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96\Downloads\"/>
    </mc:Choice>
  </mc:AlternateContent>
  <xr:revisionPtr revIDLastSave="0" documentId="13_ncr:40009_{1A92E35F-D929-4B45-94AA-8ECFF6156529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</sheets>
  <definedNames>
    <definedName name="_xlnm._FilterDatabase" localSheetId="0" hidden="1">Sheet1!$A$3:$V$2012</definedName>
  </definedNames>
  <calcPr calcId="0"/>
</workbook>
</file>

<file path=xl/calcChain.xml><?xml version="1.0" encoding="utf-8"?>
<calcChain xmlns="http://schemas.openxmlformats.org/spreadsheetml/2006/main">
  <c r="AJ2" i="2" l="1"/>
  <c r="AI2" i="2"/>
  <c r="AH2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15" i="2"/>
  <c r="AA15" i="2"/>
  <c r="AB15" i="2" s="1"/>
  <c r="AA16" i="2"/>
  <c r="AB16" i="2" s="1"/>
  <c r="AE16" i="2" s="1"/>
  <c r="AA17" i="2"/>
  <c r="AB17" i="2" s="1"/>
  <c r="AA18" i="2"/>
  <c r="AB18" i="2" s="1"/>
  <c r="AE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D29" i="2" s="1"/>
  <c r="AA30" i="2"/>
  <c r="AB30" i="2" s="1"/>
  <c r="AD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D45" i="2" s="1"/>
  <c r="AA46" i="2"/>
  <c r="AB46" i="2" s="1"/>
  <c r="AD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E60" i="2" s="1"/>
  <c r="AA61" i="2"/>
  <c r="AB61" i="2" s="1"/>
  <c r="AD61" i="2" s="1"/>
  <c r="AA62" i="2"/>
  <c r="AB62" i="2" s="1"/>
  <c r="AD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D77" i="2" s="1"/>
  <c r="AA78" i="2"/>
  <c r="AB78" i="2" s="1"/>
  <c r="AD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1" i="2"/>
  <c r="AB91" i="2" s="1"/>
  <c r="AA92" i="2"/>
  <c r="AB92" i="2" s="1"/>
  <c r="AA93" i="2"/>
  <c r="AB93" i="2" s="1"/>
  <c r="AD93" i="2" s="1"/>
  <c r="AA94" i="2"/>
  <c r="AB94" i="2" s="1"/>
  <c r="AD94" i="2" s="1"/>
  <c r="AA95" i="2"/>
  <c r="AB95" i="2" s="1"/>
  <c r="AA96" i="2"/>
  <c r="AB96" i="2" s="1"/>
  <c r="AA97" i="2"/>
  <c r="AB97" i="2" s="1"/>
  <c r="AA98" i="2"/>
  <c r="AB98" i="2" s="1"/>
  <c r="AA99" i="2"/>
  <c r="AB99" i="2" s="1"/>
  <c r="AA100" i="2"/>
  <c r="AB100" i="2" s="1"/>
  <c r="AA101" i="2"/>
  <c r="AB101" i="2" s="1"/>
  <c r="AA102" i="2"/>
  <c r="AB102" i="2" s="1"/>
  <c r="AF103" i="2" s="1"/>
  <c r="AA103" i="2"/>
  <c r="AB103" i="2" s="1"/>
  <c r="AA104" i="2"/>
  <c r="AB104" i="2" s="1"/>
  <c r="AA105" i="2"/>
  <c r="AB105" i="2" s="1"/>
  <c r="AA106" i="2"/>
  <c r="AB106" i="2" s="1"/>
  <c r="AA107" i="2"/>
  <c r="AB107" i="2" s="1"/>
  <c r="AA108" i="2"/>
  <c r="AB108" i="2" s="1"/>
  <c r="AA109" i="2"/>
  <c r="AB109" i="2" s="1"/>
  <c r="AD109" i="2" s="1"/>
  <c r="AA110" i="2"/>
  <c r="AB110" i="2" s="1"/>
  <c r="AD110" i="2" s="1"/>
  <c r="AA111" i="2"/>
  <c r="AB111" i="2" s="1"/>
  <c r="AA112" i="2"/>
  <c r="AB112" i="2" s="1"/>
  <c r="AA113" i="2"/>
  <c r="AB113" i="2" s="1"/>
  <c r="AA114" i="2"/>
  <c r="AB114" i="2" s="1"/>
  <c r="AA115" i="2"/>
  <c r="AB115" i="2" s="1"/>
  <c r="AA116" i="2"/>
  <c r="AB116" i="2" s="1"/>
  <c r="AA117" i="2"/>
  <c r="AB117" i="2" s="1"/>
  <c r="AA118" i="2"/>
  <c r="AB118" i="2" s="1"/>
  <c r="AA119" i="2"/>
  <c r="AB119" i="2" s="1"/>
  <c r="AA120" i="2"/>
  <c r="AB120" i="2" s="1"/>
  <c r="AA121" i="2"/>
  <c r="AB121" i="2" s="1"/>
  <c r="AA122" i="2"/>
  <c r="AB122" i="2" s="1"/>
  <c r="AA123" i="2"/>
  <c r="AB123" i="2" s="1"/>
  <c r="AA124" i="2"/>
  <c r="AB124" i="2" s="1"/>
  <c r="AE124" i="2" s="1"/>
  <c r="AA125" i="2"/>
  <c r="AB125" i="2" s="1"/>
  <c r="AD125" i="2" s="1"/>
  <c r="AA126" i="2"/>
  <c r="AB126" i="2" s="1"/>
  <c r="AD126" i="2" s="1"/>
  <c r="AA127" i="2"/>
  <c r="AB127" i="2" s="1"/>
  <c r="AA128" i="2"/>
  <c r="AB128" i="2" s="1"/>
  <c r="AA129" i="2"/>
  <c r="AB129" i="2" s="1"/>
  <c r="AA130" i="2"/>
  <c r="AB130" i="2" s="1"/>
  <c r="AA131" i="2"/>
  <c r="AB131" i="2" s="1"/>
  <c r="AA132" i="2"/>
  <c r="AB132" i="2" s="1"/>
  <c r="AA133" i="2"/>
  <c r="AB133" i="2" s="1"/>
  <c r="AA134" i="2"/>
  <c r="AB134" i="2" s="1"/>
  <c r="AA135" i="2"/>
  <c r="AB135" i="2" s="1"/>
  <c r="AA136" i="2"/>
  <c r="AB136" i="2" s="1"/>
  <c r="AA137" i="2"/>
  <c r="AB137" i="2" s="1"/>
  <c r="AA138" i="2"/>
  <c r="AB138" i="2" s="1"/>
  <c r="AA139" i="2"/>
  <c r="AB139" i="2" s="1"/>
  <c r="AA140" i="2"/>
  <c r="AB140" i="2" s="1"/>
  <c r="AA141" i="2"/>
  <c r="AB141" i="2" s="1"/>
  <c r="AD141" i="2" s="1"/>
  <c r="AA142" i="2"/>
  <c r="AB142" i="2" s="1"/>
  <c r="AD142" i="2" s="1"/>
  <c r="AA143" i="2"/>
  <c r="AB143" i="2" s="1"/>
  <c r="AA144" i="2"/>
  <c r="AB144" i="2" s="1"/>
  <c r="AE144" i="2" s="1"/>
  <c r="AA145" i="2"/>
  <c r="AB145" i="2" s="1"/>
  <c r="AA146" i="2"/>
  <c r="AB146" i="2" s="1"/>
  <c r="AE146" i="2" s="1"/>
  <c r="AA147" i="2"/>
  <c r="AB147" i="2" s="1"/>
  <c r="AA148" i="2"/>
  <c r="AB148" i="2" s="1"/>
  <c r="AA149" i="2"/>
  <c r="AB149" i="2" s="1"/>
  <c r="AA150" i="2"/>
  <c r="AB150" i="2" s="1"/>
  <c r="AA151" i="2"/>
  <c r="AB151" i="2" s="1"/>
  <c r="AA152" i="2"/>
  <c r="AB152" i="2" s="1"/>
  <c r="AA153" i="2"/>
  <c r="AB153" i="2" s="1"/>
  <c r="AA154" i="2"/>
  <c r="AB154" i="2" s="1"/>
  <c r="AA155" i="2"/>
  <c r="AB155" i="2" s="1"/>
  <c r="AA156" i="2"/>
  <c r="AB156" i="2" s="1"/>
  <c r="AA157" i="2"/>
  <c r="AB157" i="2" s="1"/>
  <c r="AD157" i="2" s="1"/>
  <c r="AA158" i="2"/>
  <c r="AB158" i="2" s="1"/>
  <c r="AD158" i="2" s="1"/>
  <c r="AA159" i="2"/>
  <c r="AB159" i="2" s="1"/>
  <c r="AA160" i="2"/>
  <c r="AB160" i="2" s="1"/>
  <c r="AA161" i="2"/>
  <c r="AB161" i="2" s="1"/>
  <c r="AA162" i="2"/>
  <c r="AB162" i="2" s="1"/>
  <c r="AA163" i="2"/>
  <c r="AB163" i="2" s="1"/>
  <c r="AA164" i="2"/>
  <c r="AB164" i="2" s="1"/>
  <c r="AA165" i="2"/>
  <c r="AB165" i="2" s="1"/>
  <c r="AA166" i="2"/>
  <c r="AB166" i="2" s="1"/>
  <c r="AF167" i="2" s="1"/>
  <c r="AA167" i="2"/>
  <c r="AB167" i="2" s="1"/>
  <c r="AA168" i="2"/>
  <c r="AB168" i="2" s="1"/>
  <c r="AA169" i="2"/>
  <c r="AB169" i="2" s="1"/>
  <c r="AA170" i="2"/>
  <c r="AB170" i="2" s="1"/>
  <c r="AA171" i="2"/>
  <c r="AB171" i="2" s="1"/>
  <c r="AA172" i="2"/>
  <c r="AB172" i="2" s="1"/>
  <c r="AA173" i="2"/>
  <c r="AB173" i="2" s="1"/>
  <c r="AD173" i="2" s="1"/>
  <c r="AA174" i="2"/>
  <c r="AB174" i="2" s="1"/>
  <c r="AD174" i="2" s="1"/>
  <c r="AA175" i="2"/>
  <c r="AB175" i="2" s="1"/>
  <c r="AA176" i="2"/>
  <c r="AB176" i="2" s="1"/>
  <c r="AA177" i="2"/>
  <c r="AB177" i="2" s="1"/>
  <c r="AA178" i="2"/>
  <c r="AB178" i="2" s="1"/>
  <c r="AA179" i="2"/>
  <c r="AB179" i="2" s="1"/>
  <c r="AA180" i="2"/>
  <c r="AB180" i="2" s="1"/>
  <c r="AA181" i="2"/>
  <c r="AB181" i="2" s="1"/>
  <c r="AA182" i="2"/>
  <c r="AB182" i="2" s="1"/>
  <c r="AA183" i="2"/>
  <c r="AB183" i="2" s="1"/>
  <c r="AA184" i="2"/>
  <c r="AB184" i="2" s="1"/>
  <c r="AA185" i="2"/>
  <c r="AB185" i="2" s="1"/>
  <c r="AA186" i="2"/>
  <c r="AB186" i="2" s="1"/>
  <c r="AA187" i="2"/>
  <c r="AB187" i="2" s="1"/>
  <c r="AE187" i="2" s="1"/>
  <c r="AA188" i="2"/>
  <c r="AB188" i="2" s="1"/>
  <c r="AE188" i="2" s="1"/>
  <c r="AA189" i="2"/>
  <c r="AB189" i="2" s="1"/>
  <c r="AD189" i="2" s="1"/>
  <c r="AA190" i="2"/>
  <c r="AB190" i="2" s="1"/>
  <c r="AD190" i="2" s="1"/>
  <c r="AA191" i="2"/>
  <c r="AB191" i="2" s="1"/>
  <c r="AA192" i="2"/>
  <c r="AB192" i="2" s="1"/>
  <c r="AA193" i="2"/>
  <c r="AB193" i="2" s="1"/>
  <c r="AA194" i="2"/>
  <c r="AB194" i="2" s="1"/>
  <c r="AA195" i="2"/>
  <c r="AB195" i="2" s="1"/>
  <c r="AA196" i="2"/>
  <c r="AB196" i="2" s="1"/>
  <c r="AA197" i="2"/>
  <c r="AB197" i="2" s="1"/>
  <c r="AA198" i="2"/>
  <c r="AB198" i="2" s="1"/>
  <c r="AA199" i="2"/>
  <c r="AB199" i="2" s="1"/>
  <c r="AA200" i="2"/>
  <c r="AB200" i="2" s="1"/>
  <c r="AA201" i="2"/>
  <c r="AB201" i="2" s="1"/>
  <c r="AA202" i="2"/>
  <c r="AB202" i="2" s="1"/>
  <c r="AA203" i="2"/>
  <c r="AB203" i="2" s="1"/>
  <c r="AA204" i="2"/>
  <c r="AB204" i="2" s="1"/>
  <c r="AA205" i="2"/>
  <c r="AB205" i="2" s="1"/>
  <c r="AD205" i="2" s="1"/>
  <c r="AA206" i="2"/>
  <c r="AB206" i="2" s="1"/>
  <c r="AD206" i="2" s="1"/>
  <c r="AA207" i="2"/>
  <c r="AB207" i="2" s="1"/>
  <c r="AA208" i="2"/>
  <c r="AB208" i="2" s="1"/>
  <c r="AA209" i="2"/>
  <c r="AB209" i="2" s="1"/>
  <c r="AA210" i="2"/>
  <c r="AB210" i="2" s="1"/>
  <c r="AA211" i="2"/>
  <c r="AB211" i="2" s="1"/>
  <c r="AA212" i="2"/>
  <c r="AB212" i="2" s="1"/>
  <c r="AA213" i="2"/>
  <c r="AB213" i="2" s="1"/>
  <c r="AA214" i="2"/>
  <c r="AB214" i="2" s="1"/>
  <c r="AA215" i="2"/>
  <c r="AB215" i="2" s="1"/>
  <c r="AA216" i="2"/>
  <c r="AB216" i="2" s="1"/>
  <c r="AA217" i="2"/>
  <c r="AB217" i="2" s="1"/>
  <c r="AA218" i="2"/>
  <c r="AB218" i="2" s="1"/>
  <c r="AA219" i="2"/>
  <c r="AB219" i="2" s="1"/>
  <c r="AA220" i="2"/>
  <c r="AB220" i="2" s="1"/>
  <c r="AA221" i="2"/>
  <c r="AB221" i="2" s="1"/>
  <c r="AD221" i="2" s="1"/>
  <c r="AA222" i="2"/>
  <c r="AB222" i="2" s="1"/>
  <c r="AD222" i="2" s="1"/>
  <c r="AA223" i="2"/>
  <c r="AB223" i="2" s="1"/>
  <c r="AA224" i="2"/>
  <c r="AB224" i="2" s="1"/>
  <c r="AA225" i="2"/>
  <c r="AB225" i="2" s="1"/>
  <c r="AA226" i="2"/>
  <c r="AB226" i="2" s="1"/>
  <c r="AA227" i="2"/>
  <c r="AB227" i="2" s="1"/>
  <c r="AA228" i="2"/>
  <c r="AB228" i="2" s="1"/>
  <c r="AA229" i="2"/>
  <c r="AB229" i="2" s="1"/>
  <c r="AA230" i="2"/>
  <c r="AB230" i="2" s="1"/>
  <c r="AA231" i="2"/>
  <c r="AB231" i="2" s="1"/>
  <c r="AA232" i="2"/>
  <c r="AB232" i="2" s="1"/>
  <c r="AA233" i="2"/>
  <c r="AB233" i="2" s="1"/>
  <c r="AA234" i="2"/>
  <c r="AB234" i="2" s="1"/>
  <c r="AA235" i="2"/>
  <c r="AB235" i="2" s="1"/>
  <c r="AA236" i="2"/>
  <c r="AB236" i="2" s="1"/>
  <c r="AA237" i="2"/>
  <c r="AB237" i="2" s="1"/>
  <c r="AD237" i="2" s="1"/>
  <c r="AA238" i="2"/>
  <c r="AB238" i="2" s="1"/>
  <c r="AD238" i="2" s="1"/>
  <c r="AA239" i="2"/>
  <c r="AB239" i="2" s="1"/>
  <c r="AA240" i="2"/>
  <c r="AB240" i="2" s="1"/>
  <c r="AA241" i="2"/>
  <c r="AB241" i="2" s="1"/>
  <c r="AA242" i="2"/>
  <c r="AB242" i="2" s="1"/>
  <c r="AA243" i="2"/>
  <c r="AB243" i="2" s="1"/>
  <c r="AA244" i="2"/>
  <c r="AB244" i="2" s="1"/>
  <c r="AA245" i="2"/>
  <c r="AB245" i="2" s="1"/>
  <c r="AA246" i="2"/>
  <c r="AB246" i="2" s="1"/>
  <c r="AA247" i="2"/>
  <c r="AB247" i="2" s="1"/>
  <c r="AA248" i="2"/>
  <c r="AB248" i="2" s="1"/>
  <c r="AA249" i="2"/>
  <c r="AB249" i="2" s="1"/>
  <c r="AA250" i="2"/>
  <c r="AB250" i="2" s="1"/>
  <c r="AA251" i="2"/>
  <c r="AB251" i="2" s="1"/>
  <c r="AA252" i="2"/>
  <c r="AB252" i="2" s="1"/>
  <c r="AE252" i="2" s="1"/>
  <c r="AA253" i="2"/>
  <c r="AB253" i="2" s="1"/>
  <c r="AD253" i="2" s="1"/>
  <c r="AA254" i="2"/>
  <c r="AB254" i="2" s="1"/>
  <c r="AD254" i="2" s="1"/>
  <c r="AA255" i="2"/>
  <c r="AB255" i="2" s="1"/>
  <c r="AA256" i="2"/>
  <c r="AB256" i="2" s="1"/>
  <c r="AA257" i="2"/>
  <c r="AB257" i="2" s="1"/>
  <c r="AA258" i="2"/>
  <c r="AB258" i="2" s="1"/>
  <c r="AA259" i="2"/>
  <c r="AB259" i="2" s="1"/>
  <c r="AA260" i="2"/>
  <c r="AB260" i="2" s="1"/>
  <c r="AA261" i="2"/>
  <c r="AB261" i="2" s="1"/>
  <c r="AA262" i="2"/>
  <c r="AB262" i="2" s="1"/>
  <c r="AA263" i="2"/>
  <c r="AB263" i="2" s="1"/>
  <c r="AA264" i="2"/>
  <c r="AB264" i="2" s="1"/>
  <c r="AA265" i="2"/>
  <c r="AB265" i="2" s="1"/>
  <c r="AA266" i="2"/>
  <c r="AB266" i="2" s="1"/>
  <c r="AA267" i="2"/>
  <c r="AB267" i="2" s="1"/>
  <c r="AA268" i="2"/>
  <c r="AB268" i="2" s="1"/>
  <c r="AA269" i="2"/>
  <c r="AB269" i="2" s="1"/>
  <c r="AD269" i="2" s="1"/>
  <c r="AA270" i="2"/>
  <c r="AB270" i="2" s="1"/>
  <c r="AD270" i="2" s="1"/>
  <c r="AA271" i="2"/>
  <c r="AB271" i="2" s="1"/>
  <c r="AA272" i="2"/>
  <c r="AB272" i="2" s="1"/>
  <c r="AE272" i="2" s="1"/>
  <c r="AA273" i="2"/>
  <c r="AB273" i="2" s="1"/>
  <c r="AA274" i="2"/>
  <c r="AB274" i="2" s="1"/>
  <c r="AE274" i="2" s="1"/>
  <c r="AA275" i="2"/>
  <c r="AB275" i="2" s="1"/>
  <c r="AA276" i="2"/>
  <c r="AB276" i="2" s="1"/>
  <c r="AA277" i="2"/>
  <c r="AB277" i="2" s="1"/>
  <c r="AA278" i="2"/>
  <c r="AB278" i="2" s="1"/>
  <c r="AA279" i="2"/>
  <c r="AB279" i="2" s="1"/>
  <c r="AA280" i="2"/>
  <c r="AB280" i="2" s="1"/>
  <c r="AA281" i="2"/>
  <c r="AB281" i="2" s="1"/>
  <c r="AA282" i="2"/>
  <c r="AB282" i="2" s="1"/>
  <c r="AA283" i="2"/>
  <c r="AB283" i="2" s="1"/>
  <c r="AA284" i="2"/>
  <c r="AB284" i="2" s="1"/>
  <c r="AA285" i="2"/>
  <c r="AB285" i="2" s="1"/>
  <c r="AD285" i="2" s="1"/>
  <c r="AA286" i="2"/>
  <c r="AB286" i="2" s="1"/>
  <c r="AD286" i="2" s="1"/>
  <c r="AA287" i="2"/>
  <c r="AB287" i="2" s="1"/>
  <c r="AA288" i="2"/>
  <c r="AB288" i="2" s="1"/>
  <c r="AA289" i="2"/>
  <c r="AB289" i="2" s="1"/>
  <c r="AA290" i="2"/>
  <c r="AB290" i="2" s="1"/>
  <c r="AA291" i="2"/>
  <c r="AB291" i="2" s="1"/>
  <c r="AA292" i="2"/>
  <c r="AB292" i="2" s="1"/>
  <c r="AE292" i="2" s="1"/>
  <c r="AA293" i="2"/>
  <c r="AB293" i="2" s="1"/>
  <c r="AA294" i="2"/>
  <c r="AB294" i="2" s="1"/>
  <c r="AA295" i="2"/>
  <c r="AB295" i="2" s="1"/>
  <c r="AA296" i="2"/>
  <c r="AB296" i="2" s="1"/>
  <c r="AA297" i="2"/>
  <c r="AB297" i="2" s="1"/>
  <c r="AA298" i="2"/>
  <c r="AB298" i="2" s="1"/>
  <c r="AA299" i="2"/>
  <c r="AB299" i="2" s="1"/>
  <c r="AA300" i="2"/>
  <c r="AB300" i="2" s="1"/>
  <c r="AA301" i="2"/>
  <c r="AB301" i="2" s="1"/>
  <c r="AD301" i="2" s="1"/>
  <c r="AA302" i="2"/>
  <c r="AB302" i="2" s="1"/>
  <c r="AD302" i="2" s="1"/>
  <c r="AA303" i="2"/>
  <c r="AB303" i="2" s="1"/>
  <c r="AA304" i="2"/>
  <c r="AB304" i="2" s="1"/>
  <c r="AA305" i="2"/>
  <c r="AB305" i="2" s="1"/>
  <c r="AA306" i="2"/>
  <c r="AB306" i="2" s="1"/>
  <c r="AA307" i="2"/>
  <c r="AB307" i="2" s="1"/>
  <c r="AA308" i="2"/>
  <c r="AB308" i="2" s="1"/>
  <c r="AE308" i="2" s="1"/>
  <c r="AA309" i="2"/>
  <c r="AB309" i="2" s="1"/>
  <c r="AA310" i="2"/>
  <c r="AB310" i="2" s="1"/>
  <c r="AA311" i="2"/>
  <c r="AB311" i="2" s="1"/>
  <c r="AA312" i="2"/>
  <c r="AB312" i="2" s="1"/>
  <c r="AA313" i="2"/>
  <c r="AB313" i="2" s="1"/>
  <c r="AA314" i="2"/>
  <c r="AB314" i="2" s="1"/>
  <c r="AA315" i="2"/>
  <c r="AB315" i="2" s="1"/>
  <c r="AA316" i="2"/>
  <c r="AB316" i="2" s="1"/>
  <c r="AA317" i="2"/>
  <c r="AB317" i="2" s="1"/>
  <c r="AD317" i="2" s="1"/>
  <c r="AA318" i="2"/>
  <c r="AB318" i="2" s="1"/>
  <c r="AD318" i="2" s="1"/>
  <c r="AA319" i="2"/>
  <c r="AB319" i="2" s="1"/>
  <c r="AA320" i="2"/>
  <c r="AB320" i="2" s="1"/>
  <c r="AA321" i="2"/>
  <c r="AB321" i="2" s="1"/>
  <c r="AA322" i="2"/>
  <c r="AB322" i="2" s="1"/>
  <c r="AA323" i="2"/>
  <c r="AB323" i="2" s="1"/>
  <c r="AA324" i="2"/>
  <c r="AB324" i="2" s="1"/>
  <c r="AE324" i="2" s="1"/>
  <c r="AA325" i="2"/>
  <c r="AB325" i="2" s="1"/>
  <c r="AA326" i="2"/>
  <c r="AB326" i="2" s="1"/>
  <c r="AA327" i="2"/>
  <c r="AB327" i="2" s="1"/>
  <c r="AA328" i="2"/>
  <c r="AB328" i="2" s="1"/>
  <c r="AA329" i="2"/>
  <c r="AB329" i="2" s="1"/>
  <c r="AA330" i="2"/>
  <c r="AB330" i="2" s="1"/>
  <c r="AA331" i="2"/>
  <c r="AB331" i="2" s="1"/>
  <c r="AA332" i="2"/>
  <c r="AB332" i="2" s="1"/>
  <c r="AA333" i="2"/>
  <c r="AB333" i="2" s="1"/>
  <c r="AD333" i="2" s="1"/>
  <c r="AA334" i="2"/>
  <c r="AB334" i="2" s="1"/>
  <c r="AD334" i="2" s="1"/>
  <c r="AA335" i="2"/>
  <c r="AB335" i="2" s="1"/>
  <c r="AA336" i="2"/>
  <c r="AB336" i="2" s="1"/>
  <c r="AA337" i="2"/>
  <c r="AB337" i="2" s="1"/>
  <c r="AA338" i="2"/>
  <c r="AB338" i="2" s="1"/>
  <c r="AA339" i="2"/>
  <c r="AB339" i="2" s="1"/>
  <c r="AA340" i="2"/>
  <c r="AB340" i="2" s="1"/>
  <c r="AE340" i="2" s="1"/>
  <c r="AA341" i="2"/>
  <c r="AB341" i="2" s="1"/>
  <c r="AA342" i="2"/>
  <c r="AB342" i="2" s="1"/>
  <c r="AA343" i="2"/>
  <c r="AB343" i="2" s="1"/>
  <c r="AA344" i="2"/>
  <c r="AB344" i="2" s="1"/>
  <c r="AA345" i="2"/>
  <c r="AB345" i="2" s="1"/>
  <c r="AA346" i="2"/>
  <c r="AB346" i="2" s="1"/>
  <c r="AA347" i="2"/>
  <c r="AB347" i="2" s="1"/>
  <c r="AA348" i="2"/>
  <c r="AB348" i="2" s="1"/>
  <c r="AA349" i="2"/>
  <c r="AB349" i="2" s="1"/>
  <c r="AD349" i="2" s="1"/>
  <c r="AA350" i="2"/>
  <c r="AB350" i="2" s="1"/>
  <c r="AD350" i="2" s="1"/>
  <c r="AA351" i="2"/>
  <c r="AB351" i="2" s="1"/>
  <c r="AA352" i="2"/>
  <c r="AB352" i="2" s="1"/>
  <c r="AA353" i="2"/>
  <c r="AB353" i="2" s="1"/>
  <c r="AA354" i="2"/>
  <c r="AB354" i="2" s="1"/>
  <c r="AA355" i="2"/>
  <c r="AB355" i="2" s="1"/>
  <c r="AA356" i="2"/>
  <c r="AB356" i="2" s="1"/>
  <c r="AE356" i="2" s="1"/>
  <c r="AA357" i="2"/>
  <c r="AB357" i="2" s="1"/>
  <c r="AA358" i="2"/>
  <c r="AB358" i="2" s="1"/>
  <c r="AA359" i="2"/>
  <c r="AB359" i="2" s="1"/>
  <c r="AA360" i="2"/>
  <c r="AB360" i="2" s="1"/>
  <c r="AA361" i="2"/>
  <c r="AB361" i="2" s="1"/>
  <c r="AA362" i="2"/>
  <c r="AB362" i="2" s="1"/>
  <c r="AA363" i="2"/>
  <c r="AB363" i="2" s="1"/>
  <c r="AA364" i="2"/>
  <c r="AB364" i="2" s="1"/>
  <c r="AA365" i="2"/>
  <c r="AB365" i="2" s="1"/>
  <c r="AD365" i="2" s="1"/>
  <c r="AA366" i="2"/>
  <c r="AB366" i="2" s="1"/>
  <c r="AD366" i="2" s="1"/>
  <c r="AA367" i="2"/>
  <c r="AB367" i="2" s="1"/>
  <c r="AA368" i="2"/>
  <c r="AB368" i="2" s="1"/>
  <c r="AA369" i="2"/>
  <c r="AB369" i="2" s="1"/>
  <c r="AA370" i="2"/>
  <c r="AB370" i="2" s="1"/>
  <c r="AA371" i="2"/>
  <c r="AB371" i="2" s="1"/>
  <c r="AA372" i="2"/>
  <c r="AB372" i="2" s="1"/>
  <c r="AE372" i="2" s="1"/>
  <c r="AA373" i="2"/>
  <c r="AB373" i="2" s="1"/>
  <c r="AA374" i="2"/>
  <c r="AB374" i="2" s="1"/>
  <c r="AA375" i="2"/>
  <c r="AB375" i="2" s="1"/>
  <c r="AA376" i="2"/>
  <c r="AB376" i="2" s="1"/>
  <c r="AA377" i="2"/>
  <c r="AB377" i="2" s="1"/>
  <c r="AA378" i="2"/>
  <c r="AB378" i="2" s="1"/>
  <c r="AA379" i="2"/>
  <c r="AB379" i="2" s="1"/>
  <c r="AA380" i="2"/>
  <c r="AB380" i="2" s="1"/>
  <c r="AA381" i="2"/>
  <c r="AB381" i="2" s="1"/>
  <c r="AD381" i="2" s="1"/>
  <c r="AA382" i="2"/>
  <c r="AB382" i="2" s="1"/>
  <c r="AD382" i="2" s="1"/>
  <c r="AA383" i="2"/>
  <c r="AB383" i="2" s="1"/>
  <c r="AA384" i="2"/>
  <c r="AB384" i="2" s="1"/>
  <c r="AA385" i="2"/>
  <c r="AB385" i="2" s="1"/>
  <c r="AA386" i="2"/>
  <c r="AB386" i="2" s="1"/>
  <c r="AA387" i="2"/>
  <c r="AB387" i="2" s="1"/>
  <c r="AA388" i="2"/>
  <c r="AB388" i="2" s="1"/>
  <c r="AE388" i="2" s="1"/>
  <c r="AA389" i="2"/>
  <c r="AB389" i="2" s="1"/>
  <c r="AA390" i="2"/>
  <c r="AB390" i="2" s="1"/>
  <c r="AA391" i="2"/>
  <c r="AB391" i="2" s="1"/>
  <c r="AA392" i="2"/>
  <c r="AB392" i="2" s="1"/>
  <c r="AA393" i="2"/>
  <c r="AB393" i="2" s="1"/>
  <c r="AA394" i="2"/>
  <c r="AB394" i="2" s="1"/>
  <c r="AA395" i="2"/>
  <c r="AB395" i="2" s="1"/>
  <c r="AA396" i="2"/>
  <c r="AB396" i="2" s="1"/>
  <c r="AA397" i="2"/>
  <c r="AB397" i="2" s="1"/>
  <c r="AD397" i="2" s="1"/>
  <c r="AA398" i="2"/>
  <c r="AB398" i="2" s="1"/>
  <c r="AD398" i="2" s="1"/>
  <c r="AA399" i="2"/>
  <c r="AB399" i="2" s="1"/>
  <c r="AA400" i="2"/>
  <c r="AB400" i="2" s="1"/>
  <c r="AA401" i="2"/>
  <c r="AB401" i="2" s="1"/>
  <c r="AA402" i="2"/>
  <c r="AB402" i="2" s="1"/>
  <c r="AA403" i="2"/>
  <c r="AB403" i="2" s="1"/>
  <c r="AA404" i="2"/>
  <c r="AB404" i="2" s="1"/>
  <c r="AE404" i="2" s="1"/>
  <c r="AA405" i="2"/>
  <c r="AB405" i="2" s="1"/>
  <c r="AA406" i="2"/>
  <c r="AB406" i="2" s="1"/>
  <c r="AA407" i="2"/>
  <c r="AB407" i="2" s="1"/>
  <c r="AA408" i="2"/>
  <c r="AB408" i="2" s="1"/>
  <c r="AA409" i="2"/>
  <c r="AB409" i="2" s="1"/>
  <c r="AA410" i="2"/>
  <c r="AB410" i="2" s="1"/>
  <c r="AA411" i="2"/>
  <c r="AB411" i="2" s="1"/>
  <c r="AA412" i="2"/>
  <c r="AB412" i="2" s="1"/>
  <c r="AA413" i="2"/>
  <c r="AB413" i="2" s="1"/>
  <c r="AD413" i="2" s="1"/>
  <c r="AA414" i="2"/>
  <c r="AB414" i="2" s="1"/>
  <c r="AD414" i="2" s="1"/>
  <c r="AA415" i="2"/>
  <c r="AB415" i="2" s="1"/>
  <c r="AA416" i="2"/>
  <c r="AB416" i="2" s="1"/>
  <c r="AA417" i="2"/>
  <c r="AB417" i="2" s="1"/>
  <c r="AA418" i="2"/>
  <c r="AB418" i="2" s="1"/>
  <c r="AA419" i="2"/>
  <c r="AB419" i="2" s="1"/>
  <c r="AA420" i="2"/>
  <c r="AB420" i="2" s="1"/>
  <c r="AE420" i="2" s="1"/>
  <c r="AA421" i="2"/>
  <c r="AB421" i="2" s="1"/>
  <c r="AA422" i="2"/>
  <c r="AB422" i="2" s="1"/>
  <c r="AA423" i="2"/>
  <c r="AB423" i="2" s="1"/>
  <c r="AA424" i="2"/>
  <c r="AB424" i="2" s="1"/>
  <c r="AA425" i="2"/>
  <c r="AB425" i="2" s="1"/>
  <c r="AA426" i="2"/>
  <c r="AB426" i="2" s="1"/>
  <c r="AA427" i="2"/>
  <c r="AB427" i="2" s="1"/>
  <c r="AA428" i="2"/>
  <c r="AB428" i="2" s="1"/>
  <c r="AA429" i="2"/>
  <c r="AB429" i="2" s="1"/>
  <c r="AD429" i="2" s="1"/>
  <c r="AA430" i="2"/>
  <c r="AB430" i="2" s="1"/>
  <c r="AD430" i="2" s="1"/>
  <c r="AA431" i="2"/>
  <c r="AB431" i="2" s="1"/>
  <c r="AA432" i="2"/>
  <c r="AB432" i="2" s="1"/>
  <c r="AA433" i="2"/>
  <c r="AB433" i="2" s="1"/>
  <c r="AA434" i="2"/>
  <c r="AB434" i="2" s="1"/>
  <c r="AA435" i="2"/>
  <c r="AB435" i="2" s="1"/>
  <c r="AE435" i="2" s="1"/>
  <c r="AA436" i="2"/>
  <c r="AB436" i="2" s="1"/>
  <c r="AE436" i="2" s="1"/>
  <c r="AA437" i="2"/>
  <c r="AB437" i="2" s="1"/>
  <c r="AA438" i="2"/>
  <c r="AB438" i="2" s="1"/>
  <c r="AA439" i="2"/>
  <c r="AB439" i="2" s="1"/>
  <c r="AA440" i="2"/>
  <c r="AB440" i="2" s="1"/>
  <c r="AA441" i="2"/>
  <c r="AB441" i="2" s="1"/>
  <c r="AA442" i="2"/>
  <c r="AB442" i="2" s="1"/>
  <c r="AA443" i="2"/>
  <c r="AB443" i="2" s="1"/>
  <c r="AA444" i="2"/>
  <c r="AB444" i="2" s="1"/>
  <c r="AA445" i="2"/>
  <c r="AB445" i="2" s="1"/>
  <c r="AD445" i="2" s="1"/>
  <c r="AA446" i="2"/>
  <c r="AB446" i="2" s="1"/>
  <c r="AD446" i="2" s="1"/>
  <c r="AA447" i="2"/>
  <c r="AB447" i="2" s="1"/>
  <c r="AA448" i="2"/>
  <c r="AB448" i="2" s="1"/>
  <c r="AA449" i="2"/>
  <c r="AB449" i="2" s="1"/>
  <c r="AA450" i="2"/>
  <c r="AB450" i="2" s="1"/>
  <c r="AA451" i="2"/>
  <c r="AB451" i="2" s="1"/>
  <c r="AA452" i="2"/>
  <c r="AB452" i="2" s="1"/>
  <c r="AE452" i="2" s="1"/>
  <c r="AA453" i="2"/>
  <c r="AB453" i="2" s="1"/>
  <c r="AA454" i="2"/>
  <c r="AB454" i="2" s="1"/>
  <c r="AA455" i="2"/>
  <c r="AB455" i="2" s="1"/>
  <c r="AA456" i="2"/>
  <c r="AB456" i="2" s="1"/>
  <c r="AA457" i="2"/>
  <c r="AB457" i="2" s="1"/>
  <c r="AA458" i="2"/>
  <c r="AB458" i="2" s="1"/>
  <c r="AA459" i="2"/>
  <c r="AB459" i="2" s="1"/>
  <c r="AA460" i="2"/>
  <c r="AB460" i="2" s="1"/>
  <c r="AA461" i="2"/>
  <c r="AB461" i="2" s="1"/>
  <c r="AD461" i="2" s="1"/>
  <c r="AA462" i="2"/>
  <c r="AB462" i="2" s="1"/>
  <c r="AD462" i="2" s="1"/>
  <c r="AA463" i="2"/>
  <c r="AB463" i="2" s="1"/>
  <c r="AA464" i="2"/>
  <c r="AB464" i="2" s="1"/>
  <c r="AA465" i="2"/>
  <c r="AB465" i="2" s="1"/>
  <c r="AA466" i="2"/>
  <c r="AB466" i="2" s="1"/>
  <c r="AA467" i="2"/>
  <c r="AB467" i="2" s="1"/>
  <c r="AA468" i="2"/>
  <c r="AB468" i="2" s="1"/>
  <c r="AE468" i="2" s="1"/>
  <c r="AA469" i="2"/>
  <c r="AB469" i="2" s="1"/>
  <c r="AA470" i="2"/>
  <c r="AB470" i="2" s="1"/>
  <c r="AA471" i="2"/>
  <c r="AB471" i="2" s="1"/>
  <c r="AA472" i="2"/>
  <c r="AB472" i="2" s="1"/>
  <c r="AA473" i="2"/>
  <c r="AB473" i="2" s="1"/>
  <c r="AA474" i="2"/>
  <c r="AB474" i="2" s="1"/>
  <c r="AA475" i="2"/>
  <c r="AB475" i="2" s="1"/>
  <c r="AA476" i="2"/>
  <c r="AB476" i="2" s="1"/>
  <c r="AA477" i="2"/>
  <c r="AB477" i="2" s="1"/>
  <c r="AD477" i="2" s="1"/>
  <c r="AA478" i="2"/>
  <c r="AB478" i="2" s="1"/>
  <c r="AD478" i="2" s="1"/>
  <c r="AA479" i="2"/>
  <c r="AB479" i="2" s="1"/>
  <c r="AA480" i="2"/>
  <c r="AB480" i="2" s="1"/>
  <c r="AA481" i="2"/>
  <c r="AB481" i="2" s="1"/>
  <c r="AA482" i="2"/>
  <c r="AB482" i="2" s="1"/>
  <c r="AA483" i="2"/>
  <c r="AB483" i="2" s="1"/>
  <c r="AA484" i="2"/>
  <c r="AB484" i="2" s="1"/>
  <c r="AE484" i="2" s="1"/>
  <c r="AA485" i="2"/>
  <c r="AB485" i="2" s="1"/>
  <c r="AA486" i="2"/>
  <c r="AB486" i="2" s="1"/>
  <c r="AA487" i="2"/>
  <c r="AB487" i="2" s="1"/>
  <c r="AA488" i="2"/>
  <c r="AB488" i="2" s="1"/>
  <c r="AA489" i="2"/>
  <c r="AB489" i="2" s="1"/>
  <c r="AA490" i="2"/>
  <c r="AB490" i="2" s="1"/>
  <c r="AA491" i="2"/>
  <c r="AB491" i="2" s="1"/>
  <c r="AA492" i="2"/>
  <c r="AB492" i="2" s="1"/>
  <c r="AA493" i="2"/>
  <c r="AB493" i="2" s="1"/>
  <c r="AD493" i="2" s="1"/>
  <c r="AA494" i="2"/>
  <c r="AB494" i="2" s="1"/>
  <c r="AD494" i="2" s="1"/>
  <c r="AA495" i="2"/>
  <c r="AB495" i="2" s="1"/>
  <c r="AA496" i="2"/>
  <c r="AB496" i="2" s="1"/>
  <c r="AA497" i="2"/>
  <c r="AB497" i="2" s="1"/>
  <c r="AA498" i="2"/>
  <c r="AB498" i="2" s="1"/>
  <c r="AA499" i="2"/>
  <c r="AB499" i="2" s="1"/>
  <c r="AE499" i="2" s="1"/>
  <c r="AA500" i="2"/>
  <c r="AB500" i="2" s="1"/>
  <c r="AE500" i="2" s="1"/>
  <c r="AA501" i="2"/>
  <c r="AB501" i="2" s="1"/>
  <c r="AA502" i="2"/>
  <c r="AB502" i="2" s="1"/>
  <c r="AA503" i="2"/>
  <c r="AB503" i="2" s="1"/>
  <c r="AA504" i="2"/>
  <c r="AB504" i="2" s="1"/>
  <c r="AA505" i="2"/>
  <c r="AB505" i="2" s="1"/>
  <c r="AA506" i="2"/>
  <c r="AB506" i="2" s="1"/>
  <c r="AA507" i="2"/>
  <c r="AB507" i="2" s="1"/>
  <c r="AA508" i="2"/>
  <c r="AB508" i="2" s="1"/>
  <c r="AA509" i="2"/>
  <c r="AB509" i="2" s="1"/>
  <c r="AD509" i="2" s="1"/>
  <c r="AA510" i="2"/>
  <c r="AB510" i="2" s="1"/>
  <c r="AD510" i="2" s="1"/>
  <c r="AA511" i="2"/>
  <c r="AB511" i="2" s="1"/>
  <c r="AA512" i="2"/>
  <c r="AB512" i="2" s="1"/>
  <c r="AA513" i="2"/>
  <c r="AB513" i="2" s="1"/>
  <c r="AA514" i="2"/>
  <c r="AB514" i="2" s="1"/>
  <c r="AA515" i="2"/>
  <c r="AB515" i="2" s="1"/>
  <c r="AA516" i="2"/>
  <c r="AB516" i="2" s="1"/>
  <c r="AE516" i="2" s="1"/>
  <c r="AA517" i="2"/>
  <c r="AB517" i="2" s="1"/>
  <c r="AA518" i="2"/>
  <c r="AB518" i="2" s="1"/>
  <c r="AA519" i="2"/>
  <c r="AB519" i="2" s="1"/>
  <c r="AA520" i="2"/>
  <c r="AB520" i="2" s="1"/>
  <c r="AA521" i="2"/>
  <c r="AB521" i="2" s="1"/>
  <c r="AA522" i="2"/>
  <c r="AB522" i="2" s="1"/>
  <c r="AA523" i="2"/>
  <c r="AB523" i="2" s="1"/>
  <c r="AA524" i="2"/>
  <c r="AB524" i="2" s="1"/>
  <c r="AA525" i="2"/>
  <c r="AB525" i="2" s="1"/>
  <c r="AD525" i="2" s="1"/>
  <c r="AA526" i="2"/>
  <c r="AB526" i="2" s="1"/>
  <c r="AD526" i="2" s="1"/>
  <c r="AA527" i="2"/>
  <c r="AB527" i="2" s="1"/>
  <c r="AA528" i="2"/>
  <c r="AB528" i="2" s="1"/>
  <c r="AA529" i="2"/>
  <c r="AB529" i="2" s="1"/>
  <c r="AA530" i="2"/>
  <c r="AB530" i="2" s="1"/>
  <c r="AA531" i="2"/>
  <c r="AB531" i="2" s="1"/>
  <c r="AA532" i="2"/>
  <c r="AB532" i="2" s="1"/>
  <c r="AE532" i="2" s="1"/>
  <c r="AA533" i="2"/>
  <c r="AB533" i="2" s="1"/>
  <c r="AA534" i="2"/>
  <c r="AB534" i="2" s="1"/>
  <c r="AA535" i="2"/>
  <c r="AB535" i="2" s="1"/>
  <c r="AA536" i="2"/>
  <c r="AB536" i="2" s="1"/>
  <c r="AA537" i="2"/>
  <c r="AB537" i="2" s="1"/>
  <c r="AA538" i="2"/>
  <c r="AB538" i="2" s="1"/>
  <c r="AA539" i="2"/>
  <c r="AB539" i="2" s="1"/>
  <c r="AA540" i="2"/>
  <c r="AB540" i="2" s="1"/>
  <c r="AA541" i="2"/>
  <c r="AB541" i="2" s="1"/>
  <c r="AD541" i="2" s="1"/>
  <c r="AA542" i="2"/>
  <c r="AB542" i="2" s="1"/>
  <c r="AD542" i="2" s="1"/>
  <c r="AA543" i="2"/>
  <c r="AB543" i="2" s="1"/>
  <c r="AA544" i="2"/>
  <c r="AB544" i="2" s="1"/>
  <c r="AA545" i="2"/>
  <c r="AB545" i="2" s="1"/>
  <c r="AA546" i="2"/>
  <c r="AB546" i="2" s="1"/>
  <c r="AA547" i="2"/>
  <c r="AB547" i="2" s="1"/>
  <c r="AA548" i="2"/>
  <c r="AB548" i="2" s="1"/>
  <c r="AE548" i="2" s="1"/>
  <c r="AA549" i="2"/>
  <c r="AB549" i="2" s="1"/>
  <c r="AA550" i="2"/>
  <c r="AB550" i="2" s="1"/>
  <c r="AA551" i="2"/>
  <c r="AB551" i="2" s="1"/>
  <c r="AA552" i="2"/>
  <c r="AB552" i="2" s="1"/>
  <c r="AA553" i="2"/>
  <c r="AB553" i="2" s="1"/>
  <c r="AA554" i="2"/>
  <c r="AB554" i="2" s="1"/>
  <c r="AA555" i="2"/>
  <c r="AB555" i="2" s="1"/>
  <c r="AA556" i="2"/>
  <c r="AB556" i="2" s="1"/>
  <c r="AA557" i="2"/>
  <c r="AB557" i="2" s="1"/>
  <c r="AD557" i="2" s="1"/>
  <c r="AA558" i="2"/>
  <c r="AB558" i="2" s="1"/>
  <c r="AD558" i="2" s="1"/>
  <c r="AA559" i="2"/>
  <c r="AB559" i="2" s="1"/>
  <c r="AA560" i="2"/>
  <c r="AB560" i="2" s="1"/>
  <c r="AA561" i="2"/>
  <c r="AB561" i="2" s="1"/>
  <c r="AA562" i="2"/>
  <c r="AB562" i="2" s="1"/>
  <c r="AA563" i="2"/>
  <c r="AB563" i="2" s="1"/>
  <c r="AE563" i="2" s="1"/>
  <c r="AA564" i="2"/>
  <c r="AB564" i="2" s="1"/>
  <c r="AE564" i="2" s="1"/>
  <c r="AA565" i="2"/>
  <c r="AB565" i="2" s="1"/>
  <c r="AA566" i="2"/>
  <c r="AB566" i="2" s="1"/>
  <c r="AA567" i="2"/>
  <c r="AB567" i="2" s="1"/>
  <c r="AA568" i="2"/>
  <c r="AB568" i="2" s="1"/>
  <c r="AA569" i="2"/>
  <c r="AB569" i="2" s="1"/>
  <c r="AA570" i="2"/>
  <c r="AB570" i="2" s="1"/>
  <c r="AA571" i="2"/>
  <c r="AB571" i="2" s="1"/>
  <c r="AA572" i="2"/>
  <c r="AB572" i="2" s="1"/>
  <c r="AA573" i="2"/>
  <c r="AB573" i="2" s="1"/>
  <c r="AD573" i="2" s="1"/>
  <c r="AA574" i="2"/>
  <c r="AB574" i="2" s="1"/>
  <c r="AD574" i="2" s="1"/>
  <c r="AA575" i="2"/>
  <c r="AB575" i="2" s="1"/>
  <c r="AA576" i="2"/>
  <c r="AB576" i="2" s="1"/>
  <c r="AA577" i="2"/>
  <c r="AB577" i="2" s="1"/>
  <c r="AA578" i="2"/>
  <c r="AB578" i="2" s="1"/>
  <c r="AA579" i="2"/>
  <c r="AB579" i="2" s="1"/>
  <c r="AA580" i="2"/>
  <c r="AB580" i="2" s="1"/>
  <c r="AE580" i="2" s="1"/>
  <c r="AA581" i="2"/>
  <c r="AB581" i="2" s="1"/>
  <c r="AA582" i="2"/>
  <c r="AB582" i="2" s="1"/>
  <c r="AA583" i="2"/>
  <c r="AB583" i="2" s="1"/>
  <c r="AA584" i="2"/>
  <c r="AB584" i="2" s="1"/>
  <c r="AA585" i="2"/>
  <c r="AB585" i="2" s="1"/>
  <c r="AA586" i="2"/>
  <c r="AB586" i="2" s="1"/>
  <c r="AA587" i="2"/>
  <c r="AB587" i="2" s="1"/>
  <c r="AA588" i="2"/>
  <c r="AB588" i="2" s="1"/>
  <c r="AA589" i="2"/>
  <c r="AB589" i="2" s="1"/>
  <c r="AD589" i="2" s="1"/>
  <c r="AA590" i="2"/>
  <c r="AB590" i="2" s="1"/>
  <c r="AD590" i="2" s="1"/>
  <c r="AA591" i="2"/>
  <c r="AB591" i="2" s="1"/>
  <c r="AA592" i="2"/>
  <c r="AB592" i="2" s="1"/>
  <c r="AA593" i="2"/>
  <c r="AB593" i="2" s="1"/>
  <c r="AA594" i="2"/>
  <c r="AB594" i="2" s="1"/>
  <c r="AA595" i="2"/>
  <c r="AB595" i="2" s="1"/>
  <c r="AE595" i="2" s="1"/>
  <c r="AA596" i="2"/>
  <c r="AB596" i="2" s="1"/>
  <c r="AE596" i="2" s="1"/>
  <c r="AA597" i="2"/>
  <c r="AB597" i="2" s="1"/>
  <c r="AA598" i="2"/>
  <c r="AB598" i="2" s="1"/>
  <c r="AA599" i="2"/>
  <c r="AB599" i="2" s="1"/>
  <c r="AA600" i="2"/>
  <c r="AB600" i="2" s="1"/>
  <c r="AA601" i="2"/>
  <c r="AB601" i="2" s="1"/>
  <c r="AA602" i="2"/>
  <c r="AB602" i="2" s="1"/>
  <c r="AA603" i="2"/>
  <c r="AB603" i="2" s="1"/>
  <c r="AA604" i="2"/>
  <c r="AB604" i="2" s="1"/>
  <c r="AA605" i="2"/>
  <c r="AB605" i="2" s="1"/>
  <c r="AD605" i="2" s="1"/>
  <c r="AA606" i="2"/>
  <c r="AB606" i="2" s="1"/>
  <c r="AD606" i="2" s="1"/>
  <c r="AA607" i="2"/>
  <c r="AB607" i="2" s="1"/>
  <c r="AA608" i="2"/>
  <c r="AB608" i="2" s="1"/>
  <c r="AA609" i="2"/>
  <c r="AB609" i="2" s="1"/>
  <c r="AA610" i="2"/>
  <c r="AB610" i="2" s="1"/>
  <c r="AA611" i="2"/>
  <c r="AB611" i="2" s="1"/>
  <c r="AA612" i="2"/>
  <c r="AB612" i="2" s="1"/>
  <c r="AE612" i="2" s="1"/>
  <c r="AA613" i="2"/>
  <c r="AB613" i="2" s="1"/>
  <c r="AA614" i="2"/>
  <c r="AB614" i="2" s="1"/>
  <c r="AA615" i="2"/>
  <c r="AB615" i="2" s="1"/>
  <c r="AA616" i="2"/>
  <c r="AB616" i="2" s="1"/>
  <c r="AA617" i="2"/>
  <c r="AB617" i="2" s="1"/>
  <c r="AA618" i="2"/>
  <c r="AB618" i="2" s="1"/>
  <c r="AA619" i="2"/>
  <c r="AB619" i="2" s="1"/>
  <c r="AA620" i="2"/>
  <c r="AB620" i="2" s="1"/>
  <c r="AA621" i="2"/>
  <c r="AB621" i="2" s="1"/>
  <c r="AD621" i="2" s="1"/>
  <c r="AA622" i="2"/>
  <c r="AB622" i="2" s="1"/>
  <c r="AD622" i="2" s="1"/>
  <c r="AA623" i="2"/>
  <c r="AB623" i="2" s="1"/>
  <c r="AA624" i="2"/>
  <c r="AB624" i="2" s="1"/>
  <c r="AA625" i="2"/>
  <c r="AB625" i="2" s="1"/>
  <c r="AA626" i="2"/>
  <c r="AB626" i="2" s="1"/>
  <c r="AA627" i="2"/>
  <c r="AB627" i="2" s="1"/>
  <c r="AA628" i="2"/>
  <c r="AB628" i="2" s="1"/>
  <c r="AE628" i="2" s="1"/>
  <c r="AA629" i="2"/>
  <c r="AB629" i="2" s="1"/>
  <c r="AA630" i="2"/>
  <c r="AB630" i="2" s="1"/>
  <c r="AA631" i="2"/>
  <c r="AB631" i="2" s="1"/>
  <c r="AA632" i="2"/>
  <c r="AB632" i="2" s="1"/>
  <c r="AA633" i="2"/>
  <c r="AB633" i="2" s="1"/>
  <c r="AA634" i="2"/>
  <c r="AB634" i="2" s="1"/>
  <c r="AA635" i="2"/>
  <c r="AB635" i="2" s="1"/>
  <c r="AA636" i="2"/>
  <c r="AB636" i="2" s="1"/>
  <c r="AA637" i="2"/>
  <c r="AB637" i="2" s="1"/>
  <c r="AD637" i="2" s="1"/>
  <c r="AA638" i="2"/>
  <c r="AB638" i="2" s="1"/>
  <c r="AD638" i="2" s="1"/>
  <c r="AA639" i="2"/>
  <c r="AB639" i="2" s="1"/>
  <c r="AA640" i="2"/>
  <c r="AB640" i="2" s="1"/>
  <c r="AA641" i="2"/>
  <c r="AB641" i="2" s="1"/>
  <c r="AA642" i="2"/>
  <c r="AB642" i="2" s="1"/>
  <c r="AA643" i="2"/>
  <c r="AB643" i="2" s="1"/>
  <c r="AA644" i="2"/>
  <c r="AB644" i="2" s="1"/>
  <c r="AE644" i="2" s="1"/>
  <c r="AA645" i="2"/>
  <c r="AB645" i="2" s="1"/>
  <c r="AA646" i="2"/>
  <c r="AB646" i="2" s="1"/>
  <c r="AA647" i="2"/>
  <c r="AB647" i="2" s="1"/>
  <c r="AA648" i="2"/>
  <c r="AB648" i="2" s="1"/>
  <c r="AA649" i="2"/>
  <c r="AB649" i="2" s="1"/>
  <c r="AA650" i="2"/>
  <c r="AB650" i="2" s="1"/>
  <c r="AA651" i="2"/>
  <c r="AB651" i="2" s="1"/>
  <c r="AA652" i="2"/>
  <c r="AB652" i="2" s="1"/>
  <c r="AA653" i="2"/>
  <c r="AB653" i="2" s="1"/>
  <c r="AD653" i="2" s="1"/>
  <c r="AA654" i="2"/>
  <c r="AB654" i="2" s="1"/>
  <c r="AD654" i="2" s="1"/>
  <c r="AA655" i="2"/>
  <c r="AB655" i="2" s="1"/>
  <c r="AA656" i="2"/>
  <c r="AB656" i="2" s="1"/>
  <c r="AA657" i="2"/>
  <c r="AB657" i="2" s="1"/>
  <c r="AA658" i="2"/>
  <c r="AB658" i="2" s="1"/>
  <c r="AA659" i="2"/>
  <c r="AB659" i="2" s="1"/>
  <c r="AE659" i="2" s="1"/>
  <c r="AA660" i="2"/>
  <c r="AB660" i="2" s="1"/>
  <c r="AE660" i="2" s="1"/>
  <c r="AA661" i="2"/>
  <c r="AB661" i="2" s="1"/>
  <c r="AA662" i="2"/>
  <c r="AB662" i="2" s="1"/>
  <c r="AA663" i="2"/>
  <c r="AB663" i="2" s="1"/>
  <c r="AA664" i="2"/>
  <c r="AB664" i="2" s="1"/>
  <c r="AA665" i="2"/>
  <c r="AB665" i="2" s="1"/>
  <c r="AA666" i="2"/>
  <c r="AB666" i="2" s="1"/>
  <c r="AA667" i="2"/>
  <c r="AB667" i="2" s="1"/>
  <c r="AA668" i="2"/>
  <c r="AB668" i="2" s="1"/>
  <c r="AA669" i="2"/>
  <c r="AB669" i="2" s="1"/>
  <c r="AD669" i="2" s="1"/>
  <c r="AA670" i="2"/>
  <c r="AB670" i="2" s="1"/>
  <c r="AD670" i="2" s="1"/>
  <c r="AA671" i="2"/>
  <c r="AB671" i="2" s="1"/>
  <c r="AA672" i="2"/>
  <c r="AB672" i="2" s="1"/>
  <c r="AA673" i="2"/>
  <c r="AB673" i="2" s="1"/>
  <c r="AA674" i="2"/>
  <c r="AB674" i="2" s="1"/>
  <c r="AA675" i="2"/>
  <c r="AB675" i="2" s="1"/>
  <c r="AA676" i="2"/>
  <c r="AB676" i="2" s="1"/>
  <c r="AE676" i="2" s="1"/>
  <c r="AA677" i="2"/>
  <c r="AB677" i="2" s="1"/>
  <c r="AA678" i="2"/>
  <c r="AB678" i="2" s="1"/>
  <c r="AA679" i="2"/>
  <c r="AB679" i="2" s="1"/>
  <c r="AA680" i="2"/>
  <c r="AB680" i="2" s="1"/>
  <c r="AA681" i="2"/>
  <c r="AB681" i="2" s="1"/>
  <c r="AA682" i="2"/>
  <c r="AB682" i="2" s="1"/>
  <c r="AA683" i="2"/>
  <c r="AB683" i="2" s="1"/>
  <c r="AA684" i="2"/>
  <c r="AB684" i="2" s="1"/>
  <c r="AA685" i="2"/>
  <c r="AB685" i="2" s="1"/>
  <c r="AD685" i="2" s="1"/>
  <c r="AA686" i="2"/>
  <c r="AB686" i="2" s="1"/>
  <c r="AD686" i="2" s="1"/>
  <c r="AA687" i="2"/>
  <c r="AB687" i="2" s="1"/>
  <c r="AA688" i="2"/>
  <c r="AB688" i="2" s="1"/>
  <c r="AA689" i="2"/>
  <c r="AB689" i="2" s="1"/>
  <c r="AA690" i="2"/>
  <c r="AB690" i="2" s="1"/>
  <c r="AA691" i="2"/>
  <c r="AB691" i="2" s="1"/>
  <c r="AE691" i="2" s="1"/>
  <c r="AA692" i="2"/>
  <c r="AB692" i="2" s="1"/>
  <c r="AE692" i="2" s="1"/>
  <c r="AA693" i="2"/>
  <c r="AB693" i="2" s="1"/>
  <c r="AA694" i="2"/>
  <c r="AB694" i="2" s="1"/>
  <c r="AA695" i="2"/>
  <c r="AB695" i="2" s="1"/>
  <c r="AA696" i="2"/>
  <c r="AB696" i="2" s="1"/>
  <c r="AA697" i="2"/>
  <c r="AB697" i="2" s="1"/>
  <c r="AA698" i="2"/>
  <c r="AB698" i="2" s="1"/>
  <c r="AA699" i="2"/>
  <c r="AB699" i="2" s="1"/>
  <c r="AA700" i="2"/>
  <c r="AB700" i="2" s="1"/>
  <c r="AA701" i="2"/>
  <c r="AB701" i="2" s="1"/>
  <c r="AD701" i="2" s="1"/>
  <c r="AA702" i="2"/>
  <c r="AB702" i="2" s="1"/>
  <c r="AD702" i="2" s="1"/>
  <c r="AA703" i="2"/>
  <c r="AB703" i="2" s="1"/>
  <c r="AA704" i="2"/>
  <c r="AB704" i="2" s="1"/>
  <c r="AA705" i="2"/>
  <c r="AB705" i="2" s="1"/>
  <c r="AA706" i="2"/>
  <c r="AB706" i="2" s="1"/>
  <c r="AA707" i="2"/>
  <c r="AB707" i="2" s="1"/>
  <c r="AA708" i="2"/>
  <c r="AB708" i="2" s="1"/>
  <c r="AE708" i="2" s="1"/>
  <c r="AA709" i="2"/>
  <c r="AB709" i="2" s="1"/>
  <c r="AA710" i="2"/>
  <c r="AB710" i="2" s="1"/>
  <c r="AA711" i="2"/>
  <c r="AB711" i="2" s="1"/>
  <c r="AA712" i="2"/>
  <c r="AB712" i="2" s="1"/>
  <c r="AA713" i="2"/>
  <c r="AB713" i="2" s="1"/>
  <c r="AA714" i="2"/>
  <c r="AB714" i="2" s="1"/>
  <c r="AA715" i="2"/>
  <c r="AB715" i="2" s="1"/>
  <c r="AA716" i="2"/>
  <c r="AB716" i="2" s="1"/>
  <c r="AA717" i="2"/>
  <c r="AB717" i="2" s="1"/>
  <c r="AD717" i="2" s="1"/>
  <c r="AA718" i="2"/>
  <c r="AB718" i="2" s="1"/>
  <c r="AD718" i="2" s="1"/>
  <c r="AA719" i="2"/>
  <c r="AB719" i="2" s="1"/>
  <c r="AA720" i="2"/>
  <c r="AB720" i="2" s="1"/>
  <c r="AA721" i="2"/>
  <c r="AB721" i="2" s="1"/>
  <c r="AA722" i="2"/>
  <c r="AB722" i="2" s="1"/>
  <c r="AA723" i="2"/>
  <c r="AB723" i="2" s="1"/>
  <c r="AA724" i="2"/>
  <c r="AB724" i="2" s="1"/>
  <c r="AE724" i="2" s="1"/>
  <c r="AA725" i="2"/>
  <c r="AB725" i="2" s="1"/>
  <c r="AA726" i="2"/>
  <c r="AB726" i="2" s="1"/>
  <c r="AA727" i="2"/>
  <c r="AB727" i="2" s="1"/>
  <c r="AA728" i="2"/>
  <c r="AB728" i="2" s="1"/>
  <c r="AA729" i="2"/>
  <c r="AB729" i="2" s="1"/>
  <c r="AA730" i="2"/>
  <c r="AB730" i="2" s="1"/>
  <c r="AA731" i="2"/>
  <c r="AB731" i="2" s="1"/>
  <c r="AA732" i="2"/>
  <c r="AB732" i="2" s="1"/>
  <c r="AA733" i="2"/>
  <c r="AB733" i="2" s="1"/>
  <c r="AD733" i="2" s="1"/>
  <c r="AA734" i="2"/>
  <c r="AB734" i="2" s="1"/>
  <c r="AD734" i="2" s="1"/>
  <c r="AA735" i="2"/>
  <c r="AB735" i="2" s="1"/>
  <c r="AA736" i="2"/>
  <c r="AB736" i="2" s="1"/>
  <c r="AA737" i="2"/>
  <c r="AB737" i="2" s="1"/>
  <c r="AA738" i="2"/>
  <c r="AB738" i="2" s="1"/>
  <c r="AA739" i="2"/>
  <c r="AB739" i="2" s="1"/>
  <c r="AA740" i="2"/>
  <c r="AB740" i="2" s="1"/>
  <c r="AE740" i="2" s="1"/>
  <c r="AA741" i="2"/>
  <c r="AB741" i="2" s="1"/>
  <c r="AA742" i="2"/>
  <c r="AB742" i="2" s="1"/>
  <c r="AA743" i="2"/>
  <c r="AB743" i="2" s="1"/>
  <c r="AA744" i="2"/>
  <c r="AB744" i="2" s="1"/>
  <c r="AA745" i="2"/>
  <c r="AB745" i="2" s="1"/>
  <c r="AA746" i="2"/>
  <c r="AB746" i="2" s="1"/>
  <c r="AA747" i="2"/>
  <c r="AB747" i="2" s="1"/>
  <c r="AA748" i="2"/>
  <c r="AB748" i="2" s="1"/>
  <c r="AA749" i="2"/>
  <c r="AB749" i="2" s="1"/>
  <c r="AD749" i="2" s="1"/>
  <c r="AA750" i="2"/>
  <c r="AB750" i="2" s="1"/>
  <c r="AD750" i="2" s="1"/>
  <c r="AA751" i="2"/>
  <c r="AB751" i="2" s="1"/>
  <c r="AA752" i="2"/>
  <c r="AB752" i="2" s="1"/>
  <c r="AA753" i="2"/>
  <c r="AB753" i="2" s="1"/>
  <c r="AA754" i="2"/>
  <c r="AB754" i="2" s="1"/>
  <c r="AA755" i="2"/>
  <c r="AB755" i="2" s="1"/>
  <c r="AA756" i="2"/>
  <c r="AB756" i="2" s="1"/>
  <c r="AE756" i="2" s="1"/>
  <c r="AA757" i="2"/>
  <c r="AB757" i="2" s="1"/>
  <c r="AA758" i="2"/>
  <c r="AB758" i="2" s="1"/>
  <c r="AA759" i="2"/>
  <c r="AB759" i="2" s="1"/>
  <c r="AA760" i="2"/>
  <c r="AB760" i="2" s="1"/>
  <c r="AA761" i="2"/>
  <c r="AB761" i="2" s="1"/>
  <c r="AA762" i="2"/>
  <c r="AB762" i="2" s="1"/>
  <c r="AA763" i="2"/>
  <c r="AB763" i="2" s="1"/>
  <c r="AA764" i="2"/>
  <c r="AB764" i="2" s="1"/>
  <c r="AA765" i="2"/>
  <c r="AB765" i="2" s="1"/>
  <c r="AD765" i="2" s="1"/>
  <c r="AA766" i="2"/>
  <c r="AB766" i="2" s="1"/>
  <c r="AD766" i="2" s="1"/>
  <c r="AA767" i="2"/>
  <c r="AB767" i="2" s="1"/>
  <c r="AA768" i="2"/>
  <c r="AB768" i="2" s="1"/>
  <c r="AA769" i="2"/>
  <c r="AB769" i="2" s="1"/>
  <c r="AA770" i="2"/>
  <c r="AB770" i="2" s="1"/>
  <c r="AA771" i="2"/>
  <c r="AB771" i="2" s="1"/>
  <c r="AA772" i="2"/>
  <c r="AB772" i="2" s="1"/>
  <c r="AE772" i="2" s="1"/>
  <c r="AA773" i="2"/>
  <c r="AB773" i="2" s="1"/>
  <c r="AA774" i="2"/>
  <c r="AB774" i="2" s="1"/>
  <c r="AA775" i="2"/>
  <c r="AB775" i="2" s="1"/>
  <c r="AA776" i="2"/>
  <c r="AB776" i="2" s="1"/>
  <c r="AA777" i="2"/>
  <c r="AB777" i="2" s="1"/>
  <c r="AA778" i="2"/>
  <c r="AB778" i="2" s="1"/>
  <c r="AA779" i="2"/>
  <c r="AB779" i="2" s="1"/>
  <c r="AA780" i="2"/>
  <c r="AB780" i="2" s="1"/>
  <c r="AD780" i="2" s="1"/>
  <c r="AA781" i="2"/>
  <c r="AB781" i="2" s="1"/>
  <c r="AA782" i="2"/>
  <c r="AB782" i="2" s="1"/>
  <c r="AA783" i="2"/>
  <c r="AB783" i="2" s="1"/>
  <c r="AA784" i="2"/>
  <c r="AB784" i="2" s="1"/>
  <c r="AA785" i="2"/>
  <c r="AB785" i="2" s="1"/>
  <c r="AA786" i="2"/>
  <c r="AB786" i="2" s="1"/>
  <c r="AA787" i="2"/>
  <c r="AB787" i="2" s="1"/>
  <c r="AA788" i="2"/>
  <c r="AB788" i="2" s="1"/>
  <c r="AE788" i="2" s="1"/>
  <c r="AA789" i="2"/>
  <c r="AB789" i="2" s="1"/>
  <c r="AD789" i="2" s="1"/>
  <c r="AA790" i="2"/>
  <c r="AB790" i="2" s="1"/>
  <c r="AD790" i="2" s="1"/>
  <c r="AA791" i="2"/>
  <c r="AB791" i="2" s="1"/>
  <c r="AA792" i="2"/>
  <c r="AB792" i="2" s="1"/>
  <c r="AA793" i="2"/>
  <c r="AB793" i="2" s="1"/>
  <c r="AA794" i="2"/>
  <c r="AB794" i="2" s="1"/>
  <c r="AA795" i="2"/>
  <c r="AB795" i="2" s="1"/>
  <c r="AA796" i="2"/>
  <c r="AB796" i="2" s="1"/>
  <c r="AE796" i="2" s="1"/>
  <c r="AA797" i="2"/>
  <c r="AB797" i="2" s="1"/>
  <c r="AA798" i="2"/>
  <c r="AB798" i="2" s="1"/>
  <c r="AA799" i="2"/>
  <c r="AB799" i="2" s="1"/>
  <c r="AA800" i="2"/>
  <c r="AB800" i="2" s="1"/>
  <c r="AA801" i="2"/>
  <c r="AB801" i="2" s="1"/>
  <c r="AD801" i="2" s="1"/>
  <c r="AA802" i="2"/>
  <c r="AB802" i="2" s="1"/>
  <c r="AA803" i="2"/>
  <c r="AB803" i="2" s="1"/>
  <c r="AA804" i="2"/>
  <c r="AB804" i="2" s="1"/>
  <c r="AE804" i="2" s="1"/>
  <c r="AA805" i="2"/>
  <c r="AB805" i="2" s="1"/>
  <c r="AA806" i="2"/>
  <c r="AB806" i="2" s="1"/>
  <c r="AA807" i="2"/>
  <c r="AB807" i="2" s="1"/>
  <c r="AA808" i="2"/>
  <c r="AB808" i="2" s="1"/>
  <c r="AA809" i="2"/>
  <c r="AB809" i="2" s="1"/>
  <c r="AA810" i="2"/>
  <c r="AB810" i="2" s="1"/>
  <c r="AA811" i="2"/>
  <c r="AB811" i="2" s="1"/>
  <c r="AA812" i="2"/>
  <c r="AB812" i="2" s="1"/>
  <c r="AD812" i="2" s="1"/>
  <c r="AA813" i="2"/>
  <c r="AB813" i="2" s="1"/>
  <c r="AA814" i="2"/>
  <c r="AB814" i="2" s="1"/>
  <c r="AA815" i="2"/>
  <c r="AB815" i="2" s="1"/>
  <c r="AA816" i="2"/>
  <c r="AB816" i="2" s="1"/>
  <c r="AA817" i="2"/>
  <c r="AB817" i="2" s="1"/>
  <c r="AA818" i="2"/>
  <c r="AB818" i="2" s="1"/>
  <c r="AA819" i="2"/>
  <c r="AB819" i="2" s="1"/>
  <c r="AA820" i="2"/>
  <c r="AB820" i="2" s="1"/>
  <c r="AE820" i="2" s="1"/>
  <c r="AA821" i="2"/>
  <c r="AB821" i="2" s="1"/>
  <c r="AD821" i="2" s="1"/>
  <c r="AA822" i="2"/>
  <c r="AB822" i="2" s="1"/>
  <c r="AD822" i="2" s="1"/>
  <c r="AA823" i="2"/>
  <c r="AB823" i="2" s="1"/>
  <c r="AA824" i="2"/>
  <c r="AB824" i="2" s="1"/>
  <c r="AA825" i="2"/>
  <c r="AB825" i="2" s="1"/>
  <c r="AA826" i="2"/>
  <c r="AB826" i="2" s="1"/>
  <c r="AA827" i="2"/>
  <c r="AB827" i="2" s="1"/>
  <c r="AA828" i="2"/>
  <c r="AB828" i="2" s="1"/>
  <c r="AD828" i="2" s="1"/>
  <c r="AA829" i="2"/>
  <c r="AB829" i="2" s="1"/>
  <c r="AA830" i="2"/>
  <c r="AB830" i="2" s="1"/>
  <c r="AA831" i="2"/>
  <c r="AB831" i="2" s="1"/>
  <c r="AA832" i="2"/>
  <c r="AB832" i="2" s="1"/>
  <c r="AA833" i="2"/>
  <c r="AB833" i="2" s="1"/>
  <c r="AD833" i="2" s="1"/>
  <c r="AA834" i="2"/>
  <c r="AB834" i="2" s="1"/>
  <c r="AA835" i="2"/>
  <c r="AB835" i="2" s="1"/>
  <c r="AA836" i="2"/>
  <c r="AB836" i="2" s="1"/>
  <c r="AE836" i="2" s="1"/>
  <c r="AA837" i="2"/>
  <c r="AB837" i="2" s="1"/>
  <c r="AA838" i="2"/>
  <c r="AB838" i="2" s="1"/>
  <c r="AA839" i="2"/>
  <c r="AB839" i="2" s="1"/>
  <c r="AA840" i="2"/>
  <c r="AB840" i="2" s="1"/>
  <c r="AA841" i="2"/>
  <c r="AB841" i="2" s="1"/>
  <c r="AA842" i="2"/>
  <c r="AB842" i="2" s="1"/>
  <c r="AA843" i="2"/>
  <c r="AB843" i="2" s="1"/>
  <c r="AA844" i="2"/>
  <c r="AB844" i="2" s="1"/>
  <c r="AD844" i="2" s="1"/>
  <c r="AA845" i="2"/>
  <c r="AB845" i="2" s="1"/>
  <c r="AA846" i="2"/>
  <c r="AB846" i="2" s="1"/>
  <c r="AA847" i="2"/>
  <c r="AB847" i="2" s="1"/>
  <c r="AA848" i="2"/>
  <c r="AB848" i="2" s="1"/>
  <c r="AE848" i="2" s="1"/>
  <c r="AA849" i="2"/>
  <c r="AB849" i="2" s="1"/>
  <c r="AA850" i="2"/>
  <c r="AB850" i="2" s="1"/>
  <c r="AA851" i="2"/>
  <c r="AB851" i="2" s="1"/>
  <c r="AA852" i="2"/>
  <c r="AB852" i="2" s="1"/>
  <c r="AA853" i="2"/>
  <c r="AB853" i="2" s="1"/>
  <c r="AD853" i="2" s="1"/>
  <c r="AA854" i="2"/>
  <c r="AB854" i="2" s="1"/>
  <c r="AD854" i="2" s="1"/>
  <c r="AA855" i="2"/>
  <c r="AB855" i="2" s="1"/>
  <c r="AA856" i="2"/>
  <c r="AB856" i="2" s="1"/>
  <c r="AA857" i="2"/>
  <c r="AB857" i="2" s="1"/>
  <c r="AA858" i="2"/>
  <c r="AB858" i="2" s="1"/>
  <c r="AA859" i="2"/>
  <c r="AB859" i="2" s="1"/>
  <c r="AA860" i="2"/>
  <c r="AB860" i="2" s="1"/>
  <c r="AD860" i="2" s="1"/>
  <c r="AA861" i="2"/>
  <c r="AB861" i="2" s="1"/>
  <c r="AA862" i="2"/>
  <c r="AB862" i="2" s="1"/>
  <c r="AA863" i="2"/>
  <c r="AB863" i="2" s="1"/>
  <c r="AA864" i="2"/>
  <c r="AB864" i="2" s="1"/>
  <c r="AD864" i="2" s="1"/>
  <c r="AA865" i="2"/>
  <c r="AB865" i="2" s="1"/>
  <c r="AD865" i="2" s="1"/>
  <c r="AA866" i="2"/>
  <c r="AB866" i="2" s="1"/>
  <c r="AA867" i="2"/>
  <c r="AB867" i="2" s="1"/>
  <c r="AA868" i="2"/>
  <c r="AB868" i="2" s="1"/>
  <c r="AE868" i="2" s="1"/>
  <c r="AA869" i="2"/>
  <c r="AB869" i="2" s="1"/>
  <c r="AA870" i="2"/>
  <c r="AB870" i="2" s="1"/>
  <c r="AE870" i="2" s="1"/>
  <c r="AA871" i="2"/>
  <c r="AB871" i="2" s="1"/>
  <c r="AA872" i="2"/>
  <c r="AB872" i="2" s="1"/>
  <c r="AA873" i="2"/>
  <c r="AB873" i="2" s="1"/>
  <c r="AA874" i="2"/>
  <c r="AB874" i="2" s="1"/>
  <c r="AA875" i="2"/>
  <c r="AB875" i="2" s="1"/>
  <c r="AA876" i="2"/>
  <c r="AB876" i="2" s="1"/>
  <c r="AA877" i="2"/>
  <c r="AB877" i="2" s="1"/>
  <c r="AA878" i="2"/>
  <c r="AB878" i="2" s="1"/>
  <c r="AA879" i="2"/>
  <c r="AB879" i="2" s="1"/>
  <c r="AA880" i="2"/>
  <c r="AB880" i="2" s="1"/>
  <c r="AE880" i="2" s="1"/>
  <c r="AA881" i="2"/>
  <c r="AB881" i="2" s="1"/>
  <c r="AA882" i="2"/>
  <c r="AB882" i="2" s="1"/>
  <c r="AA883" i="2"/>
  <c r="AB883" i="2" s="1"/>
  <c r="AA884" i="2"/>
  <c r="AB884" i="2" s="1"/>
  <c r="AA885" i="2"/>
  <c r="AB885" i="2" s="1"/>
  <c r="AD885" i="2" s="1"/>
  <c r="AA886" i="2"/>
  <c r="AB886" i="2" s="1"/>
  <c r="AD886" i="2" s="1"/>
  <c r="AA887" i="2"/>
  <c r="AB887" i="2" s="1"/>
  <c r="AA888" i="2"/>
  <c r="AB888" i="2" s="1"/>
  <c r="AA889" i="2"/>
  <c r="AB889" i="2" s="1"/>
  <c r="AA890" i="2"/>
  <c r="AB890" i="2" s="1"/>
  <c r="AA891" i="2"/>
  <c r="AB891" i="2" s="1"/>
  <c r="AE891" i="2" s="1"/>
  <c r="AA892" i="2"/>
  <c r="AB892" i="2" s="1"/>
  <c r="AD892" i="2" s="1"/>
  <c r="AA893" i="2"/>
  <c r="AB893" i="2" s="1"/>
  <c r="AA894" i="2"/>
  <c r="AB894" i="2" s="1"/>
  <c r="AA895" i="2"/>
  <c r="AB895" i="2" s="1"/>
  <c r="AA896" i="2"/>
  <c r="AB896" i="2" s="1"/>
  <c r="AA897" i="2"/>
  <c r="AB897" i="2" s="1"/>
  <c r="AD897" i="2" s="1"/>
  <c r="AA898" i="2"/>
  <c r="AB898" i="2" s="1"/>
  <c r="AA899" i="2"/>
  <c r="AB899" i="2" s="1"/>
  <c r="AA900" i="2"/>
  <c r="AB900" i="2" s="1"/>
  <c r="AA901" i="2"/>
  <c r="AB901" i="2" s="1"/>
  <c r="AA902" i="2"/>
  <c r="AB902" i="2" s="1"/>
  <c r="AF903" i="2" s="1"/>
  <c r="AA903" i="2"/>
  <c r="AB903" i="2" s="1"/>
  <c r="AA904" i="2"/>
  <c r="AB904" i="2" s="1"/>
  <c r="AA905" i="2"/>
  <c r="AB905" i="2" s="1"/>
  <c r="AA906" i="2"/>
  <c r="AB906" i="2" s="1"/>
  <c r="AA907" i="2"/>
  <c r="AB907" i="2" s="1"/>
  <c r="AA908" i="2"/>
  <c r="AB908" i="2" s="1"/>
  <c r="AD908" i="2" s="1"/>
  <c r="AA909" i="2"/>
  <c r="AB909" i="2" s="1"/>
  <c r="AA910" i="2"/>
  <c r="AB910" i="2" s="1"/>
  <c r="AA911" i="2"/>
  <c r="AB911" i="2" s="1"/>
  <c r="AA912" i="2"/>
  <c r="AB912" i="2" s="1"/>
  <c r="AE912" i="2" s="1"/>
  <c r="AA913" i="2"/>
  <c r="AB913" i="2" s="1"/>
  <c r="AA914" i="2"/>
  <c r="AB914" i="2" s="1"/>
  <c r="AA915" i="2"/>
  <c r="AB915" i="2" s="1"/>
  <c r="AA916" i="2"/>
  <c r="AB916" i="2" s="1"/>
  <c r="AA917" i="2"/>
  <c r="AB917" i="2" s="1"/>
  <c r="AD917" i="2" s="1"/>
  <c r="AA918" i="2"/>
  <c r="AB918" i="2" s="1"/>
  <c r="AD918" i="2" s="1"/>
  <c r="AA919" i="2"/>
  <c r="AB919" i="2" s="1"/>
  <c r="AA920" i="2"/>
  <c r="AB920" i="2" s="1"/>
  <c r="AA921" i="2"/>
  <c r="AB921" i="2" s="1"/>
  <c r="AA922" i="2"/>
  <c r="AB922" i="2" s="1"/>
  <c r="AA923" i="2"/>
  <c r="AB923" i="2" s="1"/>
  <c r="AA924" i="2"/>
  <c r="AB924" i="2" s="1"/>
  <c r="AA925" i="2"/>
  <c r="AB925" i="2" s="1"/>
  <c r="AD925" i="2" s="1"/>
  <c r="AA926" i="2"/>
  <c r="AB926" i="2" s="1"/>
  <c r="AD926" i="2" s="1"/>
  <c r="AA927" i="2"/>
  <c r="AB927" i="2" s="1"/>
  <c r="AA928" i="2"/>
  <c r="AB928" i="2" s="1"/>
  <c r="AA929" i="2"/>
  <c r="AB929" i="2" s="1"/>
  <c r="AA930" i="2"/>
  <c r="AB930" i="2" s="1"/>
  <c r="AA931" i="2"/>
  <c r="AB931" i="2" s="1"/>
  <c r="AA932" i="2"/>
  <c r="AB932" i="2" s="1"/>
  <c r="AE932" i="2" s="1"/>
  <c r="AA933" i="2"/>
  <c r="AB933" i="2" s="1"/>
  <c r="AD933" i="2" s="1"/>
  <c r="AA934" i="2"/>
  <c r="AB934" i="2" s="1"/>
  <c r="AA935" i="2"/>
  <c r="AB935" i="2" s="1"/>
  <c r="AA936" i="2"/>
  <c r="AB936" i="2" s="1"/>
  <c r="AA937" i="2"/>
  <c r="AB937" i="2" s="1"/>
  <c r="AA938" i="2"/>
  <c r="AB938" i="2" s="1"/>
  <c r="AA939" i="2"/>
  <c r="AB939" i="2" s="1"/>
  <c r="AA940" i="2"/>
  <c r="AB940" i="2" s="1"/>
  <c r="AA941" i="2"/>
  <c r="AB941" i="2" s="1"/>
  <c r="AA942" i="2"/>
  <c r="AB942" i="2" s="1"/>
  <c r="AD942" i="2" s="1"/>
  <c r="AA943" i="2"/>
  <c r="AB943" i="2" s="1"/>
  <c r="AA944" i="2"/>
  <c r="AB944" i="2" s="1"/>
  <c r="AA945" i="2"/>
  <c r="AB945" i="2" s="1"/>
  <c r="AA946" i="2"/>
  <c r="AB946" i="2" s="1"/>
  <c r="AA947" i="2"/>
  <c r="AB947" i="2" s="1"/>
  <c r="AA948" i="2"/>
  <c r="AB948" i="2" s="1"/>
  <c r="AA949" i="2"/>
  <c r="AB949" i="2" s="1"/>
  <c r="AD949" i="2" s="1"/>
  <c r="AA950" i="2"/>
  <c r="AB950" i="2" s="1"/>
  <c r="AD950" i="2" s="1"/>
  <c r="AA951" i="2"/>
  <c r="AB951" i="2" s="1"/>
  <c r="AA952" i="2"/>
  <c r="AB952" i="2" s="1"/>
  <c r="AA953" i="2"/>
  <c r="AB953" i="2" s="1"/>
  <c r="AA954" i="2"/>
  <c r="AB954" i="2" s="1"/>
  <c r="AA955" i="2"/>
  <c r="AB955" i="2" s="1"/>
  <c r="AE955" i="2" s="1"/>
  <c r="AA956" i="2"/>
  <c r="AB956" i="2" s="1"/>
  <c r="AA957" i="2"/>
  <c r="AB957" i="2" s="1"/>
  <c r="AD957" i="2" s="1"/>
  <c r="AA958" i="2"/>
  <c r="AB958" i="2" s="1"/>
  <c r="AD958" i="2" s="1"/>
  <c r="AA959" i="2"/>
  <c r="AB959" i="2" s="1"/>
  <c r="AA960" i="2"/>
  <c r="AB960" i="2" s="1"/>
  <c r="AA961" i="2"/>
  <c r="AB961" i="2" s="1"/>
  <c r="AA962" i="2"/>
  <c r="AB962" i="2" s="1"/>
  <c r="AA963" i="2"/>
  <c r="AB963" i="2" s="1"/>
  <c r="AA964" i="2"/>
  <c r="AB964" i="2" s="1"/>
  <c r="AA965" i="2"/>
  <c r="AB965" i="2" s="1"/>
  <c r="AD965" i="2" s="1"/>
  <c r="AA966" i="2"/>
  <c r="AB966" i="2" s="1"/>
  <c r="AD966" i="2" s="1"/>
  <c r="AA967" i="2"/>
  <c r="AB967" i="2" s="1"/>
  <c r="AA968" i="2"/>
  <c r="AB968" i="2" s="1"/>
  <c r="AA969" i="2"/>
  <c r="AB969" i="2" s="1"/>
  <c r="AA970" i="2"/>
  <c r="AB970" i="2" s="1"/>
  <c r="AA971" i="2"/>
  <c r="AB971" i="2" s="1"/>
  <c r="AA972" i="2"/>
  <c r="AB972" i="2" s="1"/>
  <c r="AA973" i="2"/>
  <c r="AB973" i="2" s="1"/>
  <c r="AA974" i="2"/>
  <c r="AB974" i="2" s="1"/>
  <c r="AE974" i="2" s="1"/>
  <c r="AA975" i="2"/>
  <c r="AB975" i="2" s="1"/>
  <c r="AA976" i="2"/>
  <c r="AB976" i="2" s="1"/>
  <c r="AA977" i="2"/>
  <c r="AB977" i="2" s="1"/>
  <c r="AA978" i="2"/>
  <c r="AB978" i="2" s="1"/>
  <c r="AA979" i="2"/>
  <c r="AB979" i="2" s="1"/>
  <c r="AA980" i="2"/>
  <c r="AB980" i="2" s="1"/>
  <c r="AA981" i="2"/>
  <c r="AB981" i="2" s="1"/>
  <c r="AD981" i="2" s="1"/>
  <c r="AA982" i="2"/>
  <c r="AB982" i="2" s="1"/>
  <c r="AD982" i="2" s="1"/>
  <c r="AA983" i="2"/>
  <c r="AB983" i="2" s="1"/>
  <c r="AA984" i="2"/>
  <c r="AB984" i="2" s="1"/>
  <c r="AA985" i="2"/>
  <c r="AB985" i="2" s="1"/>
  <c r="AA986" i="2"/>
  <c r="AB986" i="2" s="1"/>
  <c r="AA987" i="2"/>
  <c r="AB987" i="2" s="1"/>
  <c r="AA988" i="2"/>
  <c r="AB988" i="2" s="1"/>
  <c r="AA989" i="2"/>
  <c r="AB989" i="2" s="1"/>
  <c r="AA990" i="2"/>
  <c r="AB990" i="2" s="1"/>
  <c r="AD990" i="2" s="1"/>
  <c r="AA991" i="2"/>
  <c r="AB991" i="2" s="1"/>
  <c r="AA992" i="2"/>
  <c r="AB992" i="2" s="1"/>
  <c r="AA993" i="2"/>
  <c r="AB993" i="2" s="1"/>
  <c r="AA994" i="2"/>
  <c r="AB994" i="2" s="1"/>
  <c r="AA995" i="2"/>
  <c r="AB995" i="2" s="1"/>
  <c r="AA996" i="2"/>
  <c r="AB996" i="2" s="1"/>
  <c r="AA997" i="2"/>
  <c r="AB997" i="2" s="1"/>
  <c r="AD997" i="2" s="1"/>
  <c r="AA998" i="2"/>
  <c r="AB998" i="2" s="1"/>
  <c r="AD998" i="2" s="1"/>
  <c r="AA999" i="2"/>
  <c r="AB999" i="2" s="1"/>
  <c r="AA1000" i="2"/>
  <c r="AB1000" i="2" s="1"/>
  <c r="AA1001" i="2"/>
  <c r="AB1001" i="2" s="1"/>
  <c r="AA1002" i="2"/>
  <c r="AB1002" i="2" s="1"/>
  <c r="AA1003" i="2"/>
  <c r="AB1003" i="2" s="1"/>
  <c r="AA1004" i="2"/>
  <c r="AB1004" i="2" s="1"/>
  <c r="AA1005" i="2"/>
  <c r="AB1005" i="2" s="1"/>
  <c r="AA1006" i="2"/>
  <c r="AB1006" i="2" s="1"/>
  <c r="AE1006" i="2" s="1"/>
  <c r="AA1007" i="2"/>
  <c r="AB1007" i="2" s="1"/>
  <c r="AA1008" i="2"/>
  <c r="AB1008" i="2" s="1"/>
  <c r="AA1009" i="2"/>
  <c r="AB1009" i="2" s="1"/>
  <c r="AA1010" i="2"/>
  <c r="AB1010" i="2" s="1"/>
  <c r="AA1011" i="2"/>
  <c r="AB1011" i="2" s="1"/>
  <c r="AA1012" i="2"/>
  <c r="AB1012" i="2" s="1"/>
  <c r="AA1013" i="2"/>
  <c r="AB1013" i="2" s="1"/>
  <c r="AD1013" i="2" s="1"/>
  <c r="AA1014" i="2"/>
  <c r="AB1014" i="2" s="1"/>
  <c r="AA1015" i="2"/>
  <c r="AB1015" i="2" s="1"/>
  <c r="AA1016" i="2"/>
  <c r="AB1016" i="2" s="1"/>
  <c r="AA1017" i="2"/>
  <c r="AB1017" i="2" s="1"/>
  <c r="AA1018" i="2"/>
  <c r="AB1018" i="2" s="1"/>
  <c r="AA1019" i="2"/>
  <c r="AB1019" i="2" s="1"/>
  <c r="AA1020" i="2"/>
  <c r="AB1020" i="2" s="1"/>
  <c r="AA1021" i="2"/>
  <c r="AB1021" i="2" s="1"/>
  <c r="AA1022" i="2"/>
  <c r="AB1022" i="2" s="1"/>
  <c r="AA1023" i="2"/>
  <c r="AB1023" i="2" s="1"/>
  <c r="AA1024" i="2"/>
  <c r="AB1024" i="2" s="1"/>
  <c r="AA1025" i="2"/>
  <c r="AB1025" i="2" s="1"/>
  <c r="AA1026" i="2"/>
  <c r="AB1026" i="2" s="1"/>
  <c r="AA1027" i="2"/>
  <c r="AB1027" i="2" s="1"/>
  <c r="AA1028" i="2"/>
  <c r="AB1028" i="2" s="1"/>
  <c r="AA1029" i="2"/>
  <c r="AB1029" i="2" s="1"/>
  <c r="AD1029" i="2" s="1"/>
  <c r="AA1030" i="2"/>
  <c r="AB1030" i="2" s="1"/>
  <c r="AD1030" i="2" s="1"/>
  <c r="AA1031" i="2"/>
  <c r="AB1031" i="2" s="1"/>
  <c r="AA1032" i="2"/>
  <c r="AB1032" i="2" s="1"/>
  <c r="AA1033" i="2"/>
  <c r="AB1033" i="2" s="1"/>
  <c r="AA1034" i="2"/>
  <c r="AB1034" i="2" s="1"/>
  <c r="AA1035" i="2"/>
  <c r="AB1035" i="2" s="1"/>
  <c r="AA1036" i="2"/>
  <c r="AB1036" i="2" s="1"/>
  <c r="AA1037" i="2"/>
  <c r="AB1037" i="2" s="1"/>
  <c r="AA1038" i="2"/>
  <c r="AB1038" i="2" s="1"/>
  <c r="AE1038" i="2" s="1"/>
  <c r="AA1039" i="2"/>
  <c r="AB1039" i="2" s="1"/>
  <c r="AA1040" i="2"/>
  <c r="AB1040" i="2" s="1"/>
  <c r="AA1041" i="2"/>
  <c r="AB1041" i="2" s="1"/>
  <c r="AA1042" i="2"/>
  <c r="AB1042" i="2" s="1"/>
  <c r="AA1043" i="2"/>
  <c r="AB1043" i="2" s="1"/>
  <c r="AA1044" i="2"/>
  <c r="AB1044" i="2" s="1"/>
  <c r="AA1045" i="2"/>
  <c r="AB1045" i="2" s="1"/>
  <c r="AD1045" i="2" s="1"/>
  <c r="AA1046" i="2"/>
  <c r="AB1046" i="2" s="1"/>
  <c r="AA1047" i="2"/>
  <c r="AB1047" i="2" s="1"/>
  <c r="AA1048" i="2"/>
  <c r="AB1048" i="2" s="1"/>
  <c r="AA1049" i="2"/>
  <c r="AB1049" i="2" s="1"/>
  <c r="AA1050" i="2"/>
  <c r="AB1050" i="2" s="1"/>
  <c r="AA1051" i="2"/>
  <c r="AB1051" i="2" s="1"/>
  <c r="AA1052" i="2"/>
  <c r="AB1052" i="2" s="1"/>
  <c r="AA1053" i="2"/>
  <c r="AB1053" i="2" s="1"/>
  <c r="AA1054" i="2"/>
  <c r="AB1054" i="2" s="1"/>
  <c r="AD1054" i="2" s="1"/>
  <c r="AA1055" i="2"/>
  <c r="AB1055" i="2" s="1"/>
  <c r="AA1056" i="2"/>
  <c r="AB1056" i="2" s="1"/>
  <c r="AA1057" i="2"/>
  <c r="AB1057" i="2" s="1"/>
  <c r="AA1058" i="2"/>
  <c r="AB1058" i="2" s="1"/>
  <c r="AA1059" i="2"/>
  <c r="AB1059" i="2" s="1"/>
  <c r="AA1060" i="2"/>
  <c r="AB1060" i="2" s="1"/>
  <c r="AA1061" i="2"/>
  <c r="AB1061" i="2" s="1"/>
  <c r="AD1061" i="2" s="1"/>
  <c r="AA1062" i="2"/>
  <c r="AB1062" i="2" s="1"/>
  <c r="AD1062" i="2" s="1"/>
  <c r="AA1063" i="2"/>
  <c r="AB1063" i="2" s="1"/>
  <c r="AA1064" i="2"/>
  <c r="AB1064" i="2" s="1"/>
  <c r="AA1065" i="2"/>
  <c r="AB1065" i="2" s="1"/>
  <c r="AA1066" i="2"/>
  <c r="AB1066" i="2" s="1"/>
  <c r="AA1067" i="2"/>
  <c r="AB1067" i="2" s="1"/>
  <c r="AA1068" i="2"/>
  <c r="AB1068" i="2" s="1"/>
  <c r="AA1069" i="2"/>
  <c r="AB1069" i="2" s="1"/>
  <c r="AA1070" i="2"/>
  <c r="AB1070" i="2" s="1"/>
  <c r="AA1071" i="2"/>
  <c r="AB1071" i="2" s="1"/>
  <c r="AA1072" i="2"/>
  <c r="AB1072" i="2" s="1"/>
  <c r="AA1073" i="2"/>
  <c r="AB1073" i="2" s="1"/>
  <c r="AA1074" i="2"/>
  <c r="AB1074" i="2" s="1"/>
  <c r="AA1075" i="2"/>
  <c r="AB1075" i="2" s="1"/>
  <c r="AA1076" i="2"/>
  <c r="AB1076" i="2" s="1"/>
  <c r="AA1077" i="2"/>
  <c r="AB1077" i="2" s="1"/>
  <c r="AD1077" i="2" s="1"/>
  <c r="AA1078" i="2"/>
  <c r="AB1078" i="2" s="1"/>
  <c r="AD1078" i="2" s="1"/>
  <c r="AA1079" i="2"/>
  <c r="AB1079" i="2" s="1"/>
  <c r="AA1080" i="2"/>
  <c r="AB1080" i="2" s="1"/>
  <c r="AA1081" i="2"/>
  <c r="AB1081" i="2" s="1"/>
  <c r="AA1082" i="2"/>
  <c r="AB1082" i="2" s="1"/>
  <c r="AA1083" i="2"/>
  <c r="AB1083" i="2" s="1"/>
  <c r="AA1084" i="2"/>
  <c r="AB1084" i="2" s="1"/>
  <c r="AA1085" i="2"/>
  <c r="AB1085" i="2" s="1"/>
  <c r="AA1086" i="2"/>
  <c r="AB1086" i="2" s="1"/>
  <c r="AA1087" i="2"/>
  <c r="AB1087" i="2" s="1"/>
  <c r="AA1088" i="2"/>
  <c r="AB1088" i="2" s="1"/>
  <c r="AA1089" i="2"/>
  <c r="AB1089" i="2" s="1"/>
  <c r="AA1090" i="2"/>
  <c r="AB1090" i="2" s="1"/>
  <c r="AA1091" i="2"/>
  <c r="AB1091" i="2" s="1"/>
  <c r="AA1092" i="2"/>
  <c r="AB1092" i="2" s="1"/>
  <c r="AA1093" i="2"/>
  <c r="AB1093" i="2" s="1"/>
  <c r="AD1093" i="2" s="1"/>
  <c r="AA1094" i="2"/>
  <c r="AB1094" i="2" s="1"/>
  <c r="AD1094" i="2" s="1"/>
  <c r="AA1095" i="2"/>
  <c r="AB1095" i="2" s="1"/>
  <c r="AA1096" i="2"/>
  <c r="AB1096" i="2" s="1"/>
  <c r="AA1097" i="2"/>
  <c r="AB1097" i="2" s="1"/>
  <c r="AA1098" i="2"/>
  <c r="AB1098" i="2" s="1"/>
  <c r="AD1098" i="2" s="1"/>
  <c r="AA1099" i="2"/>
  <c r="AB1099" i="2" s="1"/>
  <c r="AA1100" i="2"/>
  <c r="AB1100" i="2" s="1"/>
  <c r="AA1101" i="2"/>
  <c r="AB1101" i="2" s="1"/>
  <c r="AA1102" i="2"/>
  <c r="AB1102" i="2" s="1"/>
  <c r="AA1103" i="2"/>
  <c r="AB1103" i="2" s="1"/>
  <c r="AA1104" i="2"/>
  <c r="AB1104" i="2" s="1"/>
  <c r="AA1105" i="2"/>
  <c r="AB1105" i="2" s="1"/>
  <c r="AA1106" i="2"/>
  <c r="AB1106" i="2" s="1"/>
  <c r="AA1107" i="2"/>
  <c r="AB1107" i="2" s="1"/>
  <c r="AA1108" i="2"/>
  <c r="AB1108" i="2" s="1"/>
  <c r="AA1109" i="2"/>
  <c r="AB1109" i="2" s="1"/>
  <c r="AD1109" i="2" s="1"/>
  <c r="AA1110" i="2"/>
  <c r="AB1110" i="2" s="1"/>
  <c r="AD1110" i="2" s="1"/>
  <c r="AA1111" i="2"/>
  <c r="AB1111" i="2" s="1"/>
  <c r="AA1112" i="2"/>
  <c r="AB1112" i="2" s="1"/>
  <c r="AA1113" i="2"/>
  <c r="AB1113" i="2" s="1"/>
  <c r="AA1114" i="2"/>
  <c r="AB1114" i="2" s="1"/>
  <c r="AA1115" i="2"/>
  <c r="AB1115" i="2" s="1"/>
  <c r="AA1116" i="2"/>
  <c r="AB1116" i="2" s="1"/>
  <c r="AA1117" i="2"/>
  <c r="AB1117" i="2" s="1"/>
  <c r="AA1118" i="2"/>
  <c r="AB1118" i="2" s="1"/>
  <c r="AD1118" i="2" s="1"/>
  <c r="AA1119" i="2"/>
  <c r="AB1119" i="2" s="1"/>
  <c r="AA1120" i="2"/>
  <c r="AB1120" i="2" s="1"/>
  <c r="AA1121" i="2"/>
  <c r="AB1121" i="2" s="1"/>
  <c r="AA1122" i="2"/>
  <c r="AB1122" i="2" s="1"/>
  <c r="AA1123" i="2"/>
  <c r="AB1123" i="2" s="1"/>
  <c r="AA1124" i="2"/>
  <c r="AB1124" i="2" s="1"/>
  <c r="AA1125" i="2"/>
  <c r="AB1125" i="2" s="1"/>
  <c r="AA1126" i="2"/>
  <c r="AB1126" i="2" s="1"/>
  <c r="AA1127" i="2"/>
  <c r="AB1127" i="2" s="1"/>
  <c r="AA1128" i="2"/>
  <c r="AB1128" i="2" s="1"/>
  <c r="AA1129" i="2"/>
  <c r="AB1129" i="2" s="1"/>
  <c r="AA1130" i="2"/>
  <c r="AB1130" i="2" s="1"/>
  <c r="AA1131" i="2"/>
  <c r="AB1131" i="2" s="1"/>
  <c r="AA1132" i="2"/>
  <c r="AB1132" i="2" s="1"/>
  <c r="AA1133" i="2"/>
  <c r="AB1133" i="2" s="1"/>
  <c r="AA1134" i="2"/>
  <c r="AB1134" i="2" s="1"/>
  <c r="AA1135" i="2"/>
  <c r="AB1135" i="2" s="1"/>
  <c r="AA1136" i="2"/>
  <c r="AB1136" i="2" s="1"/>
  <c r="AA1137" i="2"/>
  <c r="AB1137" i="2" s="1"/>
  <c r="AA1138" i="2"/>
  <c r="AB1138" i="2" s="1"/>
  <c r="AA1139" i="2"/>
  <c r="AB1139" i="2" s="1"/>
  <c r="AA1140" i="2"/>
  <c r="AB1140" i="2" s="1"/>
  <c r="AA1141" i="2"/>
  <c r="AB1141" i="2" s="1"/>
  <c r="AD1141" i="2" s="1"/>
  <c r="AA1142" i="2"/>
  <c r="AB1142" i="2" s="1"/>
  <c r="AD1142" i="2" s="1"/>
  <c r="AA1143" i="2"/>
  <c r="AB1143" i="2" s="1"/>
  <c r="AA1144" i="2"/>
  <c r="AB1144" i="2" s="1"/>
  <c r="AA1145" i="2"/>
  <c r="AB1145" i="2" s="1"/>
  <c r="AA1146" i="2"/>
  <c r="AB1146" i="2" s="1"/>
  <c r="AA1147" i="2"/>
  <c r="AB1147" i="2" s="1"/>
  <c r="AA1148" i="2"/>
  <c r="AB1148" i="2" s="1"/>
  <c r="AA1149" i="2"/>
  <c r="AB1149" i="2" s="1"/>
  <c r="AA1150" i="2"/>
  <c r="AB1150" i="2" s="1"/>
  <c r="AA1151" i="2"/>
  <c r="AB1151" i="2" s="1"/>
  <c r="AA1152" i="2"/>
  <c r="AB1152" i="2" s="1"/>
  <c r="AA1153" i="2"/>
  <c r="AB1153" i="2" s="1"/>
  <c r="AA1154" i="2"/>
  <c r="AB1154" i="2" s="1"/>
  <c r="AA1155" i="2"/>
  <c r="AB1155" i="2" s="1"/>
  <c r="AA1156" i="2"/>
  <c r="AB1156" i="2" s="1"/>
  <c r="AA1157" i="2"/>
  <c r="AB1157" i="2" s="1"/>
  <c r="AD1157" i="2" s="1"/>
  <c r="AA1158" i="2"/>
  <c r="AB1158" i="2" s="1"/>
  <c r="AA1159" i="2"/>
  <c r="AB1159" i="2" s="1"/>
  <c r="AA1160" i="2"/>
  <c r="AB1160" i="2" s="1"/>
  <c r="AA1161" i="2"/>
  <c r="AB1161" i="2" s="1"/>
  <c r="AA1162" i="2"/>
  <c r="AB1162" i="2" s="1"/>
  <c r="AA1163" i="2"/>
  <c r="AB1163" i="2" s="1"/>
  <c r="AA1164" i="2"/>
  <c r="AB1164" i="2" s="1"/>
  <c r="AA1165" i="2"/>
  <c r="AB1165" i="2" s="1"/>
  <c r="AE1165" i="2" s="1"/>
  <c r="AA1166" i="2"/>
  <c r="AB1166" i="2" s="1"/>
  <c r="AA1167" i="2"/>
  <c r="AB1167" i="2" s="1"/>
  <c r="AA1168" i="2"/>
  <c r="AB1168" i="2" s="1"/>
  <c r="AA1169" i="2"/>
  <c r="AB1169" i="2" s="1"/>
  <c r="AA1170" i="2"/>
  <c r="AB1170" i="2" s="1"/>
  <c r="AA1171" i="2"/>
  <c r="AB1171" i="2" s="1"/>
  <c r="AA1172" i="2"/>
  <c r="AB1172" i="2" s="1"/>
  <c r="AA1173" i="2"/>
  <c r="AB1173" i="2" s="1"/>
  <c r="AA1174" i="2"/>
  <c r="AB1174" i="2" s="1"/>
  <c r="AD1174" i="2" s="1"/>
  <c r="AA1175" i="2"/>
  <c r="AB1175" i="2" s="1"/>
  <c r="AA1176" i="2"/>
  <c r="AB1176" i="2" s="1"/>
  <c r="AA1177" i="2"/>
  <c r="AB1177" i="2" s="1"/>
  <c r="AA1178" i="2"/>
  <c r="AB1178" i="2" s="1"/>
  <c r="AA1179" i="2"/>
  <c r="AB1179" i="2" s="1"/>
  <c r="AA1180" i="2"/>
  <c r="AB1180" i="2" s="1"/>
  <c r="AA1181" i="2"/>
  <c r="AB1181" i="2" s="1"/>
  <c r="AA1182" i="2"/>
  <c r="AB1182" i="2" s="1"/>
  <c r="AE1182" i="2" s="1"/>
  <c r="AA1183" i="2"/>
  <c r="AB1183" i="2" s="1"/>
  <c r="AA1184" i="2"/>
  <c r="AB1184" i="2" s="1"/>
  <c r="AA1185" i="2"/>
  <c r="AB1185" i="2" s="1"/>
  <c r="AA1186" i="2"/>
  <c r="AB1186" i="2" s="1"/>
  <c r="AA1187" i="2"/>
  <c r="AB1187" i="2" s="1"/>
  <c r="AA1188" i="2"/>
  <c r="AB1188" i="2" s="1"/>
  <c r="AA1189" i="2"/>
  <c r="AB1189" i="2" s="1"/>
  <c r="AD1189" i="2" s="1"/>
  <c r="AA1190" i="2"/>
  <c r="AB1190" i="2" s="1"/>
  <c r="AD1190" i="2" s="1"/>
  <c r="AA1191" i="2"/>
  <c r="AB1191" i="2" s="1"/>
  <c r="AA1192" i="2"/>
  <c r="AB1192" i="2" s="1"/>
  <c r="AA1193" i="2"/>
  <c r="AB1193" i="2" s="1"/>
  <c r="AA1194" i="2"/>
  <c r="AB1194" i="2" s="1"/>
  <c r="AA1195" i="2"/>
  <c r="AB1195" i="2" s="1"/>
  <c r="AA1196" i="2"/>
  <c r="AB1196" i="2" s="1"/>
  <c r="AF1197" i="2" s="1"/>
  <c r="AA1197" i="2"/>
  <c r="AB1197" i="2" s="1"/>
  <c r="AA1198" i="2"/>
  <c r="AB1198" i="2" s="1"/>
  <c r="AA1199" i="2"/>
  <c r="AB1199" i="2" s="1"/>
  <c r="AA1200" i="2"/>
  <c r="AB1200" i="2" s="1"/>
  <c r="AA1201" i="2"/>
  <c r="AB1201" i="2" s="1"/>
  <c r="AA1202" i="2"/>
  <c r="AB1202" i="2" s="1"/>
  <c r="AA1203" i="2"/>
  <c r="AB1203" i="2" s="1"/>
  <c r="AA1204" i="2"/>
  <c r="AB1204" i="2" s="1"/>
  <c r="AA1205" i="2"/>
  <c r="AB1205" i="2" s="1"/>
  <c r="AD1205" i="2" s="1"/>
  <c r="AA1206" i="2"/>
  <c r="AB1206" i="2" s="1"/>
  <c r="AD1206" i="2" s="1"/>
  <c r="AA1207" i="2"/>
  <c r="AB1207" i="2" s="1"/>
  <c r="AA1208" i="2"/>
  <c r="AB1208" i="2" s="1"/>
  <c r="AA1209" i="2"/>
  <c r="AB1209" i="2" s="1"/>
  <c r="AA1210" i="2"/>
  <c r="AB1210" i="2" s="1"/>
  <c r="AA1211" i="2"/>
  <c r="AB1211" i="2" s="1"/>
  <c r="AA1212" i="2"/>
  <c r="AB1212" i="2" s="1"/>
  <c r="AA1213" i="2"/>
  <c r="AB1213" i="2" s="1"/>
  <c r="AE1213" i="2" s="1"/>
  <c r="AA1214" i="2"/>
  <c r="AB1214" i="2" s="1"/>
  <c r="AA1215" i="2"/>
  <c r="AB1215" i="2" s="1"/>
  <c r="AA1216" i="2"/>
  <c r="AB1216" i="2" s="1"/>
  <c r="AA1217" i="2"/>
  <c r="AB1217" i="2" s="1"/>
  <c r="AA1218" i="2"/>
  <c r="AB1218" i="2" s="1"/>
  <c r="AA1219" i="2"/>
  <c r="AB1219" i="2" s="1"/>
  <c r="AA1220" i="2"/>
  <c r="AB1220" i="2" s="1"/>
  <c r="AA1221" i="2"/>
  <c r="AB1221" i="2" s="1"/>
  <c r="AA1222" i="2"/>
  <c r="AB1222" i="2" s="1"/>
  <c r="AD1222" i="2" s="1"/>
  <c r="AA1223" i="2"/>
  <c r="AB1223" i="2" s="1"/>
  <c r="AA1224" i="2"/>
  <c r="AB1224" i="2" s="1"/>
  <c r="AA1225" i="2"/>
  <c r="AB1225" i="2" s="1"/>
  <c r="AA1226" i="2"/>
  <c r="AB1226" i="2" s="1"/>
  <c r="AA1227" i="2"/>
  <c r="AB1227" i="2" s="1"/>
  <c r="AA1228" i="2"/>
  <c r="AB1228" i="2" s="1"/>
  <c r="AA1229" i="2"/>
  <c r="AB1229" i="2" s="1"/>
  <c r="AA1230" i="2"/>
  <c r="AB1230" i="2" s="1"/>
  <c r="AA1231" i="2"/>
  <c r="AB1231" i="2" s="1"/>
  <c r="AA1232" i="2"/>
  <c r="AB1232" i="2" s="1"/>
  <c r="AA1233" i="2"/>
  <c r="AB1233" i="2" s="1"/>
  <c r="AA1234" i="2"/>
  <c r="AB1234" i="2" s="1"/>
  <c r="AA1235" i="2"/>
  <c r="AB1235" i="2" s="1"/>
  <c r="AA1236" i="2"/>
  <c r="AB1236" i="2" s="1"/>
  <c r="AA1237" i="2"/>
  <c r="AB1237" i="2" s="1"/>
  <c r="AA1238" i="2"/>
  <c r="AB1238" i="2" s="1"/>
  <c r="AA1239" i="2"/>
  <c r="AB1239" i="2" s="1"/>
  <c r="AA1240" i="2"/>
  <c r="AB1240" i="2" s="1"/>
  <c r="AA1241" i="2"/>
  <c r="AB1241" i="2" s="1"/>
  <c r="AA1242" i="2"/>
  <c r="AB1242" i="2" s="1"/>
  <c r="AA1243" i="2"/>
  <c r="AB1243" i="2" s="1"/>
  <c r="AA1244" i="2"/>
  <c r="AB1244" i="2" s="1"/>
  <c r="AA1245" i="2"/>
  <c r="AB1245" i="2" s="1"/>
  <c r="AD1245" i="2" s="1"/>
  <c r="AA1246" i="2"/>
  <c r="AB1246" i="2" s="1"/>
  <c r="AA1247" i="2"/>
  <c r="AB1247" i="2" s="1"/>
  <c r="AA1248" i="2"/>
  <c r="AB1248" i="2" s="1"/>
  <c r="AA1249" i="2"/>
  <c r="AB1249" i="2" s="1"/>
  <c r="AA1250" i="2"/>
  <c r="AB1250" i="2" s="1"/>
  <c r="AA1251" i="2"/>
  <c r="AB1251" i="2" s="1"/>
  <c r="AA1252" i="2"/>
  <c r="AB1252" i="2" s="1"/>
  <c r="AA1253" i="2"/>
  <c r="AB1253" i="2" s="1"/>
  <c r="AA1254" i="2"/>
  <c r="AB1254" i="2" s="1"/>
  <c r="AA1255" i="2"/>
  <c r="AB1255" i="2" s="1"/>
  <c r="AA1256" i="2"/>
  <c r="AB1256" i="2" s="1"/>
  <c r="AA1257" i="2"/>
  <c r="AB1257" i="2" s="1"/>
  <c r="AA1258" i="2"/>
  <c r="AB1258" i="2" s="1"/>
  <c r="AA1259" i="2"/>
  <c r="AB1259" i="2" s="1"/>
  <c r="AA1260" i="2"/>
  <c r="AB1260" i="2" s="1"/>
  <c r="AA1261" i="2"/>
  <c r="AB1261" i="2" s="1"/>
  <c r="AE1261" i="2" s="1"/>
  <c r="AA1262" i="2"/>
  <c r="AB1262" i="2" s="1"/>
  <c r="AA1263" i="2"/>
  <c r="AB1263" i="2" s="1"/>
  <c r="AA1264" i="2"/>
  <c r="AB1264" i="2" s="1"/>
  <c r="AA1265" i="2"/>
  <c r="AB1265" i="2" s="1"/>
  <c r="AA1266" i="2"/>
  <c r="AB1266" i="2" s="1"/>
  <c r="AA1267" i="2"/>
  <c r="AB1267" i="2" s="1"/>
  <c r="AA1268" i="2"/>
  <c r="AB1268" i="2" s="1"/>
  <c r="AA1269" i="2"/>
  <c r="AB1269" i="2" s="1"/>
  <c r="AD1269" i="2" s="1"/>
  <c r="AA1270" i="2"/>
  <c r="AB1270" i="2" s="1"/>
  <c r="AD1270" i="2" s="1"/>
  <c r="AA1271" i="2"/>
  <c r="AB1271" i="2" s="1"/>
  <c r="AA1272" i="2"/>
  <c r="AB1272" i="2" s="1"/>
  <c r="AA1273" i="2"/>
  <c r="AB1273" i="2" s="1"/>
  <c r="AA1274" i="2"/>
  <c r="AB1274" i="2" s="1"/>
  <c r="AA1275" i="2"/>
  <c r="AB1275" i="2" s="1"/>
  <c r="AA1276" i="2"/>
  <c r="AB1276" i="2" s="1"/>
  <c r="AA1277" i="2"/>
  <c r="AB1277" i="2" s="1"/>
  <c r="AE1277" i="2" s="1"/>
  <c r="AA1278" i="2"/>
  <c r="AB1278" i="2" s="1"/>
  <c r="AA1279" i="2"/>
  <c r="AB1279" i="2" s="1"/>
  <c r="AA1280" i="2"/>
  <c r="AB1280" i="2" s="1"/>
  <c r="AA1281" i="2"/>
  <c r="AB1281" i="2" s="1"/>
  <c r="AA1282" i="2"/>
  <c r="AB1282" i="2" s="1"/>
  <c r="AA1283" i="2"/>
  <c r="AB1283" i="2" s="1"/>
  <c r="AA1284" i="2"/>
  <c r="AB1284" i="2" s="1"/>
  <c r="AA1285" i="2"/>
  <c r="AB1285" i="2" s="1"/>
  <c r="AA1286" i="2"/>
  <c r="AB1286" i="2" s="1"/>
  <c r="AA1287" i="2"/>
  <c r="AB1287" i="2" s="1"/>
  <c r="AA1288" i="2"/>
  <c r="AB1288" i="2" s="1"/>
  <c r="AA1289" i="2"/>
  <c r="AB1289" i="2" s="1"/>
  <c r="AA1290" i="2"/>
  <c r="AB1290" i="2" s="1"/>
  <c r="AD1290" i="2" s="1"/>
  <c r="AA1291" i="2"/>
  <c r="AB1291" i="2" s="1"/>
  <c r="AA1292" i="2"/>
  <c r="AB1292" i="2" s="1"/>
  <c r="AA1293" i="2"/>
  <c r="AB1293" i="2" s="1"/>
  <c r="AD1293" i="2" s="1"/>
  <c r="AA1294" i="2"/>
  <c r="AB1294" i="2" s="1"/>
  <c r="AA1295" i="2"/>
  <c r="AB1295" i="2" s="1"/>
  <c r="AA1296" i="2"/>
  <c r="AB1296" i="2" s="1"/>
  <c r="AF1297" i="2" s="1"/>
  <c r="AA1297" i="2"/>
  <c r="AB1297" i="2" s="1"/>
  <c r="AA1298" i="2"/>
  <c r="AB1298" i="2" s="1"/>
  <c r="AA1299" i="2"/>
  <c r="AB1299" i="2" s="1"/>
  <c r="AA1300" i="2"/>
  <c r="AB1300" i="2" s="1"/>
  <c r="AA1301" i="2"/>
  <c r="AB1301" i="2" s="1"/>
  <c r="AA1302" i="2"/>
  <c r="AB1302" i="2" s="1"/>
  <c r="AD1302" i="2" s="1"/>
  <c r="AA1303" i="2"/>
  <c r="AB1303" i="2" s="1"/>
  <c r="AA1304" i="2"/>
  <c r="AB1304" i="2" s="1"/>
  <c r="AA1305" i="2"/>
  <c r="AB1305" i="2" s="1"/>
  <c r="AA1306" i="2"/>
  <c r="AB1306" i="2" s="1"/>
  <c r="AA1307" i="2"/>
  <c r="AB1307" i="2" s="1"/>
  <c r="AA1308" i="2"/>
  <c r="AB1308" i="2" s="1"/>
  <c r="AA1309" i="2"/>
  <c r="AB1309" i="2" s="1"/>
  <c r="AD1309" i="2" s="1"/>
  <c r="AA1310" i="2"/>
  <c r="AB1310" i="2" s="1"/>
  <c r="AE1310" i="2" s="1"/>
  <c r="AA1311" i="2"/>
  <c r="AB1311" i="2" s="1"/>
  <c r="AA1312" i="2"/>
  <c r="AB1312" i="2" s="1"/>
  <c r="AA1313" i="2"/>
  <c r="AB1313" i="2" s="1"/>
  <c r="AA1314" i="2"/>
  <c r="AB1314" i="2" s="1"/>
  <c r="AA1315" i="2"/>
  <c r="AB1315" i="2" s="1"/>
  <c r="AA1316" i="2"/>
  <c r="AB1316" i="2" s="1"/>
  <c r="AA1317" i="2"/>
  <c r="AB1317" i="2" s="1"/>
  <c r="AA1318" i="2"/>
  <c r="AB1318" i="2" s="1"/>
  <c r="AA1319" i="2"/>
  <c r="AB1319" i="2" s="1"/>
  <c r="AA1320" i="2"/>
  <c r="AB1320" i="2" s="1"/>
  <c r="AA1321" i="2"/>
  <c r="AB1321" i="2" s="1"/>
  <c r="AA1322" i="2"/>
  <c r="AB1322" i="2" s="1"/>
  <c r="AA1323" i="2"/>
  <c r="AB1323" i="2" s="1"/>
  <c r="AA1324" i="2"/>
  <c r="AB1324" i="2" s="1"/>
  <c r="AA1325" i="2"/>
  <c r="AB1325" i="2" s="1"/>
  <c r="AE1325" i="2" s="1"/>
  <c r="AA1326" i="2"/>
  <c r="AB1326" i="2" s="1"/>
  <c r="AA1327" i="2"/>
  <c r="AB1327" i="2" s="1"/>
  <c r="AA1328" i="2"/>
  <c r="AB1328" i="2" s="1"/>
  <c r="AA1329" i="2"/>
  <c r="AB1329" i="2" s="1"/>
  <c r="AA1330" i="2"/>
  <c r="AB1330" i="2" s="1"/>
  <c r="AA1331" i="2"/>
  <c r="AB1331" i="2" s="1"/>
  <c r="AA1332" i="2"/>
  <c r="AB1332" i="2" s="1"/>
  <c r="AA1333" i="2"/>
  <c r="AB1333" i="2" s="1"/>
  <c r="AD1333" i="2" s="1"/>
  <c r="AA1334" i="2"/>
  <c r="AB1334" i="2" s="1"/>
  <c r="AD1334" i="2" s="1"/>
  <c r="AA1335" i="2"/>
  <c r="AB1335" i="2" s="1"/>
  <c r="AA1336" i="2"/>
  <c r="AB1336" i="2" s="1"/>
  <c r="AA1337" i="2"/>
  <c r="AB1337" i="2" s="1"/>
  <c r="AA1338" i="2"/>
  <c r="AB1338" i="2" s="1"/>
  <c r="AA1339" i="2"/>
  <c r="AB1339" i="2" s="1"/>
  <c r="AA1340" i="2"/>
  <c r="AB1340" i="2" s="1"/>
  <c r="AA1341" i="2"/>
  <c r="AB1341" i="2" s="1"/>
  <c r="AE1341" i="2" s="1"/>
  <c r="AA1342" i="2"/>
  <c r="AB1342" i="2" s="1"/>
  <c r="AA1343" i="2"/>
  <c r="AB1343" i="2" s="1"/>
  <c r="AA1344" i="2"/>
  <c r="AB1344" i="2" s="1"/>
  <c r="AA1345" i="2"/>
  <c r="AB1345" i="2" s="1"/>
  <c r="AA1346" i="2"/>
  <c r="AB1346" i="2" s="1"/>
  <c r="AA1347" i="2"/>
  <c r="AB1347" i="2" s="1"/>
  <c r="AA1348" i="2"/>
  <c r="AB1348" i="2" s="1"/>
  <c r="AA1349" i="2"/>
  <c r="AB1349" i="2" s="1"/>
  <c r="AD1349" i="2" s="1"/>
  <c r="AA1350" i="2"/>
  <c r="AB1350" i="2" s="1"/>
  <c r="AD1350" i="2" s="1"/>
  <c r="AA1351" i="2"/>
  <c r="AB1351" i="2" s="1"/>
  <c r="AA1352" i="2"/>
  <c r="AB1352" i="2" s="1"/>
  <c r="AA1353" i="2"/>
  <c r="AB1353" i="2" s="1"/>
  <c r="AA1354" i="2"/>
  <c r="AB1354" i="2" s="1"/>
  <c r="AA1355" i="2"/>
  <c r="AB1355" i="2" s="1"/>
  <c r="AA1356" i="2"/>
  <c r="AB1356" i="2" s="1"/>
  <c r="AA1357" i="2"/>
  <c r="AB1357" i="2" s="1"/>
  <c r="AE1357" i="2" s="1"/>
  <c r="AA1358" i="2"/>
  <c r="AB1358" i="2" s="1"/>
  <c r="AA1359" i="2"/>
  <c r="AB1359" i="2" s="1"/>
  <c r="AA1360" i="2"/>
  <c r="AB1360" i="2" s="1"/>
  <c r="AA1361" i="2"/>
  <c r="AB1361" i="2" s="1"/>
  <c r="AA1362" i="2"/>
  <c r="AB1362" i="2" s="1"/>
  <c r="AA1363" i="2"/>
  <c r="AB1363" i="2" s="1"/>
  <c r="AA1364" i="2"/>
  <c r="AB1364" i="2" s="1"/>
  <c r="AA1365" i="2"/>
  <c r="AB1365" i="2" s="1"/>
  <c r="AA1366" i="2"/>
  <c r="AB1366" i="2" s="1"/>
  <c r="AA1367" i="2"/>
  <c r="AB1367" i="2" s="1"/>
  <c r="AA1368" i="2"/>
  <c r="AB1368" i="2" s="1"/>
  <c r="AA1369" i="2"/>
  <c r="AB1369" i="2" s="1"/>
  <c r="AA1370" i="2"/>
  <c r="AB1370" i="2" s="1"/>
  <c r="AA1371" i="2"/>
  <c r="AB1371" i="2" s="1"/>
  <c r="AA1372" i="2"/>
  <c r="AB1372" i="2" s="1"/>
  <c r="AA1373" i="2"/>
  <c r="AB1373" i="2" s="1"/>
  <c r="AD1373" i="2" s="1"/>
  <c r="AA1374" i="2"/>
  <c r="AB1374" i="2" s="1"/>
  <c r="AE1374" i="2" s="1"/>
  <c r="AA1375" i="2"/>
  <c r="AB1375" i="2" s="1"/>
  <c r="AA1376" i="2"/>
  <c r="AB1376" i="2" s="1"/>
  <c r="AA1377" i="2"/>
  <c r="AB1377" i="2" s="1"/>
  <c r="AA1378" i="2"/>
  <c r="AB1378" i="2" s="1"/>
  <c r="AA1379" i="2"/>
  <c r="AB1379" i="2" s="1"/>
  <c r="AA1380" i="2"/>
  <c r="AB1380" i="2" s="1"/>
  <c r="AA1381" i="2"/>
  <c r="AB1381" i="2" s="1"/>
  <c r="AA1382" i="2"/>
  <c r="AB1382" i="2" s="1"/>
  <c r="AA1383" i="2"/>
  <c r="AB1383" i="2" s="1"/>
  <c r="AA1384" i="2"/>
  <c r="AB1384" i="2" s="1"/>
  <c r="AA1385" i="2"/>
  <c r="AB1385" i="2" s="1"/>
  <c r="AA1386" i="2"/>
  <c r="AB1386" i="2" s="1"/>
  <c r="AA1387" i="2"/>
  <c r="AB1387" i="2" s="1"/>
  <c r="AA1388" i="2"/>
  <c r="AB1388" i="2" s="1"/>
  <c r="AA1389" i="2"/>
  <c r="AB1389" i="2" s="1"/>
  <c r="AE1389" i="2" s="1"/>
  <c r="AA1390" i="2"/>
  <c r="AB1390" i="2" s="1"/>
  <c r="AA1391" i="2"/>
  <c r="AB1391" i="2" s="1"/>
  <c r="AA1392" i="2"/>
  <c r="AB1392" i="2" s="1"/>
  <c r="AA1393" i="2"/>
  <c r="AB1393" i="2" s="1"/>
  <c r="AA1394" i="2"/>
  <c r="AB1394" i="2" s="1"/>
  <c r="AA1395" i="2"/>
  <c r="AB1395" i="2" s="1"/>
  <c r="AA1396" i="2"/>
  <c r="AB1396" i="2" s="1"/>
  <c r="AA1397" i="2"/>
  <c r="AB1397" i="2" s="1"/>
  <c r="AA1398" i="2"/>
  <c r="AB1398" i="2" s="1"/>
  <c r="AA1399" i="2"/>
  <c r="AB1399" i="2" s="1"/>
  <c r="AA1400" i="2"/>
  <c r="AB1400" i="2" s="1"/>
  <c r="AA1401" i="2"/>
  <c r="AB1401" i="2" s="1"/>
  <c r="AA1402" i="2"/>
  <c r="AB1402" i="2" s="1"/>
  <c r="AA1403" i="2"/>
  <c r="AB1403" i="2" s="1"/>
  <c r="AA1404" i="2"/>
  <c r="AB1404" i="2" s="1"/>
  <c r="AA1405" i="2"/>
  <c r="AB1405" i="2" s="1"/>
  <c r="AA1406" i="2"/>
  <c r="AB1406" i="2" s="1"/>
  <c r="AA1407" i="2"/>
  <c r="AB1407" i="2" s="1"/>
  <c r="AA1408" i="2"/>
  <c r="AB1408" i="2" s="1"/>
  <c r="AA1409" i="2"/>
  <c r="AB1409" i="2" s="1"/>
  <c r="AA1410" i="2"/>
  <c r="AB1410" i="2" s="1"/>
  <c r="AA1411" i="2"/>
  <c r="AB1411" i="2" s="1"/>
  <c r="AA1412" i="2"/>
  <c r="AB1412" i="2" s="1"/>
  <c r="AA1413" i="2"/>
  <c r="AB1413" i="2" s="1"/>
  <c r="AD1413" i="2" s="1"/>
  <c r="AA1414" i="2"/>
  <c r="AB1414" i="2" s="1"/>
  <c r="AD1414" i="2" s="1"/>
  <c r="AA1415" i="2"/>
  <c r="AB1415" i="2" s="1"/>
  <c r="AA1416" i="2"/>
  <c r="AB1416" i="2" s="1"/>
  <c r="AA1417" i="2"/>
  <c r="AB1417" i="2" s="1"/>
  <c r="AA1418" i="2"/>
  <c r="AB1418" i="2" s="1"/>
  <c r="AA1419" i="2"/>
  <c r="AB1419" i="2" s="1"/>
  <c r="AA1420" i="2"/>
  <c r="AB1420" i="2" s="1"/>
  <c r="AA1421" i="2"/>
  <c r="AB1421" i="2" s="1"/>
  <c r="AE1421" i="2" s="1"/>
  <c r="AA1422" i="2"/>
  <c r="AB1422" i="2" s="1"/>
  <c r="AA1423" i="2"/>
  <c r="AB1423" i="2" s="1"/>
  <c r="AA1424" i="2"/>
  <c r="AB1424" i="2" s="1"/>
  <c r="AA1425" i="2"/>
  <c r="AB1425" i="2" s="1"/>
  <c r="AA1426" i="2"/>
  <c r="AB1426" i="2" s="1"/>
  <c r="AA1427" i="2"/>
  <c r="AB1427" i="2" s="1"/>
  <c r="AA1428" i="2"/>
  <c r="AB1428" i="2" s="1"/>
  <c r="AA1429" i="2"/>
  <c r="AB1429" i="2" s="1"/>
  <c r="AD1429" i="2" s="1"/>
  <c r="AA1430" i="2"/>
  <c r="AB1430" i="2" s="1"/>
  <c r="AD1430" i="2" s="1"/>
  <c r="AA1431" i="2"/>
  <c r="AB1431" i="2" s="1"/>
  <c r="AA1432" i="2"/>
  <c r="AB1432" i="2" s="1"/>
  <c r="AA1433" i="2"/>
  <c r="AB1433" i="2" s="1"/>
  <c r="AA1434" i="2"/>
  <c r="AB1434" i="2" s="1"/>
  <c r="AA1435" i="2"/>
  <c r="AB1435" i="2" s="1"/>
  <c r="AA1436" i="2"/>
  <c r="AB1436" i="2" s="1"/>
  <c r="AA1437" i="2"/>
  <c r="AB1437" i="2" s="1"/>
  <c r="AE1437" i="2" s="1"/>
  <c r="AA1438" i="2"/>
  <c r="AB1438" i="2" s="1"/>
  <c r="AD1438" i="2" s="1"/>
  <c r="AA1439" i="2"/>
  <c r="AB1439" i="2" s="1"/>
  <c r="AA1440" i="2"/>
  <c r="AB1440" i="2" s="1"/>
  <c r="AA1441" i="2"/>
  <c r="AB1441" i="2" s="1"/>
  <c r="AA1442" i="2"/>
  <c r="AB1442" i="2" s="1"/>
  <c r="AA1443" i="2"/>
  <c r="AB1443" i="2" s="1"/>
  <c r="AA1444" i="2"/>
  <c r="AB1444" i="2" s="1"/>
  <c r="AA1445" i="2"/>
  <c r="AB1445" i="2" s="1"/>
  <c r="AD1445" i="2" s="1"/>
  <c r="AA1446" i="2"/>
  <c r="AB1446" i="2" s="1"/>
  <c r="AD1446" i="2" s="1"/>
  <c r="AA1447" i="2"/>
  <c r="AB1447" i="2" s="1"/>
  <c r="AA1448" i="2"/>
  <c r="AB1448" i="2" s="1"/>
  <c r="AA1449" i="2"/>
  <c r="AB1449" i="2" s="1"/>
  <c r="AA1450" i="2"/>
  <c r="AB1450" i="2" s="1"/>
  <c r="AA1451" i="2"/>
  <c r="AB1451" i="2" s="1"/>
  <c r="AA1452" i="2"/>
  <c r="AB1452" i="2" s="1"/>
  <c r="AA1453" i="2"/>
  <c r="AB1453" i="2" s="1"/>
  <c r="AA1454" i="2"/>
  <c r="AB1454" i="2" s="1"/>
  <c r="AA1455" i="2"/>
  <c r="AB1455" i="2" s="1"/>
  <c r="AA1456" i="2"/>
  <c r="AB1456" i="2" s="1"/>
  <c r="AA1457" i="2"/>
  <c r="AB1457" i="2" s="1"/>
  <c r="AA1458" i="2"/>
  <c r="AB1458" i="2" s="1"/>
  <c r="AA1459" i="2"/>
  <c r="AB1459" i="2" s="1"/>
  <c r="AA1460" i="2"/>
  <c r="AB1460" i="2" s="1"/>
  <c r="AA1461" i="2"/>
  <c r="AB1461" i="2" s="1"/>
  <c r="AD1461" i="2" s="1"/>
  <c r="AA1462" i="2"/>
  <c r="AB1462" i="2" s="1"/>
  <c r="AD1462" i="2" s="1"/>
  <c r="AA1463" i="2"/>
  <c r="AB1463" i="2" s="1"/>
  <c r="AF1464" i="2" s="1"/>
  <c r="AA1464" i="2"/>
  <c r="AB1464" i="2" s="1"/>
  <c r="AA1465" i="2"/>
  <c r="AB1465" i="2" s="1"/>
  <c r="AA1466" i="2"/>
  <c r="AB1466" i="2" s="1"/>
  <c r="AA1467" i="2"/>
  <c r="AB1467" i="2" s="1"/>
  <c r="AA1468" i="2"/>
  <c r="AB1468" i="2" s="1"/>
  <c r="AA1469" i="2"/>
  <c r="AB1469" i="2" s="1"/>
  <c r="AA1470" i="2"/>
  <c r="AB1470" i="2" s="1"/>
  <c r="AA1471" i="2"/>
  <c r="AB1471" i="2" s="1"/>
  <c r="AA1472" i="2"/>
  <c r="AB1472" i="2" s="1"/>
  <c r="AA1473" i="2"/>
  <c r="AB1473" i="2" s="1"/>
  <c r="AA1474" i="2"/>
  <c r="AB1474" i="2" s="1"/>
  <c r="AA1475" i="2"/>
  <c r="AB1475" i="2" s="1"/>
  <c r="AA1476" i="2"/>
  <c r="AB1476" i="2" s="1"/>
  <c r="AA1477" i="2"/>
  <c r="AB1477" i="2" s="1"/>
  <c r="AD1477" i="2" s="1"/>
  <c r="AA1478" i="2"/>
  <c r="AB1478" i="2" s="1"/>
  <c r="AD1478" i="2" s="1"/>
  <c r="AA1479" i="2"/>
  <c r="AB1479" i="2" s="1"/>
  <c r="AA1480" i="2"/>
  <c r="AB1480" i="2" s="1"/>
  <c r="AA1481" i="2"/>
  <c r="AB1481" i="2" s="1"/>
  <c r="AA1482" i="2"/>
  <c r="AB1482" i="2" s="1"/>
  <c r="AD1482" i="2" s="1"/>
  <c r="AA1483" i="2"/>
  <c r="AB1483" i="2" s="1"/>
  <c r="AA1484" i="2"/>
  <c r="AB1484" i="2" s="1"/>
  <c r="AA1485" i="2"/>
  <c r="AB1485" i="2" s="1"/>
  <c r="AD1485" i="2" s="1"/>
  <c r="AA1486" i="2"/>
  <c r="AB1486" i="2" s="1"/>
  <c r="AA1487" i="2"/>
  <c r="AB1487" i="2" s="1"/>
  <c r="AA1488" i="2"/>
  <c r="AB1488" i="2" s="1"/>
  <c r="AA1489" i="2"/>
  <c r="AB1489" i="2" s="1"/>
  <c r="AA1490" i="2"/>
  <c r="AB1490" i="2" s="1"/>
  <c r="AA1491" i="2"/>
  <c r="AB1491" i="2" s="1"/>
  <c r="AA1492" i="2"/>
  <c r="AB1492" i="2" s="1"/>
  <c r="AA1493" i="2"/>
  <c r="AB1493" i="2" s="1"/>
  <c r="AD1493" i="2" s="1"/>
  <c r="AA1494" i="2"/>
  <c r="AB1494" i="2" s="1"/>
  <c r="AA1495" i="2"/>
  <c r="AB1495" i="2" s="1"/>
  <c r="AA1496" i="2"/>
  <c r="AB1496" i="2" s="1"/>
  <c r="AA1497" i="2"/>
  <c r="AB1497" i="2" s="1"/>
  <c r="AA1498" i="2"/>
  <c r="AB1498" i="2" s="1"/>
  <c r="AA1499" i="2"/>
  <c r="AB1499" i="2" s="1"/>
  <c r="AA1500" i="2"/>
  <c r="AB1500" i="2" s="1"/>
  <c r="AA1501" i="2"/>
  <c r="AB1501" i="2" s="1"/>
  <c r="AE1501" i="2" s="1"/>
  <c r="AA1502" i="2"/>
  <c r="AB1502" i="2" s="1"/>
  <c r="AD1502" i="2" s="1"/>
  <c r="AA1503" i="2"/>
  <c r="AB1503" i="2" s="1"/>
  <c r="AA1504" i="2"/>
  <c r="AB1504" i="2" s="1"/>
  <c r="AA1505" i="2"/>
  <c r="AB1505" i="2" s="1"/>
  <c r="AA1506" i="2"/>
  <c r="AB1506" i="2" s="1"/>
  <c r="AA1507" i="2"/>
  <c r="AB1507" i="2" s="1"/>
  <c r="AA1508" i="2"/>
  <c r="AB1508" i="2" s="1"/>
  <c r="AA1509" i="2"/>
  <c r="AB1509" i="2" s="1"/>
  <c r="AA1510" i="2"/>
  <c r="AB1510" i="2" s="1"/>
  <c r="AA1511" i="2"/>
  <c r="AB1511" i="2" s="1"/>
  <c r="AA1512" i="2"/>
  <c r="AB1512" i="2" s="1"/>
  <c r="AA1513" i="2"/>
  <c r="AB1513" i="2" s="1"/>
  <c r="AA1514" i="2"/>
  <c r="AB1514" i="2" s="1"/>
  <c r="AA1515" i="2"/>
  <c r="AB1515" i="2" s="1"/>
  <c r="AA1516" i="2"/>
  <c r="AB1516" i="2" s="1"/>
  <c r="AA1517" i="2"/>
  <c r="AB1517" i="2" s="1"/>
  <c r="AE1517" i="2" s="1"/>
  <c r="AA1518" i="2"/>
  <c r="AB1518" i="2" s="1"/>
  <c r="AA1519" i="2"/>
  <c r="AB1519" i="2" s="1"/>
  <c r="AA1520" i="2"/>
  <c r="AB1520" i="2" s="1"/>
  <c r="AA1521" i="2"/>
  <c r="AB1521" i="2" s="1"/>
  <c r="AA1522" i="2"/>
  <c r="AB1522" i="2" s="1"/>
  <c r="AA1523" i="2"/>
  <c r="AB1523" i="2" s="1"/>
  <c r="AA1524" i="2"/>
  <c r="AB1524" i="2" s="1"/>
  <c r="AA1525" i="2"/>
  <c r="AB1525" i="2" s="1"/>
  <c r="AD1525" i="2" s="1"/>
  <c r="AA1526" i="2"/>
  <c r="AB1526" i="2" s="1"/>
  <c r="AD1526" i="2" s="1"/>
  <c r="AA1527" i="2"/>
  <c r="AB1527" i="2" s="1"/>
  <c r="AA1528" i="2"/>
  <c r="AB1528" i="2" s="1"/>
  <c r="AA1529" i="2"/>
  <c r="AB1529" i="2" s="1"/>
  <c r="AA1530" i="2"/>
  <c r="AB1530" i="2" s="1"/>
  <c r="AA1531" i="2"/>
  <c r="AB1531" i="2" s="1"/>
  <c r="AA1532" i="2"/>
  <c r="AB1532" i="2" s="1"/>
  <c r="AA1533" i="2"/>
  <c r="AB1533" i="2" s="1"/>
  <c r="AE1533" i="2" s="1"/>
  <c r="AA1534" i="2"/>
  <c r="AB1534" i="2" s="1"/>
  <c r="AA1535" i="2"/>
  <c r="AB1535" i="2" s="1"/>
  <c r="AA1536" i="2"/>
  <c r="AB1536" i="2" s="1"/>
  <c r="AA1537" i="2"/>
  <c r="AB1537" i="2" s="1"/>
  <c r="AA1538" i="2"/>
  <c r="AB1538" i="2" s="1"/>
  <c r="AA1539" i="2"/>
  <c r="AB1539" i="2" s="1"/>
  <c r="AA1540" i="2"/>
  <c r="AB1540" i="2" s="1"/>
  <c r="AA1541" i="2"/>
  <c r="AB1541" i="2" s="1"/>
  <c r="AD1541" i="2" s="1"/>
  <c r="AA1542" i="2"/>
  <c r="AB1542" i="2" s="1"/>
  <c r="AD1542" i="2" s="1"/>
  <c r="AA1543" i="2"/>
  <c r="AB1543" i="2" s="1"/>
  <c r="AA1544" i="2"/>
  <c r="AB1544" i="2" s="1"/>
  <c r="AA1545" i="2"/>
  <c r="AB1545" i="2" s="1"/>
  <c r="AA1546" i="2"/>
  <c r="AB1546" i="2" s="1"/>
  <c r="AA1547" i="2"/>
  <c r="AB1547" i="2" s="1"/>
  <c r="AA1548" i="2"/>
  <c r="AB1548" i="2" s="1"/>
  <c r="AA1549" i="2"/>
  <c r="AB1549" i="2" s="1"/>
  <c r="AE1549" i="2" s="1"/>
  <c r="AA1550" i="2"/>
  <c r="AB1550" i="2" s="1"/>
  <c r="AA1551" i="2"/>
  <c r="AB1551" i="2" s="1"/>
  <c r="AA1552" i="2"/>
  <c r="AB1552" i="2" s="1"/>
  <c r="AA1553" i="2"/>
  <c r="AB1553" i="2" s="1"/>
  <c r="AA1554" i="2"/>
  <c r="AB1554" i="2" s="1"/>
  <c r="AA1555" i="2"/>
  <c r="AB1555" i="2" s="1"/>
  <c r="AA1556" i="2"/>
  <c r="AB1556" i="2" s="1"/>
  <c r="AA1557" i="2"/>
  <c r="AB1557" i="2" s="1"/>
  <c r="AD1557" i="2" s="1"/>
  <c r="AA1558" i="2"/>
  <c r="AB1558" i="2" s="1"/>
  <c r="AD1558" i="2" s="1"/>
  <c r="AA1559" i="2"/>
  <c r="AB1559" i="2" s="1"/>
  <c r="AA1560" i="2"/>
  <c r="AB1560" i="2" s="1"/>
  <c r="AA1561" i="2"/>
  <c r="AB1561" i="2" s="1"/>
  <c r="AA1562" i="2"/>
  <c r="AB1562" i="2" s="1"/>
  <c r="AA1563" i="2"/>
  <c r="AB1563" i="2" s="1"/>
  <c r="AA1564" i="2"/>
  <c r="AB1564" i="2" s="1"/>
  <c r="AA1565" i="2"/>
  <c r="AB1565" i="2" s="1"/>
  <c r="AE1565" i="2" s="1"/>
  <c r="AA1566" i="2"/>
  <c r="AB1566" i="2" s="1"/>
  <c r="AD1566" i="2" s="1"/>
  <c r="AA1567" i="2"/>
  <c r="AB1567" i="2" s="1"/>
  <c r="AA1568" i="2"/>
  <c r="AB1568" i="2" s="1"/>
  <c r="AA1569" i="2"/>
  <c r="AB1569" i="2" s="1"/>
  <c r="AA1570" i="2"/>
  <c r="AB1570" i="2" s="1"/>
  <c r="AA1571" i="2"/>
  <c r="AB1571" i="2" s="1"/>
  <c r="AA1572" i="2"/>
  <c r="AB1572" i="2" s="1"/>
  <c r="AA1573" i="2"/>
  <c r="AB1573" i="2" s="1"/>
  <c r="AD1573" i="2" s="1"/>
  <c r="AA1574" i="2"/>
  <c r="AB1574" i="2" s="1"/>
  <c r="AD1574" i="2" s="1"/>
  <c r="AA1575" i="2"/>
  <c r="AB1575" i="2" s="1"/>
  <c r="AA1576" i="2"/>
  <c r="AB1576" i="2" s="1"/>
  <c r="AA1577" i="2"/>
  <c r="AB1577" i="2" s="1"/>
  <c r="AA1578" i="2"/>
  <c r="AB1578" i="2" s="1"/>
  <c r="AA1579" i="2"/>
  <c r="AB1579" i="2" s="1"/>
  <c r="AA1580" i="2"/>
  <c r="AB1580" i="2" s="1"/>
  <c r="AA1581" i="2"/>
  <c r="AB1581" i="2" s="1"/>
  <c r="AE1581" i="2" s="1"/>
  <c r="AA1582" i="2"/>
  <c r="AB1582" i="2" s="1"/>
  <c r="AA1583" i="2"/>
  <c r="AB1583" i="2" s="1"/>
  <c r="AA1584" i="2"/>
  <c r="AB1584" i="2" s="1"/>
  <c r="AA1585" i="2"/>
  <c r="AB1585" i="2" s="1"/>
  <c r="AA1586" i="2"/>
  <c r="AB1586" i="2" s="1"/>
  <c r="AA1587" i="2"/>
  <c r="AB1587" i="2" s="1"/>
  <c r="AA1588" i="2"/>
  <c r="AB1588" i="2" s="1"/>
  <c r="AA1589" i="2"/>
  <c r="AB1589" i="2" s="1"/>
  <c r="AD1589" i="2" s="1"/>
  <c r="AA1590" i="2"/>
  <c r="AB1590" i="2" s="1"/>
  <c r="AD1590" i="2" s="1"/>
  <c r="AA1591" i="2"/>
  <c r="AB1591" i="2" s="1"/>
  <c r="AA1592" i="2"/>
  <c r="AB1592" i="2" s="1"/>
  <c r="AA1593" i="2"/>
  <c r="AB1593" i="2" s="1"/>
  <c r="AA1594" i="2"/>
  <c r="AB1594" i="2" s="1"/>
  <c r="AA1595" i="2"/>
  <c r="AB1595" i="2" s="1"/>
  <c r="AA1596" i="2"/>
  <c r="AB1596" i="2" s="1"/>
  <c r="AA1597" i="2"/>
  <c r="AB1597" i="2" s="1"/>
  <c r="AE1597" i="2" s="1"/>
  <c r="AA1598" i="2"/>
  <c r="AB1598" i="2" s="1"/>
  <c r="AA1599" i="2"/>
  <c r="AB1599" i="2" s="1"/>
  <c r="AA1600" i="2"/>
  <c r="AB1600" i="2" s="1"/>
  <c r="AA1601" i="2"/>
  <c r="AB1601" i="2" s="1"/>
  <c r="AA1602" i="2"/>
  <c r="AB1602" i="2" s="1"/>
  <c r="AA1603" i="2"/>
  <c r="AB1603" i="2" s="1"/>
  <c r="AA1604" i="2"/>
  <c r="AB1604" i="2" s="1"/>
  <c r="AA1605" i="2"/>
  <c r="AB1605" i="2" s="1"/>
  <c r="AD1605" i="2" s="1"/>
  <c r="AA1606" i="2"/>
  <c r="AB1606" i="2" s="1"/>
  <c r="AD1606" i="2" s="1"/>
  <c r="AA1607" i="2"/>
  <c r="AB1607" i="2" s="1"/>
  <c r="AA1608" i="2"/>
  <c r="AB1608" i="2" s="1"/>
  <c r="AA1609" i="2"/>
  <c r="AB1609" i="2" s="1"/>
  <c r="AA1610" i="2"/>
  <c r="AB1610" i="2" s="1"/>
  <c r="AA1611" i="2"/>
  <c r="AB1611" i="2" s="1"/>
  <c r="AA1612" i="2"/>
  <c r="AB1612" i="2" s="1"/>
  <c r="AA1613" i="2"/>
  <c r="AB1613" i="2" s="1"/>
  <c r="AE1613" i="2" s="1"/>
  <c r="AA1614" i="2"/>
  <c r="AB1614" i="2" s="1"/>
  <c r="AA1615" i="2"/>
  <c r="AB1615" i="2" s="1"/>
  <c r="AA1616" i="2"/>
  <c r="AB1616" i="2" s="1"/>
  <c r="AA1617" i="2"/>
  <c r="AB1617" i="2" s="1"/>
  <c r="AA1618" i="2"/>
  <c r="AB1618" i="2" s="1"/>
  <c r="AA1619" i="2"/>
  <c r="AB1619" i="2" s="1"/>
  <c r="AA1620" i="2"/>
  <c r="AB1620" i="2" s="1"/>
  <c r="AA1621" i="2"/>
  <c r="AB1621" i="2" s="1"/>
  <c r="AD1621" i="2" s="1"/>
  <c r="AA1622" i="2"/>
  <c r="AB1622" i="2" s="1"/>
  <c r="AA1623" i="2"/>
  <c r="AB1623" i="2" s="1"/>
  <c r="AA1624" i="2"/>
  <c r="AB1624" i="2" s="1"/>
  <c r="AA1625" i="2"/>
  <c r="AB1625" i="2" s="1"/>
  <c r="AA1626" i="2"/>
  <c r="AB1626" i="2" s="1"/>
  <c r="AA1627" i="2"/>
  <c r="AB1627" i="2" s="1"/>
  <c r="AA1628" i="2"/>
  <c r="AB1628" i="2" s="1"/>
  <c r="AA1629" i="2"/>
  <c r="AB1629" i="2" s="1"/>
  <c r="AA1630" i="2"/>
  <c r="AB1630" i="2" s="1"/>
  <c r="AE1630" i="2" s="1"/>
  <c r="AA1631" i="2"/>
  <c r="AB1631" i="2" s="1"/>
  <c r="AA1632" i="2"/>
  <c r="AB1632" i="2" s="1"/>
  <c r="AA1633" i="2"/>
  <c r="AB1633" i="2" s="1"/>
  <c r="AA1634" i="2"/>
  <c r="AB1634" i="2" s="1"/>
  <c r="AA1635" i="2"/>
  <c r="AB1635" i="2" s="1"/>
  <c r="AA1636" i="2"/>
  <c r="AB1636" i="2" s="1"/>
  <c r="AA1637" i="2"/>
  <c r="AB1637" i="2" s="1"/>
  <c r="AD1637" i="2" s="1"/>
  <c r="AA1638" i="2"/>
  <c r="AB1638" i="2" s="1"/>
  <c r="AD1638" i="2" s="1"/>
  <c r="AA1639" i="2"/>
  <c r="AB1639" i="2" s="1"/>
  <c r="AA1640" i="2"/>
  <c r="AB1640" i="2" s="1"/>
  <c r="AA1641" i="2"/>
  <c r="AB1641" i="2" s="1"/>
  <c r="AA1642" i="2"/>
  <c r="AB1642" i="2" s="1"/>
  <c r="AA1643" i="2"/>
  <c r="AB1643" i="2" s="1"/>
  <c r="AA1644" i="2"/>
  <c r="AB1644" i="2" s="1"/>
  <c r="AA1645" i="2"/>
  <c r="AB1645" i="2" s="1"/>
  <c r="AE1645" i="2" s="1"/>
  <c r="AA1646" i="2"/>
  <c r="AB1646" i="2" s="1"/>
  <c r="AA1647" i="2"/>
  <c r="AB1647" i="2" s="1"/>
  <c r="AA1648" i="2"/>
  <c r="AB1648" i="2" s="1"/>
  <c r="AA1649" i="2"/>
  <c r="AB1649" i="2" s="1"/>
  <c r="AA1650" i="2"/>
  <c r="AB1650" i="2" s="1"/>
  <c r="AA1651" i="2"/>
  <c r="AB1651" i="2" s="1"/>
  <c r="AA1652" i="2"/>
  <c r="AB1652" i="2" s="1"/>
  <c r="AA1653" i="2"/>
  <c r="AB1653" i="2" s="1"/>
  <c r="AD1653" i="2" s="1"/>
  <c r="AA1654" i="2"/>
  <c r="AB1654" i="2" s="1"/>
  <c r="AD1654" i="2" s="1"/>
  <c r="AA1655" i="2"/>
  <c r="AB1655" i="2" s="1"/>
  <c r="AA1656" i="2"/>
  <c r="AB1656" i="2" s="1"/>
  <c r="AA1657" i="2"/>
  <c r="AB1657" i="2" s="1"/>
  <c r="AA1658" i="2"/>
  <c r="AB1658" i="2" s="1"/>
  <c r="AA1659" i="2"/>
  <c r="AB1659" i="2" s="1"/>
  <c r="AA1660" i="2"/>
  <c r="AB1660" i="2" s="1"/>
  <c r="AA1661" i="2"/>
  <c r="AB1661" i="2" s="1"/>
  <c r="AE1661" i="2" s="1"/>
  <c r="AA1662" i="2"/>
  <c r="AB1662" i="2" s="1"/>
  <c r="AA1663" i="2"/>
  <c r="AB1663" i="2" s="1"/>
  <c r="AA1664" i="2"/>
  <c r="AB1664" i="2" s="1"/>
  <c r="AA1665" i="2"/>
  <c r="AB1665" i="2" s="1"/>
  <c r="AA1666" i="2"/>
  <c r="AB1666" i="2" s="1"/>
  <c r="AA1667" i="2"/>
  <c r="AB1667" i="2" s="1"/>
  <c r="AA1668" i="2"/>
  <c r="AB1668" i="2" s="1"/>
  <c r="AA1669" i="2"/>
  <c r="AB1669" i="2" s="1"/>
  <c r="AD1669" i="2" s="1"/>
  <c r="AA1670" i="2"/>
  <c r="AB1670" i="2" s="1"/>
  <c r="AD1670" i="2" s="1"/>
  <c r="AA1671" i="2"/>
  <c r="AB1671" i="2" s="1"/>
  <c r="AA1672" i="2"/>
  <c r="AB1672" i="2" s="1"/>
  <c r="AA1673" i="2"/>
  <c r="AB1673" i="2" s="1"/>
  <c r="AA1674" i="2"/>
  <c r="AB1674" i="2" s="1"/>
  <c r="AD1674" i="2" s="1"/>
  <c r="AA1675" i="2"/>
  <c r="AB1675" i="2" s="1"/>
  <c r="AA1676" i="2"/>
  <c r="AB1676" i="2" s="1"/>
  <c r="AA1677" i="2"/>
  <c r="AB1677" i="2" s="1"/>
  <c r="AA1678" i="2"/>
  <c r="AB1678" i="2" s="1"/>
  <c r="AA1679" i="2"/>
  <c r="AB1679" i="2" s="1"/>
  <c r="AA1680" i="2"/>
  <c r="AB1680" i="2" s="1"/>
  <c r="AA1681" i="2"/>
  <c r="AB1681" i="2" s="1"/>
  <c r="AA1682" i="2"/>
  <c r="AB1682" i="2" s="1"/>
  <c r="AA1683" i="2"/>
  <c r="AB1683" i="2" s="1"/>
  <c r="AA1684" i="2"/>
  <c r="AB1684" i="2" s="1"/>
  <c r="AA1685" i="2"/>
  <c r="AB1685" i="2" s="1"/>
  <c r="AD1685" i="2" s="1"/>
  <c r="AA1686" i="2"/>
  <c r="AB1686" i="2" s="1"/>
  <c r="AA1687" i="2"/>
  <c r="AB1687" i="2" s="1"/>
  <c r="AA1688" i="2"/>
  <c r="AB1688" i="2" s="1"/>
  <c r="AA1689" i="2"/>
  <c r="AB1689" i="2" s="1"/>
  <c r="AA1690" i="2"/>
  <c r="AB1690" i="2" s="1"/>
  <c r="AA1691" i="2"/>
  <c r="AB1691" i="2" s="1"/>
  <c r="AA1692" i="2"/>
  <c r="AB1692" i="2" s="1"/>
  <c r="AA1693" i="2"/>
  <c r="AB1693" i="2" s="1"/>
  <c r="AE1693" i="2" s="1"/>
  <c r="AA1694" i="2"/>
  <c r="AB1694" i="2" s="1"/>
  <c r="AD1694" i="2" s="1"/>
  <c r="AA1695" i="2"/>
  <c r="AB1695" i="2" s="1"/>
  <c r="AA1696" i="2"/>
  <c r="AB1696" i="2" s="1"/>
  <c r="AA1697" i="2"/>
  <c r="AB1697" i="2" s="1"/>
  <c r="AA1698" i="2"/>
  <c r="AB1698" i="2" s="1"/>
  <c r="AA1699" i="2"/>
  <c r="AB1699" i="2" s="1"/>
  <c r="AA1700" i="2"/>
  <c r="AB1700" i="2" s="1"/>
  <c r="AA1701" i="2"/>
  <c r="AB1701" i="2" s="1"/>
  <c r="AD1701" i="2" s="1"/>
  <c r="AA1702" i="2"/>
  <c r="AB1702" i="2" s="1"/>
  <c r="AD1702" i="2" s="1"/>
  <c r="AA1703" i="2"/>
  <c r="AB1703" i="2" s="1"/>
  <c r="AA1704" i="2"/>
  <c r="AB1704" i="2" s="1"/>
  <c r="AA1705" i="2"/>
  <c r="AB1705" i="2" s="1"/>
  <c r="AA1706" i="2"/>
  <c r="AB1706" i="2" s="1"/>
  <c r="AA1707" i="2"/>
  <c r="AB1707" i="2" s="1"/>
  <c r="AA1708" i="2"/>
  <c r="AB1708" i="2" s="1"/>
  <c r="AA1709" i="2"/>
  <c r="AB1709" i="2" s="1"/>
  <c r="AE1709" i="2" s="1"/>
  <c r="AA1710" i="2"/>
  <c r="AB1710" i="2" s="1"/>
  <c r="AA1711" i="2"/>
  <c r="AB1711" i="2" s="1"/>
  <c r="AA1712" i="2"/>
  <c r="AB1712" i="2" s="1"/>
  <c r="AA1713" i="2"/>
  <c r="AB1713" i="2" s="1"/>
  <c r="AA1714" i="2"/>
  <c r="AB1714" i="2" s="1"/>
  <c r="AA1715" i="2"/>
  <c r="AB1715" i="2" s="1"/>
  <c r="AA1716" i="2"/>
  <c r="AB1716" i="2" s="1"/>
  <c r="AA1717" i="2"/>
  <c r="AB1717" i="2" s="1"/>
  <c r="AD1717" i="2" s="1"/>
  <c r="AA1718" i="2"/>
  <c r="AB1718" i="2" s="1"/>
  <c r="AD1718" i="2" s="1"/>
  <c r="AA1719" i="2"/>
  <c r="AB1719" i="2" s="1"/>
  <c r="AA1720" i="2"/>
  <c r="AB1720" i="2" s="1"/>
  <c r="AA1721" i="2"/>
  <c r="AB1721" i="2" s="1"/>
  <c r="AA1722" i="2"/>
  <c r="AB1722" i="2" s="1"/>
  <c r="AA1723" i="2"/>
  <c r="AB1723" i="2" s="1"/>
  <c r="AA1724" i="2"/>
  <c r="AB1724" i="2" s="1"/>
  <c r="AA1725" i="2"/>
  <c r="AB1725" i="2" s="1"/>
  <c r="AE1725" i="2" s="1"/>
  <c r="AA1726" i="2"/>
  <c r="AB1726" i="2" s="1"/>
  <c r="AA1727" i="2"/>
  <c r="AB1727" i="2" s="1"/>
  <c r="AA1728" i="2"/>
  <c r="AB1728" i="2" s="1"/>
  <c r="AA1729" i="2"/>
  <c r="AB1729" i="2" s="1"/>
  <c r="AA1730" i="2"/>
  <c r="AB1730" i="2" s="1"/>
  <c r="AA1731" i="2"/>
  <c r="AB1731" i="2" s="1"/>
  <c r="AA1732" i="2"/>
  <c r="AB1732" i="2" s="1"/>
  <c r="AA1733" i="2"/>
  <c r="AB1733" i="2" s="1"/>
  <c r="AD1733" i="2" s="1"/>
  <c r="AA1734" i="2"/>
  <c r="AB1734" i="2" s="1"/>
  <c r="AD1734" i="2" s="1"/>
  <c r="AA1735" i="2"/>
  <c r="AB1735" i="2" s="1"/>
  <c r="AA1736" i="2"/>
  <c r="AB1736" i="2" s="1"/>
  <c r="AA1737" i="2"/>
  <c r="AB1737" i="2" s="1"/>
  <c r="AA1738" i="2"/>
  <c r="AB1738" i="2" s="1"/>
  <c r="AA1739" i="2"/>
  <c r="AB1739" i="2" s="1"/>
  <c r="AA1740" i="2"/>
  <c r="AB1740" i="2" s="1"/>
  <c r="AA1741" i="2"/>
  <c r="AB1741" i="2" s="1"/>
  <c r="AE1741" i="2" s="1"/>
  <c r="AA1742" i="2"/>
  <c r="AB1742" i="2" s="1"/>
  <c r="AA1743" i="2"/>
  <c r="AB1743" i="2" s="1"/>
  <c r="AA1744" i="2"/>
  <c r="AB1744" i="2" s="1"/>
  <c r="AA1745" i="2"/>
  <c r="AB1745" i="2" s="1"/>
  <c r="AA1746" i="2"/>
  <c r="AB1746" i="2" s="1"/>
  <c r="AA1747" i="2"/>
  <c r="AB1747" i="2" s="1"/>
  <c r="AA1748" i="2"/>
  <c r="AB1748" i="2" s="1"/>
  <c r="AA1749" i="2"/>
  <c r="AB1749" i="2" s="1"/>
  <c r="AA1750" i="2"/>
  <c r="AB1750" i="2" s="1"/>
  <c r="AA1751" i="2"/>
  <c r="AB1751" i="2" s="1"/>
  <c r="AA1752" i="2"/>
  <c r="AB1752" i="2" s="1"/>
  <c r="AA1753" i="2"/>
  <c r="AB1753" i="2" s="1"/>
  <c r="AA1754" i="2"/>
  <c r="AB1754" i="2" s="1"/>
  <c r="AA1755" i="2"/>
  <c r="AB1755" i="2" s="1"/>
  <c r="AA1756" i="2"/>
  <c r="AB1756" i="2" s="1"/>
  <c r="AA1757" i="2"/>
  <c r="AB1757" i="2" s="1"/>
  <c r="AE1757" i="2" s="1"/>
  <c r="AA1758" i="2"/>
  <c r="AB1758" i="2" s="1"/>
  <c r="AD1758" i="2" s="1"/>
  <c r="AA1759" i="2"/>
  <c r="AB1759" i="2" s="1"/>
  <c r="AA1760" i="2"/>
  <c r="AB1760" i="2" s="1"/>
  <c r="AA1761" i="2"/>
  <c r="AB1761" i="2" s="1"/>
  <c r="AA1762" i="2"/>
  <c r="AB1762" i="2" s="1"/>
  <c r="AA1763" i="2"/>
  <c r="AB1763" i="2" s="1"/>
  <c r="AA1764" i="2"/>
  <c r="AB1764" i="2" s="1"/>
  <c r="AA1765" i="2"/>
  <c r="AB1765" i="2" s="1"/>
  <c r="AD1765" i="2" s="1"/>
  <c r="AA1766" i="2"/>
  <c r="AB1766" i="2" s="1"/>
  <c r="AD1766" i="2" s="1"/>
  <c r="AA1767" i="2"/>
  <c r="AB1767" i="2" s="1"/>
  <c r="AA1768" i="2"/>
  <c r="AB1768" i="2" s="1"/>
  <c r="AA1769" i="2"/>
  <c r="AB1769" i="2" s="1"/>
  <c r="AA1770" i="2"/>
  <c r="AB1770" i="2" s="1"/>
  <c r="AA1771" i="2"/>
  <c r="AB1771" i="2" s="1"/>
  <c r="AA1772" i="2"/>
  <c r="AB1772" i="2" s="1"/>
  <c r="AA1773" i="2"/>
  <c r="AB1773" i="2" s="1"/>
  <c r="AE1773" i="2" s="1"/>
  <c r="AA1774" i="2"/>
  <c r="AB1774" i="2" s="1"/>
  <c r="AA1775" i="2"/>
  <c r="AB1775" i="2" s="1"/>
  <c r="AA1776" i="2"/>
  <c r="AB1776" i="2" s="1"/>
  <c r="AA1777" i="2"/>
  <c r="AB1777" i="2" s="1"/>
  <c r="AA1778" i="2"/>
  <c r="AB1778" i="2" s="1"/>
  <c r="AA1779" i="2"/>
  <c r="AB1779" i="2" s="1"/>
  <c r="AA1780" i="2"/>
  <c r="AB1780" i="2" s="1"/>
  <c r="AA1781" i="2"/>
  <c r="AB1781" i="2" s="1"/>
  <c r="AD1781" i="2" s="1"/>
  <c r="AA1782" i="2"/>
  <c r="AB1782" i="2" s="1"/>
  <c r="AD1782" i="2" s="1"/>
  <c r="AA1783" i="2"/>
  <c r="AB1783" i="2" s="1"/>
  <c r="AA1784" i="2"/>
  <c r="AB1784" i="2" s="1"/>
  <c r="AA1785" i="2"/>
  <c r="AB1785" i="2" s="1"/>
  <c r="AA1786" i="2"/>
  <c r="AB1786" i="2" s="1"/>
  <c r="AA1787" i="2"/>
  <c r="AB1787" i="2" s="1"/>
  <c r="AA1788" i="2"/>
  <c r="AB1788" i="2" s="1"/>
  <c r="AA1789" i="2"/>
  <c r="AB1789" i="2" s="1"/>
  <c r="AE1789" i="2" s="1"/>
  <c r="AA1790" i="2"/>
  <c r="AB1790" i="2" s="1"/>
  <c r="AA1791" i="2"/>
  <c r="AB1791" i="2" s="1"/>
  <c r="AA1792" i="2"/>
  <c r="AB1792" i="2" s="1"/>
  <c r="AA1793" i="2"/>
  <c r="AB1793" i="2" s="1"/>
  <c r="AA1794" i="2"/>
  <c r="AB1794" i="2" s="1"/>
  <c r="AA1795" i="2"/>
  <c r="AB1795" i="2" s="1"/>
  <c r="AA1796" i="2"/>
  <c r="AB1796" i="2" s="1"/>
  <c r="AA1797" i="2"/>
  <c r="AB1797" i="2" s="1"/>
  <c r="AA1798" i="2"/>
  <c r="AB1798" i="2" s="1"/>
  <c r="AD1798" i="2" s="1"/>
  <c r="AA1799" i="2"/>
  <c r="AB1799" i="2" s="1"/>
  <c r="AA1800" i="2"/>
  <c r="AB1800" i="2" s="1"/>
  <c r="AA1801" i="2"/>
  <c r="AB1801" i="2" s="1"/>
  <c r="AA1802" i="2"/>
  <c r="AB1802" i="2" s="1"/>
  <c r="AE1802" i="2" s="1"/>
  <c r="AA1803" i="2"/>
  <c r="AB1803" i="2" s="1"/>
  <c r="AA1804" i="2"/>
  <c r="AB1804" i="2" s="1"/>
  <c r="AA1805" i="2"/>
  <c r="AB1805" i="2" s="1"/>
  <c r="AE1805" i="2" s="1"/>
  <c r="AA1806" i="2"/>
  <c r="AB1806" i="2" s="1"/>
  <c r="AA1807" i="2"/>
  <c r="AB1807" i="2" s="1"/>
  <c r="AA1808" i="2"/>
  <c r="AB1808" i="2" s="1"/>
  <c r="AA1809" i="2"/>
  <c r="AB1809" i="2" s="1"/>
  <c r="AA1810" i="2"/>
  <c r="AB1810" i="2" s="1"/>
  <c r="AA1811" i="2"/>
  <c r="AB1811" i="2" s="1"/>
  <c r="AA1812" i="2"/>
  <c r="AB1812" i="2" s="1"/>
  <c r="AA1813" i="2"/>
  <c r="AB1813" i="2" s="1"/>
  <c r="AD1813" i="2" s="1"/>
  <c r="AA1814" i="2"/>
  <c r="AB1814" i="2" s="1"/>
  <c r="AD1814" i="2" s="1"/>
  <c r="AA1815" i="2"/>
  <c r="AB1815" i="2" s="1"/>
  <c r="AA1816" i="2"/>
  <c r="AB1816" i="2" s="1"/>
  <c r="AA1817" i="2"/>
  <c r="AB1817" i="2" s="1"/>
  <c r="AA1818" i="2"/>
  <c r="AB1818" i="2" s="1"/>
  <c r="AD1818" i="2" s="1"/>
  <c r="AA1819" i="2"/>
  <c r="AB1819" i="2" s="1"/>
  <c r="AA1820" i="2"/>
  <c r="AB1820" i="2" s="1"/>
  <c r="AA1821" i="2"/>
  <c r="AB1821" i="2" s="1"/>
  <c r="AE1821" i="2" s="1"/>
  <c r="AA1822" i="2"/>
  <c r="AB1822" i="2" s="1"/>
  <c r="AD1822" i="2" s="1"/>
  <c r="AA1823" i="2"/>
  <c r="AB1823" i="2" s="1"/>
  <c r="AA1824" i="2"/>
  <c r="AB1824" i="2" s="1"/>
  <c r="AA1825" i="2"/>
  <c r="AB1825" i="2" s="1"/>
  <c r="AE1825" i="2" s="1"/>
  <c r="AA1826" i="2"/>
  <c r="AB1826" i="2" s="1"/>
  <c r="AA1827" i="2"/>
  <c r="AB1827" i="2" s="1"/>
  <c r="AA1828" i="2"/>
  <c r="AB1828" i="2" s="1"/>
  <c r="AA1829" i="2"/>
  <c r="AB1829" i="2" s="1"/>
  <c r="AD1829" i="2" s="1"/>
  <c r="AA1830" i="2"/>
  <c r="AB1830" i="2" s="1"/>
  <c r="AA1831" i="2"/>
  <c r="AB1831" i="2" s="1"/>
  <c r="AA1832" i="2"/>
  <c r="AB1832" i="2" s="1"/>
  <c r="AA1833" i="2"/>
  <c r="AB1833" i="2" s="1"/>
  <c r="AA1834" i="2"/>
  <c r="AB1834" i="2" s="1"/>
  <c r="AA1835" i="2"/>
  <c r="AB1835" i="2" s="1"/>
  <c r="AA1836" i="2"/>
  <c r="AB1836" i="2" s="1"/>
  <c r="AA1837" i="2"/>
  <c r="AB1837" i="2" s="1"/>
  <c r="AA1838" i="2"/>
  <c r="AB1838" i="2" s="1"/>
  <c r="AA1839" i="2"/>
  <c r="AB1839" i="2" s="1"/>
  <c r="AA1840" i="2"/>
  <c r="AB1840" i="2" s="1"/>
  <c r="AA1841" i="2"/>
  <c r="AB1841" i="2" s="1"/>
  <c r="AA1842" i="2"/>
  <c r="AB1842" i="2" s="1"/>
  <c r="AD1842" i="2" s="1"/>
  <c r="AA1843" i="2"/>
  <c r="AB1843" i="2" s="1"/>
  <c r="AA1844" i="2"/>
  <c r="AB1844" i="2" s="1"/>
  <c r="AA1845" i="2"/>
  <c r="AB1845" i="2" s="1"/>
  <c r="AA1846" i="2"/>
  <c r="AB1846" i="2" s="1"/>
  <c r="AE1846" i="2" s="1"/>
  <c r="AA1847" i="2"/>
  <c r="AB1847" i="2" s="1"/>
  <c r="AA1848" i="2"/>
  <c r="AB1848" i="2" s="1"/>
  <c r="AA1849" i="2"/>
  <c r="AB1849" i="2" s="1"/>
  <c r="AA1850" i="2"/>
  <c r="AB1850" i="2" s="1"/>
  <c r="AD1850" i="2" s="1"/>
  <c r="AA1851" i="2"/>
  <c r="AB1851" i="2" s="1"/>
  <c r="AA1852" i="2"/>
  <c r="AB1852" i="2" s="1"/>
  <c r="AA1853" i="2"/>
  <c r="AB1853" i="2" s="1"/>
  <c r="AE1853" i="2" s="1"/>
  <c r="AA1854" i="2"/>
  <c r="AB1854" i="2" s="1"/>
  <c r="AA1855" i="2"/>
  <c r="AB1855" i="2" s="1"/>
  <c r="AA1856" i="2"/>
  <c r="AB1856" i="2" s="1"/>
  <c r="AA1857" i="2"/>
  <c r="AB1857" i="2" s="1"/>
  <c r="AA1858" i="2"/>
  <c r="AB1858" i="2" s="1"/>
  <c r="AA1859" i="2"/>
  <c r="AB1859" i="2" s="1"/>
  <c r="AA1860" i="2"/>
  <c r="AB1860" i="2" s="1"/>
  <c r="AA1861" i="2"/>
  <c r="AB1861" i="2" s="1"/>
  <c r="AD1861" i="2" s="1"/>
  <c r="AA1862" i="2"/>
  <c r="AB1862" i="2" s="1"/>
  <c r="AD1862" i="2" s="1"/>
  <c r="AA1863" i="2"/>
  <c r="AB1863" i="2" s="1"/>
  <c r="AA1864" i="2"/>
  <c r="AB1864" i="2" s="1"/>
  <c r="AA1865" i="2"/>
  <c r="AB1865" i="2" s="1"/>
  <c r="AA1866" i="2"/>
  <c r="AB1866" i="2" s="1"/>
  <c r="AE1866" i="2" s="1"/>
  <c r="AA1867" i="2"/>
  <c r="AB1867" i="2" s="1"/>
  <c r="AA1868" i="2"/>
  <c r="AB1868" i="2" s="1"/>
  <c r="AA1869" i="2"/>
  <c r="AB1869" i="2" s="1"/>
  <c r="AE1869" i="2" s="1"/>
  <c r="AA1870" i="2"/>
  <c r="AB1870" i="2" s="1"/>
  <c r="AE1870" i="2" s="1"/>
  <c r="AA1871" i="2"/>
  <c r="AB1871" i="2" s="1"/>
  <c r="AA1872" i="2"/>
  <c r="AB1872" i="2" s="1"/>
  <c r="AA1873" i="2"/>
  <c r="AB1873" i="2" s="1"/>
  <c r="AA1874" i="2"/>
  <c r="AB1874" i="2" s="1"/>
  <c r="AA1875" i="2"/>
  <c r="AB1875" i="2" s="1"/>
  <c r="AA1876" i="2"/>
  <c r="AB1876" i="2" s="1"/>
  <c r="AA1877" i="2"/>
  <c r="AB1877" i="2" s="1"/>
  <c r="AF1878" i="2" s="1"/>
  <c r="AA1878" i="2"/>
  <c r="AB1878" i="2" s="1"/>
  <c r="AF1879" i="2" s="1"/>
  <c r="AA1879" i="2"/>
  <c r="AB1879" i="2" s="1"/>
  <c r="AA1880" i="2"/>
  <c r="AB1880" i="2" s="1"/>
  <c r="AA1881" i="2"/>
  <c r="AB1881" i="2" s="1"/>
  <c r="AA1882" i="2"/>
  <c r="AB1882" i="2" s="1"/>
  <c r="AA1883" i="2"/>
  <c r="AB1883" i="2" s="1"/>
  <c r="AA1884" i="2"/>
  <c r="AB1884" i="2" s="1"/>
  <c r="AA1885" i="2"/>
  <c r="AB1885" i="2" s="1"/>
  <c r="AE1885" i="2" s="1"/>
  <c r="AA1886" i="2"/>
  <c r="AB1886" i="2" s="1"/>
  <c r="AE1886" i="2" s="1"/>
  <c r="AA1887" i="2"/>
  <c r="AB1887" i="2" s="1"/>
  <c r="AA1888" i="2"/>
  <c r="AB1888" i="2" s="1"/>
  <c r="AA1889" i="2"/>
  <c r="AB1889" i="2" s="1"/>
  <c r="AE1889" i="2" s="1"/>
  <c r="AA1890" i="2"/>
  <c r="AB1890" i="2" s="1"/>
  <c r="AA1891" i="2"/>
  <c r="AB1891" i="2" s="1"/>
  <c r="AA1892" i="2"/>
  <c r="AB1892" i="2" s="1"/>
  <c r="AA1893" i="2"/>
  <c r="AB1893" i="2" s="1"/>
  <c r="AF1894" i="2" s="1"/>
  <c r="AA1894" i="2"/>
  <c r="AB1894" i="2" s="1"/>
  <c r="AF1895" i="2" s="1"/>
  <c r="AA1895" i="2"/>
  <c r="AB1895" i="2" s="1"/>
  <c r="AA1896" i="2"/>
  <c r="AB1896" i="2" s="1"/>
  <c r="AA1897" i="2"/>
  <c r="AB1897" i="2" s="1"/>
  <c r="AA1898" i="2"/>
  <c r="AB1898" i="2" s="1"/>
  <c r="AA1899" i="2"/>
  <c r="AB1899" i="2" s="1"/>
  <c r="AA1900" i="2"/>
  <c r="AB1900" i="2" s="1"/>
  <c r="AA1901" i="2"/>
  <c r="AB1901" i="2" s="1"/>
  <c r="AE1901" i="2" s="1"/>
  <c r="AA1902" i="2"/>
  <c r="AB1902" i="2" s="1"/>
  <c r="AE1902" i="2" s="1"/>
  <c r="AA1903" i="2"/>
  <c r="AB1903" i="2" s="1"/>
  <c r="AA1904" i="2"/>
  <c r="AB1904" i="2" s="1"/>
  <c r="AA1905" i="2"/>
  <c r="AB1905" i="2" s="1"/>
  <c r="AA1906" i="2"/>
  <c r="AB1906" i="2" s="1"/>
  <c r="AD1906" i="2" s="1"/>
  <c r="AA1907" i="2"/>
  <c r="AB1907" i="2" s="1"/>
  <c r="AA1908" i="2"/>
  <c r="AB1908" i="2" s="1"/>
  <c r="AA1909" i="2"/>
  <c r="AB1909" i="2" s="1"/>
  <c r="AD1909" i="2" s="1"/>
  <c r="AA1910" i="2"/>
  <c r="AB1910" i="2" s="1"/>
  <c r="AD1910" i="2" s="1"/>
  <c r="AA1911" i="2"/>
  <c r="AB1911" i="2" s="1"/>
  <c r="AA1912" i="2"/>
  <c r="AB1912" i="2" s="1"/>
  <c r="AA1913" i="2"/>
  <c r="AB1913" i="2" s="1"/>
  <c r="AA1914" i="2"/>
  <c r="AB1914" i="2" s="1"/>
  <c r="AA1915" i="2"/>
  <c r="AB1915" i="2" s="1"/>
  <c r="AA1916" i="2"/>
  <c r="AB1916" i="2" s="1"/>
  <c r="AA1917" i="2"/>
  <c r="AB1917" i="2" s="1"/>
  <c r="AE1917" i="2" s="1"/>
  <c r="AA1918" i="2"/>
  <c r="AB1918" i="2" s="1"/>
  <c r="AE1918" i="2" s="1"/>
  <c r="AA1919" i="2"/>
  <c r="AB1919" i="2" s="1"/>
  <c r="AA1920" i="2"/>
  <c r="AB1920" i="2" s="1"/>
  <c r="AA1921" i="2"/>
  <c r="AB1921" i="2" s="1"/>
  <c r="AA1922" i="2"/>
  <c r="AB1922" i="2" s="1"/>
  <c r="AA1923" i="2"/>
  <c r="AB1923" i="2" s="1"/>
  <c r="AA1924" i="2"/>
  <c r="AB1924" i="2" s="1"/>
  <c r="AA1925" i="2"/>
  <c r="AB1925" i="2" s="1"/>
  <c r="AD1925" i="2" s="1"/>
  <c r="AA1926" i="2"/>
  <c r="AB1926" i="2" s="1"/>
  <c r="AD1926" i="2" s="1"/>
  <c r="AA1927" i="2"/>
  <c r="AB1927" i="2" s="1"/>
  <c r="AA1928" i="2"/>
  <c r="AB1928" i="2" s="1"/>
  <c r="AA1929" i="2"/>
  <c r="AB1929" i="2" s="1"/>
  <c r="AA1930" i="2"/>
  <c r="AB1930" i="2" s="1"/>
  <c r="AE1930" i="2" s="1"/>
  <c r="AA1931" i="2"/>
  <c r="AB1931" i="2" s="1"/>
  <c r="AA1932" i="2"/>
  <c r="AB1932" i="2" s="1"/>
  <c r="AA1933" i="2"/>
  <c r="AB1933" i="2" s="1"/>
  <c r="AE1933" i="2" s="1"/>
  <c r="AA1934" i="2"/>
  <c r="AB1934" i="2" s="1"/>
  <c r="AE1934" i="2" s="1"/>
  <c r="AA1935" i="2"/>
  <c r="AB1935" i="2" s="1"/>
  <c r="AA1936" i="2"/>
  <c r="AB1936" i="2" s="1"/>
  <c r="AA1937" i="2"/>
  <c r="AB1937" i="2" s="1"/>
  <c r="AA1938" i="2"/>
  <c r="AB1938" i="2" s="1"/>
  <c r="AA1939" i="2"/>
  <c r="AB1939" i="2" s="1"/>
  <c r="AA1940" i="2"/>
  <c r="AB1940" i="2" s="1"/>
  <c r="AA1941" i="2"/>
  <c r="AB1941" i="2" s="1"/>
  <c r="AD1941" i="2" s="1"/>
  <c r="AA1942" i="2"/>
  <c r="AB1942" i="2" s="1"/>
  <c r="AD1942" i="2" s="1"/>
  <c r="AA1943" i="2"/>
  <c r="AB1943" i="2" s="1"/>
  <c r="AA1944" i="2"/>
  <c r="AB1944" i="2" s="1"/>
  <c r="AA1945" i="2"/>
  <c r="AB1945" i="2" s="1"/>
  <c r="AA1946" i="2"/>
  <c r="AB1946" i="2" s="1"/>
  <c r="AA1947" i="2"/>
  <c r="AB1947" i="2" s="1"/>
  <c r="AA1948" i="2"/>
  <c r="AB1948" i="2" s="1"/>
  <c r="AA1949" i="2"/>
  <c r="AB1949" i="2" s="1"/>
  <c r="AE1949" i="2" s="1"/>
  <c r="AA1950" i="2"/>
  <c r="AB1950" i="2" s="1"/>
  <c r="AD1950" i="2" s="1"/>
  <c r="AA1951" i="2"/>
  <c r="AB1951" i="2" s="1"/>
  <c r="AA1952" i="2"/>
  <c r="AB1952" i="2" s="1"/>
  <c r="AA1953" i="2"/>
  <c r="AB1953" i="2" s="1"/>
  <c r="AE1953" i="2" s="1"/>
  <c r="AA1954" i="2"/>
  <c r="AB1954" i="2" s="1"/>
  <c r="AA1955" i="2"/>
  <c r="AB1955" i="2" s="1"/>
  <c r="AA1956" i="2"/>
  <c r="AB1956" i="2" s="1"/>
  <c r="AA1957" i="2"/>
  <c r="AB1957" i="2" s="1"/>
  <c r="AF1958" i="2" s="1"/>
  <c r="AA1958" i="2"/>
  <c r="AB1958" i="2" s="1"/>
  <c r="AF1959" i="2" s="1"/>
  <c r="AA1959" i="2"/>
  <c r="AB1959" i="2" s="1"/>
  <c r="AA1960" i="2"/>
  <c r="AB1960" i="2" s="1"/>
  <c r="AA1961" i="2"/>
  <c r="AB1961" i="2" s="1"/>
  <c r="AA1962" i="2"/>
  <c r="AB1962" i="2" s="1"/>
  <c r="AA1963" i="2"/>
  <c r="AB1963" i="2" s="1"/>
  <c r="AA1964" i="2"/>
  <c r="AB1964" i="2" s="1"/>
  <c r="AA1965" i="2"/>
  <c r="AB1965" i="2" s="1"/>
  <c r="AA1966" i="2"/>
  <c r="AB1966" i="2" s="1"/>
  <c r="AD1966" i="2" s="1"/>
  <c r="AA1967" i="2"/>
  <c r="AB1967" i="2" s="1"/>
  <c r="AA1968" i="2"/>
  <c r="AB1968" i="2" s="1"/>
  <c r="AA1969" i="2"/>
  <c r="AB1969" i="2" s="1"/>
  <c r="AA1970" i="2"/>
  <c r="AB1970" i="2" s="1"/>
  <c r="AA1971" i="2"/>
  <c r="AB1971" i="2" s="1"/>
  <c r="AA1972" i="2"/>
  <c r="AB1972" i="2" s="1"/>
  <c r="AA1973" i="2"/>
  <c r="AB1973" i="2" s="1"/>
  <c r="AE1973" i="2" s="1"/>
  <c r="AA1974" i="2"/>
  <c r="AB1974" i="2" s="1"/>
  <c r="AE1974" i="2" s="1"/>
  <c r="AA1975" i="2"/>
  <c r="AB1975" i="2" s="1"/>
  <c r="AA1976" i="2"/>
  <c r="AB1976" i="2" s="1"/>
  <c r="AA1977" i="2"/>
  <c r="AB1977" i="2" s="1"/>
  <c r="AA1978" i="2"/>
  <c r="AB1978" i="2" s="1"/>
  <c r="AA1979" i="2"/>
  <c r="AB1979" i="2" s="1"/>
  <c r="AA1980" i="2"/>
  <c r="AB1980" i="2" s="1"/>
  <c r="AA1981" i="2"/>
  <c r="AB1981" i="2" s="1"/>
  <c r="AD1981" i="2" s="1"/>
  <c r="AA1982" i="2"/>
  <c r="AB1982" i="2" s="1"/>
  <c r="AD1982" i="2" s="1"/>
  <c r="AA1983" i="2"/>
  <c r="AB1983" i="2" s="1"/>
  <c r="AA1984" i="2"/>
  <c r="AB1984" i="2" s="1"/>
  <c r="AA1985" i="2"/>
  <c r="AB1985" i="2" s="1"/>
  <c r="AA1986" i="2"/>
  <c r="AB1986" i="2" s="1"/>
  <c r="AA1987" i="2"/>
  <c r="AB1987" i="2" s="1"/>
  <c r="AA1988" i="2"/>
  <c r="AB1988" i="2" s="1"/>
  <c r="AA1989" i="2"/>
  <c r="AB1989" i="2" s="1"/>
  <c r="AD1989" i="2" s="1"/>
  <c r="AA1990" i="2"/>
  <c r="AB1990" i="2" s="1"/>
  <c r="AD1990" i="2" s="1"/>
  <c r="AA1991" i="2"/>
  <c r="AB1991" i="2" s="1"/>
  <c r="AA1992" i="2"/>
  <c r="AB1992" i="2" s="1"/>
  <c r="AA1993" i="2"/>
  <c r="AB1993" i="2" s="1"/>
  <c r="AA1994" i="2"/>
  <c r="AB1994" i="2" s="1"/>
  <c r="AA1995" i="2"/>
  <c r="AB1995" i="2" s="1"/>
  <c r="AF1996" i="2" s="1"/>
  <c r="AA1996" i="2"/>
  <c r="AB1996" i="2" s="1"/>
  <c r="AA1997" i="2"/>
  <c r="AB1997" i="2" s="1"/>
  <c r="AA1998" i="2"/>
  <c r="AB1998" i="2" s="1"/>
  <c r="AD1998" i="2" s="1"/>
  <c r="AA1999" i="2"/>
  <c r="AB1999" i="2" s="1"/>
  <c r="AA2000" i="2"/>
  <c r="AB2000" i="2" s="1"/>
  <c r="AA2001" i="2"/>
  <c r="AB2001" i="2" s="1"/>
  <c r="AA2002" i="2"/>
  <c r="AB2002" i="2" s="1"/>
  <c r="AA2003" i="2"/>
  <c r="AB2003" i="2" s="1"/>
  <c r="AA2004" i="2"/>
  <c r="AB2004" i="2" s="1"/>
  <c r="AA2005" i="2"/>
  <c r="AB2005" i="2" s="1"/>
  <c r="AD2005" i="2" s="1"/>
  <c r="AA2006" i="2"/>
  <c r="AB2006" i="2" s="1"/>
  <c r="AE2006" i="2" s="1"/>
  <c r="AA2007" i="2"/>
  <c r="AB2007" i="2" s="1"/>
  <c r="AA2008" i="2"/>
  <c r="AB2008" i="2" s="1"/>
  <c r="AA2009" i="2"/>
  <c r="AB2009" i="2" s="1"/>
  <c r="AA2010" i="2"/>
  <c r="AB2010" i="2" s="1"/>
  <c r="AA2011" i="2"/>
  <c r="AB2011" i="2" s="1"/>
  <c r="AA2012" i="2"/>
  <c r="AB2012" i="2" s="1"/>
  <c r="AA14" i="2"/>
  <c r="AB14" i="2" s="1"/>
  <c r="AE14" i="2" s="1"/>
  <c r="D22" i="2"/>
  <c r="K22" i="2"/>
  <c r="L22" i="2" s="1"/>
  <c r="D23" i="2"/>
  <c r="K23" i="2"/>
  <c r="D24" i="2"/>
  <c r="F24" i="2" s="1"/>
  <c r="K24" i="2"/>
  <c r="D25" i="2"/>
  <c r="F25" i="2" s="1"/>
  <c r="K25" i="2"/>
  <c r="D26" i="2"/>
  <c r="E26" i="2" s="1"/>
  <c r="K26" i="2"/>
  <c r="D27" i="2"/>
  <c r="K27" i="2"/>
  <c r="M27" i="2" s="1"/>
  <c r="D28" i="2"/>
  <c r="K28" i="2"/>
  <c r="D29" i="2"/>
  <c r="F29" i="2" s="1"/>
  <c r="K29" i="2"/>
  <c r="M29" i="2" s="1"/>
  <c r="D30" i="2"/>
  <c r="K30" i="2"/>
  <c r="L30" i="2" s="1"/>
  <c r="D31" i="2"/>
  <c r="K31" i="2"/>
  <c r="D32" i="2"/>
  <c r="F32" i="2" s="1"/>
  <c r="K32" i="2"/>
  <c r="D33" i="2"/>
  <c r="K33" i="2"/>
  <c r="D34" i="2"/>
  <c r="K34" i="2"/>
  <c r="D35" i="2"/>
  <c r="K35" i="2"/>
  <c r="D36" i="2"/>
  <c r="E36" i="2" s="1"/>
  <c r="K36" i="2"/>
  <c r="L36" i="2" s="1"/>
  <c r="D37" i="2"/>
  <c r="K37" i="2"/>
  <c r="M37" i="2" s="1"/>
  <c r="D38" i="2"/>
  <c r="F38" i="2" s="1"/>
  <c r="K38" i="2"/>
  <c r="L38" i="2" s="1"/>
  <c r="D39" i="2"/>
  <c r="K39" i="2"/>
  <c r="D40" i="2"/>
  <c r="F40" i="2" s="1"/>
  <c r="K40" i="2"/>
  <c r="L40" i="2" s="1"/>
  <c r="D41" i="2"/>
  <c r="K41" i="2"/>
  <c r="D42" i="2"/>
  <c r="K42" i="2"/>
  <c r="L42" i="2" s="1"/>
  <c r="D43" i="2"/>
  <c r="K43" i="2"/>
  <c r="L43" i="2" s="1"/>
  <c r="D44" i="2"/>
  <c r="K44" i="2"/>
  <c r="D45" i="2"/>
  <c r="F45" i="2" s="1"/>
  <c r="K45" i="2"/>
  <c r="M45" i="2" s="1"/>
  <c r="D46" i="2"/>
  <c r="K46" i="2"/>
  <c r="L46" i="2" s="1"/>
  <c r="D47" i="2"/>
  <c r="K47" i="2"/>
  <c r="D48" i="2"/>
  <c r="K48" i="2"/>
  <c r="D49" i="2"/>
  <c r="F49" i="2" s="1"/>
  <c r="K49" i="2"/>
  <c r="D50" i="2"/>
  <c r="K50" i="2"/>
  <c r="D51" i="2"/>
  <c r="K51" i="2"/>
  <c r="D52" i="2"/>
  <c r="K52" i="2"/>
  <c r="D53" i="2"/>
  <c r="F53" i="2" s="1"/>
  <c r="K53" i="2"/>
  <c r="D54" i="2"/>
  <c r="K54" i="2"/>
  <c r="M54" i="2" s="1"/>
  <c r="D55" i="2"/>
  <c r="K55" i="2"/>
  <c r="D56" i="2"/>
  <c r="K56" i="2"/>
  <c r="D57" i="2"/>
  <c r="K57" i="2"/>
  <c r="L57" i="2" s="1"/>
  <c r="D58" i="2"/>
  <c r="K58" i="2"/>
  <c r="D59" i="2"/>
  <c r="F59" i="2" s="1"/>
  <c r="K59" i="2"/>
  <c r="D60" i="2"/>
  <c r="K60" i="2"/>
  <c r="D61" i="2"/>
  <c r="K61" i="2"/>
  <c r="M61" i="2" s="1"/>
  <c r="D62" i="2"/>
  <c r="K62" i="2"/>
  <c r="M62" i="2" s="1"/>
  <c r="D63" i="2"/>
  <c r="K63" i="2"/>
  <c r="L63" i="2" s="1"/>
  <c r="D64" i="2"/>
  <c r="K64" i="2"/>
  <c r="D65" i="2"/>
  <c r="K65" i="2"/>
  <c r="L65" i="2" s="1"/>
  <c r="D66" i="2"/>
  <c r="K66" i="2"/>
  <c r="M66" i="2" s="1"/>
  <c r="D67" i="2"/>
  <c r="F67" i="2" s="1"/>
  <c r="K67" i="2"/>
  <c r="L67" i="2" s="1"/>
  <c r="D68" i="2"/>
  <c r="K68" i="2"/>
  <c r="D69" i="2"/>
  <c r="K69" i="2"/>
  <c r="D70" i="2"/>
  <c r="K70" i="2"/>
  <c r="M70" i="2" s="1"/>
  <c r="D71" i="2"/>
  <c r="E71" i="2" s="1"/>
  <c r="K71" i="2"/>
  <c r="D72" i="2"/>
  <c r="F72" i="2" s="1"/>
  <c r="K72" i="2"/>
  <c r="D73" i="2"/>
  <c r="K73" i="2"/>
  <c r="D74" i="2"/>
  <c r="F74" i="2" s="1"/>
  <c r="K74" i="2"/>
  <c r="D75" i="2"/>
  <c r="E75" i="2" s="1"/>
  <c r="K75" i="2"/>
  <c r="D76" i="2"/>
  <c r="K76" i="2"/>
  <c r="L76" i="2" s="1"/>
  <c r="D77" i="2"/>
  <c r="K77" i="2"/>
  <c r="D78" i="2"/>
  <c r="K78" i="2"/>
  <c r="D79" i="2"/>
  <c r="E79" i="2" s="1"/>
  <c r="K79" i="2"/>
  <c r="D80" i="2"/>
  <c r="K80" i="2"/>
  <c r="M80" i="2" s="1"/>
  <c r="D81" i="2"/>
  <c r="E81" i="2" s="1"/>
  <c r="K81" i="2"/>
  <c r="D82" i="2"/>
  <c r="K82" i="2"/>
  <c r="M82" i="2" s="1"/>
  <c r="D83" i="2"/>
  <c r="E83" i="2" s="1"/>
  <c r="K83" i="2"/>
  <c r="D84" i="2"/>
  <c r="K84" i="2"/>
  <c r="L84" i="2" s="1"/>
  <c r="D85" i="2"/>
  <c r="K85" i="2"/>
  <c r="D86" i="2"/>
  <c r="K86" i="2"/>
  <c r="D87" i="2"/>
  <c r="E87" i="2" s="1"/>
  <c r="K87" i="2"/>
  <c r="D88" i="2"/>
  <c r="K88" i="2"/>
  <c r="M88" i="2" s="1"/>
  <c r="D89" i="2"/>
  <c r="E89" i="2" s="1"/>
  <c r="K89" i="2"/>
  <c r="D90" i="2"/>
  <c r="K90" i="2"/>
  <c r="M90" i="2" s="1"/>
  <c r="D91" i="2"/>
  <c r="E91" i="2" s="1"/>
  <c r="K91" i="2"/>
  <c r="D92" i="2"/>
  <c r="K92" i="2"/>
  <c r="M92" i="2" s="1"/>
  <c r="D93" i="2"/>
  <c r="K93" i="2"/>
  <c r="D94" i="2"/>
  <c r="F94" i="2" s="1"/>
  <c r="K94" i="2"/>
  <c r="D95" i="2"/>
  <c r="K95" i="2"/>
  <c r="D96" i="2"/>
  <c r="K96" i="2"/>
  <c r="M96" i="2" s="1"/>
  <c r="D97" i="2"/>
  <c r="K97" i="2"/>
  <c r="D98" i="2"/>
  <c r="K98" i="2"/>
  <c r="D99" i="2"/>
  <c r="K99" i="2"/>
  <c r="D100" i="2"/>
  <c r="K100" i="2"/>
  <c r="D101" i="2"/>
  <c r="K101" i="2"/>
  <c r="D102" i="2"/>
  <c r="K102" i="2"/>
  <c r="D103" i="2"/>
  <c r="K103" i="2"/>
  <c r="D104" i="2"/>
  <c r="K104" i="2"/>
  <c r="D105" i="2"/>
  <c r="K105" i="2"/>
  <c r="D106" i="2"/>
  <c r="K106" i="2"/>
  <c r="D107" i="2"/>
  <c r="K107" i="2"/>
  <c r="D108" i="2"/>
  <c r="K108" i="2"/>
  <c r="D109" i="2"/>
  <c r="K109" i="2"/>
  <c r="L109" i="2" s="1"/>
  <c r="D110" i="2"/>
  <c r="K110" i="2"/>
  <c r="D111" i="2"/>
  <c r="K111" i="2"/>
  <c r="D112" i="2"/>
  <c r="K112" i="2"/>
  <c r="L112" i="2" s="1"/>
  <c r="D113" i="2"/>
  <c r="E113" i="2" s="1"/>
  <c r="K113" i="2"/>
  <c r="D114" i="2"/>
  <c r="K114" i="2"/>
  <c r="D115" i="2"/>
  <c r="K115" i="2"/>
  <c r="D116" i="2"/>
  <c r="K116" i="2"/>
  <c r="D117" i="2"/>
  <c r="K117" i="2"/>
  <c r="D118" i="2"/>
  <c r="K118" i="2"/>
  <c r="D119" i="2"/>
  <c r="K119" i="2"/>
  <c r="D120" i="2"/>
  <c r="F120" i="2" s="1"/>
  <c r="K120" i="2"/>
  <c r="L120" i="2" s="1"/>
  <c r="D121" i="2"/>
  <c r="K121" i="2"/>
  <c r="D122" i="2"/>
  <c r="K122" i="2"/>
  <c r="D123" i="2"/>
  <c r="K123" i="2"/>
  <c r="D124" i="2"/>
  <c r="K124" i="2"/>
  <c r="D125" i="2"/>
  <c r="K125" i="2"/>
  <c r="D126" i="2"/>
  <c r="K126" i="2"/>
  <c r="D127" i="2"/>
  <c r="K127" i="2"/>
  <c r="D128" i="2"/>
  <c r="K128" i="2"/>
  <c r="D129" i="2"/>
  <c r="K129" i="2"/>
  <c r="D130" i="2"/>
  <c r="K130" i="2"/>
  <c r="D131" i="2"/>
  <c r="K131" i="2"/>
  <c r="D132" i="2"/>
  <c r="K132" i="2"/>
  <c r="D133" i="2"/>
  <c r="K133" i="2"/>
  <c r="D134" i="2"/>
  <c r="K134" i="2"/>
  <c r="D135" i="2"/>
  <c r="K135" i="2"/>
  <c r="D136" i="2"/>
  <c r="K136" i="2"/>
  <c r="D137" i="2"/>
  <c r="K137" i="2"/>
  <c r="D138" i="2"/>
  <c r="K138" i="2"/>
  <c r="D139" i="2"/>
  <c r="K139" i="2"/>
  <c r="M139" i="2" s="1"/>
  <c r="D140" i="2"/>
  <c r="K140" i="2"/>
  <c r="D141" i="2"/>
  <c r="K141" i="2"/>
  <c r="D142" i="2"/>
  <c r="K142" i="2"/>
  <c r="M142" i="2" s="1"/>
  <c r="D143" i="2"/>
  <c r="K143" i="2"/>
  <c r="M143" i="2" s="1"/>
  <c r="D144" i="2"/>
  <c r="K144" i="2"/>
  <c r="D145" i="2"/>
  <c r="F145" i="2" s="1"/>
  <c r="K145" i="2"/>
  <c r="D146" i="2"/>
  <c r="K146" i="2"/>
  <c r="D147" i="2"/>
  <c r="K147" i="2"/>
  <c r="D148" i="2"/>
  <c r="K148" i="2"/>
  <c r="D149" i="2"/>
  <c r="E149" i="2" s="1"/>
  <c r="K149" i="2"/>
  <c r="D150" i="2"/>
  <c r="K150" i="2"/>
  <c r="D151" i="2"/>
  <c r="F151" i="2" s="1"/>
  <c r="K151" i="2"/>
  <c r="D152" i="2"/>
  <c r="K152" i="2"/>
  <c r="D153" i="2"/>
  <c r="K153" i="2"/>
  <c r="D154" i="2"/>
  <c r="K154" i="2"/>
  <c r="D155" i="2"/>
  <c r="K155" i="2"/>
  <c r="D156" i="2"/>
  <c r="K156" i="2"/>
  <c r="D157" i="2"/>
  <c r="K157" i="2"/>
  <c r="D158" i="2"/>
  <c r="K158" i="2"/>
  <c r="D159" i="2"/>
  <c r="K159" i="2"/>
  <c r="M159" i="2" s="1"/>
  <c r="D160" i="2"/>
  <c r="K160" i="2"/>
  <c r="M160" i="2" s="1"/>
  <c r="D161" i="2"/>
  <c r="K161" i="2"/>
  <c r="L161" i="2" s="1"/>
  <c r="D162" i="2"/>
  <c r="K162" i="2"/>
  <c r="D163" i="2"/>
  <c r="F163" i="2" s="1"/>
  <c r="K163" i="2"/>
  <c r="D164" i="2"/>
  <c r="K164" i="2"/>
  <c r="D165" i="2"/>
  <c r="K165" i="2"/>
  <c r="D166" i="2"/>
  <c r="K166" i="2"/>
  <c r="D167" i="2"/>
  <c r="F167" i="2" s="1"/>
  <c r="K167" i="2"/>
  <c r="D168" i="2"/>
  <c r="K168" i="2"/>
  <c r="D169" i="2"/>
  <c r="F169" i="2" s="1"/>
  <c r="K169" i="2"/>
  <c r="D170" i="2"/>
  <c r="K170" i="2"/>
  <c r="D171" i="2"/>
  <c r="K171" i="2"/>
  <c r="D172" i="2"/>
  <c r="K172" i="2"/>
  <c r="D173" i="2"/>
  <c r="E173" i="2" s="1"/>
  <c r="K173" i="2"/>
  <c r="D174" i="2"/>
  <c r="K174" i="2"/>
  <c r="M174" i="2" s="1"/>
  <c r="D175" i="2"/>
  <c r="K175" i="2"/>
  <c r="D176" i="2"/>
  <c r="K176" i="2"/>
  <c r="D177" i="2"/>
  <c r="K177" i="2"/>
  <c r="D178" i="2"/>
  <c r="K178" i="2"/>
  <c r="D179" i="2"/>
  <c r="K179" i="2"/>
  <c r="D180" i="2"/>
  <c r="K180" i="2"/>
  <c r="D181" i="2"/>
  <c r="K181" i="2"/>
  <c r="D182" i="2"/>
  <c r="K182" i="2"/>
  <c r="D183" i="2"/>
  <c r="K183" i="2"/>
  <c r="M183" i="2" s="1"/>
  <c r="D184" i="2"/>
  <c r="K184" i="2"/>
  <c r="D185" i="2"/>
  <c r="K185" i="2"/>
  <c r="L185" i="2" s="1"/>
  <c r="D186" i="2"/>
  <c r="K186" i="2"/>
  <c r="D187" i="2"/>
  <c r="K187" i="2"/>
  <c r="L187" i="2" s="1"/>
  <c r="D188" i="2"/>
  <c r="K188" i="2"/>
  <c r="D189" i="2"/>
  <c r="K189" i="2"/>
  <c r="D190" i="2"/>
  <c r="K190" i="2"/>
  <c r="M190" i="2" s="1"/>
  <c r="D191" i="2"/>
  <c r="F191" i="2" s="1"/>
  <c r="K191" i="2"/>
  <c r="D192" i="2"/>
  <c r="K192" i="2"/>
  <c r="D193" i="2"/>
  <c r="K193" i="2"/>
  <c r="M193" i="2" s="1"/>
  <c r="D194" i="2"/>
  <c r="K194" i="2"/>
  <c r="D195" i="2"/>
  <c r="K195" i="2"/>
  <c r="D196" i="2"/>
  <c r="K196" i="2"/>
  <c r="D197" i="2"/>
  <c r="E197" i="2" s="1"/>
  <c r="K197" i="2"/>
  <c r="D198" i="2"/>
  <c r="K198" i="2"/>
  <c r="D199" i="2"/>
  <c r="K199" i="2"/>
  <c r="D200" i="2"/>
  <c r="K200" i="2"/>
  <c r="M200" i="2" s="1"/>
  <c r="D201" i="2"/>
  <c r="K201" i="2"/>
  <c r="D202" i="2"/>
  <c r="K202" i="2"/>
  <c r="D203" i="2"/>
  <c r="K203" i="2"/>
  <c r="D204" i="2"/>
  <c r="K204" i="2"/>
  <c r="D205" i="2"/>
  <c r="K205" i="2"/>
  <c r="D206" i="2"/>
  <c r="K206" i="2"/>
  <c r="D207" i="2"/>
  <c r="K207" i="2"/>
  <c r="D208" i="2"/>
  <c r="K208" i="2"/>
  <c r="M208" i="2" s="1"/>
  <c r="D209" i="2"/>
  <c r="K209" i="2"/>
  <c r="D210" i="2"/>
  <c r="E210" i="2" s="1"/>
  <c r="K210" i="2"/>
  <c r="D211" i="2"/>
  <c r="K211" i="2"/>
  <c r="M211" i="2" s="1"/>
  <c r="D212" i="2"/>
  <c r="K212" i="2"/>
  <c r="M212" i="2" s="1"/>
  <c r="D213" i="2"/>
  <c r="K213" i="2"/>
  <c r="D214" i="2"/>
  <c r="K214" i="2"/>
  <c r="D215" i="2"/>
  <c r="K215" i="2"/>
  <c r="D216" i="2"/>
  <c r="F216" i="2" s="1"/>
  <c r="K216" i="2"/>
  <c r="D217" i="2"/>
  <c r="K217" i="2"/>
  <c r="D218" i="2"/>
  <c r="K218" i="2"/>
  <c r="D219" i="2"/>
  <c r="K219" i="2"/>
  <c r="D220" i="2"/>
  <c r="K220" i="2"/>
  <c r="D221" i="2"/>
  <c r="F221" i="2" s="1"/>
  <c r="K221" i="2"/>
  <c r="D222" i="2"/>
  <c r="K222" i="2"/>
  <c r="D223" i="2"/>
  <c r="K223" i="2"/>
  <c r="M223" i="2" s="1"/>
  <c r="D224" i="2"/>
  <c r="F224" i="2" s="1"/>
  <c r="K224" i="2"/>
  <c r="D225" i="2"/>
  <c r="F225" i="2" s="1"/>
  <c r="K225" i="2"/>
  <c r="D226" i="2"/>
  <c r="E226" i="2" s="1"/>
  <c r="K226" i="2"/>
  <c r="D227" i="2"/>
  <c r="K227" i="2"/>
  <c r="D228" i="2"/>
  <c r="K228" i="2"/>
  <c r="D229" i="2"/>
  <c r="F229" i="2" s="1"/>
  <c r="K229" i="2"/>
  <c r="D230" i="2"/>
  <c r="K230" i="2"/>
  <c r="D231" i="2"/>
  <c r="K231" i="2"/>
  <c r="D232" i="2"/>
  <c r="K232" i="2"/>
  <c r="D233" i="2"/>
  <c r="F233" i="2" s="1"/>
  <c r="K233" i="2"/>
  <c r="D234" i="2"/>
  <c r="K234" i="2"/>
  <c r="D235" i="2"/>
  <c r="K235" i="2"/>
  <c r="D236" i="2"/>
  <c r="K236" i="2"/>
  <c r="D237" i="2"/>
  <c r="K237" i="2"/>
  <c r="M237" i="2" s="1"/>
  <c r="D238" i="2"/>
  <c r="K238" i="2"/>
  <c r="D239" i="2"/>
  <c r="K239" i="2"/>
  <c r="D240" i="2"/>
  <c r="K240" i="2"/>
  <c r="D241" i="2"/>
  <c r="K241" i="2"/>
  <c r="D242" i="2"/>
  <c r="F242" i="2" s="1"/>
  <c r="K242" i="2"/>
  <c r="D243" i="2"/>
  <c r="K243" i="2"/>
  <c r="D244" i="2"/>
  <c r="K244" i="2"/>
  <c r="D245" i="2"/>
  <c r="K245" i="2"/>
  <c r="D246" i="2"/>
  <c r="K246" i="2"/>
  <c r="D247" i="2"/>
  <c r="K247" i="2"/>
  <c r="D248" i="2"/>
  <c r="E248" i="2" s="1"/>
  <c r="K248" i="2"/>
  <c r="D249" i="2"/>
  <c r="K249" i="2"/>
  <c r="M249" i="2" s="1"/>
  <c r="D250" i="2"/>
  <c r="E250" i="2" s="1"/>
  <c r="K250" i="2"/>
  <c r="D251" i="2"/>
  <c r="K251" i="2"/>
  <c r="D252" i="2"/>
  <c r="F252" i="2" s="1"/>
  <c r="K252" i="2"/>
  <c r="D253" i="2"/>
  <c r="F253" i="2" s="1"/>
  <c r="K253" i="2"/>
  <c r="D254" i="2"/>
  <c r="K254" i="2"/>
  <c r="D255" i="2"/>
  <c r="K255" i="2"/>
  <c r="D256" i="2"/>
  <c r="K256" i="2"/>
  <c r="D257" i="2"/>
  <c r="K257" i="2"/>
  <c r="D258" i="2"/>
  <c r="K258" i="2"/>
  <c r="D259" i="2"/>
  <c r="K259" i="2"/>
  <c r="M259" i="2" s="1"/>
  <c r="D260" i="2"/>
  <c r="K260" i="2"/>
  <c r="D261" i="2"/>
  <c r="K261" i="2"/>
  <c r="D262" i="2"/>
  <c r="F262" i="2" s="1"/>
  <c r="K262" i="2"/>
  <c r="D263" i="2"/>
  <c r="K263" i="2"/>
  <c r="D264" i="2"/>
  <c r="E264" i="2" s="1"/>
  <c r="K264" i="2"/>
  <c r="D265" i="2"/>
  <c r="K265" i="2"/>
  <c r="D266" i="2"/>
  <c r="F266" i="2" s="1"/>
  <c r="K266" i="2"/>
  <c r="D267" i="2"/>
  <c r="K267" i="2"/>
  <c r="D268" i="2"/>
  <c r="K268" i="2"/>
  <c r="D269" i="2"/>
  <c r="K269" i="2"/>
  <c r="D270" i="2"/>
  <c r="K270" i="2"/>
  <c r="D271" i="2"/>
  <c r="K271" i="2"/>
  <c r="D272" i="2"/>
  <c r="K272" i="2"/>
  <c r="D273" i="2"/>
  <c r="K273" i="2"/>
  <c r="L273" i="2" s="1"/>
  <c r="D274" i="2"/>
  <c r="K274" i="2"/>
  <c r="D275" i="2"/>
  <c r="K275" i="2"/>
  <c r="D276" i="2"/>
  <c r="K276" i="2"/>
  <c r="D277" i="2"/>
  <c r="K277" i="2"/>
  <c r="M277" i="2" s="1"/>
  <c r="D278" i="2"/>
  <c r="K278" i="2"/>
  <c r="D279" i="2"/>
  <c r="K279" i="2"/>
  <c r="D280" i="2"/>
  <c r="K280" i="2"/>
  <c r="D281" i="2"/>
  <c r="K281" i="2"/>
  <c r="D282" i="2"/>
  <c r="F282" i="2" s="1"/>
  <c r="K282" i="2"/>
  <c r="D283" i="2"/>
  <c r="K283" i="2"/>
  <c r="D284" i="2"/>
  <c r="E284" i="2" s="1"/>
  <c r="K284" i="2"/>
  <c r="D285" i="2"/>
  <c r="F285" i="2" s="1"/>
  <c r="K285" i="2"/>
  <c r="D286" i="2"/>
  <c r="K286" i="2"/>
  <c r="D287" i="2"/>
  <c r="K287" i="2"/>
  <c r="D288" i="2"/>
  <c r="K288" i="2"/>
  <c r="D289" i="2"/>
  <c r="F289" i="2" s="1"/>
  <c r="K289" i="2"/>
  <c r="M289" i="2" s="1"/>
  <c r="D290" i="2"/>
  <c r="K290" i="2"/>
  <c r="D291" i="2"/>
  <c r="K291" i="2"/>
  <c r="D292" i="2"/>
  <c r="F292" i="2" s="1"/>
  <c r="K292" i="2"/>
  <c r="D293" i="2"/>
  <c r="F293" i="2" s="1"/>
  <c r="K293" i="2"/>
  <c r="D294" i="2"/>
  <c r="K294" i="2"/>
  <c r="D295" i="2"/>
  <c r="K295" i="2"/>
  <c r="D296" i="2"/>
  <c r="K296" i="2"/>
  <c r="D297" i="2"/>
  <c r="K297" i="2"/>
  <c r="D298" i="2"/>
  <c r="K298" i="2"/>
  <c r="L298" i="2" s="1"/>
  <c r="D299" i="2"/>
  <c r="K299" i="2"/>
  <c r="D300" i="2"/>
  <c r="K300" i="2"/>
  <c r="D301" i="2"/>
  <c r="K301" i="2"/>
  <c r="D302" i="2"/>
  <c r="K302" i="2"/>
  <c r="D303" i="2"/>
  <c r="K303" i="2"/>
  <c r="D304" i="2"/>
  <c r="E304" i="2" s="1"/>
  <c r="K304" i="2"/>
  <c r="D305" i="2"/>
  <c r="K305" i="2"/>
  <c r="D306" i="2"/>
  <c r="F306" i="2" s="1"/>
  <c r="K306" i="2"/>
  <c r="D307" i="2"/>
  <c r="K307" i="2"/>
  <c r="D308" i="2"/>
  <c r="K308" i="2"/>
  <c r="D309" i="2"/>
  <c r="K309" i="2"/>
  <c r="D310" i="2"/>
  <c r="E310" i="2" s="1"/>
  <c r="K310" i="2"/>
  <c r="D311" i="2"/>
  <c r="K311" i="2"/>
  <c r="D312" i="2"/>
  <c r="K312" i="2"/>
  <c r="D313" i="2"/>
  <c r="K313" i="2"/>
  <c r="D314" i="2"/>
  <c r="K314" i="2"/>
  <c r="D315" i="2"/>
  <c r="K315" i="2"/>
  <c r="D316" i="2"/>
  <c r="K316" i="2"/>
  <c r="D317" i="2"/>
  <c r="F317" i="2" s="1"/>
  <c r="K317" i="2"/>
  <c r="L317" i="2" s="1"/>
  <c r="D318" i="2"/>
  <c r="K318" i="2"/>
  <c r="D319" i="2"/>
  <c r="K319" i="2"/>
  <c r="D320" i="2"/>
  <c r="K320" i="2"/>
  <c r="D321" i="2"/>
  <c r="K321" i="2"/>
  <c r="M321" i="2" s="1"/>
  <c r="D322" i="2"/>
  <c r="K322" i="2"/>
  <c r="D323" i="2"/>
  <c r="K323" i="2"/>
  <c r="L323" i="2" s="1"/>
  <c r="D324" i="2"/>
  <c r="K324" i="2"/>
  <c r="D325" i="2"/>
  <c r="K325" i="2"/>
  <c r="D326" i="2"/>
  <c r="K326" i="2"/>
  <c r="D327" i="2"/>
  <c r="K327" i="2"/>
  <c r="M327" i="2" s="1"/>
  <c r="D328" i="2"/>
  <c r="K328" i="2"/>
  <c r="D329" i="2"/>
  <c r="K329" i="2"/>
  <c r="M329" i="2" s="1"/>
  <c r="D330" i="2"/>
  <c r="K330" i="2"/>
  <c r="D331" i="2"/>
  <c r="K331" i="2"/>
  <c r="D332" i="2"/>
  <c r="K332" i="2"/>
  <c r="D333" i="2"/>
  <c r="K333" i="2"/>
  <c r="D334" i="2"/>
  <c r="E334" i="2" s="1"/>
  <c r="K334" i="2"/>
  <c r="D335" i="2"/>
  <c r="K335" i="2"/>
  <c r="D336" i="2"/>
  <c r="K336" i="2"/>
  <c r="M336" i="2" s="1"/>
  <c r="D337" i="2"/>
  <c r="K337" i="2"/>
  <c r="M337" i="2" s="1"/>
  <c r="D338" i="2"/>
  <c r="K338" i="2"/>
  <c r="M338" i="2" s="1"/>
  <c r="D339" i="2"/>
  <c r="K339" i="2"/>
  <c r="D340" i="2"/>
  <c r="E340" i="2" s="1"/>
  <c r="K340" i="2"/>
  <c r="D341" i="2"/>
  <c r="K341" i="2"/>
  <c r="M341" i="2" s="1"/>
  <c r="D342" i="2"/>
  <c r="K342" i="2"/>
  <c r="D343" i="2"/>
  <c r="E343" i="2" s="1"/>
  <c r="K343" i="2"/>
  <c r="L343" i="2" s="1"/>
  <c r="D344" i="2"/>
  <c r="K344" i="2"/>
  <c r="M344" i="2" s="1"/>
  <c r="D345" i="2"/>
  <c r="K345" i="2"/>
  <c r="D346" i="2"/>
  <c r="K346" i="2"/>
  <c r="D347" i="2"/>
  <c r="F347" i="2" s="1"/>
  <c r="K347" i="2"/>
  <c r="D348" i="2"/>
  <c r="E348" i="2" s="1"/>
  <c r="K348" i="2"/>
  <c r="M348" i="2" s="1"/>
  <c r="D349" i="2"/>
  <c r="K349" i="2"/>
  <c r="D350" i="2"/>
  <c r="K350" i="2"/>
  <c r="D351" i="2"/>
  <c r="K351" i="2"/>
  <c r="D352" i="2"/>
  <c r="K352" i="2"/>
  <c r="D353" i="2"/>
  <c r="K353" i="2"/>
  <c r="D354" i="2"/>
  <c r="K354" i="2"/>
  <c r="D355" i="2"/>
  <c r="E355" i="2" s="1"/>
  <c r="K355" i="2"/>
  <c r="D356" i="2"/>
  <c r="E356" i="2" s="1"/>
  <c r="K356" i="2"/>
  <c r="M356" i="2" s="1"/>
  <c r="D357" i="2"/>
  <c r="K357" i="2"/>
  <c r="D358" i="2"/>
  <c r="K358" i="2"/>
  <c r="D359" i="2"/>
  <c r="K359" i="2"/>
  <c r="D360" i="2"/>
  <c r="K360" i="2"/>
  <c r="M360" i="2" s="1"/>
  <c r="D361" i="2"/>
  <c r="K361" i="2"/>
  <c r="M361" i="2" s="1"/>
  <c r="D362" i="2"/>
  <c r="K362" i="2"/>
  <c r="M362" i="2" s="1"/>
  <c r="D363" i="2"/>
  <c r="F363" i="2" s="1"/>
  <c r="K363" i="2"/>
  <c r="L363" i="2" s="1"/>
  <c r="D364" i="2"/>
  <c r="K364" i="2"/>
  <c r="M364" i="2" s="1"/>
  <c r="D365" i="2"/>
  <c r="K365" i="2"/>
  <c r="D366" i="2"/>
  <c r="K366" i="2"/>
  <c r="D367" i="2"/>
  <c r="K367" i="2"/>
  <c r="D368" i="2"/>
  <c r="K368" i="2"/>
  <c r="D369" i="2"/>
  <c r="K369" i="2"/>
  <c r="D370" i="2"/>
  <c r="K370" i="2"/>
  <c r="D371" i="2"/>
  <c r="K371" i="2"/>
  <c r="L371" i="2" s="1"/>
  <c r="D372" i="2"/>
  <c r="K372" i="2"/>
  <c r="D373" i="2"/>
  <c r="K373" i="2"/>
  <c r="D374" i="2"/>
  <c r="K374" i="2"/>
  <c r="D375" i="2"/>
  <c r="F375" i="2" s="1"/>
  <c r="K375" i="2"/>
  <c r="L375" i="2" s="1"/>
  <c r="D376" i="2"/>
  <c r="K376" i="2"/>
  <c r="D377" i="2"/>
  <c r="K377" i="2"/>
  <c r="D378" i="2"/>
  <c r="E378" i="2" s="1"/>
  <c r="K378" i="2"/>
  <c r="D379" i="2"/>
  <c r="K379" i="2"/>
  <c r="D380" i="2"/>
  <c r="K380" i="2"/>
  <c r="D381" i="2"/>
  <c r="F381" i="2" s="1"/>
  <c r="K381" i="2"/>
  <c r="D382" i="2"/>
  <c r="K382" i="2"/>
  <c r="D383" i="2"/>
  <c r="K383" i="2"/>
  <c r="D384" i="2"/>
  <c r="K384" i="2"/>
  <c r="M384" i="2" s="1"/>
  <c r="D385" i="2"/>
  <c r="K385" i="2"/>
  <c r="L385" i="2" s="1"/>
  <c r="D386" i="2"/>
  <c r="K386" i="2"/>
  <c r="D387" i="2"/>
  <c r="F387" i="2" s="1"/>
  <c r="K387" i="2"/>
  <c r="D388" i="2"/>
  <c r="K388" i="2"/>
  <c r="D389" i="2"/>
  <c r="K389" i="2"/>
  <c r="D390" i="2"/>
  <c r="K390" i="2"/>
  <c r="D391" i="2"/>
  <c r="K391" i="2"/>
  <c r="M391" i="2" s="1"/>
  <c r="D392" i="2"/>
  <c r="K392" i="2"/>
  <c r="M392" i="2" s="1"/>
  <c r="D393" i="2"/>
  <c r="F393" i="2" s="1"/>
  <c r="K393" i="2"/>
  <c r="M393" i="2" s="1"/>
  <c r="D394" i="2"/>
  <c r="E394" i="2" s="1"/>
  <c r="K394" i="2"/>
  <c r="D395" i="2"/>
  <c r="K395" i="2"/>
  <c r="M395" i="2" s="1"/>
  <c r="D396" i="2"/>
  <c r="K396" i="2"/>
  <c r="M396" i="2" s="1"/>
  <c r="D397" i="2"/>
  <c r="K397" i="2"/>
  <c r="M397" i="2" s="1"/>
  <c r="D398" i="2"/>
  <c r="K398" i="2"/>
  <c r="M398" i="2" s="1"/>
  <c r="D399" i="2"/>
  <c r="K399" i="2"/>
  <c r="D400" i="2"/>
  <c r="K400" i="2"/>
  <c r="D401" i="2"/>
  <c r="K401" i="2"/>
  <c r="D402" i="2"/>
  <c r="E402" i="2" s="1"/>
  <c r="K402" i="2"/>
  <c r="D403" i="2"/>
  <c r="K403" i="2"/>
  <c r="M403" i="2" s="1"/>
  <c r="D404" i="2"/>
  <c r="K404" i="2"/>
  <c r="D405" i="2"/>
  <c r="F405" i="2" s="1"/>
  <c r="K405" i="2"/>
  <c r="D406" i="2"/>
  <c r="K406" i="2"/>
  <c r="D407" i="2"/>
  <c r="K407" i="2"/>
  <c r="D408" i="2"/>
  <c r="K408" i="2"/>
  <c r="D409" i="2"/>
  <c r="F409" i="2" s="1"/>
  <c r="K409" i="2"/>
  <c r="L409" i="2" s="1"/>
  <c r="D410" i="2"/>
  <c r="K410" i="2"/>
  <c r="D411" i="2"/>
  <c r="K411" i="2"/>
  <c r="D412" i="2"/>
  <c r="K412" i="2"/>
  <c r="D413" i="2"/>
  <c r="F413" i="2" s="1"/>
  <c r="K413" i="2"/>
  <c r="D414" i="2"/>
  <c r="K414" i="2"/>
  <c r="D415" i="2"/>
  <c r="K415" i="2"/>
  <c r="D416" i="2"/>
  <c r="K416" i="2"/>
  <c r="M416" i="2" s="1"/>
  <c r="D417" i="2"/>
  <c r="K417" i="2"/>
  <c r="M417" i="2" s="1"/>
  <c r="D418" i="2"/>
  <c r="K418" i="2"/>
  <c r="D419" i="2"/>
  <c r="K419" i="2"/>
  <c r="D420" i="2"/>
  <c r="K420" i="2"/>
  <c r="D421" i="2"/>
  <c r="K421" i="2"/>
  <c r="D422" i="2"/>
  <c r="K422" i="2"/>
  <c r="M422" i="2" s="1"/>
  <c r="D423" i="2"/>
  <c r="K423" i="2"/>
  <c r="D424" i="2"/>
  <c r="K424" i="2"/>
  <c r="D425" i="2"/>
  <c r="K425" i="2"/>
  <c r="D426" i="2"/>
  <c r="K426" i="2"/>
  <c r="D427" i="2"/>
  <c r="K427" i="2"/>
  <c r="M427" i="2" s="1"/>
  <c r="D428" i="2"/>
  <c r="K428" i="2"/>
  <c r="M428" i="2" s="1"/>
  <c r="D429" i="2"/>
  <c r="K429" i="2"/>
  <c r="D430" i="2"/>
  <c r="E430" i="2" s="1"/>
  <c r="K430" i="2"/>
  <c r="M430" i="2" s="1"/>
  <c r="D431" i="2"/>
  <c r="K431" i="2"/>
  <c r="D432" i="2"/>
  <c r="K432" i="2"/>
  <c r="D433" i="2"/>
  <c r="K433" i="2"/>
  <c r="D434" i="2"/>
  <c r="E434" i="2" s="1"/>
  <c r="K434" i="2"/>
  <c r="D435" i="2"/>
  <c r="K435" i="2"/>
  <c r="M435" i="2" s="1"/>
  <c r="D436" i="2"/>
  <c r="K436" i="2"/>
  <c r="D437" i="2"/>
  <c r="K437" i="2"/>
  <c r="D438" i="2"/>
  <c r="K438" i="2"/>
  <c r="M438" i="2" s="1"/>
  <c r="D439" i="2"/>
  <c r="K439" i="2"/>
  <c r="D440" i="2"/>
  <c r="K440" i="2"/>
  <c r="D441" i="2"/>
  <c r="K441" i="2"/>
  <c r="D442" i="2"/>
  <c r="E442" i="2" s="1"/>
  <c r="K442" i="2"/>
  <c r="D443" i="2"/>
  <c r="K443" i="2"/>
  <c r="L443" i="2" s="1"/>
  <c r="D444" i="2"/>
  <c r="K444" i="2"/>
  <c r="M444" i="2" s="1"/>
  <c r="D445" i="2"/>
  <c r="F445" i="2" s="1"/>
  <c r="K445" i="2"/>
  <c r="D446" i="2"/>
  <c r="E446" i="2" s="1"/>
  <c r="K446" i="2"/>
  <c r="M446" i="2" s="1"/>
  <c r="D447" i="2"/>
  <c r="K447" i="2"/>
  <c r="D448" i="2"/>
  <c r="K448" i="2"/>
  <c r="D449" i="2"/>
  <c r="K449" i="2"/>
  <c r="D450" i="2"/>
  <c r="K450" i="2"/>
  <c r="D451" i="2"/>
  <c r="K451" i="2"/>
  <c r="D452" i="2"/>
  <c r="K452" i="2"/>
  <c r="M452" i="2" s="1"/>
  <c r="D453" i="2"/>
  <c r="E453" i="2" s="1"/>
  <c r="K453" i="2"/>
  <c r="D454" i="2"/>
  <c r="E454" i="2" s="1"/>
  <c r="K454" i="2"/>
  <c r="M454" i="2" s="1"/>
  <c r="D455" i="2"/>
  <c r="F455" i="2" s="1"/>
  <c r="K455" i="2"/>
  <c r="D456" i="2"/>
  <c r="K456" i="2"/>
  <c r="D457" i="2"/>
  <c r="K457" i="2"/>
  <c r="D458" i="2"/>
  <c r="K458" i="2"/>
  <c r="D459" i="2"/>
  <c r="K459" i="2"/>
  <c r="D460" i="2"/>
  <c r="K460" i="2"/>
  <c r="L460" i="2" s="1"/>
  <c r="D461" i="2"/>
  <c r="E461" i="2" s="1"/>
  <c r="K461" i="2"/>
  <c r="D462" i="2"/>
  <c r="F462" i="2" s="1"/>
  <c r="K462" i="2"/>
  <c r="M462" i="2" s="1"/>
  <c r="D463" i="2"/>
  <c r="E463" i="2" s="1"/>
  <c r="K463" i="2"/>
  <c r="D464" i="2"/>
  <c r="F464" i="2" s="1"/>
  <c r="K464" i="2"/>
  <c r="D465" i="2"/>
  <c r="K465" i="2"/>
  <c r="D466" i="2"/>
  <c r="K466" i="2"/>
  <c r="D467" i="2"/>
  <c r="F467" i="2" s="1"/>
  <c r="K467" i="2"/>
  <c r="D468" i="2"/>
  <c r="K468" i="2"/>
  <c r="L468" i="2" s="1"/>
  <c r="D469" i="2"/>
  <c r="K469" i="2"/>
  <c r="D470" i="2"/>
  <c r="K470" i="2"/>
  <c r="D471" i="2"/>
  <c r="F471" i="2" s="1"/>
  <c r="K471" i="2"/>
  <c r="D472" i="2"/>
  <c r="F472" i="2" s="1"/>
  <c r="K472" i="2"/>
  <c r="M472" i="2" s="1"/>
  <c r="D473" i="2"/>
  <c r="F473" i="2" s="1"/>
  <c r="K473" i="2"/>
  <c r="D474" i="2"/>
  <c r="K474" i="2"/>
  <c r="D475" i="2"/>
  <c r="K475" i="2"/>
  <c r="D476" i="2"/>
  <c r="K476" i="2"/>
  <c r="D477" i="2"/>
  <c r="F477" i="2" s="1"/>
  <c r="K477" i="2"/>
  <c r="D478" i="2"/>
  <c r="K478" i="2"/>
  <c r="M478" i="2" s="1"/>
  <c r="D479" i="2"/>
  <c r="K479" i="2"/>
  <c r="D480" i="2"/>
  <c r="K480" i="2"/>
  <c r="D481" i="2"/>
  <c r="K481" i="2"/>
  <c r="D482" i="2"/>
  <c r="K482" i="2"/>
  <c r="D483" i="2"/>
  <c r="F483" i="2" s="1"/>
  <c r="K483" i="2"/>
  <c r="D484" i="2"/>
  <c r="K484" i="2"/>
  <c r="M484" i="2" s="1"/>
  <c r="D485" i="2"/>
  <c r="F485" i="2" s="1"/>
  <c r="K485" i="2"/>
  <c r="D486" i="2"/>
  <c r="F486" i="2" s="1"/>
  <c r="K486" i="2"/>
  <c r="D487" i="2"/>
  <c r="K487" i="2"/>
  <c r="D488" i="2"/>
  <c r="K488" i="2"/>
  <c r="M488" i="2" s="1"/>
  <c r="D489" i="2"/>
  <c r="K489" i="2"/>
  <c r="D490" i="2"/>
  <c r="K490" i="2"/>
  <c r="D491" i="2"/>
  <c r="K491" i="2"/>
  <c r="D492" i="2"/>
  <c r="K492" i="2"/>
  <c r="M492" i="2" s="1"/>
  <c r="D493" i="2"/>
  <c r="E493" i="2" s="1"/>
  <c r="K493" i="2"/>
  <c r="D494" i="2"/>
  <c r="F494" i="2" s="1"/>
  <c r="K494" i="2"/>
  <c r="M494" i="2" s="1"/>
  <c r="D495" i="2"/>
  <c r="E495" i="2" s="1"/>
  <c r="K495" i="2"/>
  <c r="D496" i="2"/>
  <c r="F496" i="2" s="1"/>
  <c r="K496" i="2"/>
  <c r="D497" i="2"/>
  <c r="K497" i="2"/>
  <c r="D498" i="2"/>
  <c r="K498" i="2"/>
  <c r="D499" i="2"/>
  <c r="K499" i="2"/>
  <c r="D500" i="2"/>
  <c r="F500" i="2" s="1"/>
  <c r="K500" i="2"/>
  <c r="L500" i="2" s="1"/>
  <c r="D501" i="2"/>
  <c r="K501" i="2"/>
  <c r="D502" i="2"/>
  <c r="K502" i="2"/>
  <c r="M502" i="2" s="1"/>
  <c r="D503" i="2"/>
  <c r="E503" i="2" s="1"/>
  <c r="K503" i="2"/>
  <c r="D504" i="2"/>
  <c r="F504" i="2" s="1"/>
  <c r="K504" i="2"/>
  <c r="D505" i="2"/>
  <c r="K505" i="2"/>
  <c r="D506" i="2"/>
  <c r="K506" i="2"/>
  <c r="M506" i="2" s="1"/>
  <c r="D507" i="2"/>
  <c r="F507" i="2" s="1"/>
  <c r="K507" i="2"/>
  <c r="D508" i="2"/>
  <c r="F508" i="2" s="1"/>
  <c r="K508" i="2"/>
  <c r="D509" i="2"/>
  <c r="K509" i="2"/>
  <c r="D510" i="2"/>
  <c r="K510" i="2"/>
  <c r="L510" i="2" s="1"/>
  <c r="D511" i="2"/>
  <c r="K511" i="2"/>
  <c r="D512" i="2"/>
  <c r="K512" i="2"/>
  <c r="D513" i="2"/>
  <c r="F513" i="2" s="1"/>
  <c r="K513" i="2"/>
  <c r="D514" i="2"/>
  <c r="K514" i="2"/>
  <c r="D515" i="2"/>
  <c r="K515" i="2"/>
  <c r="D516" i="2"/>
  <c r="F516" i="2" s="1"/>
  <c r="K516" i="2"/>
  <c r="D517" i="2"/>
  <c r="F517" i="2" s="1"/>
  <c r="K517" i="2"/>
  <c r="D518" i="2"/>
  <c r="K518" i="2"/>
  <c r="D519" i="2"/>
  <c r="F519" i="2" s="1"/>
  <c r="K519" i="2"/>
  <c r="D520" i="2"/>
  <c r="K520" i="2"/>
  <c r="M520" i="2" s="1"/>
  <c r="D521" i="2"/>
  <c r="K521" i="2"/>
  <c r="D522" i="2"/>
  <c r="K522" i="2"/>
  <c r="M522" i="2" s="1"/>
  <c r="D523" i="2"/>
  <c r="K523" i="2"/>
  <c r="D524" i="2"/>
  <c r="K524" i="2"/>
  <c r="L524" i="2" s="1"/>
  <c r="D525" i="2"/>
  <c r="K525" i="2"/>
  <c r="D526" i="2"/>
  <c r="K526" i="2"/>
  <c r="M526" i="2" s="1"/>
  <c r="D527" i="2"/>
  <c r="K527" i="2"/>
  <c r="D528" i="2"/>
  <c r="K528" i="2"/>
  <c r="D529" i="2"/>
  <c r="K529" i="2"/>
  <c r="D530" i="2"/>
  <c r="K530" i="2"/>
  <c r="D531" i="2"/>
  <c r="F531" i="2" s="1"/>
  <c r="K531" i="2"/>
  <c r="D532" i="2"/>
  <c r="K532" i="2"/>
  <c r="M532" i="2" s="1"/>
  <c r="D533" i="2"/>
  <c r="K533" i="2"/>
  <c r="D534" i="2"/>
  <c r="K534" i="2"/>
  <c r="L534" i="2" s="1"/>
  <c r="D535" i="2"/>
  <c r="K535" i="2"/>
  <c r="D536" i="2"/>
  <c r="K536" i="2"/>
  <c r="M536" i="2" s="1"/>
  <c r="D537" i="2"/>
  <c r="K537" i="2"/>
  <c r="D538" i="2"/>
  <c r="K538" i="2"/>
  <c r="D539" i="2"/>
  <c r="E539" i="2" s="1"/>
  <c r="K539" i="2"/>
  <c r="D540" i="2"/>
  <c r="F540" i="2" s="1"/>
  <c r="K540" i="2"/>
  <c r="D541" i="2"/>
  <c r="K541" i="2"/>
  <c r="D542" i="2"/>
  <c r="K542" i="2"/>
  <c r="D543" i="2"/>
  <c r="K543" i="2"/>
  <c r="D544" i="2"/>
  <c r="K544" i="2"/>
  <c r="M544" i="2" s="1"/>
  <c r="D545" i="2"/>
  <c r="E545" i="2" s="1"/>
  <c r="K545" i="2"/>
  <c r="D546" i="2"/>
  <c r="K546" i="2"/>
  <c r="M546" i="2" s="1"/>
  <c r="D547" i="2"/>
  <c r="K547" i="2"/>
  <c r="D548" i="2"/>
  <c r="F548" i="2" s="1"/>
  <c r="K548" i="2"/>
  <c r="D549" i="2"/>
  <c r="E549" i="2" s="1"/>
  <c r="K549" i="2"/>
  <c r="D550" i="2"/>
  <c r="F550" i="2" s="1"/>
  <c r="K550" i="2"/>
  <c r="D551" i="2"/>
  <c r="F551" i="2" s="1"/>
  <c r="K551" i="2"/>
  <c r="D552" i="2"/>
  <c r="K552" i="2"/>
  <c r="M552" i="2" s="1"/>
  <c r="D553" i="2"/>
  <c r="K553" i="2"/>
  <c r="D554" i="2"/>
  <c r="K554" i="2"/>
  <c r="D555" i="2"/>
  <c r="K555" i="2"/>
  <c r="D556" i="2"/>
  <c r="K556" i="2"/>
  <c r="M556" i="2" s="1"/>
  <c r="D557" i="2"/>
  <c r="E557" i="2" s="1"/>
  <c r="K557" i="2"/>
  <c r="D558" i="2"/>
  <c r="F558" i="2" s="1"/>
  <c r="K558" i="2"/>
  <c r="D559" i="2"/>
  <c r="K559" i="2"/>
  <c r="D560" i="2"/>
  <c r="K560" i="2"/>
  <c r="D561" i="2"/>
  <c r="F561" i="2" s="1"/>
  <c r="K561" i="2"/>
  <c r="D562" i="2"/>
  <c r="K562" i="2"/>
  <c r="D563" i="2"/>
  <c r="K563" i="2"/>
  <c r="D564" i="2"/>
  <c r="F564" i="2" s="1"/>
  <c r="K564" i="2"/>
  <c r="L564" i="2" s="1"/>
  <c r="D565" i="2"/>
  <c r="K565" i="2"/>
  <c r="D566" i="2"/>
  <c r="K566" i="2"/>
  <c r="M566" i="2" s="1"/>
  <c r="D567" i="2"/>
  <c r="K567" i="2"/>
  <c r="D568" i="2"/>
  <c r="K568" i="2"/>
  <c r="D569" i="2"/>
  <c r="F569" i="2" s="1"/>
  <c r="K569" i="2"/>
  <c r="D570" i="2"/>
  <c r="K570" i="2"/>
  <c r="D571" i="2"/>
  <c r="E571" i="2" s="1"/>
  <c r="K571" i="2"/>
  <c r="D572" i="2"/>
  <c r="F572" i="2" s="1"/>
  <c r="K572" i="2"/>
  <c r="D573" i="2"/>
  <c r="K573" i="2"/>
  <c r="D574" i="2"/>
  <c r="F574" i="2" s="1"/>
  <c r="K574" i="2"/>
  <c r="L574" i="2" s="1"/>
  <c r="D575" i="2"/>
  <c r="K575" i="2"/>
  <c r="D576" i="2"/>
  <c r="K576" i="2"/>
  <c r="M576" i="2" s="1"/>
  <c r="D577" i="2"/>
  <c r="K577" i="2"/>
  <c r="D578" i="2"/>
  <c r="K578" i="2"/>
  <c r="M578" i="2" s="1"/>
  <c r="D579" i="2"/>
  <c r="E579" i="2" s="1"/>
  <c r="K579" i="2"/>
  <c r="D580" i="2"/>
  <c r="F580" i="2" s="1"/>
  <c r="K580" i="2"/>
  <c r="D581" i="2"/>
  <c r="F581" i="2" s="1"/>
  <c r="K581" i="2"/>
  <c r="D582" i="2"/>
  <c r="F582" i="2" s="1"/>
  <c r="K582" i="2"/>
  <c r="D583" i="2"/>
  <c r="F583" i="2" s="1"/>
  <c r="K583" i="2"/>
  <c r="D584" i="2"/>
  <c r="F584" i="2" s="1"/>
  <c r="K584" i="2"/>
  <c r="D585" i="2"/>
  <c r="K585" i="2"/>
  <c r="D586" i="2"/>
  <c r="K586" i="2"/>
  <c r="M586" i="2" s="1"/>
  <c r="D587" i="2"/>
  <c r="K587" i="2"/>
  <c r="D588" i="2"/>
  <c r="K588" i="2"/>
  <c r="M588" i="2" s="1"/>
  <c r="D589" i="2"/>
  <c r="K589" i="2"/>
  <c r="D590" i="2"/>
  <c r="K590" i="2"/>
  <c r="M590" i="2" s="1"/>
  <c r="D591" i="2"/>
  <c r="K591" i="2"/>
  <c r="D592" i="2"/>
  <c r="K592" i="2"/>
  <c r="D593" i="2"/>
  <c r="F593" i="2" s="1"/>
  <c r="K593" i="2"/>
  <c r="D594" i="2"/>
  <c r="K594" i="2"/>
  <c r="D595" i="2"/>
  <c r="F595" i="2" s="1"/>
  <c r="K595" i="2"/>
  <c r="D596" i="2"/>
  <c r="K596" i="2"/>
  <c r="D597" i="2"/>
  <c r="K597" i="2"/>
  <c r="D598" i="2"/>
  <c r="K598" i="2"/>
  <c r="L598" i="2" s="1"/>
  <c r="D599" i="2"/>
  <c r="F599" i="2" s="1"/>
  <c r="K599" i="2"/>
  <c r="D600" i="2"/>
  <c r="F600" i="2" s="1"/>
  <c r="K600" i="2"/>
  <c r="M600" i="2" s="1"/>
  <c r="D601" i="2"/>
  <c r="K601" i="2"/>
  <c r="D602" i="2"/>
  <c r="K602" i="2"/>
  <c r="M602" i="2" s="1"/>
  <c r="D603" i="2"/>
  <c r="F603" i="2" s="1"/>
  <c r="K603" i="2"/>
  <c r="D604" i="2"/>
  <c r="F604" i="2" s="1"/>
  <c r="K604" i="2"/>
  <c r="D605" i="2"/>
  <c r="F605" i="2" s="1"/>
  <c r="K605" i="2"/>
  <c r="D606" i="2"/>
  <c r="K606" i="2"/>
  <c r="D607" i="2"/>
  <c r="K607" i="2"/>
  <c r="D608" i="2"/>
  <c r="K608" i="2"/>
  <c r="D609" i="2"/>
  <c r="F609" i="2" s="1"/>
  <c r="K609" i="2"/>
  <c r="D610" i="2"/>
  <c r="K610" i="2"/>
  <c r="D611" i="2"/>
  <c r="F611" i="2" s="1"/>
  <c r="K611" i="2"/>
  <c r="D612" i="2"/>
  <c r="F612" i="2" s="1"/>
  <c r="K612" i="2"/>
  <c r="M612" i="2" s="1"/>
  <c r="D613" i="2"/>
  <c r="K613" i="2"/>
  <c r="D614" i="2"/>
  <c r="K614" i="2"/>
  <c r="D615" i="2"/>
  <c r="K615" i="2"/>
  <c r="D616" i="2"/>
  <c r="F616" i="2" s="1"/>
  <c r="K616" i="2"/>
  <c r="L616" i="2" s="1"/>
  <c r="D617" i="2"/>
  <c r="K617" i="2"/>
  <c r="D618" i="2"/>
  <c r="K618" i="2"/>
  <c r="M618" i="2" s="1"/>
  <c r="D619" i="2"/>
  <c r="K619" i="2"/>
  <c r="D620" i="2"/>
  <c r="K620" i="2"/>
  <c r="L620" i="2" s="1"/>
  <c r="D621" i="2"/>
  <c r="K621" i="2"/>
  <c r="D622" i="2"/>
  <c r="K622" i="2"/>
  <c r="M622" i="2" s="1"/>
  <c r="D623" i="2"/>
  <c r="K623" i="2"/>
  <c r="D624" i="2"/>
  <c r="K624" i="2"/>
  <c r="D625" i="2"/>
  <c r="F625" i="2" s="1"/>
  <c r="K625" i="2"/>
  <c r="D626" i="2"/>
  <c r="K626" i="2"/>
  <c r="D627" i="2"/>
  <c r="K627" i="2"/>
  <c r="D628" i="2"/>
  <c r="K628" i="2"/>
  <c r="D629" i="2"/>
  <c r="K629" i="2"/>
  <c r="D630" i="2"/>
  <c r="K630" i="2"/>
  <c r="M630" i="2" s="1"/>
  <c r="D631" i="2"/>
  <c r="K631" i="2"/>
  <c r="D632" i="2"/>
  <c r="K632" i="2"/>
  <c r="D633" i="2"/>
  <c r="K633" i="2"/>
  <c r="D634" i="2"/>
  <c r="K634" i="2"/>
  <c r="M634" i="2" s="1"/>
  <c r="D635" i="2"/>
  <c r="E635" i="2" s="1"/>
  <c r="K635" i="2"/>
  <c r="D636" i="2"/>
  <c r="F636" i="2" s="1"/>
  <c r="K636" i="2"/>
  <c r="D637" i="2"/>
  <c r="K637" i="2"/>
  <c r="D638" i="2"/>
  <c r="F638" i="2" s="1"/>
  <c r="K638" i="2"/>
  <c r="D639" i="2"/>
  <c r="K639" i="2"/>
  <c r="D640" i="2"/>
  <c r="K640" i="2"/>
  <c r="M640" i="2" s="1"/>
  <c r="D641" i="2"/>
  <c r="E641" i="2" s="1"/>
  <c r="K641" i="2"/>
  <c r="D642" i="2"/>
  <c r="K642" i="2"/>
  <c r="M642" i="2" s="1"/>
  <c r="D643" i="2"/>
  <c r="E643" i="2" s="1"/>
  <c r="K643" i="2"/>
  <c r="D644" i="2"/>
  <c r="F644" i="2" s="1"/>
  <c r="K644" i="2"/>
  <c r="D645" i="2"/>
  <c r="K645" i="2"/>
  <c r="D646" i="2"/>
  <c r="K646" i="2"/>
  <c r="D647" i="2"/>
  <c r="F647" i="2" s="1"/>
  <c r="K647" i="2"/>
  <c r="D648" i="2"/>
  <c r="K648" i="2"/>
  <c r="M648" i="2" s="1"/>
  <c r="D649" i="2"/>
  <c r="K649" i="2"/>
  <c r="D650" i="2"/>
  <c r="K650" i="2"/>
  <c r="D651" i="2"/>
  <c r="K651" i="2"/>
  <c r="D652" i="2"/>
  <c r="K652" i="2"/>
  <c r="D653" i="2"/>
  <c r="K653" i="2"/>
  <c r="D654" i="2"/>
  <c r="K654" i="2"/>
  <c r="L654" i="2" s="1"/>
  <c r="D655" i="2"/>
  <c r="K655" i="2"/>
  <c r="M655" i="2" s="1"/>
  <c r="D656" i="2"/>
  <c r="K656" i="2"/>
  <c r="D657" i="2"/>
  <c r="K657" i="2"/>
  <c r="D658" i="2"/>
  <c r="K658" i="2"/>
  <c r="M658" i="2" s="1"/>
  <c r="D659" i="2"/>
  <c r="E659" i="2" s="1"/>
  <c r="K659" i="2"/>
  <c r="D660" i="2"/>
  <c r="F660" i="2" s="1"/>
  <c r="K660" i="2"/>
  <c r="D661" i="2"/>
  <c r="K661" i="2"/>
  <c r="L661" i="2" s="1"/>
  <c r="D662" i="2"/>
  <c r="K662" i="2"/>
  <c r="D663" i="2"/>
  <c r="F663" i="2" s="1"/>
  <c r="K663" i="2"/>
  <c r="L663" i="2" s="1"/>
  <c r="D664" i="2"/>
  <c r="K664" i="2"/>
  <c r="D665" i="2"/>
  <c r="K665" i="2"/>
  <c r="L665" i="2" s="1"/>
  <c r="D666" i="2"/>
  <c r="K666" i="2"/>
  <c r="M666" i="2" s="1"/>
  <c r="D667" i="2"/>
  <c r="E667" i="2" s="1"/>
  <c r="K667" i="2"/>
  <c r="D668" i="2"/>
  <c r="K668" i="2"/>
  <c r="M668" i="2" s="1"/>
  <c r="D669" i="2"/>
  <c r="K669" i="2"/>
  <c r="L669" i="2" s="1"/>
  <c r="D670" i="2"/>
  <c r="K670" i="2"/>
  <c r="D671" i="2"/>
  <c r="K671" i="2"/>
  <c r="D672" i="2"/>
  <c r="F672" i="2" s="1"/>
  <c r="K672" i="2"/>
  <c r="D673" i="2"/>
  <c r="E673" i="2" s="1"/>
  <c r="K673" i="2"/>
  <c r="D674" i="2"/>
  <c r="K674" i="2"/>
  <c r="D675" i="2"/>
  <c r="K675" i="2"/>
  <c r="L675" i="2" s="1"/>
  <c r="D676" i="2"/>
  <c r="F676" i="2" s="1"/>
  <c r="K676" i="2"/>
  <c r="M676" i="2" s="1"/>
  <c r="D677" i="2"/>
  <c r="F677" i="2" s="1"/>
  <c r="K677" i="2"/>
  <c r="D678" i="2"/>
  <c r="K678" i="2"/>
  <c r="L678" i="2" s="1"/>
  <c r="D679" i="2"/>
  <c r="E679" i="2" s="1"/>
  <c r="K679" i="2"/>
  <c r="D680" i="2"/>
  <c r="K680" i="2"/>
  <c r="M680" i="2" s="1"/>
  <c r="D681" i="2"/>
  <c r="K681" i="2"/>
  <c r="L681" i="2" s="1"/>
  <c r="D682" i="2"/>
  <c r="K682" i="2"/>
  <c r="D683" i="2"/>
  <c r="K683" i="2"/>
  <c r="D684" i="2"/>
  <c r="K684" i="2"/>
  <c r="D685" i="2"/>
  <c r="K685" i="2"/>
  <c r="D686" i="2"/>
  <c r="K686" i="2"/>
  <c r="D687" i="2"/>
  <c r="K687" i="2"/>
  <c r="L687" i="2" s="1"/>
  <c r="D688" i="2"/>
  <c r="K688" i="2"/>
  <c r="M688" i="2" s="1"/>
  <c r="D689" i="2"/>
  <c r="F689" i="2" s="1"/>
  <c r="K689" i="2"/>
  <c r="D690" i="2"/>
  <c r="K690" i="2"/>
  <c r="M690" i="2" s="1"/>
  <c r="D691" i="2"/>
  <c r="K691" i="2"/>
  <c r="D692" i="2"/>
  <c r="K692" i="2"/>
  <c r="D693" i="2"/>
  <c r="K693" i="2"/>
  <c r="M693" i="2" s="1"/>
  <c r="D694" i="2"/>
  <c r="K694" i="2"/>
  <c r="M694" i="2" s="1"/>
  <c r="D695" i="2"/>
  <c r="K695" i="2"/>
  <c r="D696" i="2"/>
  <c r="K696" i="2"/>
  <c r="M696" i="2" s="1"/>
  <c r="D697" i="2"/>
  <c r="K697" i="2"/>
  <c r="M697" i="2" s="1"/>
  <c r="D698" i="2"/>
  <c r="K698" i="2"/>
  <c r="D699" i="2"/>
  <c r="E699" i="2" s="1"/>
  <c r="K699" i="2"/>
  <c r="D700" i="2"/>
  <c r="K700" i="2"/>
  <c r="D701" i="2"/>
  <c r="F701" i="2" s="1"/>
  <c r="K701" i="2"/>
  <c r="L701" i="2" s="1"/>
  <c r="D702" i="2"/>
  <c r="K702" i="2"/>
  <c r="M702" i="2" s="1"/>
  <c r="D703" i="2"/>
  <c r="K703" i="2"/>
  <c r="M703" i="2" s="1"/>
  <c r="D704" i="2"/>
  <c r="K704" i="2"/>
  <c r="D705" i="2"/>
  <c r="K705" i="2"/>
  <c r="M705" i="2" s="1"/>
  <c r="D706" i="2"/>
  <c r="K706" i="2"/>
  <c r="D707" i="2"/>
  <c r="F707" i="2" s="1"/>
  <c r="K707" i="2"/>
  <c r="D708" i="2"/>
  <c r="K708" i="2"/>
  <c r="D709" i="2"/>
  <c r="K709" i="2"/>
  <c r="M709" i="2" s="1"/>
  <c r="D710" i="2"/>
  <c r="K710" i="2"/>
  <c r="M710" i="2" s="1"/>
  <c r="D711" i="2"/>
  <c r="F711" i="2" s="1"/>
  <c r="K711" i="2"/>
  <c r="M711" i="2" s="1"/>
  <c r="D712" i="2"/>
  <c r="K712" i="2"/>
  <c r="M712" i="2" s="1"/>
  <c r="D713" i="2"/>
  <c r="K713" i="2"/>
  <c r="D714" i="2"/>
  <c r="K714" i="2"/>
  <c r="M714" i="2" s="1"/>
  <c r="D715" i="2"/>
  <c r="F715" i="2" s="1"/>
  <c r="K715" i="2"/>
  <c r="D716" i="2"/>
  <c r="K716" i="2"/>
  <c r="D717" i="2"/>
  <c r="K717" i="2"/>
  <c r="D718" i="2"/>
  <c r="K718" i="2"/>
  <c r="D719" i="2"/>
  <c r="F719" i="2" s="1"/>
  <c r="K719" i="2"/>
  <c r="D720" i="2"/>
  <c r="K720" i="2"/>
  <c r="D721" i="2"/>
  <c r="K721" i="2"/>
  <c r="D722" i="2"/>
  <c r="K722" i="2"/>
  <c r="M722" i="2" s="1"/>
  <c r="D723" i="2"/>
  <c r="F723" i="2" s="1"/>
  <c r="K723" i="2"/>
  <c r="D724" i="2"/>
  <c r="K724" i="2"/>
  <c r="D725" i="2"/>
  <c r="F725" i="2" s="1"/>
  <c r="K725" i="2"/>
  <c r="D726" i="2"/>
  <c r="K726" i="2"/>
  <c r="D727" i="2"/>
  <c r="K727" i="2"/>
  <c r="M727" i="2" s="1"/>
  <c r="D728" i="2"/>
  <c r="K728" i="2"/>
  <c r="D729" i="2"/>
  <c r="K729" i="2"/>
  <c r="M729" i="2" s="1"/>
  <c r="D730" i="2"/>
  <c r="K730" i="2"/>
  <c r="D731" i="2"/>
  <c r="F731" i="2" s="1"/>
  <c r="K731" i="2"/>
  <c r="D732" i="2"/>
  <c r="K732" i="2"/>
  <c r="D733" i="2"/>
  <c r="K733" i="2"/>
  <c r="M733" i="2" s="1"/>
  <c r="D734" i="2"/>
  <c r="K734" i="2"/>
  <c r="M734" i="2" s="1"/>
  <c r="D735" i="2"/>
  <c r="F735" i="2" s="1"/>
  <c r="K735" i="2"/>
  <c r="M735" i="2" s="1"/>
  <c r="D736" i="2"/>
  <c r="K736" i="2"/>
  <c r="M736" i="2" s="1"/>
  <c r="D737" i="2"/>
  <c r="K737" i="2"/>
  <c r="M737" i="2" s="1"/>
  <c r="D738" i="2"/>
  <c r="K738" i="2"/>
  <c r="M738" i="2" s="1"/>
  <c r="D739" i="2"/>
  <c r="F739" i="2" s="1"/>
  <c r="K739" i="2"/>
  <c r="D740" i="2"/>
  <c r="K740" i="2"/>
  <c r="D741" i="2"/>
  <c r="E741" i="2" s="1"/>
  <c r="K741" i="2"/>
  <c r="D742" i="2"/>
  <c r="K742" i="2"/>
  <c r="D743" i="2"/>
  <c r="K743" i="2"/>
  <c r="D744" i="2"/>
  <c r="K744" i="2"/>
  <c r="D745" i="2"/>
  <c r="K745" i="2"/>
  <c r="M745" i="2" s="1"/>
  <c r="D746" i="2"/>
  <c r="K746" i="2"/>
  <c r="D747" i="2"/>
  <c r="K747" i="2"/>
  <c r="D748" i="2"/>
  <c r="K748" i="2"/>
  <c r="D749" i="2"/>
  <c r="E749" i="2" s="1"/>
  <c r="K749" i="2"/>
  <c r="L749" i="2" s="1"/>
  <c r="D750" i="2"/>
  <c r="K750" i="2"/>
  <c r="M750" i="2" s="1"/>
  <c r="D751" i="2"/>
  <c r="K751" i="2"/>
  <c r="L751" i="2" s="1"/>
  <c r="D752" i="2"/>
  <c r="K752" i="2"/>
  <c r="M752" i="2" s="1"/>
  <c r="D753" i="2"/>
  <c r="K753" i="2"/>
  <c r="D754" i="2"/>
  <c r="K754" i="2"/>
  <c r="D755" i="2"/>
  <c r="K755" i="2"/>
  <c r="D756" i="2"/>
  <c r="K756" i="2"/>
  <c r="D757" i="2"/>
  <c r="F757" i="2" s="1"/>
  <c r="K757" i="2"/>
  <c r="D758" i="2"/>
  <c r="K758" i="2"/>
  <c r="D759" i="2"/>
  <c r="K759" i="2"/>
  <c r="D760" i="2"/>
  <c r="K760" i="2"/>
  <c r="D761" i="2"/>
  <c r="K761" i="2"/>
  <c r="M761" i="2" s="1"/>
  <c r="D762" i="2"/>
  <c r="K762" i="2"/>
  <c r="D763" i="2"/>
  <c r="F763" i="2" s="1"/>
  <c r="K763" i="2"/>
  <c r="D764" i="2"/>
  <c r="K764" i="2"/>
  <c r="D765" i="2"/>
  <c r="E765" i="2" s="1"/>
  <c r="K765" i="2"/>
  <c r="D766" i="2"/>
  <c r="K766" i="2"/>
  <c r="D767" i="2"/>
  <c r="F767" i="2" s="1"/>
  <c r="K767" i="2"/>
  <c r="D768" i="2"/>
  <c r="K768" i="2"/>
  <c r="D769" i="2"/>
  <c r="K769" i="2"/>
  <c r="M769" i="2" s="1"/>
  <c r="D770" i="2"/>
  <c r="K770" i="2"/>
  <c r="M770" i="2" s="1"/>
  <c r="D771" i="2"/>
  <c r="K771" i="2"/>
  <c r="D772" i="2"/>
  <c r="K772" i="2"/>
  <c r="D773" i="2"/>
  <c r="K773" i="2"/>
  <c r="L773" i="2" s="1"/>
  <c r="D774" i="2"/>
  <c r="K774" i="2"/>
  <c r="M774" i="2" s="1"/>
  <c r="D775" i="2"/>
  <c r="F775" i="2" s="1"/>
  <c r="K775" i="2"/>
  <c r="L775" i="2" s="1"/>
  <c r="D776" i="2"/>
  <c r="K776" i="2"/>
  <c r="M776" i="2" s="1"/>
  <c r="D777" i="2"/>
  <c r="K777" i="2"/>
  <c r="M777" i="2" s="1"/>
  <c r="D778" i="2"/>
  <c r="K778" i="2"/>
  <c r="M778" i="2" s="1"/>
  <c r="D779" i="2"/>
  <c r="K779" i="2"/>
  <c r="D780" i="2"/>
  <c r="K780" i="2"/>
  <c r="D781" i="2"/>
  <c r="K781" i="2"/>
  <c r="L781" i="2" s="1"/>
  <c r="D782" i="2"/>
  <c r="K782" i="2"/>
  <c r="M782" i="2" s="1"/>
  <c r="D783" i="2"/>
  <c r="F783" i="2" s="1"/>
  <c r="K783" i="2"/>
  <c r="D784" i="2"/>
  <c r="K784" i="2"/>
  <c r="D785" i="2"/>
  <c r="K785" i="2"/>
  <c r="D786" i="2"/>
  <c r="K786" i="2"/>
  <c r="M786" i="2" s="1"/>
  <c r="D787" i="2"/>
  <c r="F787" i="2" s="1"/>
  <c r="K787" i="2"/>
  <c r="D788" i="2"/>
  <c r="K788" i="2"/>
  <c r="D789" i="2"/>
  <c r="K789" i="2"/>
  <c r="D790" i="2"/>
  <c r="K790" i="2"/>
  <c r="D791" i="2"/>
  <c r="K791" i="2"/>
  <c r="M791" i="2" s="1"/>
  <c r="D792" i="2"/>
  <c r="K792" i="2"/>
  <c r="M792" i="2" s="1"/>
  <c r="D793" i="2"/>
  <c r="K793" i="2"/>
  <c r="M793" i="2" s="1"/>
  <c r="D794" i="2"/>
  <c r="K794" i="2"/>
  <c r="D795" i="2"/>
  <c r="F795" i="2" s="1"/>
  <c r="K795" i="2"/>
  <c r="D796" i="2"/>
  <c r="K796" i="2"/>
  <c r="D797" i="2"/>
  <c r="K797" i="2"/>
  <c r="M797" i="2" s="1"/>
  <c r="D798" i="2"/>
  <c r="K798" i="2"/>
  <c r="M798" i="2" s="1"/>
  <c r="D799" i="2"/>
  <c r="F799" i="2" s="1"/>
  <c r="K799" i="2"/>
  <c r="M799" i="2" s="1"/>
  <c r="D800" i="2"/>
  <c r="K800" i="2"/>
  <c r="D801" i="2"/>
  <c r="K801" i="2"/>
  <c r="M801" i="2" s="1"/>
  <c r="D802" i="2"/>
  <c r="K802" i="2"/>
  <c r="M802" i="2" s="1"/>
  <c r="D803" i="2"/>
  <c r="F803" i="2" s="1"/>
  <c r="K803" i="2"/>
  <c r="D804" i="2"/>
  <c r="K804" i="2"/>
  <c r="D805" i="2"/>
  <c r="E805" i="2" s="1"/>
  <c r="K805" i="2"/>
  <c r="D806" i="2"/>
  <c r="K806" i="2"/>
  <c r="D807" i="2"/>
  <c r="F807" i="2" s="1"/>
  <c r="K807" i="2"/>
  <c r="D808" i="2"/>
  <c r="K808" i="2"/>
  <c r="D809" i="2"/>
  <c r="K809" i="2"/>
  <c r="M809" i="2" s="1"/>
  <c r="D810" i="2"/>
  <c r="K810" i="2"/>
  <c r="M810" i="2" s="1"/>
  <c r="D811" i="2"/>
  <c r="K811" i="2"/>
  <c r="D812" i="2"/>
  <c r="K812" i="2"/>
  <c r="D813" i="2"/>
  <c r="E813" i="2" s="1"/>
  <c r="K813" i="2"/>
  <c r="D814" i="2"/>
  <c r="K814" i="2"/>
  <c r="D815" i="2"/>
  <c r="F815" i="2" s="1"/>
  <c r="K815" i="2"/>
  <c r="M815" i="2" s="1"/>
  <c r="D816" i="2"/>
  <c r="K816" i="2"/>
  <c r="M816" i="2" s="1"/>
  <c r="D817" i="2"/>
  <c r="K817" i="2"/>
  <c r="D818" i="2"/>
  <c r="K818" i="2"/>
  <c r="M818" i="2" s="1"/>
  <c r="D819" i="2"/>
  <c r="E819" i="2" s="1"/>
  <c r="K819" i="2"/>
  <c r="D820" i="2"/>
  <c r="K820" i="2"/>
  <c r="D821" i="2"/>
  <c r="F821" i="2" s="1"/>
  <c r="K821" i="2"/>
  <c r="D822" i="2"/>
  <c r="K822" i="2"/>
  <c r="M822" i="2" s="1"/>
  <c r="D823" i="2"/>
  <c r="K823" i="2"/>
  <c r="L823" i="2" s="1"/>
  <c r="D824" i="2"/>
  <c r="K824" i="2"/>
  <c r="M824" i="2" s="1"/>
  <c r="D825" i="2"/>
  <c r="K825" i="2"/>
  <c r="D826" i="2"/>
  <c r="K826" i="2"/>
  <c r="D827" i="2"/>
  <c r="K827" i="2"/>
  <c r="D828" i="2"/>
  <c r="K828" i="2"/>
  <c r="D829" i="2"/>
  <c r="K829" i="2"/>
  <c r="L829" i="2" s="1"/>
  <c r="D830" i="2"/>
  <c r="K830" i="2"/>
  <c r="M830" i="2" s="1"/>
  <c r="D831" i="2"/>
  <c r="F831" i="2" s="1"/>
  <c r="K831" i="2"/>
  <c r="L831" i="2" s="1"/>
  <c r="D832" i="2"/>
  <c r="K832" i="2"/>
  <c r="M832" i="2" s="1"/>
  <c r="D833" i="2"/>
  <c r="K833" i="2"/>
  <c r="D834" i="2"/>
  <c r="K834" i="2"/>
  <c r="M834" i="2" s="1"/>
  <c r="D835" i="2"/>
  <c r="E835" i="2" s="1"/>
  <c r="K835" i="2"/>
  <c r="D836" i="2"/>
  <c r="K836" i="2"/>
  <c r="D837" i="2"/>
  <c r="K837" i="2"/>
  <c r="M837" i="2" s="1"/>
  <c r="D838" i="2"/>
  <c r="K838" i="2"/>
  <c r="D839" i="2"/>
  <c r="K839" i="2"/>
  <c r="D840" i="2"/>
  <c r="K840" i="2"/>
  <c r="D841" i="2"/>
  <c r="K841" i="2"/>
  <c r="M841" i="2" s="1"/>
  <c r="D842" i="2"/>
  <c r="K842" i="2"/>
  <c r="D843" i="2"/>
  <c r="E843" i="2" s="1"/>
  <c r="K843" i="2"/>
  <c r="D844" i="2"/>
  <c r="K844" i="2"/>
  <c r="D845" i="2"/>
  <c r="K845" i="2"/>
  <c r="M845" i="2" s="1"/>
  <c r="D846" i="2"/>
  <c r="K846" i="2"/>
  <c r="M846" i="2" s="1"/>
  <c r="D847" i="2"/>
  <c r="F847" i="2" s="1"/>
  <c r="K847" i="2"/>
  <c r="M847" i="2" s="1"/>
  <c r="D848" i="2"/>
  <c r="K848" i="2"/>
  <c r="M848" i="2" s="1"/>
  <c r="D849" i="2"/>
  <c r="K849" i="2"/>
  <c r="D850" i="2"/>
  <c r="K850" i="2"/>
  <c r="M850" i="2" s="1"/>
  <c r="D851" i="2"/>
  <c r="K851" i="2"/>
  <c r="D852" i="2"/>
  <c r="K852" i="2"/>
  <c r="D853" i="2"/>
  <c r="F853" i="2" s="1"/>
  <c r="K853" i="2"/>
  <c r="L853" i="2" s="1"/>
  <c r="D854" i="2"/>
  <c r="K854" i="2"/>
  <c r="M854" i="2" s="1"/>
  <c r="D855" i="2"/>
  <c r="K855" i="2"/>
  <c r="L855" i="2" s="1"/>
  <c r="D856" i="2"/>
  <c r="K856" i="2"/>
  <c r="M856" i="2" s="1"/>
  <c r="D857" i="2"/>
  <c r="K857" i="2"/>
  <c r="D858" i="2"/>
  <c r="K858" i="2"/>
  <c r="D859" i="2"/>
  <c r="K859" i="2"/>
  <c r="D860" i="2"/>
  <c r="K860" i="2"/>
  <c r="D861" i="2"/>
  <c r="K861" i="2"/>
  <c r="L861" i="2" s="1"/>
  <c r="D862" i="2"/>
  <c r="K862" i="2"/>
  <c r="M862" i="2" s="1"/>
  <c r="D863" i="2"/>
  <c r="F863" i="2" s="1"/>
  <c r="K863" i="2"/>
  <c r="L863" i="2" s="1"/>
  <c r="D864" i="2"/>
  <c r="K864" i="2"/>
  <c r="M864" i="2" s="1"/>
  <c r="D865" i="2"/>
  <c r="K865" i="2"/>
  <c r="D866" i="2"/>
  <c r="K866" i="2"/>
  <c r="M866" i="2" s="1"/>
  <c r="D867" i="2"/>
  <c r="E867" i="2" s="1"/>
  <c r="K867" i="2"/>
  <c r="D868" i="2"/>
  <c r="K868" i="2"/>
  <c r="D869" i="2"/>
  <c r="F869" i="2" s="1"/>
  <c r="K869" i="2"/>
  <c r="M869" i="2" s="1"/>
  <c r="D870" i="2"/>
  <c r="K870" i="2"/>
  <c r="M870" i="2" s="1"/>
  <c r="D871" i="2"/>
  <c r="K871" i="2"/>
  <c r="L871" i="2" s="1"/>
  <c r="D872" i="2"/>
  <c r="K872" i="2"/>
  <c r="M872" i="2" s="1"/>
  <c r="D873" i="2"/>
  <c r="K873" i="2"/>
  <c r="M873" i="2" s="1"/>
  <c r="D874" i="2"/>
  <c r="K874" i="2"/>
  <c r="D875" i="2"/>
  <c r="E875" i="2" s="1"/>
  <c r="K875" i="2"/>
  <c r="D876" i="2"/>
  <c r="K876" i="2"/>
  <c r="D877" i="2"/>
  <c r="K877" i="2"/>
  <c r="M877" i="2" s="1"/>
  <c r="D878" i="2"/>
  <c r="K878" i="2"/>
  <c r="D879" i="2"/>
  <c r="F879" i="2" s="1"/>
  <c r="K879" i="2"/>
  <c r="M879" i="2" s="1"/>
  <c r="D880" i="2"/>
  <c r="K880" i="2"/>
  <c r="M880" i="2" s="1"/>
  <c r="D881" i="2"/>
  <c r="K881" i="2"/>
  <c r="D882" i="2"/>
  <c r="K882" i="2"/>
  <c r="D883" i="2"/>
  <c r="F883" i="2" s="1"/>
  <c r="K883" i="2"/>
  <c r="D884" i="2"/>
  <c r="K884" i="2"/>
  <c r="D885" i="2"/>
  <c r="K885" i="2"/>
  <c r="M885" i="2" s="1"/>
  <c r="D886" i="2"/>
  <c r="K886" i="2"/>
  <c r="M886" i="2" s="1"/>
  <c r="D887" i="2"/>
  <c r="K887" i="2"/>
  <c r="M887" i="2" s="1"/>
  <c r="D888" i="2"/>
  <c r="K888" i="2"/>
  <c r="M888" i="2" s="1"/>
  <c r="D889" i="2"/>
  <c r="K889" i="2"/>
  <c r="M889" i="2" s="1"/>
  <c r="D890" i="2"/>
  <c r="K890" i="2"/>
  <c r="D891" i="2"/>
  <c r="E891" i="2" s="1"/>
  <c r="K891" i="2"/>
  <c r="D892" i="2"/>
  <c r="K892" i="2"/>
  <c r="M892" i="2" s="1"/>
  <c r="D893" i="2"/>
  <c r="K893" i="2"/>
  <c r="D894" i="2"/>
  <c r="K894" i="2"/>
  <c r="D895" i="2"/>
  <c r="K895" i="2"/>
  <c r="L895" i="2" s="1"/>
  <c r="D896" i="2"/>
  <c r="K896" i="2"/>
  <c r="M896" i="2" s="1"/>
  <c r="D897" i="2"/>
  <c r="K897" i="2"/>
  <c r="M897" i="2" s="1"/>
  <c r="D898" i="2"/>
  <c r="K898" i="2"/>
  <c r="D899" i="2"/>
  <c r="K899" i="2"/>
  <c r="D900" i="2"/>
  <c r="K900" i="2"/>
  <c r="M900" i="2" s="1"/>
  <c r="D901" i="2"/>
  <c r="E901" i="2" s="1"/>
  <c r="K901" i="2"/>
  <c r="D902" i="2"/>
  <c r="K902" i="2"/>
  <c r="D903" i="2"/>
  <c r="K903" i="2"/>
  <c r="D904" i="2"/>
  <c r="K904" i="2"/>
  <c r="M904" i="2" s="1"/>
  <c r="D905" i="2"/>
  <c r="K905" i="2"/>
  <c r="L905" i="2" s="1"/>
  <c r="D906" i="2"/>
  <c r="K906" i="2"/>
  <c r="M906" i="2" s="1"/>
  <c r="D907" i="2"/>
  <c r="K907" i="2"/>
  <c r="D908" i="2"/>
  <c r="K908" i="2"/>
  <c r="M908" i="2" s="1"/>
  <c r="D909" i="2"/>
  <c r="E909" i="2" s="1"/>
  <c r="K909" i="2"/>
  <c r="D910" i="2"/>
  <c r="K910" i="2"/>
  <c r="D911" i="2"/>
  <c r="K911" i="2"/>
  <c r="M911" i="2" s="1"/>
  <c r="D912" i="2"/>
  <c r="K912" i="2"/>
  <c r="M912" i="2" s="1"/>
  <c r="D913" i="2"/>
  <c r="F913" i="2" s="1"/>
  <c r="K913" i="2"/>
  <c r="L913" i="2" s="1"/>
  <c r="D914" i="2"/>
  <c r="K914" i="2"/>
  <c r="M914" i="2" s="1"/>
  <c r="D915" i="2"/>
  <c r="E915" i="2" s="1"/>
  <c r="K915" i="2"/>
  <c r="M915" i="2" s="1"/>
  <c r="D916" i="2"/>
  <c r="K916" i="2"/>
  <c r="D917" i="2"/>
  <c r="F917" i="2" s="1"/>
  <c r="K917" i="2"/>
  <c r="D918" i="2"/>
  <c r="K918" i="2"/>
  <c r="D919" i="2"/>
  <c r="K919" i="2"/>
  <c r="M919" i="2" s="1"/>
  <c r="D920" i="2"/>
  <c r="K920" i="2"/>
  <c r="M920" i="2" s="1"/>
  <c r="D921" i="2"/>
  <c r="F921" i="2" s="1"/>
  <c r="K921" i="2"/>
  <c r="D922" i="2"/>
  <c r="K922" i="2"/>
  <c r="D923" i="2"/>
  <c r="K923" i="2"/>
  <c r="D924" i="2"/>
  <c r="K924" i="2"/>
  <c r="D925" i="2"/>
  <c r="K925" i="2"/>
  <c r="D926" i="2"/>
  <c r="K926" i="2"/>
  <c r="D927" i="2"/>
  <c r="K927" i="2"/>
  <c r="D928" i="2"/>
  <c r="K928" i="2"/>
  <c r="M928" i="2" s="1"/>
  <c r="D929" i="2"/>
  <c r="F929" i="2" s="1"/>
  <c r="K929" i="2"/>
  <c r="M929" i="2" s="1"/>
  <c r="D930" i="2"/>
  <c r="K930" i="2"/>
  <c r="M930" i="2" s="1"/>
  <c r="D931" i="2"/>
  <c r="E931" i="2" s="1"/>
  <c r="K931" i="2"/>
  <c r="M931" i="2" s="1"/>
  <c r="D932" i="2"/>
  <c r="K932" i="2"/>
  <c r="D933" i="2"/>
  <c r="E933" i="2" s="1"/>
  <c r="K933" i="2"/>
  <c r="L933" i="2" s="1"/>
  <c r="D934" i="2"/>
  <c r="K934" i="2"/>
  <c r="D935" i="2"/>
  <c r="F935" i="2" s="1"/>
  <c r="K935" i="2"/>
  <c r="M935" i="2" s="1"/>
  <c r="D936" i="2"/>
  <c r="K936" i="2"/>
  <c r="M936" i="2" s="1"/>
  <c r="D937" i="2"/>
  <c r="K937" i="2"/>
  <c r="L937" i="2" s="1"/>
  <c r="D938" i="2"/>
  <c r="K938" i="2"/>
  <c r="M938" i="2" s="1"/>
  <c r="D939" i="2"/>
  <c r="K939" i="2"/>
  <c r="M939" i="2" s="1"/>
  <c r="D940" i="2"/>
  <c r="K940" i="2"/>
  <c r="D941" i="2"/>
  <c r="F941" i="2" s="1"/>
  <c r="K941" i="2"/>
  <c r="L941" i="2" s="1"/>
  <c r="D942" i="2"/>
  <c r="K942" i="2"/>
  <c r="D943" i="2"/>
  <c r="K943" i="2"/>
  <c r="D944" i="2"/>
  <c r="K944" i="2"/>
  <c r="D945" i="2"/>
  <c r="F945" i="2" s="1"/>
  <c r="K945" i="2"/>
  <c r="M945" i="2" s="1"/>
  <c r="D946" i="2"/>
  <c r="K946" i="2"/>
  <c r="D947" i="2"/>
  <c r="K947" i="2"/>
  <c r="D948" i="2"/>
  <c r="K948" i="2"/>
  <c r="D949" i="2"/>
  <c r="E949" i="2" s="1"/>
  <c r="K949" i="2"/>
  <c r="D950" i="2"/>
  <c r="K950" i="2"/>
  <c r="M950" i="2" s="1"/>
  <c r="D951" i="2"/>
  <c r="E951" i="2" s="1"/>
  <c r="K951" i="2"/>
  <c r="D952" i="2"/>
  <c r="K952" i="2"/>
  <c r="D953" i="2"/>
  <c r="K953" i="2"/>
  <c r="D954" i="2"/>
  <c r="K954" i="2"/>
  <c r="D955" i="2"/>
  <c r="K955" i="2"/>
  <c r="M955" i="2" s="1"/>
  <c r="D956" i="2"/>
  <c r="K956" i="2"/>
  <c r="M956" i="2" s="1"/>
  <c r="D957" i="2"/>
  <c r="F957" i="2" s="1"/>
  <c r="K957" i="2"/>
  <c r="M957" i="2" s="1"/>
  <c r="D958" i="2"/>
  <c r="K958" i="2"/>
  <c r="M958" i="2" s="1"/>
  <c r="D959" i="2"/>
  <c r="K959" i="2"/>
  <c r="M959" i="2" s="1"/>
  <c r="D960" i="2"/>
  <c r="K960" i="2"/>
  <c r="M960" i="2" s="1"/>
  <c r="D961" i="2"/>
  <c r="F961" i="2" s="1"/>
  <c r="K961" i="2"/>
  <c r="L961" i="2" s="1"/>
  <c r="D962" i="2"/>
  <c r="K962" i="2"/>
  <c r="D963" i="2"/>
  <c r="E963" i="2" s="1"/>
  <c r="K963" i="2"/>
  <c r="L963" i="2" s="1"/>
  <c r="D964" i="2"/>
  <c r="K964" i="2"/>
  <c r="D965" i="2"/>
  <c r="E965" i="2" s="1"/>
  <c r="K965" i="2"/>
  <c r="D966" i="2"/>
  <c r="K966" i="2"/>
  <c r="D967" i="2"/>
  <c r="F967" i="2" s="1"/>
  <c r="K967" i="2"/>
  <c r="D968" i="2"/>
  <c r="K968" i="2"/>
  <c r="D969" i="2"/>
  <c r="E969" i="2" s="1"/>
  <c r="K969" i="2"/>
  <c r="D970" i="2"/>
  <c r="K970" i="2"/>
  <c r="D971" i="2"/>
  <c r="K971" i="2"/>
  <c r="D972" i="2"/>
  <c r="K972" i="2"/>
  <c r="D973" i="2"/>
  <c r="E973" i="2" s="1"/>
  <c r="K973" i="2"/>
  <c r="M973" i="2" s="1"/>
  <c r="D974" i="2"/>
  <c r="K974" i="2"/>
  <c r="D975" i="2"/>
  <c r="K975" i="2"/>
  <c r="D976" i="2"/>
  <c r="K976" i="2"/>
  <c r="D977" i="2"/>
  <c r="F977" i="2" s="1"/>
  <c r="K977" i="2"/>
  <c r="D978" i="2"/>
  <c r="E978" i="2" s="1"/>
  <c r="K978" i="2"/>
  <c r="M978" i="2" s="1"/>
  <c r="D979" i="2"/>
  <c r="K979" i="2"/>
  <c r="D980" i="2"/>
  <c r="K980" i="2"/>
  <c r="D981" i="2"/>
  <c r="E981" i="2" s="1"/>
  <c r="K981" i="2"/>
  <c r="D982" i="2"/>
  <c r="E982" i="2" s="1"/>
  <c r="K982" i="2"/>
  <c r="D983" i="2"/>
  <c r="K983" i="2"/>
  <c r="D984" i="2"/>
  <c r="K984" i="2"/>
  <c r="D985" i="2"/>
  <c r="F985" i="2" s="1"/>
  <c r="K985" i="2"/>
  <c r="L985" i="2" s="1"/>
  <c r="D986" i="2"/>
  <c r="K986" i="2"/>
  <c r="M986" i="2" s="1"/>
  <c r="D987" i="2"/>
  <c r="K987" i="2"/>
  <c r="D988" i="2"/>
  <c r="K988" i="2"/>
  <c r="D989" i="2"/>
  <c r="K989" i="2"/>
  <c r="D990" i="2"/>
  <c r="E990" i="2" s="1"/>
  <c r="K990" i="2"/>
  <c r="D991" i="2"/>
  <c r="K991" i="2"/>
  <c r="M991" i="2" s="1"/>
  <c r="D992" i="2"/>
  <c r="K992" i="2"/>
  <c r="D993" i="2"/>
  <c r="F993" i="2" s="1"/>
  <c r="K993" i="2"/>
  <c r="D994" i="2"/>
  <c r="F994" i="2" s="1"/>
  <c r="K994" i="2"/>
  <c r="M994" i="2" s="1"/>
  <c r="D995" i="2"/>
  <c r="K995" i="2"/>
  <c r="M995" i="2" s="1"/>
  <c r="D996" i="2"/>
  <c r="K996" i="2"/>
  <c r="M996" i="2" s="1"/>
  <c r="D997" i="2"/>
  <c r="K997" i="2"/>
  <c r="M997" i="2" s="1"/>
  <c r="D998" i="2"/>
  <c r="E998" i="2" s="1"/>
  <c r="K998" i="2"/>
  <c r="D999" i="2"/>
  <c r="K999" i="2"/>
  <c r="D1000" i="2"/>
  <c r="K1000" i="2"/>
  <c r="M1000" i="2" s="1"/>
  <c r="D1001" i="2"/>
  <c r="K1001" i="2"/>
  <c r="M1001" i="2" s="1"/>
  <c r="D1002" i="2"/>
  <c r="K1002" i="2"/>
  <c r="D1003" i="2"/>
  <c r="K1003" i="2"/>
  <c r="M1003" i="2" s="1"/>
  <c r="D1004" i="2"/>
  <c r="F1004" i="2" s="1"/>
  <c r="K1004" i="2"/>
  <c r="D1005" i="2"/>
  <c r="K1005" i="2"/>
  <c r="D1006" i="2"/>
  <c r="E1006" i="2" s="1"/>
  <c r="K1006" i="2"/>
  <c r="D1007" i="2"/>
  <c r="K1007" i="2"/>
  <c r="D1008" i="2"/>
  <c r="F1008" i="2" s="1"/>
  <c r="K1008" i="2"/>
  <c r="D1009" i="2"/>
  <c r="K1009" i="2"/>
  <c r="D1010" i="2"/>
  <c r="K1010" i="2"/>
  <c r="M1010" i="2" s="1"/>
  <c r="D1011" i="2"/>
  <c r="K1011" i="2"/>
  <c r="M1011" i="2" s="1"/>
  <c r="D1012" i="2"/>
  <c r="F1012" i="2" s="1"/>
  <c r="K1012" i="2"/>
  <c r="D1013" i="2"/>
  <c r="K1013" i="2"/>
  <c r="D1014" i="2"/>
  <c r="E1014" i="2" s="1"/>
  <c r="K1014" i="2"/>
  <c r="D1015" i="2"/>
  <c r="K1015" i="2"/>
  <c r="D1016" i="2"/>
  <c r="F1016" i="2" s="1"/>
  <c r="K1016" i="2"/>
  <c r="M1016" i="2" s="1"/>
  <c r="D1017" i="2"/>
  <c r="K1017" i="2"/>
  <c r="M1017" i="2" s="1"/>
  <c r="D1018" i="2"/>
  <c r="K1018" i="2"/>
  <c r="D1019" i="2"/>
  <c r="K1019" i="2"/>
  <c r="M1019" i="2" s="1"/>
  <c r="D1020" i="2"/>
  <c r="K1020" i="2"/>
  <c r="D1021" i="2"/>
  <c r="K1021" i="2"/>
  <c r="D1022" i="2"/>
  <c r="K1022" i="2"/>
  <c r="M1022" i="2" s="1"/>
  <c r="D1023" i="2"/>
  <c r="K1023" i="2"/>
  <c r="M1023" i="2" s="1"/>
  <c r="D1024" i="2"/>
  <c r="F1024" i="2" s="1"/>
  <c r="K1024" i="2"/>
  <c r="M1024" i="2" s="1"/>
  <c r="D1025" i="2"/>
  <c r="K1025" i="2"/>
  <c r="M1025" i="2" s="1"/>
  <c r="D1026" i="2"/>
  <c r="K1026" i="2"/>
  <c r="D1027" i="2"/>
  <c r="K1027" i="2"/>
  <c r="M1027" i="2" s="1"/>
  <c r="D1028" i="2"/>
  <c r="F1028" i="2" s="1"/>
  <c r="K1028" i="2"/>
  <c r="D1029" i="2"/>
  <c r="K1029" i="2"/>
  <c r="D1030" i="2"/>
  <c r="E1030" i="2" s="1"/>
  <c r="K1030" i="2"/>
  <c r="D1031" i="2"/>
  <c r="K1031" i="2"/>
  <c r="D1032" i="2"/>
  <c r="F1032" i="2" s="1"/>
  <c r="K1032" i="2"/>
  <c r="D1033" i="2"/>
  <c r="K1033" i="2"/>
  <c r="D1034" i="2"/>
  <c r="K1034" i="2"/>
  <c r="M1034" i="2" s="1"/>
  <c r="D1035" i="2"/>
  <c r="K1035" i="2"/>
  <c r="M1035" i="2" s="1"/>
  <c r="D1036" i="2"/>
  <c r="K1036" i="2"/>
  <c r="D1037" i="2"/>
  <c r="K1037" i="2"/>
  <c r="D1038" i="2"/>
  <c r="F1038" i="2" s="1"/>
  <c r="K1038" i="2"/>
  <c r="L1038" i="2" s="1"/>
  <c r="D1039" i="2"/>
  <c r="K1039" i="2"/>
  <c r="M1039" i="2" s="1"/>
  <c r="D1040" i="2"/>
  <c r="F1040" i="2" s="1"/>
  <c r="K1040" i="2"/>
  <c r="D1041" i="2"/>
  <c r="K1041" i="2"/>
  <c r="D1042" i="2"/>
  <c r="K1042" i="2"/>
  <c r="M1042" i="2" s="1"/>
  <c r="D1043" i="2"/>
  <c r="K1043" i="2"/>
  <c r="M1043" i="2" s="1"/>
  <c r="D1044" i="2"/>
  <c r="K1044" i="2"/>
  <c r="D1045" i="2"/>
  <c r="K1045" i="2"/>
  <c r="D1046" i="2"/>
  <c r="F1046" i="2" s="1"/>
  <c r="K1046" i="2"/>
  <c r="L1046" i="2" s="1"/>
  <c r="D1047" i="2"/>
  <c r="K1047" i="2"/>
  <c r="M1047" i="2" s="1"/>
  <c r="D1048" i="2"/>
  <c r="F1048" i="2" s="1"/>
  <c r="K1048" i="2"/>
  <c r="D1049" i="2"/>
  <c r="K1049" i="2"/>
  <c r="D1050" i="2"/>
  <c r="K1050" i="2"/>
  <c r="M1050" i="2" s="1"/>
  <c r="D1051" i="2"/>
  <c r="K1051" i="2"/>
  <c r="M1051" i="2" s="1"/>
  <c r="D1052" i="2"/>
  <c r="F1052" i="2" s="1"/>
  <c r="K1052" i="2"/>
  <c r="D1053" i="2"/>
  <c r="K1053" i="2"/>
  <c r="D1054" i="2"/>
  <c r="E1054" i="2" s="1"/>
  <c r="K1054" i="2"/>
  <c r="D1055" i="2"/>
  <c r="K1055" i="2"/>
  <c r="D1056" i="2"/>
  <c r="F1056" i="2" s="1"/>
  <c r="K1056" i="2"/>
  <c r="D1057" i="2"/>
  <c r="K1057" i="2"/>
  <c r="D1058" i="2"/>
  <c r="K1058" i="2"/>
  <c r="D1059" i="2"/>
  <c r="K1059" i="2"/>
  <c r="M1059" i="2" s="1"/>
  <c r="D1060" i="2"/>
  <c r="K1060" i="2"/>
  <c r="D1061" i="2"/>
  <c r="K1061" i="2"/>
  <c r="D1062" i="2"/>
  <c r="F1062" i="2" s="1"/>
  <c r="K1062" i="2"/>
  <c r="M1062" i="2" s="1"/>
  <c r="D1063" i="2"/>
  <c r="K1063" i="2"/>
  <c r="M1063" i="2" s="1"/>
  <c r="D1064" i="2"/>
  <c r="F1064" i="2" s="1"/>
  <c r="K1064" i="2"/>
  <c r="L1064" i="2" s="1"/>
  <c r="D1065" i="2"/>
  <c r="K1065" i="2"/>
  <c r="M1065" i="2" s="1"/>
  <c r="D1066" i="2"/>
  <c r="K1066" i="2"/>
  <c r="D1067" i="2"/>
  <c r="K1067" i="2"/>
  <c r="M1067" i="2" s="1"/>
  <c r="D1068" i="2"/>
  <c r="E1068" i="2" s="1"/>
  <c r="K1068" i="2"/>
  <c r="D1069" i="2"/>
  <c r="K1069" i="2"/>
  <c r="D1070" i="2"/>
  <c r="F1070" i="2" s="1"/>
  <c r="K1070" i="2"/>
  <c r="L1070" i="2" s="1"/>
  <c r="D1071" i="2"/>
  <c r="K1071" i="2"/>
  <c r="M1071" i="2" s="1"/>
  <c r="D1072" i="2"/>
  <c r="K1072" i="2"/>
  <c r="M1072" i="2" s="1"/>
  <c r="D1073" i="2"/>
  <c r="K1073" i="2"/>
  <c r="M1073" i="2" s="1"/>
  <c r="D1074" i="2"/>
  <c r="K1074" i="2"/>
  <c r="M1074" i="2" s="1"/>
  <c r="D1075" i="2"/>
  <c r="K1075" i="2"/>
  <c r="M1075" i="2" s="1"/>
  <c r="D1076" i="2"/>
  <c r="K1076" i="2"/>
  <c r="D1077" i="2"/>
  <c r="K1077" i="2"/>
  <c r="D1078" i="2"/>
  <c r="F1078" i="2" s="1"/>
  <c r="K1078" i="2"/>
  <c r="L1078" i="2" s="1"/>
  <c r="D1079" i="2"/>
  <c r="K1079" i="2"/>
  <c r="M1079" i="2" s="1"/>
  <c r="D1080" i="2"/>
  <c r="F1080" i="2" s="1"/>
  <c r="K1080" i="2"/>
  <c r="M1080" i="2" s="1"/>
  <c r="D1081" i="2"/>
  <c r="K1081" i="2"/>
  <c r="D1082" i="2"/>
  <c r="K1082" i="2"/>
  <c r="D1083" i="2"/>
  <c r="K1083" i="2"/>
  <c r="M1083" i="2" s="1"/>
  <c r="D1084" i="2"/>
  <c r="K1084" i="2"/>
  <c r="D1085" i="2"/>
  <c r="K1085" i="2"/>
  <c r="D1086" i="2"/>
  <c r="K1086" i="2"/>
  <c r="L1086" i="2" s="1"/>
  <c r="D1087" i="2"/>
  <c r="K1087" i="2"/>
  <c r="M1087" i="2" s="1"/>
  <c r="D1088" i="2"/>
  <c r="F1088" i="2" s="1"/>
  <c r="K1088" i="2"/>
  <c r="L1088" i="2" s="1"/>
  <c r="D1089" i="2"/>
  <c r="K1089" i="2"/>
  <c r="M1089" i="2" s="1"/>
  <c r="D1090" i="2"/>
  <c r="K1090" i="2"/>
  <c r="D1091" i="2"/>
  <c r="K1091" i="2"/>
  <c r="M1091" i="2" s="1"/>
  <c r="D1092" i="2"/>
  <c r="E1092" i="2" s="1"/>
  <c r="K1092" i="2"/>
  <c r="D1093" i="2"/>
  <c r="K1093" i="2"/>
  <c r="D1094" i="2"/>
  <c r="F1094" i="2" s="1"/>
  <c r="K1094" i="2"/>
  <c r="M1094" i="2" s="1"/>
  <c r="D1095" i="2"/>
  <c r="K1095" i="2"/>
  <c r="M1095" i="2" s="1"/>
  <c r="D1096" i="2"/>
  <c r="K1096" i="2"/>
  <c r="D1097" i="2"/>
  <c r="K1097" i="2"/>
  <c r="D1098" i="2"/>
  <c r="K1098" i="2"/>
  <c r="M1098" i="2" s="1"/>
  <c r="D1099" i="2"/>
  <c r="K1099" i="2"/>
  <c r="D1100" i="2"/>
  <c r="E1100" i="2" s="1"/>
  <c r="K1100" i="2"/>
  <c r="D1101" i="2"/>
  <c r="K1101" i="2"/>
  <c r="D1102" i="2"/>
  <c r="K1102" i="2"/>
  <c r="M1102" i="2" s="1"/>
  <c r="D1103" i="2"/>
  <c r="K1103" i="2"/>
  <c r="D1104" i="2"/>
  <c r="F1104" i="2" s="1"/>
  <c r="K1104" i="2"/>
  <c r="M1104" i="2" s="1"/>
  <c r="D1105" i="2"/>
  <c r="K1105" i="2"/>
  <c r="M1105" i="2" s="1"/>
  <c r="D1106" i="2"/>
  <c r="K1106" i="2"/>
  <c r="M1106" i="2" s="1"/>
  <c r="D1107" i="2"/>
  <c r="K1107" i="2"/>
  <c r="D1108" i="2"/>
  <c r="E1108" i="2" s="1"/>
  <c r="K1108" i="2"/>
  <c r="D1109" i="2"/>
  <c r="K1109" i="2"/>
  <c r="D1110" i="2"/>
  <c r="K1110" i="2"/>
  <c r="D1111" i="2"/>
  <c r="K1111" i="2"/>
  <c r="M1111" i="2" s="1"/>
  <c r="D1112" i="2"/>
  <c r="F1112" i="2" s="1"/>
  <c r="K1112" i="2"/>
  <c r="M1112" i="2" s="1"/>
  <c r="D1113" i="2"/>
  <c r="K1113" i="2"/>
  <c r="D1114" i="2"/>
  <c r="K1114" i="2"/>
  <c r="D1115" i="2"/>
  <c r="K1115" i="2"/>
  <c r="M1115" i="2" s="1"/>
  <c r="D1116" i="2"/>
  <c r="E1116" i="2" s="1"/>
  <c r="K1116" i="2"/>
  <c r="D1117" i="2"/>
  <c r="K1117" i="2"/>
  <c r="D1118" i="2"/>
  <c r="F1118" i="2" s="1"/>
  <c r="K1118" i="2"/>
  <c r="L1118" i="2" s="1"/>
  <c r="D1119" i="2"/>
  <c r="K1119" i="2"/>
  <c r="M1119" i="2" s="1"/>
  <c r="D1120" i="2"/>
  <c r="K1120" i="2"/>
  <c r="M1120" i="2" s="1"/>
  <c r="D1121" i="2"/>
  <c r="K1121" i="2"/>
  <c r="D1122" i="2"/>
  <c r="K1122" i="2"/>
  <c r="M1122" i="2" s="1"/>
  <c r="D1123" i="2"/>
  <c r="K1123" i="2"/>
  <c r="D1124" i="2"/>
  <c r="F1124" i="2" s="1"/>
  <c r="K1124" i="2"/>
  <c r="D1125" i="2"/>
  <c r="K1125" i="2"/>
  <c r="D1126" i="2"/>
  <c r="K1126" i="2"/>
  <c r="M1126" i="2" s="1"/>
  <c r="D1127" i="2"/>
  <c r="K1127" i="2"/>
  <c r="D1128" i="2"/>
  <c r="F1128" i="2" s="1"/>
  <c r="K1128" i="2"/>
  <c r="M1128" i="2" s="1"/>
  <c r="D1129" i="2"/>
  <c r="K1129" i="2"/>
  <c r="D1130" i="2"/>
  <c r="K1130" i="2"/>
  <c r="M1130" i="2" s="1"/>
  <c r="D1131" i="2"/>
  <c r="K1131" i="2"/>
  <c r="M1131" i="2" s="1"/>
  <c r="D1132" i="2"/>
  <c r="K1132" i="2"/>
  <c r="D1133" i="2"/>
  <c r="K1133" i="2"/>
  <c r="D1134" i="2"/>
  <c r="E1134" i="2" s="1"/>
  <c r="K1134" i="2"/>
  <c r="D1135" i="2"/>
  <c r="K1135" i="2"/>
  <c r="D1136" i="2"/>
  <c r="F1136" i="2" s="1"/>
  <c r="K1136" i="2"/>
  <c r="D1137" i="2"/>
  <c r="K1137" i="2"/>
  <c r="D1138" i="2"/>
  <c r="K1138" i="2"/>
  <c r="M1138" i="2" s="1"/>
  <c r="D1139" i="2"/>
  <c r="K1139" i="2"/>
  <c r="M1139" i="2" s="1"/>
  <c r="D1140" i="2"/>
  <c r="F1140" i="2" s="1"/>
  <c r="K1140" i="2"/>
  <c r="D1141" i="2"/>
  <c r="K1141" i="2"/>
  <c r="D1142" i="2"/>
  <c r="F1142" i="2" s="1"/>
  <c r="K1142" i="2"/>
  <c r="D1143" i="2"/>
  <c r="K1143" i="2"/>
  <c r="D1144" i="2"/>
  <c r="F1144" i="2" s="1"/>
  <c r="K1144" i="2"/>
  <c r="M1144" i="2" s="1"/>
  <c r="D1145" i="2"/>
  <c r="K1145" i="2"/>
  <c r="M1145" i="2" s="1"/>
  <c r="D1146" i="2"/>
  <c r="K1146" i="2"/>
  <c r="M1146" i="2" s="1"/>
  <c r="D1147" i="2"/>
  <c r="K1147" i="2"/>
  <c r="M1147" i="2" s="1"/>
  <c r="D1148" i="2"/>
  <c r="F1148" i="2" s="1"/>
  <c r="K1148" i="2"/>
  <c r="D1149" i="2"/>
  <c r="K1149" i="2"/>
  <c r="D1150" i="2"/>
  <c r="K1150" i="2"/>
  <c r="D1151" i="2"/>
  <c r="K1151" i="2"/>
  <c r="M1151" i="2" s="1"/>
  <c r="D1152" i="2"/>
  <c r="F1152" i="2" s="1"/>
  <c r="K1152" i="2"/>
  <c r="M1152" i="2" s="1"/>
  <c r="D1153" i="2"/>
  <c r="K1153" i="2"/>
  <c r="M1153" i="2" s="1"/>
  <c r="D1154" i="2"/>
  <c r="K1154" i="2"/>
  <c r="M1154" i="2" s="1"/>
  <c r="D1155" i="2"/>
  <c r="K1155" i="2"/>
  <c r="M1155" i="2" s="1"/>
  <c r="D1156" i="2"/>
  <c r="F1156" i="2" s="1"/>
  <c r="K1156" i="2"/>
  <c r="D1157" i="2"/>
  <c r="K1157" i="2"/>
  <c r="D1158" i="2"/>
  <c r="K1158" i="2"/>
  <c r="D1159" i="2"/>
  <c r="K1159" i="2"/>
  <c r="D1160" i="2"/>
  <c r="F1160" i="2" s="1"/>
  <c r="K1160" i="2"/>
  <c r="D1161" i="2"/>
  <c r="K1161" i="2"/>
  <c r="D1162" i="2"/>
  <c r="K1162" i="2"/>
  <c r="M1162" i="2" s="1"/>
  <c r="D1163" i="2"/>
  <c r="K1163" i="2"/>
  <c r="M1163" i="2" s="1"/>
  <c r="D1164" i="2"/>
  <c r="K1164" i="2"/>
  <c r="D1165" i="2"/>
  <c r="K1165" i="2"/>
  <c r="D1166" i="2"/>
  <c r="E1166" i="2" s="1"/>
  <c r="K1166" i="2"/>
  <c r="D1167" i="2"/>
  <c r="K1167" i="2"/>
  <c r="D1168" i="2"/>
  <c r="F1168" i="2" s="1"/>
  <c r="K1168" i="2"/>
  <c r="D1169" i="2"/>
  <c r="K1169" i="2"/>
  <c r="M1169" i="2" s="1"/>
  <c r="D1170" i="2"/>
  <c r="K1170" i="2"/>
  <c r="M1170" i="2" s="1"/>
  <c r="D1171" i="2"/>
  <c r="K1171" i="2"/>
  <c r="D1172" i="2"/>
  <c r="K1172" i="2"/>
  <c r="D1173" i="2"/>
  <c r="K1173" i="2"/>
  <c r="D1174" i="2"/>
  <c r="E1174" i="2" s="1"/>
  <c r="K1174" i="2"/>
  <c r="L1174" i="2" s="1"/>
  <c r="D1175" i="2"/>
  <c r="K1175" i="2"/>
  <c r="M1175" i="2" s="1"/>
  <c r="D1176" i="2"/>
  <c r="F1176" i="2" s="1"/>
  <c r="K1176" i="2"/>
  <c r="D1177" i="2"/>
  <c r="K1177" i="2"/>
  <c r="D1178" i="2"/>
  <c r="K1178" i="2"/>
  <c r="M1178" i="2" s="1"/>
  <c r="D1179" i="2"/>
  <c r="K1179" i="2"/>
  <c r="M1179" i="2" s="1"/>
  <c r="D1180" i="2"/>
  <c r="F1180" i="2" s="1"/>
  <c r="K1180" i="2"/>
  <c r="D1181" i="2"/>
  <c r="K1181" i="2"/>
  <c r="D1182" i="2"/>
  <c r="E1182" i="2" s="1"/>
  <c r="K1182" i="2"/>
  <c r="D1183" i="2"/>
  <c r="K1183" i="2"/>
  <c r="D1184" i="2"/>
  <c r="K1184" i="2"/>
  <c r="D1185" i="2"/>
  <c r="K1185" i="2"/>
  <c r="D1186" i="2"/>
  <c r="K1186" i="2"/>
  <c r="M1186" i="2" s="1"/>
  <c r="D1187" i="2"/>
  <c r="K1187" i="2"/>
  <c r="D1188" i="2"/>
  <c r="K1188" i="2"/>
  <c r="D1189" i="2"/>
  <c r="K1189" i="2"/>
  <c r="D1190" i="2"/>
  <c r="E1190" i="2" s="1"/>
  <c r="K1190" i="2"/>
  <c r="L1190" i="2" s="1"/>
  <c r="D1191" i="2"/>
  <c r="K1191" i="2"/>
  <c r="M1191" i="2" s="1"/>
  <c r="D1192" i="2"/>
  <c r="F1192" i="2" s="1"/>
  <c r="K1192" i="2"/>
  <c r="D1193" i="2"/>
  <c r="K1193" i="2"/>
  <c r="M1193" i="2" s="1"/>
  <c r="D1194" i="2"/>
  <c r="K1194" i="2"/>
  <c r="D1195" i="2"/>
  <c r="K1195" i="2"/>
  <c r="M1195" i="2" s="1"/>
  <c r="D1196" i="2"/>
  <c r="E1196" i="2" s="1"/>
  <c r="K1196" i="2"/>
  <c r="D1197" i="2"/>
  <c r="K1197" i="2"/>
  <c r="D1198" i="2"/>
  <c r="F1198" i="2" s="1"/>
  <c r="K1198" i="2"/>
  <c r="D1199" i="2"/>
  <c r="K1199" i="2"/>
  <c r="D1200" i="2"/>
  <c r="K1200" i="2"/>
  <c r="M1200" i="2" s="1"/>
  <c r="D1201" i="2"/>
  <c r="K1201" i="2"/>
  <c r="M1201" i="2" s="1"/>
  <c r="D1202" i="2"/>
  <c r="K1202" i="2"/>
  <c r="M1202" i="2" s="1"/>
  <c r="D1203" i="2"/>
  <c r="K1203" i="2"/>
  <c r="M1203" i="2" s="1"/>
  <c r="D1204" i="2"/>
  <c r="F1204" i="2" s="1"/>
  <c r="K1204" i="2"/>
  <c r="D1205" i="2"/>
  <c r="K1205" i="2"/>
  <c r="D1206" i="2"/>
  <c r="F1206" i="2" s="1"/>
  <c r="K1206" i="2"/>
  <c r="M1206" i="2" s="1"/>
  <c r="D1207" i="2"/>
  <c r="K1207" i="2"/>
  <c r="M1207" i="2" s="1"/>
  <c r="D1208" i="2"/>
  <c r="F1208" i="2" s="1"/>
  <c r="K1208" i="2"/>
  <c r="L1208" i="2" s="1"/>
  <c r="D1209" i="2"/>
  <c r="K1209" i="2"/>
  <c r="M1209" i="2" s="1"/>
  <c r="D1210" i="2"/>
  <c r="K1210" i="2"/>
  <c r="D1211" i="2"/>
  <c r="K1211" i="2"/>
  <c r="M1211" i="2" s="1"/>
  <c r="D1212" i="2"/>
  <c r="K1212" i="2"/>
  <c r="D1213" i="2"/>
  <c r="K1213" i="2"/>
  <c r="D1214" i="2"/>
  <c r="F1214" i="2" s="1"/>
  <c r="K1214" i="2"/>
  <c r="D1215" i="2"/>
  <c r="K1215" i="2"/>
  <c r="M1215" i="2" s="1"/>
  <c r="D1216" i="2"/>
  <c r="K1216" i="2"/>
  <c r="L1216" i="2" s="1"/>
  <c r="D1217" i="2"/>
  <c r="K1217" i="2"/>
  <c r="M1217" i="2" s="1"/>
  <c r="D1218" i="2"/>
  <c r="K1218" i="2"/>
  <c r="D1219" i="2"/>
  <c r="K1219" i="2"/>
  <c r="M1219" i="2" s="1"/>
  <c r="D1220" i="2"/>
  <c r="E1220" i="2" s="1"/>
  <c r="K1220" i="2"/>
  <c r="D1221" i="2"/>
  <c r="K1221" i="2"/>
  <c r="D1222" i="2"/>
  <c r="F1222" i="2" s="1"/>
  <c r="K1222" i="2"/>
  <c r="M1222" i="2" s="1"/>
  <c r="D1223" i="2"/>
  <c r="K1223" i="2"/>
  <c r="M1223" i="2" s="1"/>
  <c r="D1224" i="2"/>
  <c r="K1224" i="2"/>
  <c r="L1224" i="2" s="1"/>
  <c r="D1225" i="2"/>
  <c r="K1225" i="2"/>
  <c r="M1225" i="2" s="1"/>
  <c r="D1226" i="2"/>
  <c r="K1226" i="2"/>
  <c r="D1227" i="2"/>
  <c r="K1227" i="2"/>
  <c r="D1228" i="2"/>
  <c r="K1228" i="2"/>
  <c r="D1229" i="2"/>
  <c r="K1229" i="2"/>
  <c r="D1230" i="2"/>
  <c r="K1230" i="2"/>
  <c r="M1230" i="2" s="1"/>
  <c r="D1231" i="2"/>
  <c r="K1231" i="2"/>
  <c r="M1231" i="2" s="1"/>
  <c r="D1232" i="2"/>
  <c r="F1232" i="2" s="1"/>
  <c r="K1232" i="2"/>
  <c r="M1232" i="2" s="1"/>
  <c r="D1233" i="2"/>
  <c r="K1233" i="2"/>
  <c r="M1233" i="2" s="1"/>
  <c r="D1234" i="2"/>
  <c r="K1234" i="2"/>
  <c r="M1234" i="2" s="1"/>
  <c r="D1235" i="2"/>
  <c r="K1235" i="2"/>
  <c r="D1236" i="2"/>
  <c r="F1236" i="2" s="1"/>
  <c r="K1236" i="2"/>
  <c r="D1237" i="2"/>
  <c r="K1237" i="2"/>
  <c r="D1238" i="2"/>
  <c r="K1238" i="2"/>
  <c r="M1238" i="2" s="1"/>
  <c r="D1239" i="2"/>
  <c r="K1239" i="2"/>
  <c r="M1239" i="2" s="1"/>
  <c r="D1240" i="2"/>
  <c r="F1240" i="2" s="1"/>
  <c r="K1240" i="2"/>
  <c r="L1240" i="2" s="1"/>
  <c r="D1241" i="2"/>
  <c r="K1241" i="2"/>
  <c r="M1241" i="2" s="1"/>
  <c r="D1242" i="2"/>
  <c r="K1242" i="2"/>
  <c r="M1242" i="2" s="1"/>
  <c r="D1243" i="2"/>
  <c r="K1243" i="2"/>
  <c r="M1243" i="2" s="1"/>
  <c r="D1244" i="2"/>
  <c r="F1244" i="2" s="1"/>
  <c r="K1244" i="2"/>
  <c r="D1245" i="2"/>
  <c r="K1245" i="2"/>
  <c r="D1246" i="2"/>
  <c r="F1246" i="2" s="1"/>
  <c r="K1246" i="2"/>
  <c r="M1246" i="2" s="1"/>
  <c r="D1247" i="2"/>
  <c r="K1247" i="2"/>
  <c r="M1247" i="2" s="1"/>
  <c r="D1248" i="2"/>
  <c r="K1248" i="2"/>
  <c r="D1249" i="2"/>
  <c r="K1249" i="2"/>
  <c r="D1250" i="2"/>
  <c r="K1250" i="2"/>
  <c r="M1250" i="2" s="1"/>
  <c r="D1251" i="2"/>
  <c r="K1251" i="2"/>
  <c r="D1252" i="2"/>
  <c r="E1252" i="2" s="1"/>
  <c r="K1252" i="2"/>
  <c r="D1253" i="2"/>
  <c r="K1253" i="2"/>
  <c r="D1254" i="2"/>
  <c r="K1254" i="2"/>
  <c r="M1254" i="2" s="1"/>
  <c r="D1255" i="2"/>
  <c r="K1255" i="2"/>
  <c r="D1256" i="2"/>
  <c r="F1256" i="2" s="1"/>
  <c r="K1256" i="2"/>
  <c r="M1256" i="2" s="1"/>
  <c r="D1257" i="2"/>
  <c r="K1257" i="2"/>
  <c r="M1257" i="2" s="1"/>
  <c r="D1258" i="2"/>
  <c r="K1258" i="2"/>
  <c r="M1258" i="2" s="1"/>
  <c r="D1259" i="2"/>
  <c r="K1259" i="2"/>
  <c r="M1259" i="2" s="1"/>
  <c r="D1260" i="2"/>
  <c r="F1260" i="2" s="1"/>
  <c r="K1260" i="2"/>
  <c r="D1261" i="2"/>
  <c r="K1261" i="2"/>
  <c r="D1262" i="2"/>
  <c r="E1262" i="2" s="1"/>
  <c r="K1262" i="2"/>
  <c r="D1263" i="2"/>
  <c r="K1263" i="2"/>
  <c r="D1264" i="2"/>
  <c r="K1264" i="2"/>
  <c r="D1265" i="2"/>
  <c r="K1265" i="2"/>
  <c r="D1266" i="2"/>
  <c r="K1266" i="2"/>
  <c r="M1266" i="2" s="1"/>
  <c r="D1267" i="2"/>
  <c r="K1267" i="2"/>
  <c r="D1268" i="2"/>
  <c r="F1268" i="2" s="1"/>
  <c r="K1268" i="2"/>
  <c r="D1269" i="2"/>
  <c r="K1269" i="2"/>
  <c r="D1270" i="2"/>
  <c r="E1270" i="2" s="1"/>
  <c r="K1270" i="2"/>
  <c r="D1271" i="2"/>
  <c r="K1271" i="2"/>
  <c r="D1272" i="2"/>
  <c r="F1272" i="2" s="1"/>
  <c r="K1272" i="2"/>
  <c r="M1272" i="2" s="1"/>
  <c r="D1273" i="2"/>
  <c r="K1273" i="2"/>
  <c r="M1273" i="2" s="1"/>
  <c r="D1274" i="2"/>
  <c r="K1274" i="2"/>
  <c r="M1274" i="2" s="1"/>
  <c r="D1275" i="2"/>
  <c r="K1275" i="2"/>
  <c r="M1275" i="2" s="1"/>
  <c r="D1276" i="2"/>
  <c r="K1276" i="2"/>
  <c r="D1277" i="2"/>
  <c r="K1277" i="2"/>
  <c r="D1278" i="2"/>
  <c r="K1278" i="2"/>
  <c r="M1278" i="2" s="1"/>
  <c r="D1279" i="2"/>
  <c r="K1279" i="2"/>
  <c r="D1280" i="2"/>
  <c r="F1280" i="2" s="1"/>
  <c r="K1280" i="2"/>
  <c r="M1280" i="2" s="1"/>
  <c r="D1281" i="2"/>
  <c r="K1281" i="2"/>
  <c r="M1281" i="2" s="1"/>
  <c r="D1282" i="2"/>
  <c r="K1282" i="2"/>
  <c r="M1282" i="2" s="1"/>
  <c r="D1283" i="2"/>
  <c r="K1283" i="2"/>
  <c r="M1283" i="2" s="1"/>
  <c r="D1284" i="2"/>
  <c r="F1284" i="2" s="1"/>
  <c r="K1284" i="2"/>
  <c r="D1285" i="2"/>
  <c r="K1285" i="2"/>
  <c r="D1286" i="2"/>
  <c r="K1286" i="2"/>
  <c r="D1287" i="2"/>
  <c r="K1287" i="2"/>
  <c r="D1288" i="2"/>
  <c r="F1288" i="2" s="1"/>
  <c r="K1288" i="2"/>
  <c r="L1288" i="2" s="1"/>
  <c r="D1289" i="2"/>
  <c r="K1289" i="2"/>
  <c r="M1289" i="2" s="1"/>
  <c r="D1290" i="2"/>
  <c r="F1290" i="2" s="1"/>
  <c r="K1290" i="2"/>
  <c r="M1290" i="2" s="1"/>
  <c r="D1291" i="2"/>
  <c r="K1291" i="2"/>
  <c r="M1291" i="2" s="1"/>
  <c r="D1292" i="2"/>
  <c r="K1292" i="2"/>
  <c r="D1293" i="2"/>
  <c r="K1293" i="2"/>
  <c r="D1294" i="2"/>
  <c r="K1294" i="2"/>
  <c r="M1294" i="2" s="1"/>
  <c r="D1295" i="2"/>
  <c r="K1295" i="2"/>
  <c r="D1296" i="2"/>
  <c r="F1296" i="2" s="1"/>
  <c r="K1296" i="2"/>
  <c r="D1297" i="2"/>
  <c r="K1297" i="2"/>
  <c r="D1298" i="2"/>
  <c r="K1298" i="2"/>
  <c r="L1298" i="2" s="1"/>
  <c r="D1299" i="2"/>
  <c r="K1299" i="2"/>
  <c r="M1299" i="2" s="1"/>
  <c r="D1300" i="2"/>
  <c r="F1300" i="2" s="1"/>
  <c r="K1300" i="2"/>
  <c r="L1300" i="2" s="1"/>
  <c r="D1301" i="2"/>
  <c r="K1301" i="2"/>
  <c r="D1302" i="2"/>
  <c r="F1302" i="2" s="1"/>
  <c r="K1302" i="2"/>
  <c r="M1302" i="2" s="1"/>
  <c r="D1303" i="2"/>
  <c r="K1303" i="2"/>
  <c r="M1303" i="2" s="1"/>
  <c r="D1304" i="2"/>
  <c r="K1304" i="2"/>
  <c r="M1304" i="2" s="1"/>
  <c r="D1305" i="2"/>
  <c r="K1305" i="2"/>
  <c r="M1305" i="2" s="1"/>
  <c r="D1306" i="2"/>
  <c r="F1306" i="2" s="1"/>
  <c r="K1306" i="2"/>
  <c r="D1307" i="2"/>
  <c r="K1307" i="2"/>
  <c r="D1308" i="2"/>
  <c r="E1308" i="2" s="1"/>
  <c r="K1308" i="2"/>
  <c r="L1308" i="2" s="1"/>
  <c r="D1309" i="2"/>
  <c r="K1309" i="2"/>
  <c r="D1310" i="2"/>
  <c r="K1310" i="2"/>
  <c r="L1310" i="2" s="1"/>
  <c r="D1311" i="2"/>
  <c r="K1311" i="2"/>
  <c r="M1311" i="2" s="1"/>
  <c r="D1312" i="2"/>
  <c r="F1312" i="2" s="1"/>
  <c r="K1312" i="2"/>
  <c r="L1312" i="2" s="1"/>
  <c r="D1313" i="2"/>
  <c r="K1313" i="2"/>
  <c r="M1313" i="2" s="1"/>
  <c r="D1314" i="2"/>
  <c r="K1314" i="2"/>
  <c r="M1314" i="2" s="1"/>
  <c r="D1315" i="2"/>
  <c r="E1315" i="2" s="1"/>
  <c r="K1315" i="2"/>
  <c r="D1316" i="2"/>
  <c r="K1316" i="2"/>
  <c r="M1316" i="2" s="1"/>
  <c r="D1317" i="2"/>
  <c r="K1317" i="2"/>
  <c r="M1317" i="2" s="1"/>
  <c r="D1318" i="2"/>
  <c r="E1318" i="2" s="1"/>
  <c r="K1318" i="2"/>
  <c r="D1319" i="2"/>
  <c r="E1319" i="2" s="1"/>
  <c r="K1319" i="2"/>
  <c r="M1319" i="2" s="1"/>
  <c r="D1320" i="2"/>
  <c r="K1320" i="2"/>
  <c r="D1321" i="2"/>
  <c r="K1321" i="2"/>
  <c r="D1322" i="2"/>
  <c r="E1322" i="2" s="1"/>
  <c r="K1322" i="2"/>
  <c r="L1322" i="2" s="1"/>
  <c r="D1323" i="2"/>
  <c r="K1323" i="2"/>
  <c r="M1323" i="2" s="1"/>
  <c r="D1324" i="2"/>
  <c r="K1324" i="2"/>
  <c r="M1324" i="2" s="1"/>
  <c r="D1325" i="2"/>
  <c r="K1325" i="2"/>
  <c r="M1325" i="2" s="1"/>
  <c r="D1326" i="2"/>
  <c r="F1326" i="2" s="1"/>
  <c r="K1326" i="2"/>
  <c r="M1326" i="2" s="1"/>
  <c r="D1327" i="2"/>
  <c r="E1327" i="2" s="1"/>
  <c r="K1327" i="2"/>
  <c r="M1327" i="2" s="1"/>
  <c r="D1328" i="2"/>
  <c r="K1328" i="2"/>
  <c r="M1328" i="2" s="1"/>
  <c r="D1329" i="2"/>
  <c r="K1329" i="2"/>
  <c r="D1330" i="2"/>
  <c r="K1330" i="2"/>
  <c r="M1330" i="2" s="1"/>
  <c r="D1331" i="2"/>
  <c r="E1331" i="2" s="1"/>
  <c r="K1331" i="2"/>
  <c r="D1332" i="2"/>
  <c r="K1332" i="2"/>
  <c r="M1332" i="2" s="1"/>
  <c r="D1333" i="2"/>
  <c r="K1333" i="2"/>
  <c r="M1333" i="2" s="1"/>
  <c r="D1334" i="2"/>
  <c r="E1334" i="2" s="1"/>
  <c r="K1334" i="2"/>
  <c r="D1335" i="2"/>
  <c r="E1335" i="2" s="1"/>
  <c r="K1335" i="2"/>
  <c r="D1336" i="2"/>
  <c r="K1336" i="2"/>
  <c r="D1337" i="2"/>
  <c r="K1337" i="2"/>
  <c r="D1338" i="2"/>
  <c r="E1338" i="2" s="1"/>
  <c r="K1338" i="2"/>
  <c r="M1338" i="2" s="1"/>
  <c r="D1339" i="2"/>
  <c r="K1339" i="2"/>
  <c r="M1339" i="2" s="1"/>
  <c r="D1340" i="2"/>
  <c r="K1340" i="2"/>
  <c r="M1340" i="2" s="1"/>
  <c r="D1341" i="2"/>
  <c r="K1341" i="2"/>
  <c r="D1342" i="2"/>
  <c r="K1342" i="2"/>
  <c r="L1342" i="2" s="1"/>
  <c r="D1343" i="2"/>
  <c r="F1343" i="2" s="1"/>
  <c r="K1343" i="2"/>
  <c r="D1344" i="2"/>
  <c r="F1344" i="2" s="1"/>
  <c r="K1344" i="2"/>
  <c r="M1344" i="2" s="1"/>
  <c r="D1345" i="2"/>
  <c r="F1345" i="2" s="1"/>
  <c r="K1345" i="2"/>
  <c r="D1346" i="2"/>
  <c r="F1346" i="2" s="1"/>
  <c r="K1346" i="2"/>
  <c r="D1347" i="2"/>
  <c r="F1347" i="2" s="1"/>
  <c r="K1347" i="2"/>
  <c r="D1348" i="2"/>
  <c r="F1348" i="2" s="1"/>
  <c r="K1348" i="2"/>
  <c r="L1348" i="2" s="1"/>
  <c r="D1349" i="2"/>
  <c r="K1349" i="2"/>
  <c r="D1350" i="2"/>
  <c r="K1350" i="2"/>
  <c r="L1350" i="2" s="1"/>
  <c r="D1351" i="2"/>
  <c r="K1351" i="2"/>
  <c r="D1352" i="2"/>
  <c r="K1352" i="2"/>
  <c r="D1353" i="2"/>
  <c r="F1353" i="2" s="1"/>
  <c r="K1353" i="2"/>
  <c r="D1354" i="2"/>
  <c r="F1354" i="2" s="1"/>
  <c r="K1354" i="2"/>
  <c r="D1355" i="2"/>
  <c r="K1355" i="2"/>
  <c r="D1356" i="2"/>
  <c r="K1356" i="2"/>
  <c r="D1357" i="2"/>
  <c r="E1357" i="2" s="1"/>
  <c r="K1357" i="2"/>
  <c r="D1358" i="2"/>
  <c r="F1358" i="2" s="1"/>
  <c r="K1358" i="2"/>
  <c r="D1359" i="2"/>
  <c r="E1359" i="2" s="1"/>
  <c r="K1359" i="2"/>
  <c r="D1360" i="2"/>
  <c r="F1360" i="2" s="1"/>
  <c r="K1360" i="2"/>
  <c r="L1360" i="2" s="1"/>
  <c r="D1361" i="2"/>
  <c r="K1361" i="2"/>
  <c r="D1362" i="2"/>
  <c r="K1362" i="2"/>
  <c r="M1362" i="2" s="1"/>
  <c r="D1363" i="2"/>
  <c r="E1363" i="2" s="1"/>
  <c r="K1363" i="2"/>
  <c r="D1364" i="2"/>
  <c r="F1364" i="2" s="1"/>
  <c r="K1364" i="2"/>
  <c r="M1364" i="2" s="1"/>
  <c r="D1365" i="2"/>
  <c r="F1365" i="2" s="1"/>
  <c r="K1365" i="2"/>
  <c r="D1366" i="2"/>
  <c r="F1366" i="2" s="1"/>
  <c r="K1366" i="2"/>
  <c r="D1367" i="2"/>
  <c r="F1367" i="2" s="1"/>
  <c r="K1367" i="2"/>
  <c r="D1368" i="2"/>
  <c r="K1368" i="2"/>
  <c r="L1368" i="2" s="1"/>
  <c r="D1369" i="2"/>
  <c r="E1369" i="2" s="1"/>
  <c r="K1369" i="2"/>
  <c r="D1370" i="2"/>
  <c r="F1370" i="2" s="1"/>
  <c r="K1370" i="2"/>
  <c r="M1370" i="2" s="1"/>
  <c r="D1371" i="2"/>
  <c r="E1371" i="2" s="1"/>
  <c r="K1371" i="2"/>
  <c r="D1372" i="2"/>
  <c r="F1372" i="2" s="1"/>
  <c r="K1372" i="2"/>
  <c r="D1373" i="2"/>
  <c r="F1373" i="2" s="1"/>
  <c r="K1373" i="2"/>
  <c r="D1374" i="2"/>
  <c r="F1374" i="2" s="1"/>
  <c r="K1374" i="2"/>
  <c r="M1374" i="2" s="1"/>
  <c r="D1375" i="2"/>
  <c r="K1375" i="2"/>
  <c r="D1376" i="2"/>
  <c r="F1376" i="2" s="1"/>
  <c r="K1376" i="2"/>
  <c r="D1377" i="2"/>
  <c r="E1377" i="2" s="1"/>
  <c r="K1377" i="2"/>
  <c r="D1378" i="2"/>
  <c r="F1378" i="2" s="1"/>
  <c r="K1378" i="2"/>
  <c r="D1379" i="2"/>
  <c r="F1379" i="2" s="1"/>
  <c r="K1379" i="2"/>
  <c r="D1380" i="2"/>
  <c r="F1380" i="2" s="1"/>
  <c r="K1380" i="2"/>
  <c r="L1380" i="2" s="1"/>
  <c r="D1381" i="2"/>
  <c r="K1381" i="2"/>
  <c r="D1382" i="2"/>
  <c r="K1382" i="2"/>
  <c r="D1383" i="2"/>
  <c r="E1383" i="2" s="1"/>
  <c r="K1383" i="2"/>
  <c r="D1384" i="2"/>
  <c r="F1384" i="2" s="1"/>
  <c r="K1384" i="2"/>
  <c r="D1385" i="2"/>
  <c r="F1385" i="2" s="1"/>
  <c r="K1385" i="2"/>
  <c r="D1386" i="2"/>
  <c r="F1386" i="2" s="1"/>
  <c r="K1386" i="2"/>
  <c r="L1386" i="2" s="1"/>
  <c r="D1387" i="2"/>
  <c r="K1387" i="2"/>
  <c r="D1388" i="2"/>
  <c r="K1388" i="2"/>
  <c r="L1388" i="2" s="1"/>
  <c r="D1389" i="2"/>
  <c r="F1389" i="2" s="1"/>
  <c r="K1389" i="2"/>
  <c r="D1390" i="2"/>
  <c r="K1390" i="2"/>
  <c r="M1390" i="2" s="1"/>
  <c r="D1391" i="2"/>
  <c r="E1391" i="2" s="1"/>
  <c r="K1391" i="2"/>
  <c r="D1392" i="2"/>
  <c r="F1392" i="2" s="1"/>
  <c r="K1392" i="2"/>
  <c r="L1392" i="2" s="1"/>
  <c r="D1393" i="2"/>
  <c r="K1393" i="2"/>
  <c r="D1394" i="2"/>
  <c r="K1394" i="2"/>
  <c r="L1394" i="2" s="1"/>
  <c r="D1395" i="2"/>
  <c r="F1395" i="2" s="1"/>
  <c r="K1395" i="2"/>
  <c r="D1396" i="2"/>
  <c r="F1396" i="2" s="1"/>
  <c r="K1396" i="2"/>
  <c r="M1396" i="2" s="1"/>
  <c r="D1397" i="2"/>
  <c r="F1397" i="2" s="1"/>
  <c r="K1397" i="2"/>
  <c r="D1398" i="2"/>
  <c r="F1398" i="2" s="1"/>
  <c r="K1398" i="2"/>
  <c r="D1399" i="2"/>
  <c r="F1399" i="2" s="1"/>
  <c r="K1399" i="2"/>
  <c r="D1400" i="2"/>
  <c r="K1400" i="2"/>
  <c r="L1400" i="2" s="1"/>
  <c r="D1401" i="2"/>
  <c r="E1401" i="2" s="1"/>
  <c r="K1401" i="2"/>
  <c r="D1402" i="2"/>
  <c r="F1402" i="2" s="1"/>
  <c r="K1402" i="2"/>
  <c r="M1402" i="2" s="1"/>
  <c r="D1403" i="2"/>
  <c r="E1403" i="2" s="1"/>
  <c r="K1403" i="2"/>
  <c r="D1404" i="2"/>
  <c r="F1404" i="2" s="1"/>
  <c r="K1404" i="2"/>
  <c r="D1405" i="2"/>
  <c r="F1405" i="2" s="1"/>
  <c r="K1405" i="2"/>
  <c r="D1406" i="2"/>
  <c r="K1406" i="2"/>
  <c r="L1406" i="2" s="1"/>
  <c r="D1407" i="2"/>
  <c r="K1407" i="2"/>
  <c r="D1408" i="2"/>
  <c r="F1408" i="2" s="1"/>
  <c r="K1408" i="2"/>
  <c r="M1408" i="2" s="1"/>
  <c r="D1409" i="2"/>
  <c r="K1409" i="2"/>
  <c r="D1410" i="2"/>
  <c r="K1410" i="2"/>
  <c r="D1411" i="2"/>
  <c r="F1411" i="2" s="1"/>
  <c r="K1411" i="2"/>
  <c r="D1412" i="2"/>
  <c r="F1412" i="2" s="1"/>
  <c r="K1412" i="2"/>
  <c r="L1412" i="2" s="1"/>
  <c r="D1413" i="2"/>
  <c r="K1413" i="2"/>
  <c r="D1414" i="2"/>
  <c r="K1414" i="2"/>
  <c r="M1414" i="2" s="1"/>
  <c r="D1415" i="2"/>
  <c r="E1415" i="2" s="1"/>
  <c r="K1415" i="2"/>
  <c r="D1416" i="2"/>
  <c r="F1416" i="2" s="1"/>
  <c r="K1416" i="2"/>
  <c r="D1417" i="2"/>
  <c r="F1417" i="2" s="1"/>
  <c r="K1417" i="2"/>
  <c r="D1418" i="2"/>
  <c r="K1418" i="2"/>
  <c r="M1418" i="2" s="1"/>
  <c r="D1419" i="2"/>
  <c r="K1419" i="2"/>
  <c r="D1420" i="2"/>
  <c r="K1420" i="2"/>
  <c r="M1420" i="2" s="1"/>
  <c r="D1421" i="2"/>
  <c r="F1421" i="2" s="1"/>
  <c r="K1421" i="2"/>
  <c r="D1422" i="2"/>
  <c r="K1422" i="2"/>
  <c r="M1422" i="2" s="1"/>
  <c r="D1423" i="2"/>
  <c r="F1423" i="2" s="1"/>
  <c r="K1423" i="2"/>
  <c r="D1424" i="2"/>
  <c r="F1424" i="2" s="1"/>
  <c r="K1424" i="2"/>
  <c r="D1425" i="2"/>
  <c r="K1425" i="2"/>
  <c r="D1426" i="2"/>
  <c r="K1426" i="2"/>
  <c r="L1426" i="2" s="1"/>
  <c r="D1427" i="2"/>
  <c r="E1427" i="2" s="1"/>
  <c r="K1427" i="2"/>
  <c r="D1428" i="2"/>
  <c r="F1428" i="2" s="1"/>
  <c r="K1428" i="2"/>
  <c r="M1428" i="2" s="1"/>
  <c r="D1429" i="2"/>
  <c r="E1429" i="2" s="1"/>
  <c r="K1429" i="2"/>
  <c r="D1430" i="2"/>
  <c r="F1430" i="2" s="1"/>
  <c r="K1430" i="2"/>
  <c r="D1431" i="2"/>
  <c r="F1431" i="2" s="1"/>
  <c r="K1431" i="2"/>
  <c r="D1432" i="2"/>
  <c r="K1432" i="2"/>
  <c r="M1432" i="2" s="1"/>
  <c r="D1433" i="2"/>
  <c r="F1433" i="2" s="1"/>
  <c r="K1433" i="2"/>
  <c r="D1434" i="2"/>
  <c r="F1434" i="2" s="1"/>
  <c r="K1434" i="2"/>
  <c r="M1434" i="2" s="1"/>
  <c r="D1435" i="2"/>
  <c r="E1435" i="2" s="1"/>
  <c r="K1435" i="2"/>
  <c r="D1436" i="2"/>
  <c r="F1436" i="2" s="1"/>
  <c r="K1436" i="2"/>
  <c r="D1437" i="2"/>
  <c r="F1437" i="2" s="1"/>
  <c r="K1437" i="2"/>
  <c r="D1438" i="2"/>
  <c r="F1438" i="2" s="1"/>
  <c r="K1438" i="2"/>
  <c r="L1438" i="2" s="1"/>
  <c r="D1439" i="2"/>
  <c r="K1439" i="2"/>
  <c r="D1440" i="2"/>
  <c r="K1440" i="2"/>
  <c r="M1440" i="2" s="1"/>
  <c r="D1441" i="2"/>
  <c r="E1441" i="2" s="1"/>
  <c r="K1441" i="2"/>
  <c r="D1442" i="2"/>
  <c r="F1442" i="2" s="1"/>
  <c r="K1442" i="2"/>
  <c r="D1443" i="2"/>
  <c r="F1443" i="2" s="1"/>
  <c r="K1443" i="2"/>
  <c r="D1444" i="2"/>
  <c r="F1444" i="2" s="1"/>
  <c r="K1444" i="2"/>
  <c r="M1444" i="2" s="1"/>
  <c r="D1445" i="2"/>
  <c r="K1445" i="2"/>
  <c r="D1446" i="2"/>
  <c r="K1446" i="2"/>
  <c r="L1446" i="2" s="1"/>
  <c r="D1447" i="2"/>
  <c r="F1447" i="2" s="1"/>
  <c r="K1447" i="2"/>
  <c r="D1448" i="2"/>
  <c r="K1448" i="2"/>
  <c r="D1449" i="2"/>
  <c r="F1449" i="2" s="1"/>
  <c r="K1449" i="2"/>
  <c r="D1450" i="2"/>
  <c r="F1450" i="2" s="1"/>
  <c r="K1450" i="2"/>
  <c r="M1450" i="2" s="1"/>
  <c r="D1451" i="2"/>
  <c r="K1451" i="2"/>
  <c r="D1452" i="2"/>
  <c r="K1452" i="2"/>
  <c r="L1452" i="2" s="1"/>
  <c r="D1453" i="2"/>
  <c r="K1453" i="2"/>
  <c r="D1454" i="2"/>
  <c r="F1454" i="2" s="1"/>
  <c r="K1454" i="2"/>
  <c r="M1454" i="2" s="1"/>
  <c r="D1455" i="2"/>
  <c r="E1455" i="2" s="1"/>
  <c r="K1455" i="2"/>
  <c r="D1456" i="2"/>
  <c r="F1456" i="2" s="1"/>
  <c r="K1456" i="2"/>
  <c r="L1456" i="2" s="1"/>
  <c r="D1457" i="2"/>
  <c r="K1457" i="2"/>
  <c r="D1458" i="2"/>
  <c r="K1458" i="2"/>
  <c r="L1458" i="2" s="1"/>
  <c r="D1459" i="2"/>
  <c r="K1459" i="2"/>
  <c r="D1460" i="2"/>
  <c r="F1460" i="2" s="1"/>
  <c r="K1460" i="2"/>
  <c r="D1461" i="2"/>
  <c r="E1461" i="2" s="1"/>
  <c r="K1461" i="2"/>
  <c r="D1462" i="2"/>
  <c r="F1462" i="2" s="1"/>
  <c r="K1462" i="2"/>
  <c r="D1463" i="2"/>
  <c r="F1463" i="2" s="1"/>
  <c r="K1463" i="2"/>
  <c r="D1464" i="2"/>
  <c r="K1464" i="2"/>
  <c r="M1464" i="2" s="1"/>
  <c r="D1465" i="2"/>
  <c r="E1465" i="2" s="1"/>
  <c r="K1465" i="2"/>
  <c r="D1466" i="2"/>
  <c r="F1466" i="2" s="1"/>
  <c r="K1466" i="2"/>
  <c r="M1466" i="2" s="1"/>
  <c r="D1467" i="2"/>
  <c r="K1467" i="2"/>
  <c r="D1468" i="2"/>
  <c r="K1468" i="2"/>
  <c r="D1469" i="2"/>
  <c r="F1469" i="2" s="1"/>
  <c r="K1469" i="2"/>
  <c r="D1470" i="2"/>
  <c r="F1470" i="2" s="1"/>
  <c r="K1470" i="2"/>
  <c r="L1470" i="2" s="1"/>
  <c r="D1471" i="2"/>
  <c r="K1471" i="2"/>
  <c r="D1472" i="2"/>
  <c r="F1472" i="2" s="1"/>
  <c r="K1472" i="2"/>
  <c r="M1472" i="2" s="1"/>
  <c r="D1473" i="2"/>
  <c r="F1473" i="2" s="1"/>
  <c r="K1473" i="2"/>
  <c r="D1474" i="2"/>
  <c r="F1474" i="2" s="1"/>
  <c r="K1474" i="2"/>
  <c r="D1475" i="2"/>
  <c r="F1475" i="2" s="1"/>
  <c r="K1475" i="2"/>
  <c r="D1476" i="2"/>
  <c r="F1476" i="2" s="1"/>
  <c r="K1476" i="2"/>
  <c r="M1476" i="2" s="1"/>
  <c r="D1477" i="2"/>
  <c r="K1477" i="2"/>
  <c r="D1478" i="2"/>
  <c r="K1478" i="2"/>
  <c r="L1478" i="2" s="1"/>
  <c r="D1479" i="2"/>
  <c r="F1479" i="2" s="1"/>
  <c r="K1479" i="2"/>
  <c r="D1480" i="2"/>
  <c r="F1480" i="2" s="1"/>
  <c r="K1480" i="2"/>
  <c r="D1481" i="2"/>
  <c r="F1481" i="2" s="1"/>
  <c r="K1481" i="2"/>
  <c r="D1482" i="2"/>
  <c r="F1482" i="2" s="1"/>
  <c r="K1482" i="2"/>
  <c r="M1482" i="2" s="1"/>
  <c r="D1483" i="2"/>
  <c r="K1483" i="2"/>
  <c r="D1484" i="2"/>
  <c r="K1484" i="2"/>
  <c r="L1484" i="2" s="1"/>
  <c r="D1485" i="2"/>
  <c r="E1485" i="2" s="1"/>
  <c r="K1485" i="2"/>
  <c r="D1486" i="2"/>
  <c r="F1486" i="2" s="1"/>
  <c r="K1486" i="2"/>
  <c r="M1486" i="2" s="1"/>
  <c r="D1487" i="2"/>
  <c r="E1487" i="2" s="1"/>
  <c r="K1487" i="2"/>
  <c r="D1488" i="2"/>
  <c r="F1488" i="2" s="1"/>
  <c r="K1488" i="2"/>
  <c r="M1488" i="2" s="1"/>
  <c r="D1489" i="2"/>
  <c r="K1489" i="2"/>
  <c r="D1490" i="2"/>
  <c r="K1490" i="2"/>
  <c r="M1490" i="2" s="1"/>
  <c r="D1491" i="2"/>
  <c r="F1491" i="2" s="1"/>
  <c r="K1491" i="2"/>
  <c r="D1492" i="2"/>
  <c r="F1492" i="2" s="1"/>
  <c r="K1492" i="2"/>
  <c r="M1492" i="2" s="1"/>
  <c r="D1493" i="2"/>
  <c r="E1493" i="2" s="1"/>
  <c r="K1493" i="2"/>
  <c r="D1494" i="2"/>
  <c r="F1494" i="2" s="1"/>
  <c r="K1494" i="2"/>
  <c r="D1495" i="2"/>
  <c r="F1495" i="2" s="1"/>
  <c r="K1495" i="2"/>
  <c r="D1496" i="2"/>
  <c r="K1496" i="2"/>
  <c r="L1496" i="2" s="1"/>
  <c r="D1497" i="2"/>
  <c r="E1497" i="2" s="1"/>
  <c r="K1497" i="2"/>
  <c r="D1498" i="2"/>
  <c r="F1498" i="2" s="1"/>
  <c r="K1498" i="2"/>
  <c r="M1498" i="2" s="1"/>
  <c r="D1499" i="2"/>
  <c r="E1499" i="2" s="1"/>
  <c r="K1499" i="2"/>
  <c r="D1500" i="2"/>
  <c r="F1500" i="2" s="1"/>
  <c r="K1500" i="2"/>
  <c r="D1501" i="2"/>
  <c r="F1501" i="2" s="1"/>
  <c r="K1501" i="2"/>
  <c r="D1502" i="2"/>
  <c r="F1502" i="2" s="1"/>
  <c r="K1502" i="2"/>
  <c r="M1502" i="2" s="1"/>
  <c r="D1503" i="2"/>
  <c r="K1503" i="2"/>
  <c r="D1504" i="2"/>
  <c r="F1504" i="2" s="1"/>
  <c r="K1504" i="2"/>
  <c r="D1505" i="2"/>
  <c r="E1505" i="2" s="1"/>
  <c r="K1505" i="2"/>
  <c r="D1506" i="2"/>
  <c r="F1506" i="2" s="1"/>
  <c r="K1506" i="2"/>
  <c r="D1507" i="2"/>
  <c r="F1507" i="2" s="1"/>
  <c r="K1507" i="2"/>
  <c r="D1508" i="2"/>
  <c r="F1508" i="2" s="1"/>
  <c r="K1508" i="2"/>
  <c r="L1508" i="2" s="1"/>
  <c r="D1509" i="2"/>
  <c r="K1509" i="2"/>
  <c r="D1510" i="2"/>
  <c r="K1510" i="2"/>
  <c r="L1510" i="2" s="1"/>
  <c r="D1511" i="2"/>
  <c r="E1511" i="2" s="1"/>
  <c r="K1511" i="2"/>
  <c r="D1512" i="2"/>
  <c r="F1512" i="2" s="1"/>
  <c r="K1512" i="2"/>
  <c r="D1513" i="2"/>
  <c r="F1513" i="2" s="1"/>
  <c r="K1513" i="2"/>
  <c r="D1514" i="2"/>
  <c r="F1514" i="2" s="1"/>
  <c r="K1514" i="2"/>
  <c r="L1514" i="2" s="1"/>
  <c r="D1515" i="2"/>
  <c r="K1515" i="2"/>
  <c r="D1516" i="2"/>
  <c r="K1516" i="2"/>
  <c r="L1516" i="2" s="1"/>
  <c r="D1517" i="2"/>
  <c r="K1517" i="2"/>
  <c r="D1518" i="2"/>
  <c r="K1518" i="2"/>
  <c r="M1518" i="2" s="1"/>
  <c r="D1519" i="2"/>
  <c r="E1519" i="2" s="1"/>
  <c r="K1519" i="2"/>
  <c r="D1520" i="2"/>
  <c r="F1520" i="2" s="1"/>
  <c r="K1520" i="2"/>
  <c r="M1520" i="2" s="1"/>
  <c r="D1521" i="2"/>
  <c r="K1521" i="2"/>
  <c r="D1522" i="2"/>
  <c r="K1522" i="2"/>
  <c r="L1522" i="2" s="1"/>
  <c r="D1523" i="2"/>
  <c r="K1523" i="2"/>
  <c r="D1524" i="2"/>
  <c r="F1524" i="2" s="1"/>
  <c r="K1524" i="2"/>
  <c r="M1524" i="2" s="1"/>
  <c r="D1525" i="2"/>
  <c r="F1525" i="2" s="1"/>
  <c r="K1525" i="2"/>
  <c r="D1526" i="2"/>
  <c r="K1526" i="2"/>
  <c r="D1527" i="2"/>
  <c r="F1527" i="2" s="1"/>
  <c r="K1527" i="2"/>
  <c r="D1528" i="2"/>
  <c r="K1528" i="2"/>
  <c r="L1528" i="2" s="1"/>
  <c r="D1529" i="2"/>
  <c r="E1529" i="2" s="1"/>
  <c r="K1529" i="2"/>
  <c r="D1530" i="2"/>
  <c r="F1530" i="2" s="1"/>
  <c r="K1530" i="2"/>
  <c r="M1530" i="2" s="1"/>
  <c r="D1531" i="2"/>
  <c r="E1531" i="2" s="1"/>
  <c r="K1531" i="2"/>
  <c r="D1532" i="2"/>
  <c r="F1532" i="2" s="1"/>
  <c r="K1532" i="2"/>
  <c r="D1533" i="2"/>
  <c r="F1533" i="2" s="1"/>
  <c r="K1533" i="2"/>
  <c r="D1534" i="2"/>
  <c r="F1534" i="2" s="1"/>
  <c r="K1534" i="2"/>
  <c r="L1534" i="2" s="1"/>
  <c r="D1535" i="2"/>
  <c r="K1535" i="2"/>
  <c r="D1536" i="2"/>
  <c r="F1536" i="2" s="1"/>
  <c r="K1536" i="2"/>
  <c r="D1537" i="2"/>
  <c r="E1537" i="2" s="1"/>
  <c r="K1537" i="2"/>
  <c r="D1538" i="2"/>
  <c r="K1538" i="2"/>
  <c r="D1539" i="2"/>
  <c r="F1539" i="2" s="1"/>
  <c r="K1539" i="2"/>
  <c r="D1540" i="2"/>
  <c r="F1540" i="2" s="1"/>
  <c r="K1540" i="2"/>
  <c r="L1540" i="2" s="1"/>
  <c r="D1541" i="2"/>
  <c r="K1541" i="2"/>
  <c r="D1542" i="2"/>
  <c r="K1542" i="2"/>
  <c r="L1542" i="2" s="1"/>
  <c r="D1543" i="2"/>
  <c r="E1543" i="2" s="1"/>
  <c r="K1543" i="2"/>
  <c r="D1544" i="2"/>
  <c r="F1544" i="2" s="1"/>
  <c r="K1544" i="2"/>
  <c r="D1545" i="2"/>
  <c r="F1545" i="2" s="1"/>
  <c r="K1545" i="2"/>
  <c r="D1546" i="2"/>
  <c r="F1546" i="2" s="1"/>
  <c r="K1546" i="2"/>
  <c r="L1546" i="2" s="1"/>
  <c r="D1547" i="2"/>
  <c r="K1547" i="2"/>
  <c r="D1548" i="2"/>
  <c r="K1548" i="2"/>
  <c r="M1548" i="2" s="1"/>
  <c r="D1549" i="2"/>
  <c r="K1549" i="2"/>
  <c r="D1550" i="2"/>
  <c r="K1550" i="2"/>
  <c r="M1550" i="2" s="1"/>
  <c r="D1551" i="2"/>
  <c r="F1551" i="2" s="1"/>
  <c r="K1551" i="2"/>
  <c r="D1552" i="2"/>
  <c r="F1552" i="2" s="1"/>
  <c r="K1552" i="2"/>
  <c r="D1553" i="2"/>
  <c r="K1553" i="2"/>
  <c r="D1554" i="2"/>
  <c r="K1554" i="2"/>
  <c r="M1554" i="2" s="1"/>
  <c r="D1555" i="2"/>
  <c r="E1555" i="2" s="1"/>
  <c r="K1555" i="2"/>
  <c r="D1556" i="2"/>
  <c r="F1556" i="2" s="1"/>
  <c r="K1556" i="2"/>
  <c r="M1556" i="2" s="1"/>
  <c r="D1557" i="2"/>
  <c r="E1557" i="2" s="1"/>
  <c r="K1557" i="2"/>
  <c r="D1558" i="2"/>
  <c r="F1558" i="2" s="1"/>
  <c r="K1558" i="2"/>
  <c r="D1559" i="2"/>
  <c r="K1559" i="2"/>
  <c r="D1560" i="2"/>
  <c r="K1560" i="2"/>
  <c r="D1561" i="2"/>
  <c r="E1561" i="2" s="1"/>
  <c r="K1561" i="2"/>
  <c r="D1562" i="2"/>
  <c r="F1562" i="2" s="1"/>
  <c r="K1562" i="2"/>
  <c r="M1562" i="2" s="1"/>
  <c r="D1563" i="2"/>
  <c r="E1563" i="2" s="1"/>
  <c r="K1563" i="2"/>
  <c r="D1564" i="2"/>
  <c r="F1564" i="2" s="1"/>
  <c r="K1564" i="2"/>
  <c r="D1565" i="2"/>
  <c r="F1565" i="2" s="1"/>
  <c r="K1565" i="2"/>
  <c r="D1566" i="2"/>
  <c r="F1566" i="2" s="1"/>
  <c r="K1566" i="2"/>
  <c r="M1566" i="2" s="1"/>
  <c r="D1567" i="2"/>
  <c r="K1567" i="2"/>
  <c r="D1568" i="2"/>
  <c r="F1568" i="2" s="1"/>
  <c r="K1568" i="2"/>
  <c r="M1568" i="2" s="1"/>
  <c r="D1569" i="2"/>
  <c r="F1569" i="2" s="1"/>
  <c r="K1569" i="2"/>
  <c r="D1570" i="2"/>
  <c r="K1570" i="2"/>
  <c r="D1571" i="2"/>
  <c r="F1571" i="2" s="1"/>
  <c r="K1571" i="2"/>
  <c r="D1572" i="2"/>
  <c r="F1572" i="2" s="1"/>
  <c r="K1572" i="2"/>
  <c r="M1572" i="2" s="1"/>
  <c r="D1573" i="2"/>
  <c r="K1573" i="2"/>
  <c r="D1574" i="2"/>
  <c r="K1574" i="2"/>
  <c r="L1574" i="2" s="1"/>
  <c r="D1575" i="2"/>
  <c r="F1575" i="2" s="1"/>
  <c r="K1575" i="2"/>
  <c r="D1576" i="2"/>
  <c r="F1576" i="2" s="1"/>
  <c r="K1576" i="2"/>
  <c r="D1577" i="2"/>
  <c r="F1577" i="2" s="1"/>
  <c r="K1577" i="2"/>
  <c r="D1578" i="2"/>
  <c r="F1578" i="2" s="1"/>
  <c r="K1578" i="2"/>
  <c r="L1578" i="2" s="1"/>
  <c r="D1579" i="2"/>
  <c r="K1579" i="2"/>
  <c r="D1580" i="2"/>
  <c r="K1580" i="2"/>
  <c r="L1580" i="2" s="1"/>
  <c r="D1581" i="2"/>
  <c r="K1581" i="2"/>
  <c r="D1582" i="2"/>
  <c r="F1582" i="2" s="1"/>
  <c r="K1582" i="2"/>
  <c r="M1582" i="2" s="1"/>
  <c r="D1583" i="2"/>
  <c r="F1583" i="2" s="1"/>
  <c r="K1583" i="2"/>
  <c r="D1584" i="2"/>
  <c r="K1584" i="2"/>
  <c r="L1584" i="2" s="1"/>
  <c r="D1585" i="2"/>
  <c r="K1585" i="2"/>
  <c r="D1586" i="2"/>
  <c r="K1586" i="2"/>
  <c r="L1586" i="2" s="1"/>
  <c r="D1587" i="2"/>
  <c r="E1587" i="2" s="1"/>
  <c r="K1587" i="2"/>
  <c r="D1588" i="2"/>
  <c r="F1588" i="2" s="1"/>
  <c r="K1588" i="2"/>
  <c r="D1589" i="2"/>
  <c r="E1589" i="2" s="1"/>
  <c r="K1589" i="2"/>
  <c r="D1590" i="2"/>
  <c r="F1590" i="2" s="1"/>
  <c r="K1590" i="2"/>
  <c r="D1591" i="2"/>
  <c r="F1591" i="2" s="1"/>
  <c r="K1591" i="2"/>
  <c r="D1592" i="2"/>
  <c r="K1592" i="2"/>
  <c r="M1592" i="2" s="1"/>
  <c r="D1593" i="2"/>
  <c r="E1593" i="2" s="1"/>
  <c r="K1593" i="2"/>
  <c r="D1594" i="2"/>
  <c r="F1594" i="2" s="1"/>
  <c r="K1594" i="2"/>
  <c r="M1594" i="2" s="1"/>
  <c r="D1595" i="2"/>
  <c r="F1595" i="2" s="1"/>
  <c r="K1595" i="2"/>
  <c r="D1596" i="2"/>
  <c r="F1596" i="2" s="1"/>
  <c r="K1596" i="2"/>
  <c r="D1597" i="2"/>
  <c r="F1597" i="2" s="1"/>
  <c r="K1597" i="2"/>
  <c r="D1598" i="2"/>
  <c r="F1598" i="2" s="1"/>
  <c r="K1598" i="2"/>
  <c r="L1598" i="2" s="1"/>
  <c r="D1599" i="2"/>
  <c r="K1599" i="2"/>
  <c r="D1600" i="2"/>
  <c r="F1600" i="2" s="1"/>
  <c r="K1600" i="2"/>
  <c r="D1601" i="2"/>
  <c r="F1601" i="2" s="1"/>
  <c r="K1601" i="2"/>
  <c r="D1602" i="2"/>
  <c r="F1602" i="2" s="1"/>
  <c r="K1602" i="2"/>
  <c r="D1603" i="2"/>
  <c r="F1603" i="2" s="1"/>
  <c r="K1603" i="2"/>
  <c r="D1604" i="2"/>
  <c r="F1604" i="2" s="1"/>
  <c r="K1604" i="2"/>
  <c r="L1604" i="2" s="1"/>
  <c r="D1605" i="2"/>
  <c r="K1605" i="2"/>
  <c r="D1606" i="2"/>
  <c r="K1606" i="2"/>
  <c r="L1606" i="2" s="1"/>
  <c r="D1607" i="2"/>
  <c r="K1607" i="2"/>
  <c r="D1608" i="2"/>
  <c r="F1608" i="2" s="1"/>
  <c r="K1608" i="2"/>
  <c r="D1609" i="2"/>
  <c r="F1609" i="2" s="1"/>
  <c r="K1609" i="2"/>
  <c r="D1610" i="2"/>
  <c r="F1610" i="2" s="1"/>
  <c r="K1610" i="2"/>
  <c r="M1610" i="2" s="1"/>
  <c r="D1611" i="2"/>
  <c r="K1611" i="2"/>
  <c r="D1612" i="2"/>
  <c r="K1612" i="2"/>
  <c r="L1612" i="2" s="1"/>
  <c r="D1613" i="2"/>
  <c r="E1613" i="2" s="1"/>
  <c r="K1613" i="2"/>
  <c r="D1614" i="2"/>
  <c r="F1614" i="2" s="1"/>
  <c r="K1614" i="2"/>
  <c r="M1614" i="2" s="1"/>
  <c r="D1615" i="2"/>
  <c r="E1615" i="2" s="1"/>
  <c r="K1615" i="2"/>
  <c r="D1616" i="2"/>
  <c r="F1616" i="2" s="1"/>
  <c r="K1616" i="2"/>
  <c r="D1617" i="2"/>
  <c r="K1617" i="2"/>
  <c r="D1618" i="2"/>
  <c r="K1618" i="2"/>
  <c r="D1619" i="2"/>
  <c r="K1619" i="2"/>
  <c r="D1620" i="2"/>
  <c r="K1620" i="2"/>
  <c r="M1620" i="2" s="1"/>
  <c r="D1621" i="2"/>
  <c r="E1621" i="2" s="1"/>
  <c r="K1621" i="2"/>
  <c r="D1622" i="2"/>
  <c r="F1622" i="2" s="1"/>
  <c r="K1622" i="2"/>
  <c r="D1623" i="2"/>
  <c r="F1623" i="2" s="1"/>
  <c r="K1623" i="2"/>
  <c r="D1624" i="2"/>
  <c r="K1624" i="2"/>
  <c r="M1624" i="2" s="1"/>
  <c r="D1625" i="2"/>
  <c r="E1625" i="2" s="1"/>
  <c r="K1625" i="2"/>
  <c r="D1626" i="2"/>
  <c r="F1626" i="2" s="1"/>
  <c r="K1626" i="2"/>
  <c r="D1627" i="2"/>
  <c r="E1627" i="2" s="1"/>
  <c r="K1627" i="2"/>
  <c r="D1628" i="2"/>
  <c r="F1628" i="2" s="1"/>
  <c r="K1628" i="2"/>
  <c r="D1629" i="2"/>
  <c r="F1629" i="2" s="1"/>
  <c r="K1629" i="2"/>
  <c r="D1630" i="2"/>
  <c r="K1630" i="2"/>
  <c r="M1630" i="2" s="1"/>
  <c r="D1631" i="2"/>
  <c r="K1631" i="2"/>
  <c r="D1632" i="2"/>
  <c r="F1632" i="2" s="1"/>
  <c r="K1632" i="2"/>
  <c r="M1632" i="2" s="1"/>
  <c r="D1633" i="2"/>
  <c r="E1633" i="2" s="1"/>
  <c r="K1633" i="2"/>
  <c r="D1634" i="2"/>
  <c r="F1634" i="2" s="1"/>
  <c r="K1634" i="2"/>
  <c r="D1635" i="2"/>
  <c r="K1635" i="2"/>
  <c r="D1636" i="2"/>
  <c r="F1636" i="2" s="1"/>
  <c r="K1636" i="2"/>
  <c r="L1636" i="2" s="1"/>
  <c r="D1637" i="2"/>
  <c r="K1637" i="2"/>
  <c r="D1638" i="2"/>
  <c r="K1638" i="2"/>
  <c r="M1638" i="2" s="1"/>
  <c r="D1639" i="2"/>
  <c r="F1639" i="2" s="1"/>
  <c r="K1639" i="2"/>
  <c r="D1640" i="2"/>
  <c r="F1640" i="2" s="1"/>
  <c r="K1640" i="2"/>
  <c r="D1641" i="2"/>
  <c r="F1641" i="2" s="1"/>
  <c r="K1641" i="2"/>
  <c r="D1642" i="2"/>
  <c r="K1642" i="2"/>
  <c r="L1642" i="2" s="1"/>
  <c r="D1643" i="2"/>
  <c r="K1643" i="2"/>
  <c r="D1644" i="2"/>
  <c r="K1644" i="2"/>
  <c r="L1644" i="2" s="1"/>
  <c r="D1645" i="2"/>
  <c r="E1645" i="2" s="1"/>
  <c r="K1645" i="2"/>
  <c r="D1646" i="2"/>
  <c r="F1646" i="2" s="1"/>
  <c r="K1646" i="2"/>
  <c r="M1646" i="2" s="1"/>
  <c r="D1647" i="2"/>
  <c r="E1647" i="2" s="1"/>
  <c r="K1647" i="2"/>
  <c r="D1648" i="2"/>
  <c r="F1648" i="2" s="1"/>
  <c r="K1648" i="2"/>
  <c r="D1649" i="2"/>
  <c r="K1649" i="2"/>
  <c r="D1650" i="2"/>
  <c r="K1650" i="2"/>
  <c r="L1650" i="2" s="1"/>
  <c r="D1651" i="2"/>
  <c r="F1651" i="2" s="1"/>
  <c r="K1651" i="2"/>
  <c r="D1652" i="2"/>
  <c r="F1652" i="2" s="1"/>
  <c r="K1652" i="2"/>
  <c r="M1652" i="2" s="1"/>
  <c r="D1653" i="2"/>
  <c r="F1653" i="2" s="1"/>
  <c r="K1653" i="2"/>
  <c r="D1654" i="2"/>
  <c r="F1654" i="2" s="1"/>
  <c r="K1654" i="2"/>
  <c r="D1655" i="2"/>
  <c r="F1655" i="2" s="1"/>
  <c r="K1655" i="2"/>
  <c r="D1656" i="2"/>
  <c r="K1656" i="2"/>
  <c r="D1657" i="2"/>
  <c r="E1657" i="2" s="1"/>
  <c r="K1657" i="2"/>
  <c r="D1658" i="2"/>
  <c r="F1658" i="2" s="1"/>
  <c r="K1658" i="2"/>
  <c r="M1658" i="2" s="1"/>
  <c r="D1659" i="2"/>
  <c r="E1659" i="2" s="1"/>
  <c r="K1659" i="2"/>
  <c r="D1660" i="2"/>
  <c r="F1660" i="2" s="1"/>
  <c r="K1660" i="2"/>
  <c r="D1661" i="2"/>
  <c r="F1661" i="2" s="1"/>
  <c r="K1661" i="2"/>
  <c r="D1662" i="2"/>
  <c r="F1662" i="2" s="1"/>
  <c r="K1662" i="2"/>
  <c r="L1662" i="2" s="1"/>
  <c r="D1663" i="2"/>
  <c r="K1663" i="2"/>
  <c r="D1664" i="2"/>
  <c r="K1664" i="2"/>
  <c r="M1664" i="2" s="1"/>
  <c r="D1665" i="2"/>
  <c r="K1665" i="2"/>
  <c r="D1666" i="2"/>
  <c r="K1666" i="2"/>
  <c r="D1667" i="2"/>
  <c r="F1667" i="2" s="1"/>
  <c r="K1667" i="2"/>
  <c r="D1668" i="2"/>
  <c r="F1668" i="2" s="1"/>
  <c r="K1668" i="2"/>
  <c r="L1668" i="2" s="1"/>
  <c r="D1669" i="2"/>
  <c r="K1669" i="2"/>
  <c r="D1670" i="2"/>
  <c r="K1670" i="2"/>
  <c r="L1670" i="2" s="1"/>
  <c r="D1671" i="2"/>
  <c r="K1671" i="2"/>
  <c r="D1672" i="2"/>
  <c r="F1672" i="2" s="1"/>
  <c r="K1672" i="2"/>
  <c r="D1673" i="2"/>
  <c r="F1673" i="2" s="1"/>
  <c r="K1673" i="2"/>
  <c r="D1674" i="2"/>
  <c r="F1674" i="2" s="1"/>
  <c r="K1674" i="2"/>
  <c r="L1674" i="2" s="1"/>
  <c r="D1675" i="2"/>
  <c r="K1675" i="2"/>
  <c r="D1676" i="2"/>
  <c r="K1676" i="2"/>
  <c r="M1676" i="2" s="1"/>
  <c r="D1677" i="2"/>
  <c r="F1677" i="2" s="1"/>
  <c r="K1677" i="2"/>
  <c r="D1678" i="2"/>
  <c r="F1678" i="2" s="1"/>
  <c r="K1678" i="2"/>
  <c r="M1678" i="2" s="1"/>
  <c r="D1679" i="2"/>
  <c r="K1679" i="2"/>
  <c r="D1680" i="2"/>
  <c r="F1680" i="2" s="1"/>
  <c r="K1680" i="2"/>
  <c r="M1680" i="2" s="1"/>
  <c r="D1681" i="2"/>
  <c r="K1681" i="2"/>
  <c r="D1682" i="2"/>
  <c r="K1682" i="2"/>
  <c r="L1682" i="2" s="1"/>
  <c r="D1683" i="2"/>
  <c r="E1683" i="2" s="1"/>
  <c r="K1683" i="2"/>
  <c r="D1684" i="2"/>
  <c r="F1684" i="2" s="1"/>
  <c r="K1684" i="2"/>
  <c r="M1684" i="2" s="1"/>
  <c r="D1685" i="2"/>
  <c r="E1685" i="2" s="1"/>
  <c r="K1685" i="2"/>
  <c r="D1686" i="2"/>
  <c r="F1686" i="2" s="1"/>
  <c r="K1686" i="2"/>
  <c r="D1687" i="2"/>
  <c r="F1687" i="2" s="1"/>
  <c r="K1687" i="2"/>
  <c r="D1688" i="2"/>
  <c r="K1688" i="2"/>
  <c r="M1688" i="2" s="1"/>
  <c r="D1689" i="2"/>
  <c r="E1689" i="2" s="1"/>
  <c r="K1689" i="2"/>
  <c r="D1690" i="2"/>
  <c r="F1690" i="2" s="1"/>
  <c r="K1690" i="2"/>
  <c r="M1690" i="2" s="1"/>
  <c r="D1691" i="2"/>
  <c r="E1691" i="2" s="1"/>
  <c r="K1691" i="2"/>
  <c r="D1692" i="2"/>
  <c r="F1692" i="2" s="1"/>
  <c r="K1692" i="2"/>
  <c r="D1693" i="2"/>
  <c r="F1693" i="2" s="1"/>
  <c r="K1693" i="2"/>
  <c r="D1694" i="2"/>
  <c r="F1694" i="2" s="1"/>
  <c r="K1694" i="2"/>
  <c r="L1694" i="2" s="1"/>
  <c r="D1695" i="2"/>
  <c r="K1695" i="2"/>
  <c r="D1696" i="2"/>
  <c r="F1696" i="2" s="1"/>
  <c r="K1696" i="2"/>
  <c r="M1696" i="2" s="1"/>
  <c r="D1697" i="2"/>
  <c r="E1697" i="2" s="1"/>
  <c r="K1697" i="2"/>
  <c r="D1698" i="2"/>
  <c r="F1698" i="2" s="1"/>
  <c r="K1698" i="2"/>
  <c r="D1699" i="2"/>
  <c r="F1699" i="2" s="1"/>
  <c r="K1699" i="2"/>
  <c r="D1700" i="2"/>
  <c r="F1700" i="2" s="1"/>
  <c r="K1700" i="2"/>
  <c r="D1701" i="2"/>
  <c r="F1701" i="2" s="1"/>
  <c r="K1701" i="2"/>
  <c r="D1702" i="2"/>
  <c r="F1702" i="2" s="1"/>
  <c r="K1702" i="2"/>
  <c r="D1703" i="2"/>
  <c r="F1703" i="2" s="1"/>
  <c r="K1703" i="2"/>
  <c r="D1704" i="2"/>
  <c r="F1704" i="2" s="1"/>
  <c r="K1704" i="2"/>
  <c r="M1704" i="2" s="1"/>
  <c r="D1705" i="2"/>
  <c r="F1705" i="2" s="1"/>
  <c r="K1705" i="2"/>
  <c r="D1706" i="2"/>
  <c r="F1706" i="2" s="1"/>
  <c r="K1706" i="2"/>
  <c r="M1706" i="2" s="1"/>
  <c r="D1707" i="2"/>
  <c r="F1707" i="2" s="1"/>
  <c r="K1707" i="2"/>
  <c r="D1708" i="2"/>
  <c r="F1708" i="2" s="1"/>
  <c r="K1708" i="2"/>
  <c r="M1708" i="2" s="1"/>
  <c r="D1709" i="2"/>
  <c r="K1709" i="2"/>
  <c r="D1710" i="2"/>
  <c r="F1710" i="2" s="1"/>
  <c r="K1710" i="2"/>
  <c r="M1710" i="2" s="1"/>
  <c r="D1711" i="2"/>
  <c r="F1711" i="2" s="1"/>
  <c r="K1711" i="2"/>
  <c r="D1712" i="2"/>
  <c r="F1712" i="2" s="1"/>
  <c r="K1712" i="2"/>
  <c r="L1712" i="2" s="1"/>
  <c r="D1713" i="2"/>
  <c r="K1713" i="2"/>
  <c r="D1714" i="2"/>
  <c r="K1714" i="2"/>
  <c r="M1714" i="2" s="1"/>
  <c r="D1715" i="2"/>
  <c r="E1715" i="2" s="1"/>
  <c r="K1715" i="2"/>
  <c r="D1716" i="2"/>
  <c r="F1716" i="2" s="1"/>
  <c r="K1716" i="2"/>
  <c r="M1716" i="2" s="1"/>
  <c r="D1717" i="2"/>
  <c r="F1717" i="2" s="1"/>
  <c r="K1717" i="2"/>
  <c r="D1718" i="2"/>
  <c r="F1718" i="2" s="1"/>
  <c r="K1718" i="2"/>
  <c r="M1718" i="2" s="1"/>
  <c r="D1719" i="2"/>
  <c r="E1719" i="2" s="1"/>
  <c r="K1719" i="2"/>
  <c r="D1720" i="2"/>
  <c r="F1720" i="2" s="1"/>
  <c r="K1720" i="2"/>
  <c r="D1721" i="2"/>
  <c r="F1721" i="2" s="1"/>
  <c r="K1721" i="2"/>
  <c r="D1722" i="2"/>
  <c r="F1722" i="2" s="1"/>
  <c r="K1722" i="2"/>
  <c r="M1722" i="2" s="1"/>
  <c r="D1723" i="2"/>
  <c r="K1723" i="2"/>
  <c r="D1724" i="2"/>
  <c r="F1724" i="2" s="1"/>
  <c r="K1724" i="2"/>
  <c r="L1724" i="2" s="1"/>
  <c r="D1725" i="2"/>
  <c r="K1725" i="2"/>
  <c r="D1726" i="2"/>
  <c r="F1726" i="2" s="1"/>
  <c r="K1726" i="2"/>
  <c r="M1726" i="2" s="1"/>
  <c r="D1727" i="2"/>
  <c r="K1727" i="2"/>
  <c r="D1728" i="2"/>
  <c r="K1728" i="2"/>
  <c r="M1728" i="2" s="1"/>
  <c r="D1729" i="2"/>
  <c r="F1729" i="2" s="1"/>
  <c r="K1729" i="2"/>
  <c r="D1730" i="2"/>
  <c r="K1730" i="2"/>
  <c r="D1731" i="2"/>
  <c r="F1731" i="2" s="1"/>
  <c r="K1731" i="2"/>
  <c r="D1732" i="2"/>
  <c r="F1732" i="2" s="1"/>
  <c r="K1732" i="2"/>
  <c r="D1733" i="2"/>
  <c r="F1733" i="2" s="1"/>
  <c r="K1733" i="2"/>
  <c r="D1734" i="2"/>
  <c r="F1734" i="2" s="1"/>
  <c r="K1734" i="2"/>
  <c r="D1735" i="2"/>
  <c r="F1735" i="2" s="1"/>
  <c r="K1735" i="2"/>
  <c r="D1736" i="2"/>
  <c r="F1736" i="2" s="1"/>
  <c r="K1736" i="2"/>
  <c r="M1736" i="2" s="1"/>
  <c r="D1737" i="2"/>
  <c r="K1737" i="2"/>
  <c r="D1738" i="2"/>
  <c r="K1738" i="2"/>
  <c r="M1738" i="2" s="1"/>
  <c r="D1739" i="2"/>
  <c r="E1739" i="2" s="1"/>
  <c r="K1739" i="2"/>
  <c r="L1739" i="2" s="1"/>
  <c r="D1740" i="2"/>
  <c r="F1740" i="2" s="1"/>
  <c r="K1740" i="2"/>
  <c r="D1741" i="2"/>
  <c r="F1741" i="2" s="1"/>
  <c r="K1741" i="2"/>
  <c r="L1741" i="2" s="1"/>
  <c r="D1742" i="2"/>
  <c r="F1742" i="2" s="1"/>
  <c r="K1742" i="2"/>
  <c r="D1743" i="2"/>
  <c r="E1743" i="2" s="1"/>
  <c r="K1743" i="2"/>
  <c r="L1743" i="2" s="1"/>
  <c r="D1744" i="2"/>
  <c r="F1744" i="2" s="1"/>
  <c r="K1744" i="2"/>
  <c r="D1745" i="2"/>
  <c r="F1745" i="2" s="1"/>
  <c r="K1745" i="2"/>
  <c r="L1745" i="2" s="1"/>
  <c r="D1746" i="2"/>
  <c r="F1746" i="2" s="1"/>
  <c r="K1746" i="2"/>
  <c r="D1747" i="2"/>
  <c r="F1747" i="2" s="1"/>
  <c r="K1747" i="2"/>
  <c r="L1747" i="2" s="1"/>
  <c r="D1748" i="2"/>
  <c r="F1748" i="2" s="1"/>
  <c r="K1748" i="2"/>
  <c r="D1749" i="2"/>
  <c r="E1749" i="2" s="1"/>
  <c r="K1749" i="2"/>
  <c r="L1749" i="2" s="1"/>
  <c r="D1750" i="2"/>
  <c r="F1750" i="2" s="1"/>
  <c r="K1750" i="2"/>
  <c r="D1751" i="2"/>
  <c r="E1751" i="2" s="1"/>
  <c r="K1751" i="2"/>
  <c r="L1751" i="2" s="1"/>
  <c r="D1752" i="2"/>
  <c r="F1752" i="2" s="1"/>
  <c r="K1752" i="2"/>
  <c r="D1753" i="2"/>
  <c r="F1753" i="2" s="1"/>
  <c r="K1753" i="2"/>
  <c r="L1753" i="2" s="1"/>
  <c r="D1754" i="2"/>
  <c r="F1754" i="2" s="1"/>
  <c r="K1754" i="2"/>
  <c r="D1755" i="2"/>
  <c r="E1755" i="2" s="1"/>
  <c r="K1755" i="2"/>
  <c r="L1755" i="2" s="1"/>
  <c r="D1756" i="2"/>
  <c r="F1756" i="2" s="1"/>
  <c r="K1756" i="2"/>
  <c r="M1756" i="2" s="1"/>
  <c r="D1757" i="2"/>
  <c r="E1757" i="2" s="1"/>
  <c r="K1757" i="2"/>
  <c r="L1757" i="2" s="1"/>
  <c r="D1758" i="2"/>
  <c r="F1758" i="2" s="1"/>
  <c r="K1758" i="2"/>
  <c r="D1759" i="2"/>
  <c r="E1759" i="2" s="1"/>
  <c r="K1759" i="2"/>
  <c r="L1759" i="2" s="1"/>
  <c r="D1760" i="2"/>
  <c r="F1760" i="2" s="1"/>
  <c r="K1760" i="2"/>
  <c r="M1760" i="2" s="1"/>
  <c r="D1761" i="2"/>
  <c r="E1761" i="2" s="1"/>
  <c r="K1761" i="2"/>
  <c r="L1761" i="2" s="1"/>
  <c r="D1762" i="2"/>
  <c r="F1762" i="2" s="1"/>
  <c r="K1762" i="2"/>
  <c r="L1762" i="2" s="1"/>
  <c r="D1763" i="2"/>
  <c r="E1763" i="2" s="1"/>
  <c r="K1763" i="2"/>
  <c r="L1763" i="2" s="1"/>
  <c r="D1764" i="2"/>
  <c r="F1764" i="2" s="1"/>
  <c r="K1764" i="2"/>
  <c r="M1764" i="2" s="1"/>
  <c r="D1765" i="2"/>
  <c r="E1765" i="2" s="1"/>
  <c r="K1765" i="2"/>
  <c r="L1765" i="2" s="1"/>
  <c r="D1766" i="2"/>
  <c r="F1766" i="2" s="1"/>
  <c r="K1766" i="2"/>
  <c r="L1766" i="2" s="1"/>
  <c r="D1767" i="2"/>
  <c r="E1767" i="2" s="1"/>
  <c r="K1767" i="2"/>
  <c r="L1767" i="2" s="1"/>
  <c r="D1768" i="2"/>
  <c r="F1768" i="2" s="1"/>
  <c r="K1768" i="2"/>
  <c r="M1768" i="2" s="1"/>
  <c r="D1769" i="2"/>
  <c r="E1769" i="2" s="1"/>
  <c r="K1769" i="2"/>
  <c r="D1770" i="2"/>
  <c r="F1770" i="2" s="1"/>
  <c r="K1770" i="2"/>
  <c r="L1770" i="2" s="1"/>
  <c r="D1771" i="2"/>
  <c r="E1771" i="2" s="1"/>
  <c r="K1771" i="2"/>
  <c r="L1771" i="2" s="1"/>
  <c r="D1772" i="2"/>
  <c r="F1772" i="2" s="1"/>
  <c r="K1772" i="2"/>
  <c r="M1772" i="2" s="1"/>
  <c r="D1773" i="2"/>
  <c r="E1773" i="2" s="1"/>
  <c r="K1773" i="2"/>
  <c r="L1773" i="2" s="1"/>
  <c r="D1774" i="2"/>
  <c r="F1774" i="2" s="1"/>
  <c r="K1774" i="2"/>
  <c r="L1774" i="2" s="1"/>
  <c r="D1775" i="2"/>
  <c r="E1775" i="2" s="1"/>
  <c r="K1775" i="2"/>
  <c r="L1775" i="2" s="1"/>
  <c r="D1776" i="2"/>
  <c r="F1776" i="2" s="1"/>
  <c r="K1776" i="2"/>
  <c r="M1776" i="2" s="1"/>
  <c r="D1777" i="2"/>
  <c r="E1777" i="2" s="1"/>
  <c r="K1777" i="2"/>
  <c r="L1777" i="2" s="1"/>
  <c r="D1778" i="2"/>
  <c r="F1778" i="2" s="1"/>
  <c r="K1778" i="2"/>
  <c r="L1778" i="2" s="1"/>
  <c r="D1779" i="2"/>
  <c r="E1779" i="2" s="1"/>
  <c r="K1779" i="2"/>
  <c r="L1779" i="2" s="1"/>
  <c r="D1780" i="2"/>
  <c r="F1780" i="2" s="1"/>
  <c r="K1780" i="2"/>
  <c r="M1780" i="2" s="1"/>
  <c r="D1781" i="2"/>
  <c r="E1781" i="2" s="1"/>
  <c r="K1781" i="2"/>
  <c r="L1781" i="2" s="1"/>
  <c r="D1782" i="2"/>
  <c r="F1782" i="2" s="1"/>
  <c r="K1782" i="2"/>
  <c r="L1782" i="2" s="1"/>
  <c r="D1783" i="2"/>
  <c r="E1783" i="2" s="1"/>
  <c r="K1783" i="2"/>
  <c r="L1783" i="2" s="1"/>
  <c r="D1784" i="2"/>
  <c r="F1784" i="2" s="1"/>
  <c r="K1784" i="2"/>
  <c r="M1784" i="2" s="1"/>
  <c r="D1785" i="2"/>
  <c r="E1785" i="2" s="1"/>
  <c r="K1785" i="2"/>
  <c r="L1785" i="2" s="1"/>
  <c r="D1786" i="2"/>
  <c r="F1786" i="2" s="1"/>
  <c r="K1786" i="2"/>
  <c r="L1786" i="2" s="1"/>
  <c r="D1787" i="2"/>
  <c r="F1787" i="2" s="1"/>
  <c r="K1787" i="2"/>
  <c r="L1787" i="2" s="1"/>
  <c r="D1788" i="2"/>
  <c r="F1788" i="2" s="1"/>
  <c r="K1788" i="2"/>
  <c r="L1788" i="2" s="1"/>
  <c r="D1789" i="2"/>
  <c r="E1789" i="2" s="1"/>
  <c r="K1789" i="2"/>
  <c r="L1789" i="2" s="1"/>
  <c r="D1790" i="2"/>
  <c r="F1790" i="2" s="1"/>
  <c r="K1790" i="2"/>
  <c r="L1790" i="2" s="1"/>
  <c r="D1791" i="2"/>
  <c r="F1791" i="2" s="1"/>
  <c r="K1791" i="2"/>
  <c r="L1791" i="2" s="1"/>
  <c r="D1792" i="2"/>
  <c r="F1792" i="2" s="1"/>
  <c r="K1792" i="2"/>
  <c r="M1792" i="2" s="1"/>
  <c r="D1793" i="2"/>
  <c r="E1793" i="2" s="1"/>
  <c r="K1793" i="2"/>
  <c r="L1793" i="2" s="1"/>
  <c r="D1794" i="2"/>
  <c r="F1794" i="2" s="1"/>
  <c r="K1794" i="2"/>
  <c r="L1794" i="2" s="1"/>
  <c r="D1795" i="2"/>
  <c r="F1795" i="2" s="1"/>
  <c r="K1795" i="2"/>
  <c r="L1795" i="2" s="1"/>
  <c r="D1796" i="2"/>
  <c r="F1796" i="2" s="1"/>
  <c r="K1796" i="2"/>
  <c r="L1796" i="2" s="1"/>
  <c r="D1797" i="2"/>
  <c r="E1797" i="2" s="1"/>
  <c r="K1797" i="2"/>
  <c r="L1797" i="2" s="1"/>
  <c r="D1798" i="2"/>
  <c r="F1798" i="2" s="1"/>
  <c r="K1798" i="2"/>
  <c r="L1798" i="2" s="1"/>
  <c r="D1799" i="2"/>
  <c r="F1799" i="2" s="1"/>
  <c r="K1799" i="2"/>
  <c r="L1799" i="2" s="1"/>
  <c r="D1800" i="2"/>
  <c r="F1800" i="2" s="1"/>
  <c r="K1800" i="2"/>
  <c r="L1800" i="2" s="1"/>
  <c r="D1801" i="2"/>
  <c r="E1801" i="2" s="1"/>
  <c r="K1801" i="2"/>
  <c r="L1801" i="2" s="1"/>
  <c r="D1802" i="2"/>
  <c r="F1802" i="2" s="1"/>
  <c r="K1802" i="2"/>
  <c r="L1802" i="2" s="1"/>
  <c r="D1803" i="2"/>
  <c r="F1803" i="2" s="1"/>
  <c r="K1803" i="2"/>
  <c r="L1803" i="2" s="1"/>
  <c r="D1804" i="2"/>
  <c r="F1804" i="2" s="1"/>
  <c r="K1804" i="2"/>
  <c r="L1804" i="2" s="1"/>
  <c r="D1805" i="2"/>
  <c r="E1805" i="2" s="1"/>
  <c r="K1805" i="2"/>
  <c r="L1805" i="2" s="1"/>
  <c r="D1806" i="2"/>
  <c r="F1806" i="2" s="1"/>
  <c r="K1806" i="2"/>
  <c r="L1806" i="2" s="1"/>
  <c r="D1807" i="2"/>
  <c r="F1807" i="2" s="1"/>
  <c r="K1807" i="2"/>
  <c r="L1807" i="2" s="1"/>
  <c r="D1808" i="2"/>
  <c r="F1808" i="2" s="1"/>
  <c r="K1808" i="2"/>
  <c r="M1808" i="2" s="1"/>
  <c r="D1809" i="2"/>
  <c r="E1809" i="2" s="1"/>
  <c r="K1809" i="2"/>
  <c r="L1809" i="2" s="1"/>
  <c r="D1810" i="2"/>
  <c r="F1810" i="2" s="1"/>
  <c r="K1810" i="2"/>
  <c r="L1810" i="2" s="1"/>
  <c r="D1811" i="2"/>
  <c r="F1811" i="2" s="1"/>
  <c r="K1811" i="2"/>
  <c r="L1811" i="2" s="1"/>
  <c r="D1812" i="2"/>
  <c r="E1812" i="2" s="1"/>
  <c r="K1812" i="2"/>
  <c r="L1812" i="2" s="1"/>
  <c r="D1813" i="2"/>
  <c r="F1813" i="2" s="1"/>
  <c r="K1813" i="2"/>
  <c r="L1813" i="2" s="1"/>
  <c r="D1814" i="2"/>
  <c r="E1814" i="2" s="1"/>
  <c r="K1814" i="2"/>
  <c r="L1814" i="2" s="1"/>
  <c r="D1815" i="2"/>
  <c r="F1815" i="2" s="1"/>
  <c r="K1815" i="2"/>
  <c r="M1815" i="2" s="1"/>
  <c r="D1816" i="2"/>
  <c r="E1816" i="2" s="1"/>
  <c r="K1816" i="2"/>
  <c r="L1816" i="2" s="1"/>
  <c r="D1817" i="2"/>
  <c r="F1817" i="2" s="1"/>
  <c r="K1817" i="2"/>
  <c r="L1817" i="2" s="1"/>
  <c r="D1818" i="2"/>
  <c r="E1818" i="2" s="1"/>
  <c r="K1818" i="2"/>
  <c r="L1818" i="2" s="1"/>
  <c r="D1819" i="2"/>
  <c r="F1819" i="2" s="1"/>
  <c r="K1819" i="2"/>
  <c r="L1819" i="2" s="1"/>
  <c r="D1820" i="2"/>
  <c r="E1820" i="2" s="1"/>
  <c r="K1820" i="2"/>
  <c r="L1820" i="2" s="1"/>
  <c r="D1821" i="2"/>
  <c r="F1821" i="2" s="1"/>
  <c r="K1821" i="2"/>
  <c r="L1821" i="2" s="1"/>
  <c r="D1822" i="2"/>
  <c r="E1822" i="2" s="1"/>
  <c r="K1822" i="2"/>
  <c r="L1822" i="2" s="1"/>
  <c r="D1823" i="2"/>
  <c r="K1823" i="2"/>
  <c r="M1823" i="2" s="1"/>
  <c r="D1824" i="2"/>
  <c r="E1824" i="2" s="1"/>
  <c r="K1824" i="2"/>
  <c r="L1824" i="2" s="1"/>
  <c r="D1825" i="2"/>
  <c r="F1825" i="2" s="1"/>
  <c r="K1825" i="2"/>
  <c r="L1825" i="2" s="1"/>
  <c r="D1826" i="2"/>
  <c r="E1826" i="2" s="1"/>
  <c r="K1826" i="2"/>
  <c r="L1826" i="2" s="1"/>
  <c r="D1827" i="2"/>
  <c r="K1827" i="2"/>
  <c r="L1827" i="2" s="1"/>
  <c r="D1828" i="2"/>
  <c r="E1828" i="2" s="1"/>
  <c r="K1828" i="2"/>
  <c r="L1828" i="2" s="1"/>
  <c r="D1829" i="2"/>
  <c r="F1829" i="2" s="1"/>
  <c r="K1829" i="2"/>
  <c r="L1829" i="2" s="1"/>
  <c r="D1830" i="2"/>
  <c r="E1830" i="2" s="1"/>
  <c r="K1830" i="2"/>
  <c r="L1830" i="2" s="1"/>
  <c r="D1831" i="2"/>
  <c r="F1831" i="2" s="1"/>
  <c r="K1831" i="2"/>
  <c r="M1831" i="2" s="1"/>
  <c r="D1832" i="2"/>
  <c r="E1832" i="2" s="1"/>
  <c r="K1832" i="2"/>
  <c r="L1832" i="2" s="1"/>
  <c r="D1833" i="2"/>
  <c r="F1833" i="2" s="1"/>
  <c r="K1833" i="2"/>
  <c r="L1833" i="2" s="1"/>
  <c r="D1834" i="2"/>
  <c r="E1834" i="2" s="1"/>
  <c r="K1834" i="2"/>
  <c r="L1834" i="2" s="1"/>
  <c r="D1835" i="2"/>
  <c r="F1835" i="2" s="1"/>
  <c r="K1835" i="2"/>
  <c r="L1835" i="2" s="1"/>
  <c r="D1836" i="2"/>
  <c r="E1836" i="2" s="1"/>
  <c r="K1836" i="2"/>
  <c r="L1836" i="2" s="1"/>
  <c r="D1837" i="2"/>
  <c r="F1837" i="2" s="1"/>
  <c r="K1837" i="2"/>
  <c r="L1837" i="2" s="1"/>
  <c r="D1838" i="2"/>
  <c r="E1838" i="2" s="1"/>
  <c r="K1838" i="2"/>
  <c r="L1838" i="2" s="1"/>
  <c r="D1839" i="2"/>
  <c r="F1839" i="2" s="1"/>
  <c r="K1839" i="2"/>
  <c r="M1839" i="2" s="1"/>
  <c r="D1840" i="2"/>
  <c r="E1840" i="2" s="1"/>
  <c r="K1840" i="2"/>
  <c r="L1840" i="2" s="1"/>
  <c r="D1841" i="2"/>
  <c r="F1841" i="2" s="1"/>
  <c r="K1841" i="2"/>
  <c r="M1841" i="2" s="1"/>
  <c r="D1842" i="2"/>
  <c r="E1842" i="2" s="1"/>
  <c r="K1842" i="2"/>
  <c r="L1842" i="2" s="1"/>
  <c r="D1843" i="2"/>
  <c r="F1843" i="2" s="1"/>
  <c r="K1843" i="2"/>
  <c r="L1843" i="2" s="1"/>
  <c r="D1844" i="2"/>
  <c r="E1844" i="2" s="1"/>
  <c r="K1844" i="2"/>
  <c r="L1844" i="2" s="1"/>
  <c r="D1845" i="2"/>
  <c r="F1845" i="2" s="1"/>
  <c r="K1845" i="2"/>
  <c r="L1845" i="2" s="1"/>
  <c r="D1846" i="2"/>
  <c r="E1846" i="2" s="1"/>
  <c r="K1846" i="2"/>
  <c r="L1846" i="2" s="1"/>
  <c r="D1847" i="2"/>
  <c r="F1847" i="2" s="1"/>
  <c r="K1847" i="2"/>
  <c r="M1847" i="2" s="1"/>
  <c r="D1848" i="2"/>
  <c r="E1848" i="2" s="1"/>
  <c r="K1848" i="2"/>
  <c r="L1848" i="2" s="1"/>
  <c r="D1849" i="2"/>
  <c r="F1849" i="2" s="1"/>
  <c r="K1849" i="2"/>
  <c r="L1849" i="2" s="1"/>
  <c r="D1850" i="2"/>
  <c r="E1850" i="2" s="1"/>
  <c r="K1850" i="2"/>
  <c r="L1850" i="2" s="1"/>
  <c r="D1851" i="2"/>
  <c r="F1851" i="2" s="1"/>
  <c r="K1851" i="2"/>
  <c r="L1851" i="2" s="1"/>
  <c r="D1852" i="2"/>
  <c r="E1852" i="2" s="1"/>
  <c r="K1852" i="2"/>
  <c r="L1852" i="2" s="1"/>
  <c r="D1853" i="2"/>
  <c r="F1853" i="2" s="1"/>
  <c r="K1853" i="2"/>
  <c r="L1853" i="2" s="1"/>
  <c r="D1854" i="2"/>
  <c r="E1854" i="2" s="1"/>
  <c r="K1854" i="2"/>
  <c r="L1854" i="2" s="1"/>
  <c r="D1855" i="2"/>
  <c r="F1855" i="2" s="1"/>
  <c r="K1855" i="2"/>
  <c r="M1855" i="2" s="1"/>
  <c r="D1856" i="2"/>
  <c r="E1856" i="2" s="1"/>
  <c r="K1856" i="2"/>
  <c r="L1856" i="2" s="1"/>
  <c r="D1857" i="2"/>
  <c r="F1857" i="2" s="1"/>
  <c r="K1857" i="2"/>
  <c r="D1858" i="2"/>
  <c r="E1858" i="2" s="1"/>
  <c r="K1858" i="2"/>
  <c r="L1858" i="2" s="1"/>
  <c r="D1859" i="2"/>
  <c r="F1859" i="2" s="1"/>
  <c r="K1859" i="2"/>
  <c r="L1859" i="2" s="1"/>
  <c r="D1860" i="2"/>
  <c r="E1860" i="2" s="1"/>
  <c r="K1860" i="2"/>
  <c r="L1860" i="2" s="1"/>
  <c r="D1861" i="2"/>
  <c r="K1861" i="2"/>
  <c r="L1861" i="2" s="1"/>
  <c r="D1862" i="2"/>
  <c r="E1862" i="2" s="1"/>
  <c r="K1862" i="2"/>
  <c r="L1862" i="2" s="1"/>
  <c r="D1863" i="2"/>
  <c r="F1863" i="2" s="1"/>
  <c r="K1863" i="2"/>
  <c r="M1863" i="2" s="1"/>
  <c r="D1864" i="2"/>
  <c r="E1864" i="2" s="1"/>
  <c r="K1864" i="2"/>
  <c r="L1864" i="2" s="1"/>
  <c r="D1865" i="2"/>
  <c r="F1865" i="2" s="1"/>
  <c r="K1865" i="2"/>
  <c r="L1865" i="2" s="1"/>
  <c r="D1866" i="2"/>
  <c r="E1866" i="2" s="1"/>
  <c r="K1866" i="2"/>
  <c r="L1866" i="2" s="1"/>
  <c r="D1867" i="2"/>
  <c r="F1867" i="2" s="1"/>
  <c r="K1867" i="2"/>
  <c r="L1867" i="2" s="1"/>
  <c r="D1868" i="2"/>
  <c r="E1868" i="2" s="1"/>
  <c r="K1868" i="2"/>
  <c r="L1868" i="2" s="1"/>
  <c r="D1869" i="2"/>
  <c r="F1869" i="2" s="1"/>
  <c r="K1869" i="2"/>
  <c r="L1869" i="2" s="1"/>
  <c r="D1870" i="2"/>
  <c r="E1870" i="2" s="1"/>
  <c r="K1870" i="2"/>
  <c r="L1870" i="2" s="1"/>
  <c r="D1871" i="2"/>
  <c r="F1871" i="2" s="1"/>
  <c r="K1871" i="2"/>
  <c r="M1871" i="2" s="1"/>
  <c r="D1872" i="2"/>
  <c r="E1872" i="2" s="1"/>
  <c r="K1872" i="2"/>
  <c r="L1872" i="2" s="1"/>
  <c r="D1873" i="2"/>
  <c r="F1873" i="2" s="1"/>
  <c r="K1873" i="2"/>
  <c r="M1873" i="2" s="1"/>
  <c r="D1874" i="2"/>
  <c r="E1874" i="2" s="1"/>
  <c r="K1874" i="2"/>
  <c r="L1874" i="2" s="1"/>
  <c r="D1875" i="2"/>
  <c r="F1875" i="2" s="1"/>
  <c r="K1875" i="2"/>
  <c r="L1875" i="2" s="1"/>
  <c r="D1876" i="2"/>
  <c r="E1876" i="2" s="1"/>
  <c r="K1876" i="2"/>
  <c r="L1876" i="2" s="1"/>
  <c r="D1877" i="2"/>
  <c r="F1877" i="2" s="1"/>
  <c r="K1877" i="2"/>
  <c r="L1877" i="2" s="1"/>
  <c r="D1878" i="2"/>
  <c r="E1878" i="2" s="1"/>
  <c r="K1878" i="2"/>
  <c r="L1878" i="2" s="1"/>
  <c r="D1879" i="2"/>
  <c r="F1879" i="2" s="1"/>
  <c r="K1879" i="2"/>
  <c r="M1879" i="2" s="1"/>
  <c r="D1880" i="2"/>
  <c r="E1880" i="2" s="1"/>
  <c r="K1880" i="2"/>
  <c r="L1880" i="2" s="1"/>
  <c r="D1881" i="2"/>
  <c r="F1881" i="2" s="1"/>
  <c r="K1881" i="2"/>
  <c r="L1881" i="2" s="1"/>
  <c r="D1882" i="2"/>
  <c r="E1882" i="2" s="1"/>
  <c r="K1882" i="2"/>
  <c r="L1882" i="2" s="1"/>
  <c r="D1883" i="2"/>
  <c r="F1883" i="2" s="1"/>
  <c r="K1883" i="2"/>
  <c r="L1883" i="2" s="1"/>
  <c r="D1884" i="2"/>
  <c r="E1884" i="2" s="1"/>
  <c r="K1884" i="2"/>
  <c r="L1884" i="2" s="1"/>
  <c r="D1885" i="2"/>
  <c r="F1885" i="2" s="1"/>
  <c r="K1885" i="2"/>
  <c r="L1885" i="2" s="1"/>
  <c r="D1886" i="2"/>
  <c r="E1886" i="2" s="1"/>
  <c r="K1886" i="2"/>
  <c r="L1886" i="2" s="1"/>
  <c r="D1887" i="2"/>
  <c r="F1887" i="2" s="1"/>
  <c r="K1887" i="2"/>
  <c r="M1887" i="2" s="1"/>
  <c r="D1888" i="2"/>
  <c r="E1888" i="2" s="1"/>
  <c r="K1888" i="2"/>
  <c r="L1888" i="2" s="1"/>
  <c r="D1889" i="2"/>
  <c r="F1889" i="2" s="1"/>
  <c r="K1889" i="2"/>
  <c r="L1889" i="2" s="1"/>
  <c r="D1890" i="2"/>
  <c r="E1890" i="2" s="1"/>
  <c r="K1890" i="2"/>
  <c r="L1890" i="2" s="1"/>
  <c r="D1891" i="2"/>
  <c r="F1891" i="2" s="1"/>
  <c r="K1891" i="2"/>
  <c r="L1891" i="2" s="1"/>
  <c r="D1892" i="2"/>
  <c r="E1892" i="2" s="1"/>
  <c r="K1892" i="2"/>
  <c r="L1892" i="2" s="1"/>
  <c r="D1893" i="2"/>
  <c r="F1893" i="2" s="1"/>
  <c r="K1893" i="2"/>
  <c r="L1893" i="2" s="1"/>
  <c r="D1894" i="2"/>
  <c r="E1894" i="2" s="1"/>
  <c r="K1894" i="2"/>
  <c r="L1894" i="2" s="1"/>
  <c r="D1895" i="2"/>
  <c r="F1895" i="2" s="1"/>
  <c r="K1895" i="2"/>
  <c r="M1895" i="2" s="1"/>
  <c r="D1896" i="2"/>
  <c r="E1896" i="2" s="1"/>
  <c r="K1896" i="2"/>
  <c r="L1896" i="2" s="1"/>
  <c r="D1897" i="2"/>
  <c r="F1897" i="2" s="1"/>
  <c r="K1897" i="2"/>
  <c r="L1897" i="2" s="1"/>
  <c r="D1898" i="2"/>
  <c r="E1898" i="2" s="1"/>
  <c r="K1898" i="2"/>
  <c r="L1898" i="2" s="1"/>
  <c r="D1899" i="2"/>
  <c r="F1899" i="2" s="1"/>
  <c r="K1899" i="2"/>
  <c r="L1899" i="2" s="1"/>
  <c r="D1900" i="2"/>
  <c r="E1900" i="2" s="1"/>
  <c r="K1900" i="2"/>
  <c r="L1900" i="2" s="1"/>
  <c r="D1901" i="2"/>
  <c r="F1901" i="2" s="1"/>
  <c r="K1901" i="2"/>
  <c r="L1901" i="2" s="1"/>
  <c r="D1902" i="2"/>
  <c r="E1902" i="2" s="1"/>
  <c r="K1902" i="2"/>
  <c r="L1902" i="2" s="1"/>
  <c r="D1903" i="2"/>
  <c r="F1903" i="2" s="1"/>
  <c r="K1903" i="2"/>
  <c r="M1903" i="2" s="1"/>
  <c r="D1904" i="2"/>
  <c r="E1904" i="2" s="1"/>
  <c r="K1904" i="2"/>
  <c r="L1904" i="2" s="1"/>
  <c r="D1905" i="2"/>
  <c r="F1905" i="2" s="1"/>
  <c r="K1905" i="2"/>
  <c r="L1905" i="2" s="1"/>
  <c r="D1906" i="2"/>
  <c r="E1906" i="2" s="1"/>
  <c r="K1906" i="2"/>
  <c r="L1906" i="2" s="1"/>
  <c r="D1907" i="2"/>
  <c r="F1907" i="2" s="1"/>
  <c r="K1907" i="2"/>
  <c r="L1907" i="2" s="1"/>
  <c r="D1908" i="2"/>
  <c r="E1908" i="2" s="1"/>
  <c r="K1908" i="2"/>
  <c r="L1908" i="2" s="1"/>
  <c r="D1909" i="2"/>
  <c r="F1909" i="2" s="1"/>
  <c r="K1909" i="2"/>
  <c r="L1909" i="2" s="1"/>
  <c r="D1910" i="2"/>
  <c r="E1910" i="2" s="1"/>
  <c r="K1910" i="2"/>
  <c r="L1910" i="2" s="1"/>
  <c r="D1911" i="2"/>
  <c r="F1911" i="2" s="1"/>
  <c r="K1911" i="2"/>
  <c r="M1911" i="2" s="1"/>
  <c r="D1912" i="2"/>
  <c r="E1912" i="2" s="1"/>
  <c r="K1912" i="2"/>
  <c r="L1912" i="2" s="1"/>
  <c r="D1913" i="2"/>
  <c r="F1913" i="2" s="1"/>
  <c r="K1913" i="2"/>
  <c r="L1913" i="2" s="1"/>
  <c r="D1914" i="2"/>
  <c r="E1914" i="2" s="1"/>
  <c r="K1914" i="2"/>
  <c r="L1914" i="2" s="1"/>
  <c r="D1915" i="2"/>
  <c r="F1915" i="2" s="1"/>
  <c r="K1915" i="2"/>
  <c r="L1915" i="2" s="1"/>
  <c r="D1916" i="2"/>
  <c r="E1916" i="2" s="1"/>
  <c r="K1916" i="2"/>
  <c r="L1916" i="2" s="1"/>
  <c r="D1917" i="2"/>
  <c r="F1917" i="2" s="1"/>
  <c r="K1917" i="2"/>
  <c r="L1917" i="2" s="1"/>
  <c r="D1918" i="2"/>
  <c r="E1918" i="2" s="1"/>
  <c r="K1918" i="2"/>
  <c r="L1918" i="2" s="1"/>
  <c r="D1919" i="2"/>
  <c r="F1919" i="2" s="1"/>
  <c r="K1919" i="2"/>
  <c r="M1919" i="2" s="1"/>
  <c r="D1920" i="2"/>
  <c r="E1920" i="2" s="1"/>
  <c r="K1920" i="2"/>
  <c r="L1920" i="2" s="1"/>
  <c r="D1921" i="2"/>
  <c r="F1921" i="2" s="1"/>
  <c r="K1921" i="2"/>
  <c r="L1921" i="2" s="1"/>
  <c r="D1922" i="2"/>
  <c r="E1922" i="2" s="1"/>
  <c r="K1922" i="2"/>
  <c r="L1922" i="2" s="1"/>
  <c r="D1923" i="2"/>
  <c r="F1923" i="2" s="1"/>
  <c r="K1923" i="2"/>
  <c r="L1923" i="2" s="1"/>
  <c r="D1924" i="2"/>
  <c r="E1924" i="2" s="1"/>
  <c r="K1924" i="2"/>
  <c r="L1924" i="2" s="1"/>
  <c r="D1925" i="2"/>
  <c r="F1925" i="2" s="1"/>
  <c r="K1925" i="2"/>
  <c r="L1925" i="2" s="1"/>
  <c r="D1926" i="2"/>
  <c r="E1926" i="2" s="1"/>
  <c r="K1926" i="2"/>
  <c r="L1926" i="2" s="1"/>
  <c r="D1927" i="2"/>
  <c r="F1927" i="2" s="1"/>
  <c r="K1927" i="2"/>
  <c r="M1927" i="2" s="1"/>
  <c r="D1928" i="2"/>
  <c r="E1928" i="2" s="1"/>
  <c r="K1928" i="2"/>
  <c r="L1928" i="2" s="1"/>
  <c r="D1929" i="2"/>
  <c r="F1929" i="2" s="1"/>
  <c r="K1929" i="2"/>
  <c r="L1929" i="2" s="1"/>
  <c r="D1930" i="2"/>
  <c r="E1930" i="2" s="1"/>
  <c r="K1930" i="2"/>
  <c r="L1930" i="2" s="1"/>
  <c r="D1931" i="2"/>
  <c r="F1931" i="2" s="1"/>
  <c r="K1931" i="2"/>
  <c r="L1931" i="2" s="1"/>
  <c r="D1932" i="2"/>
  <c r="E1932" i="2" s="1"/>
  <c r="K1932" i="2"/>
  <c r="L1932" i="2" s="1"/>
  <c r="D1933" i="2"/>
  <c r="F1933" i="2" s="1"/>
  <c r="K1933" i="2"/>
  <c r="L1933" i="2" s="1"/>
  <c r="D1934" i="2"/>
  <c r="E1934" i="2" s="1"/>
  <c r="K1934" i="2"/>
  <c r="L1934" i="2" s="1"/>
  <c r="D1935" i="2"/>
  <c r="F1935" i="2" s="1"/>
  <c r="K1935" i="2"/>
  <c r="M1935" i="2" s="1"/>
  <c r="D1936" i="2"/>
  <c r="E1936" i="2" s="1"/>
  <c r="K1936" i="2"/>
  <c r="L1936" i="2" s="1"/>
  <c r="D1937" i="2"/>
  <c r="F1937" i="2" s="1"/>
  <c r="K1937" i="2"/>
  <c r="L1937" i="2" s="1"/>
  <c r="D1938" i="2"/>
  <c r="E1938" i="2" s="1"/>
  <c r="K1938" i="2"/>
  <c r="L1938" i="2" s="1"/>
  <c r="D1939" i="2"/>
  <c r="F1939" i="2" s="1"/>
  <c r="K1939" i="2"/>
  <c r="L1939" i="2" s="1"/>
  <c r="D1940" i="2"/>
  <c r="E1940" i="2" s="1"/>
  <c r="K1940" i="2"/>
  <c r="L1940" i="2" s="1"/>
  <c r="D1941" i="2"/>
  <c r="F1941" i="2" s="1"/>
  <c r="K1941" i="2"/>
  <c r="L1941" i="2" s="1"/>
  <c r="D1942" i="2"/>
  <c r="E1942" i="2" s="1"/>
  <c r="K1942" i="2"/>
  <c r="L1942" i="2" s="1"/>
  <c r="D1943" i="2"/>
  <c r="K1943" i="2"/>
  <c r="M1943" i="2" s="1"/>
  <c r="D1944" i="2"/>
  <c r="E1944" i="2" s="1"/>
  <c r="K1944" i="2"/>
  <c r="L1944" i="2" s="1"/>
  <c r="D1945" i="2"/>
  <c r="F1945" i="2" s="1"/>
  <c r="K1945" i="2"/>
  <c r="L1945" i="2" s="1"/>
  <c r="D1946" i="2"/>
  <c r="E1946" i="2" s="1"/>
  <c r="K1946" i="2"/>
  <c r="L1946" i="2" s="1"/>
  <c r="D1947" i="2"/>
  <c r="F1947" i="2" s="1"/>
  <c r="K1947" i="2"/>
  <c r="L1947" i="2" s="1"/>
  <c r="D1948" i="2"/>
  <c r="E1948" i="2" s="1"/>
  <c r="K1948" i="2"/>
  <c r="L1948" i="2" s="1"/>
  <c r="D1949" i="2"/>
  <c r="F1949" i="2" s="1"/>
  <c r="K1949" i="2"/>
  <c r="L1949" i="2" s="1"/>
  <c r="D1950" i="2"/>
  <c r="E1950" i="2" s="1"/>
  <c r="K1950" i="2"/>
  <c r="L1950" i="2" s="1"/>
  <c r="D1951" i="2"/>
  <c r="F1951" i="2" s="1"/>
  <c r="K1951" i="2"/>
  <c r="M1951" i="2" s="1"/>
  <c r="D1952" i="2"/>
  <c r="E1952" i="2" s="1"/>
  <c r="K1952" i="2"/>
  <c r="L1952" i="2" s="1"/>
  <c r="D1953" i="2"/>
  <c r="F1953" i="2" s="1"/>
  <c r="K1953" i="2"/>
  <c r="L1953" i="2" s="1"/>
  <c r="D1954" i="2"/>
  <c r="E1954" i="2" s="1"/>
  <c r="K1954" i="2"/>
  <c r="L1954" i="2" s="1"/>
  <c r="D1955" i="2"/>
  <c r="F1955" i="2" s="1"/>
  <c r="K1955" i="2"/>
  <c r="L1955" i="2" s="1"/>
  <c r="D1956" i="2"/>
  <c r="E1956" i="2" s="1"/>
  <c r="K1956" i="2"/>
  <c r="L1956" i="2" s="1"/>
  <c r="D1957" i="2"/>
  <c r="F1957" i="2" s="1"/>
  <c r="K1957" i="2"/>
  <c r="L1957" i="2" s="1"/>
  <c r="D1958" i="2"/>
  <c r="E1958" i="2" s="1"/>
  <c r="K1958" i="2"/>
  <c r="L1958" i="2" s="1"/>
  <c r="D1959" i="2"/>
  <c r="F1959" i="2" s="1"/>
  <c r="K1959" i="2"/>
  <c r="M1959" i="2" s="1"/>
  <c r="D1960" i="2"/>
  <c r="E1960" i="2" s="1"/>
  <c r="K1960" i="2"/>
  <c r="L1960" i="2" s="1"/>
  <c r="D1961" i="2"/>
  <c r="F1961" i="2" s="1"/>
  <c r="K1961" i="2"/>
  <c r="L1961" i="2" s="1"/>
  <c r="D1962" i="2"/>
  <c r="E1962" i="2" s="1"/>
  <c r="K1962" i="2"/>
  <c r="L1962" i="2" s="1"/>
  <c r="D1963" i="2"/>
  <c r="F1963" i="2" s="1"/>
  <c r="K1963" i="2"/>
  <c r="L1963" i="2" s="1"/>
  <c r="D1964" i="2"/>
  <c r="E1964" i="2" s="1"/>
  <c r="K1964" i="2"/>
  <c r="L1964" i="2" s="1"/>
  <c r="D1965" i="2"/>
  <c r="F1965" i="2" s="1"/>
  <c r="K1965" i="2"/>
  <c r="L1965" i="2" s="1"/>
  <c r="D1966" i="2"/>
  <c r="E1966" i="2" s="1"/>
  <c r="K1966" i="2"/>
  <c r="L1966" i="2" s="1"/>
  <c r="D1967" i="2"/>
  <c r="F1967" i="2" s="1"/>
  <c r="K1967" i="2"/>
  <c r="M1967" i="2" s="1"/>
  <c r="D1968" i="2"/>
  <c r="E1968" i="2" s="1"/>
  <c r="K1968" i="2"/>
  <c r="L1968" i="2" s="1"/>
  <c r="D1969" i="2"/>
  <c r="F1969" i="2" s="1"/>
  <c r="K1969" i="2"/>
  <c r="L1969" i="2" s="1"/>
  <c r="D1970" i="2"/>
  <c r="E1970" i="2" s="1"/>
  <c r="K1970" i="2"/>
  <c r="L1970" i="2" s="1"/>
  <c r="D1971" i="2"/>
  <c r="F1971" i="2" s="1"/>
  <c r="K1971" i="2"/>
  <c r="L1971" i="2" s="1"/>
  <c r="D1972" i="2"/>
  <c r="E1972" i="2" s="1"/>
  <c r="K1972" i="2"/>
  <c r="L1972" i="2" s="1"/>
  <c r="D1973" i="2"/>
  <c r="F1973" i="2" s="1"/>
  <c r="K1973" i="2"/>
  <c r="L1973" i="2" s="1"/>
  <c r="D1974" i="2"/>
  <c r="E1974" i="2" s="1"/>
  <c r="K1974" i="2"/>
  <c r="L1974" i="2" s="1"/>
  <c r="D1975" i="2"/>
  <c r="F1975" i="2" s="1"/>
  <c r="K1975" i="2"/>
  <c r="M1975" i="2" s="1"/>
  <c r="D1976" i="2"/>
  <c r="E1976" i="2" s="1"/>
  <c r="K1976" i="2"/>
  <c r="L1976" i="2" s="1"/>
  <c r="D1977" i="2"/>
  <c r="F1977" i="2" s="1"/>
  <c r="K1977" i="2"/>
  <c r="L1977" i="2" s="1"/>
  <c r="D1978" i="2"/>
  <c r="E1978" i="2" s="1"/>
  <c r="K1978" i="2"/>
  <c r="L1978" i="2" s="1"/>
  <c r="D1979" i="2"/>
  <c r="F1979" i="2" s="1"/>
  <c r="K1979" i="2"/>
  <c r="L1979" i="2" s="1"/>
  <c r="D1980" i="2"/>
  <c r="E1980" i="2" s="1"/>
  <c r="K1980" i="2"/>
  <c r="L1980" i="2" s="1"/>
  <c r="D1981" i="2"/>
  <c r="F1981" i="2" s="1"/>
  <c r="K1981" i="2"/>
  <c r="L1981" i="2" s="1"/>
  <c r="D1982" i="2"/>
  <c r="E1982" i="2" s="1"/>
  <c r="K1982" i="2"/>
  <c r="L1982" i="2" s="1"/>
  <c r="D1983" i="2"/>
  <c r="F1983" i="2" s="1"/>
  <c r="K1983" i="2"/>
  <c r="M1983" i="2" s="1"/>
  <c r="D1984" i="2"/>
  <c r="E1984" i="2" s="1"/>
  <c r="K1984" i="2"/>
  <c r="L1984" i="2" s="1"/>
  <c r="D1985" i="2"/>
  <c r="F1985" i="2" s="1"/>
  <c r="K1985" i="2"/>
  <c r="L1985" i="2" s="1"/>
  <c r="D1986" i="2"/>
  <c r="E1986" i="2" s="1"/>
  <c r="K1986" i="2"/>
  <c r="L1986" i="2" s="1"/>
  <c r="D1987" i="2"/>
  <c r="F1987" i="2" s="1"/>
  <c r="K1987" i="2"/>
  <c r="L1987" i="2" s="1"/>
  <c r="D1988" i="2"/>
  <c r="E1988" i="2" s="1"/>
  <c r="K1988" i="2"/>
  <c r="L1988" i="2" s="1"/>
  <c r="D1989" i="2"/>
  <c r="F1989" i="2" s="1"/>
  <c r="K1989" i="2"/>
  <c r="L1989" i="2" s="1"/>
  <c r="D1990" i="2"/>
  <c r="E1990" i="2" s="1"/>
  <c r="K1990" i="2"/>
  <c r="L1990" i="2" s="1"/>
  <c r="D1991" i="2"/>
  <c r="F1991" i="2" s="1"/>
  <c r="K1991" i="2"/>
  <c r="M1991" i="2" s="1"/>
  <c r="D1992" i="2"/>
  <c r="E1992" i="2" s="1"/>
  <c r="K1992" i="2"/>
  <c r="L1992" i="2" s="1"/>
  <c r="D1993" i="2"/>
  <c r="F1993" i="2" s="1"/>
  <c r="K1993" i="2"/>
  <c r="D1994" i="2"/>
  <c r="E1994" i="2" s="1"/>
  <c r="K1994" i="2"/>
  <c r="L1994" i="2" s="1"/>
  <c r="D1995" i="2"/>
  <c r="F1995" i="2" s="1"/>
  <c r="K1995" i="2"/>
  <c r="L1995" i="2" s="1"/>
  <c r="D1996" i="2"/>
  <c r="E1996" i="2" s="1"/>
  <c r="K1996" i="2"/>
  <c r="L1996" i="2" s="1"/>
  <c r="D1997" i="2"/>
  <c r="F1997" i="2" s="1"/>
  <c r="K1997" i="2"/>
  <c r="L1997" i="2" s="1"/>
  <c r="D1998" i="2"/>
  <c r="E1998" i="2" s="1"/>
  <c r="K1998" i="2"/>
  <c r="L1998" i="2" s="1"/>
  <c r="D1999" i="2"/>
  <c r="F1999" i="2" s="1"/>
  <c r="K1999" i="2"/>
  <c r="M1999" i="2" s="1"/>
  <c r="D2000" i="2"/>
  <c r="E2000" i="2" s="1"/>
  <c r="K2000" i="2"/>
  <c r="L2000" i="2" s="1"/>
  <c r="D2001" i="2"/>
  <c r="F2001" i="2" s="1"/>
  <c r="K2001" i="2"/>
  <c r="L2001" i="2" s="1"/>
  <c r="D2002" i="2"/>
  <c r="E2002" i="2" s="1"/>
  <c r="K2002" i="2"/>
  <c r="L2002" i="2" s="1"/>
  <c r="D2003" i="2"/>
  <c r="F2003" i="2" s="1"/>
  <c r="K2003" i="2"/>
  <c r="L2003" i="2" s="1"/>
  <c r="D2004" i="2"/>
  <c r="E2004" i="2" s="1"/>
  <c r="K2004" i="2"/>
  <c r="L2004" i="2" s="1"/>
  <c r="D2005" i="2"/>
  <c r="F2005" i="2" s="1"/>
  <c r="K2005" i="2"/>
  <c r="L2005" i="2" s="1"/>
  <c r="D2006" i="2"/>
  <c r="E2006" i="2" s="1"/>
  <c r="K2006" i="2"/>
  <c r="L2006" i="2" s="1"/>
  <c r="D2007" i="2"/>
  <c r="F2007" i="2" s="1"/>
  <c r="K2007" i="2"/>
  <c r="M2007" i="2" s="1"/>
  <c r="D2008" i="2"/>
  <c r="E2008" i="2" s="1"/>
  <c r="K2008" i="2"/>
  <c r="L2008" i="2" s="1"/>
  <c r="D2009" i="2"/>
  <c r="F2009" i="2" s="1"/>
  <c r="K2009" i="2"/>
  <c r="L2009" i="2" s="1"/>
  <c r="D2010" i="2"/>
  <c r="E2010" i="2" s="1"/>
  <c r="K2010" i="2"/>
  <c r="L2010" i="2" s="1"/>
  <c r="D2011" i="2"/>
  <c r="F2011" i="2" s="1"/>
  <c r="K2011" i="2"/>
  <c r="L2011" i="2" s="1"/>
  <c r="D2012" i="2"/>
  <c r="E2012" i="2" s="1"/>
  <c r="K2012" i="2"/>
  <c r="L2012" i="2" s="1"/>
  <c r="K5" i="2"/>
  <c r="M5" i="2" s="1"/>
  <c r="K21" i="2"/>
  <c r="M21" i="2" s="1"/>
  <c r="K20" i="2"/>
  <c r="L20" i="2" s="1"/>
  <c r="K19" i="2"/>
  <c r="M19" i="2" s="1"/>
  <c r="K18" i="2"/>
  <c r="L18" i="2" s="1"/>
  <c r="K17" i="2"/>
  <c r="M17" i="2" s="1"/>
  <c r="K16" i="2"/>
  <c r="L16" i="2" s="1"/>
  <c r="K15" i="2"/>
  <c r="L15" i="2" s="1"/>
  <c r="K14" i="2"/>
  <c r="M14" i="2" s="1"/>
  <c r="K13" i="2"/>
  <c r="M13" i="2" s="1"/>
  <c r="K12" i="2"/>
  <c r="L12" i="2" s="1"/>
  <c r="K11" i="2"/>
  <c r="M11" i="2" s="1"/>
  <c r="K10" i="2"/>
  <c r="M10" i="2" s="1"/>
  <c r="K9" i="2"/>
  <c r="M9" i="2" s="1"/>
  <c r="K8" i="2"/>
  <c r="L8" i="2" s="1"/>
  <c r="K7" i="2"/>
  <c r="M7" i="2" s="1"/>
  <c r="K6" i="2"/>
  <c r="L6" i="2" s="1"/>
  <c r="D5" i="2"/>
  <c r="E5" i="2" s="1"/>
  <c r="D21" i="2"/>
  <c r="E21" i="2" s="1"/>
  <c r="D20" i="2"/>
  <c r="F20" i="2" s="1"/>
  <c r="D19" i="2"/>
  <c r="E19" i="2" s="1"/>
  <c r="D18" i="2"/>
  <c r="F18" i="2" s="1"/>
  <c r="D17" i="2"/>
  <c r="E17" i="2" s="1"/>
  <c r="D16" i="2"/>
  <c r="F16" i="2" s="1"/>
  <c r="D15" i="2"/>
  <c r="E15" i="2" s="1"/>
  <c r="D14" i="2"/>
  <c r="F14" i="2" s="1"/>
  <c r="D13" i="2"/>
  <c r="E13" i="2" s="1"/>
  <c r="D12" i="2"/>
  <c r="F12" i="2" s="1"/>
  <c r="D11" i="2"/>
  <c r="F11" i="2" s="1"/>
  <c r="D10" i="2"/>
  <c r="F10" i="2" s="1"/>
  <c r="D9" i="2"/>
  <c r="E9" i="2" s="1"/>
  <c r="D8" i="2"/>
  <c r="E8" i="2" s="1"/>
  <c r="D7" i="2"/>
  <c r="F7" i="2" s="1"/>
  <c r="D6" i="2"/>
  <c r="F6" i="2" s="1"/>
  <c r="L344" i="2" l="1"/>
  <c r="AE1694" i="2"/>
  <c r="AE1950" i="2"/>
  <c r="AF1951" i="2" s="1"/>
  <c r="AE1438" i="2"/>
  <c r="AF1439" i="2" s="1"/>
  <c r="AF1998" i="2"/>
  <c r="AE1997" i="2"/>
  <c r="AF1966" i="2"/>
  <c r="AE1965" i="2"/>
  <c r="AE1845" i="2"/>
  <c r="AD1845" i="2"/>
  <c r="AF1838" i="2"/>
  <c r="AE1837" i="2"/>
  <c r="AF1798" i="2"/>
  <c r="AD1797" i="2"/>
  <c r="AF1750" i="2"/>
  <c r="AD1749" i="2"/>
  <c r="AF1678" i="2"/>
  <c r="AE1677" i="2"/>
  <c r="AF1630" i="2"/>
  <c r="AE1629" i="2"/>
  <c r="AF1470" i="2"/>
  <c r="AE1469" i="2"/>
  <c r="AF1406" i="2"/>
  <c r="AE1405" i="2"/>
  <c r="AF1366" i="2"/>
  <c r="AD1365" i="2"/>
  <c r="AF1302" i="2"/>
  <c r="AD1301" i="2"/>
  <c r="AE1253" i="2"/>
  <c r="AD1253" i="2"/>
  <c r="AF1230" i="2"/>
  <c r="AE1229" i="2"/>
  <c r="AF1182" i="2"/>
  <c r="AE1181" i="2"/>
  <c r="AD1117" i="2"/>
  <c r="AE1117" i="2"/>
  <c r="AF1118" i="2" s="1"/>
  <c r="AF1086" i="2"/>
  <c r="AD1085" i="2"/>
  <c r="AE1085" i="2"/>
  <c r="AF1006" i="2"/>
  <c r="AE1005" i="2"/>
  <c r="AD1005" i="2"/>
  <c r="AD989" i="2"/>
  <c r="AE989" i="2"/>
  <c r="AF990" i="2" s="1"/>
  <c r="AE941" i="2"/>
  <c r="AD941" i="2"/>
  <c r="AF942" i="2" s="1"/>
  <c r="AD1973" i="2"/>
  <c r="AF1974" i="2" s="1"/>
  <c r="AD1877" i="2"/>
  <c r="AD1821" i="2"/>
  <c r="AD1629" i="2"/>
  <c r="AD1501" i="2"/>
  <c r="AF1502" i="2" s="1"/>
  <c r="AE876" i="2"/>
  <c r="AF877" i="2" s="1"/>
  <c r="AD876" i="2"/>
  <c r="AD1934" i="2"/>
  <c r="AD1918" i="2"/>
  <c r="AF1919" i="2" s="1"/>
  <c r="AD1902" i="2"/>
  <c r="AF1903" i="2" s="1"/>
  <c r="AD1886" i="2"/>
  <c r="AD1870" i="2"/>
  <c r="AD1853" i="2"/>
  <c r="AF1854" i="2" s="1"/>
  <c r="AD1805" i="2"/>
  <c r="AF1806" i="2" s="1"/>
  <c r="AD1741" i="2"/>
  <c r="AD1677" i="2"/>
  <c r="AD1613" i="2"/>
  <c r="AF1614" i="2" s="1"/>
  <c r="AD1549" i="2"/>
  <c r="AF1550" i="2" s="1"/>
  <c r="AD1421" i="2"/>
  <c r="AD1357" i="2"/>
  <c r="AD1229" i="2"/>
  <c r="AD1165" i="2"/>
  <c r="AF1166" i="2" s="1"/>
  <c r="AD1038" i="2"/>
  <c r="AE1118" i="2"/>
  <c r="AF1374" i="2"/>
  <c r="AE1373" i="2"/>
  <c r="AF1318" i="2"/>
  <c r="AD1317" i="2"/>
  <c r="AF1294" i="2"/>
  <c r="AE1293" i="2"/>
  <c r="AF1246" i="2"/>
  <c r="AE1245" i="2"/>
  <c r="AF1222" i="2"/>
  <c r="AD1221" i="2"/>
  <c r="AD1149" i="2"/>
  <c r="AE1149" i="2"/>
  <c r="AF1126" i="2"/>
  <c r="AD1125" i="2"/>
  <c r="AE1069" i="2"/>
  <c r="AD1069" i="2"/>
  <c r="AF1070" i="2" s="1"/>
  <c r="AE1037" i="2"/>
  <c r="AD1037" i="2"/>
  <c r="AF1038" i="2" s="1"/>
  <c r="AD1957" i="2"/>
  <c r="AD1893" i="2"/>
  <c r="AD1757" i="2"/>
  <c r="AF1758" i="2" s="1"/>
  <c r="AD1693" i="2"/>
  <c r="AF1694" i="2" s="1"/>
  <c r="AD1565" i="2"/>
  <c r="AD1437" i="2"/>
  <c r="AF1438" i="2" s="1"/>
  <c r="AD1181" i="2"/>
  <c r="AD1997" i="2"/>
  <c r="AD1965" i="2"/>
  <c r="AD1949" i="2"/>
  <c r="AF1950" i="2" s="1"/>
  <c r="AD1933" i="2"/>
  <c r="AF1934" i="2" s="1"/>
  <c r="AD1917" i="2"/>
  <c r="AF1918" i="2" s="1"/>
  <c r="AD1901" i="2"/>
  <c r="AD1885" i="2"/>
  <c r="AD1869" i="2"/>
  <c r="AF1870" i="2" s="1"/>
  <c r="AD1846" i="2"/>
  <c r="AF1847" i="2" s="1"/>
  <c r="AD1789" i="2"/>
  <c r="AD1725" i="2"/>
  <c r="AD1661" i="2"/>
  <c r="AF1662" i="2" s="1"/>
  <c r="AD1597" i="2"/>
  <c r="AF1598" i="2" s="1"/>
  <c r="AD1533" i="2"/>
  <c r="AD1469" i="2"/>
  <c r="AD1405" i="2"/>
  <c r="AD1341" i="2"/>
  <c r="AF1342" i="2" s="1"/>
  <c r="AD1277" i="2"/>
  <c r="AD1213" i="2"/>
  <c r="AF1214" i="2" s="1"/>
  <c r="AD1006" i="2"/>
  <c r="AF1007" i="2" s="1"/>
  <c r="AE1822" i="2"/>
  <c r="AF1823" i="2" s="1"/>
  <c r="AE1566" i="2"/>
  <c r="AE1054" i="2"/>
  <c r="AF1055" i="2" s="1"/>
  <c r="AF1982" i="2"/>
  <c r="AE1981" i="2"/>
  <c r="AF1510" i="2"/>
  <c r="AD1509" i="2"/>
  <c r="AF1486" i="2"/>
  <c r="AE1485" i="2"/>
  <c r="AF1454" i="2"/>
  <c r="AE1453" i="2"/>
  <c r="AF1398" i="2"/>
  <c r="AD1397" i="2"/>
  <c r="AF1382" i="2"/>
  <c r="AD1381" i="2"/>
  <c r="AF1310" i="2"/>
  <c r="AE1309" i="2"/>
  <c r="AF1286" i="2"/>
  <c r="AD1285" i="2"/>
  <c r="AF1238" i="2"/>
  <c r="AD1237" i="2"/>
  <c r="AE1197" i="2"/>
  <c r="AF1198" i="2"/>
  <c r="AF1174" i="2"/>
  <c r="AD1173" i="2"/>
  <c r="AE1133" i="2"/>
  <c r="AD1133" i="2"/>
  <c r="AE1101" i="2"/>
  <c r="AD1101" i="2"/>
  <c r="AF1102" i="2" s="1"/>
  <c r="AD1053" i="2"/>
  <c r="AE1053" i="2"/>
  <c r="AE1021" i="2"/>
  <c r="AD1021" i="2"/>
  <c r="AF1022" i="2" s="1"/>
  <c r="AE973" i="2"/>
  <c r="AD973" i="2"/>
  <c r="M1368" i="2"/>
  <c r="M63" i="2"/>
  <c r="AF1999" i="2"/>
  <c r="AE1998" i="2"/>
  <c r="AF1983" i="2"/>
  <c r="AE1982" i="2"/>
  <c r="AF1967" i="2"/>
  <c r="AE1966" i="2"/>
  <c r="AD1854" i="2"/>
  <c r="AE1854" i="2"/>
  <c r="AF1839" i="2"/>
  <c r="AE1838" i="2"/>
  <c r="AD1838" i="2"/>
  <c r="AE1830" i="2"/>
  <c r="AF1831" i="2" s="1"/>
  <c r="AD1830" i="2"/>
  <c r="AE1806" i="2"/>
  <c r="AD1806" i="2"/>
  <c r="AF1807" i="2" s="1"/>
  <c r="AD1790" i="2"/>
  <c r="AE1790" i="2"/>
  <c r="AE1774" i="2"/>
  <c r="AD1774" i="2"/>
  <c r="AF1775" i="2" s="1"/>
  <c r="AE1750" i="2"/>
  <c r="AD1750" i="2"/>
  <c r="AE1742" i="2"/>
  <c r="AD1742" i="2"/>
  <c r="AF1743" i="2" s="1"/>
  <c r="AD1726" i="2"/>
  <c r="AF1727" i="2" s="1"/>
  <c r="AE1726" i="2"/>
  <c r="AE1710" i="2"/>
  <c r="AD1710" i="2"/>
  <c r="AF1711" i="2" s="1"/>
  <c r="AF1687" i="2"/>
  <c r="AD1686" i="2"/>
  <c r="AF1679" i="2"/>
  <c r="AE1678" i="2"/>
  <c r="AD1678" i="2"/>
  <c r="AD1662" i="2"/>
  <c r="AE1662" i="2"/>
  <c r="AE1646" i="2"/>
  <c r="AD1646" i="2"/>
  <c r="AF1647" i="2" s="1"/>
  <c r="AF1631" i="2"/>
  <c r="AD1630" i="2"/>
  <c r="AE1622" i="2"/>
  <c r="AD1622" i="2"/>
  <c r="AF1623" i="2" s="1"/>
  <c r="AE1614" i="2"/>
  <c r="AD1614" i="2"/>
  <c r="AD1598" i="2"/>
  <c r="AE1598" i="2"/>
  <c r="AE1582" i="2"/>
  <c r="AD1582" i="2"/>
  <c r="AE1550" i="2"/>
  <c r="AD1550" i="2"/>
  <c r="AF1551" i="2" s="1"/>
  <c r="AD1534" i="2"/>
  <c r="AE1534" i="2"/>
  <c r="AE1518" i="2"/>
  <c r="AD1518" i="2"/>
  <c r="AF1519" i="2" s="1"/>
  <c r="AF1511" i="2"/>
  <c r="AD1510" i="2"/>
  <c r="AE1494" i="2"/>
  <c r="AD1494" i="2"/>
  <c r="AF1495" i="2" s="1"/>
  <c r="AF1487" i="2"/>
  <c r="AE1486" i="2"/>
  <c r="AD1486" i="2"/>
  <c r="AF1471" i="2"/>
  <c r="AD1470" i="2"/>
  <c r="AE1470" i="2"/>
  <c r="AE1454" i="2"/>
  <c r="AD1454" i="2"/>
  <c r="AF1455" i="2" s="1"/>
  <c r="AE1422" i="2"/>
  <c r="AD1422" i="2"/>
  <c r="AF1407" i="2"/>
  <c r="AD1406" i="2"/>
  <c r="AE1406" i="2"/>
  <c r="AF1399" i="2"/>
  <c r="AD1398" i="2"/>
  <c r="AE1390" i="2"/>
  <c r="AD1390" i="2"/>
  <c r="AF1383" i="2"/>
  <c r="AD1382" i="2"/>
  <c r="AF1375" i="2"/>
  <c r="AD1374" i="2"/>
  <c r="AE1366" i="2"/>
  <c r="AD1366" i="2"/>
  <c r="AF1359" i="2"/>
  <c r="AE1358" i="2"/>
  <c r="AD1358" i="2"/>
  <c r="AD1342" i="2"/>
  <c r="AE1342" i="2"/>
  <c r="AE1326" i="2"/>
  <c r="AD1326" i="2"/>
  <c r="AF1319" i="2"/>
  <c r="AD1318" i="2"/>
  <c r="AF1311" i="2"/>
  <c r="AD1310" i="2"/>
  <c r="AF1295" i="2"/>
  <c r="AE1294" i="2"/>
  <c r="AD1294" i="2"/>
  <c r="AF1287" i="2"/>
  <c r="AD1286" i="2"/>
  <c r="AD1278" i="2"/>
  <c r="AE1278" i="2"/>
  <c r="AE1262" i="2"/>
  <c r="AD1262" i="2"/>
  <c r="AF1255" i="2"/>
  <c r="AD1254" i="2"/>
  <c r="AF1247" i="2"/>
  <c r="AD1246" i="2"/>
  <c r="AF1239" i="2"/>
  <c r="AD1238" i="2"/>
  <c r="AF1231" i="2"/>
  <c r="AE1230" i="2"/>
  <c r="AD1230" i="2"/>
  <c r="AD1214" i="2"/>
  <c r="AE1214" i="2"/>
  <c r="AF1199" i="2"/>
  <c r="AE1198" i="2"/>
  <c r="AD1198" i="2"/>
  <c r="AF1183" i="2"/>
  <c r="AD1182" i="2"/>
  <c r="AE1166" i="2"/>
  <c r="AD1166" i="2"/>
  <c r="AF1159" i="2"/>
  <c r="AD1158" i="2"/>
  <c r="AD1150" i="2"/>
  <c r="AE1150" i="2"/>
  <c r="AE1134" i="2"/>
  <c r="AD1134" i="2"/>
  <c r="AF1135" i="2" s="1"/>
  <c r="AF1127" i="2"/>
  <c r="AD1126" i="2"/>
  <c r="AE1102" i="2"/>
  <c r="AD1102" i="2"/>
  <c r="AF1103" i="2" s="1"/>
  <c r="AD1086" i="2"/>
  <c r="AE1086" i="2"/>
  <c r="AF1071" i="2"/>
  <c r="AE1070" i="2"/>
  <c r="AD1070" i="2"/>
  <c r="AE1022" i="2"/>
  <c r="AD1022" i="2"/>
  <c r="AF1015" i="2"/>
  <c r="AD1014" i="2"/>
  <c r="AF935" i="2"/>
  <c r="AD934" i="2"/>
  <c r="AE934" i="2"/>
  <c r="AD2006" i="2"/>
  <c r="AF2007" i="2" s="1"/>
  <c r="AD1974" i="2"/>
  <c r="AD1958" i="2"/>
  <c r="AD1894" i="2"/>
  <c r="AD1878" i="2"/>
  <c r="AD1837" i="2"/>
  <c r="AD1773" i="2"/>
  <c r="AD1709" i="2"/>
  <c r="AF1710" i="2" s="1"/>
  <c r="AD1645" i="2"/>
  <c r="AF1646" i="2" s="1"/>
  <c r="AD1581" i="2"/>
  <c r="AF1582" i="2" s="1"/>
  <c r="AD1517" i="2"/>
  <c r="AF1518" i="2" s="1"/>
  <c r="AD1453" i="2"/>
  <c r="AD1389" i="2"/>
  <c r="AF1390" i="2" s="1"/>
  <c r="AD1325" i="2"/>
  <c r="AF1326" i="2" s="1"/>
  <c r="AD1261" i="2"/>
  <c r="AD1197" i="2"/>
  <c r="AD974" i="2"/>
  <c r="AF975" i="2" s="1"/>
  <c r="AD14" i="2"/>
  <c r="AE1758" i="2"/>
  <c r="AE1502" i="2"/>
  <c r="AF1503" i="2" s="1"/>
  <c r="AE1246" i="2"/>
  <c r="AE990" i="2"/>
  <c r="AF991" i="2" s="1"/>
  <c r="AF1846" i="2"/>
  <c r="AE1068" i="2"/>
  <c r="AD1068" i="2"/>
  <c r="AF1069" i="2" s="1"/>
  <c r="AD944" i="2"/>
  <c r="AE944" i="2"/>
  <c r="AE856" i="2"/>
  <c r="AD856" i="2"/>
  <c r="AE808" i="2"/>
  <c r="AD808" i="2"/>
  <c r="AE616" i="2"/>
  <c r="AD616" i="2"/>
  <c r="AE608" i="2"/>
  <c r="AD608" i="2"/>
  <c r="AE544" i="2"/>
  <c r="AD544" i="2"/>
  <c r="AE488" i="2"/>
  <c r="AD488" i="2"/>
  <c r="AE480" i="2"/>
  <c r="AD480" i="2"/>
  <c r="AE424" i="2"/>
  <c r="AD424" i="2"/>
  <c r="AE360" i="2"/>
  <c r="AD360" i="2"/>
  <c r="AE232" i="2"/>
  <c r="AD232" i="2"/>
  <c r="AF89" i="2"/>
  <c r="AE88" i="2"/>
  <c r="AD88" i="2"/>
  <c r="AF1036" i="2"/>
  <c r="AE1035" i="2"/>
  <c r="AD1035" i="2"/>
  <c r="AE983" i="2"/>
  <c r="AD983" i="2"/>
  <c r="AE967" i="2"/>
  <c r="AD967" i="2"/>
  <c r="AE919" i="2"/>
  <c r="AD919" i="2"/>
  <c r="AE903" i="2"/>
  <c r="AD903" i="2"/>
  <c r="AE855" i="2"/>
  <c r="AD855" i="2"/>
  <c r="AE839" i="2"/>
  <c r="AD839" i="2"/>
  <c r="AE1072" i="2"/>
  <c r="AD1072" i="2"/>
  <c r="AE1024" i="2"/>
  <c r="AD1024" i="2"/>
  <c r="AE984" i="2"/>
  <c r="AD984" i="2"/>
  <c r="AF937" i="2"/>
  <c r="AE936" i="2"/>
  <c r="AD936" i="2"/>
  <c r="AE896" i="2"/>
  <c r="AD896" i="2"/>
  <c r="AE800" i="2"/>
  <c r="AD800" i="2"/>
  <c r="AE744" i="2"/>
  <c r="AD744" i="2"/>
  <c r="AF737" i="2"/>
  <c r="AE736" i="2"/>
  <c r="AD736" i="2"/>
  <c r="AF681" i="2"/>
  <c r="AE680" i="2"/>
  <c r="AD680" i="2"/>
  <c r="AE672" i="2"/>
  <c r="AD672" i="2"/>
  <c r="AF553" i="2"/>
  <c r="AE552" i="2"/>
  <c r="AD552" i="2"/>
  <c r="AE416" i="2"/>
  <c r="AD416" i="2"/>
  <c r="AF353" i="2"/>
  <c r="AE352" i="2"/>
  <c r="AD352" i="2"/>
  <c r="AE216" i="2"/>
  <c r="AD216" i="2"/>
  <c r="AF105" i="2"/>
  <c r="AE104" i="2"/>
  <c r="AD104" i="2"/>
  <c r="AE2010" i="2"/>
  <c r="AD2010" i="2"/>
  <c r="AE1994" i="2"/>
  <c r="AF1995" i="2"/>
  <c r="AD1994" i="2"/>
  <c r="AE1986" i="2"/>
  <c r="AD1986" i="2"/>
  <c r="AE1962" i="2"/>
  <c r="AD1962" i="2"/>
  <c r="AE1954" i="2"/>
  <c r="AD1954" i="2"/>
  <c r="AE1946" i="2"/>
  <c r="AF1947" i="2" s="1"/>
  <c r="AD1946" i="2"/>
  <c r="AE1922" i="2"/>
  <c r="AD1922" i="2"/>
  <c r="AE1898" i="2"/>
  <c r="AD1898" i="2"/>
  <c r="AE1890" i="2"/>
  <c r="AD1890" i="2"/>
  <c r="AE1858" i="2"/>
  <c r="AD1858" i="2"/>
  <c r="AF1835" i="2"/>
  <c r="AE1834" i="2"/>
  <c r="AD1834" i="2"/>
  <c r="AE1826" i="2"/>
  <c r="AD1826" i="2"/>
  <c r="AF1795" i="2"/>
  <c r="AE1794" i="2"/>
  <c r="AD1794" i="2"/>
  <c r="AE1770" i="2"/>
  <c r="AD1770" i="2"/>
  <c r="AE1762" i="2"/>
  <c r="AD1762" i="2"/>
  <c r="AE1730" i="2"/>
  <c r="AD1730" i="2"/>
  <c r="AE1706" i="2"/>
  <c r="AD1706" i="2"/>
  <c r="AE1698" i="2"/>
  <c r="AD1698" i="2"/>
  <c r="AF1667" i="2"/>
  <c r="AE1666" i="2"/>
  <c r="AD1666" i="2"/>
  <c r="AE1642" i="2"/>
  <c r="AD1642" i="2"/>
  <c r="AE1634" i="2"/>
  <c r="AD1634" i="2"/>
  <c r="AE1602" i="2"/>
  <c r="AD1602" i="2"/>
  <c r="AF1579" i="2"/>
  <c r="AE1578" i="2"/>
  <c r="AD1578" i="2"/>
  <c r="AE1570" i="2"/>
  <c r="AD1570" i="2"/>
  <c r="AE1538" i="2"/>
  <c r="AD1538" i="2"/>
  <c r="AE1514" i="2"/>
  <c r="AD1514" i="2"/>
  <c r="AF1507" i="2"/>
  <c r="AE1506" i="2"/>
  <c r="AD1506" i="2"/>
  <c r="AE1474" i="2"/>
  <c r="AD1474" i="2"/>
  <c r="AE1450" i="2"/>
  <c r="AD1450" i="2"/>
  <c r="AE1442" i="2"/>
  <c r="AD1442" i="2"/>
  <c r="AE1410" i="2"/>
  <c r="AD1410" i="2"/>
  <c r="AE1386" i="2"/>
  <c r="AD1386" i="2"/>
  <c r="AF1379" i="2"/>
  <c r="AE1378" i="2"/>
  <c r="AD1378" i="2"/>
  <c r="AE1346" i="2"/>
  <c r="AD1346" i="2"/>
  <c r="AF1347" i="2" s="1"/>
  <c r="AE1322" i="2"/>
  <c r="AD1322" i="2"/>
  <c r="AF1315" i="2"/>
  <c r="AE1314" i="2"/>
  <c r="AD1314" i="2"/>
  <c r="AF1283" i="2"/>
  <c r="AE1282" i="2"/>
  <c r="AD1282" i="2"/>
  <c r="AF1259" i="2"/>
  <c r="AE1258" i="2"/>
  <c r="AD1258" i="2"/>
  <c r="AF1251" i="2"/>
  <c r="AE1250" i="2"/>
  <c r="AD1250" i="2"/>
  <c r="AE1218" i="2"/>
  <c r="AD1218" i="2"/>
  <c r="AE1194" i="2"/>
  <c r="AD1194" i="2"/>
  <c r="AE1186" i="2"/>
  <c r="AD1186" i="2"/>
  <c r="AE1154" i="2"/>
  <c r="AD1154" i="2"/>
  <c r="AE1130" i="2"/>
  <c r="AD1130" i="2"/>
  <c r="AF1123" i="2"/>
  <c r="AE1122" i="2"/>
  <c r="AD1122" i="2"/>
  <c r="AE1046" i="2"/>
  <c r="AD1046" i="2"/>
  <c r="AF1047" i="2" s="1"/>
  <c r="AF1975" i="2"/>
  <c r="AE2011" i="2"/>
  <c r="AD2011" i="2"/>
  <c r="AF2012" i="2" s="1"/>
  <c r="AF2004" i="2"/>
  <c r="AE2003" i="2"/>
  <c r="AD2003" i="2"/>
  <c r="AE1991" i="2"/>
  <c r="AD1991" i="2"/>
  <c r="AF1992" i="2" s="1"/>
  <c r="AE1987" i="2"/>
  <c r="AD1987" i="2"/>
  <c r="AE1979" i="2"/>
  <c r="AD1979" i="2"/>
  <c r="AE1971" i="2"/>
  <c r="AD1971" i="2"/>
  <c r="AE1963" i="2"/>
  <c r="AD1963" i="2"/>
  <c r="AE1955" i="2"/>
  <c r="AD1955" i="2"/>
  <c r="AE1947" i="2"/>
  <c r="AD1947" i="2"/>
  <c r="AE1939" i="2"/>
  <c r="AD1939" i="2"/>
  <c r="AE1931" i="2"/>
  <c r="AD1931" i="2"/>
  <c r="AE1923" i="2"/>
  <c r="AD1923" i="2"/>
  <c r="AE1915" i="2"/>
  <c r="AD1915" i="2"/>
  <c r="AE1907" i="2"/>
  <c r="AD1907" i="2"/>
  <c r="AE1899" i="2"/>
  <c r="AD1899" i="2"/>
  <c r="AE1891" i="2"/>
  <c r="AD1891" i="2"/>
  <c r="AE1883" i="2"/>
  <c r="AD1883" i="2"/>
  <c r="AF1876" i="2"/>
  <c r="AE1875" i="2"/>
  <c r="AD1875" i="2"/>
  <c r="AE1867" i="2"/>
  <c r="AD1867" i="2"/>
  <c r="AE1859" i="2"/>
  <c r="AD1859" i="2"/>
  <c r="AE1851" i="2"/>
  <c r="AD1851" i="2"/>
  <c r="AF1844" i="2"/>
  <c r="AE1843" i="2"/>
  <c r="AD1843" i="2"/>
  <c r="AE1835" i="2"/>
  <c r="AD1835" i="2"/>
  <c r="AF1836" i="2"/>
  <c r="AE1827" i="2"/>
  <c r="AD1827" i="2"/>
  <c r="AE1819" i="2"/>
  <c r="AD1819" i="2"/>
  <c r="AE1811" i="2"/>
  <c r="AD1811" i="2"/>
  <c r="AE1803" i="2"/>
  <c r="AD1803" i="2"/>
  <c r="AE1799" i="2"/>
  <c r="AD1799" i="2"/>
  <c r="AE1791" i="2"/>
  <c r="AF1792" i="2"/>
  <c r="AD1791" i="2"/>
  <c r="AE1783" i="2"/>
  <c r="AD1783" i="2"/>
  <c r="AE1775" i="2"/>
  <c r="AD1775" i="2"/>
  <c r="AF1776" i="2" s="1"/>
  <c r="AE1767" i="2"/>
  <c r="AD1767" i="2"/>
  <c r="AE1759" i="2"/>
  <c r="AD1759" i="2"/>
  <c r="AF1760" i="2" s="1"/>
  <c r="AE1751" i="2"/>
  <c r="AD1751" i="2"/>
  <c r="AE1739" i="2"/>
  <c r="AD1739" i="2"/>
  <c r="AF1740" i="2" s="1"/>
  <c r="AE1731" i="2"/>
  <c r="AD1731" i="2"/>
  <c r="AE1723" i="2"/>
  <c r="AD1723" i="2"/>
  <c r="AE1719" i="2"/>
  <c r="AD1719" i="2"/>
  <c r="AF1720" i="2" s="1"/>
  <c r="AE1711" i="2"/>
  <c r="AD1711" i="2"/>
  <c r="AE1703" i="2"/>
  <c r="AD1703" i="2"/>
  <c r="AE1695" i="2"/>
  <c r="AD1695" i="2"/>
  <c r="AF1696" i="2" s="1"/>
  <c r="AE1687" i="2"/>
  <c r="AD1687" i="2"/>
  <c r="AE1675" i="2"/>
  <c r="AD1675" i="2"/>
  <c r="AF1676" i="2" s="1"/>
  <c r="AF1668" i="2"/>
  <c r="AE1667" i="2"/>
  <c r="AD1667" i="2"/>
  <c r="AE1663" i="2"/>
  <c r="AD1663" i="2"/>
  <c r="AE1655" i="2"/>
  <c r="AD1655" i="2"/>
  <c r="AE1647" i="2"/>
  <c r="AD1647" i="2"/>
  <c r="AE1639" i="2"/>
  <c r="AD1639" i="2"/>
  <c r="AE1631" i="2"/>
  <c r="AF1632" i="2"/>
  <c r="AD1631" i="2"/>
  <c r="AE1623" i="2"/>
  <c r="AD1623" i="2"/>
  <c r="AF1624" i="2" s="1"/>
  <c r="AF1612" i="2"/>
  <c r="AE1611" i="2"/>
  <c r="AD1611" i="2"/>
  <c r="AE1603" i="2"/>
  <c r="AD1603" i="2"/>
  <c r="AE1595" i="2"/>
  <c r="AD1595" i="2"/>
  <c r="AE1587" i="2"/>
  <c r="AD1587" i="2"/>
  <c r="AE1583" i="2"/>
  <c r="AD1583" i="2"/>
  <c r="AE1575" i="2"/>
  <c r="AD1575" i="2"/>
  <c r="AF1576" i="2"/>
  <c r="AE1567" i="2"/>
  <c r="AD1567" i="2"/>
  <c r="AF1568" i="2" s="1"/>
  <c r="AE1559" i="2"/>
  <c r="AD1559" i="2"/>
  <c r="AE1551" i="2"/>
  <c r="AD1551" i="2"/>
  <c r="AF1552" i="2" s="1"/>
  <c r="AE1543" i="2"/>
  <c r="AD1543" i="2"/>
  <c r="AE1535" i="2"/>
  <c r="AD1535" i="2"/>
  <c r="AE1523" i="2"/>
  <c r="AD1523" i="2"/>
  <c r="AE1515" i="2"/>
  <c r="AD1515" i="2"/>
  <c r="AF1508" i="2"/>
  <c r="AE1507" i="2"/>
  <c r="AD1507" i="2"/>
  <c r="AE1499" i="2"/>
  <c r="AD1499" i="2"/>
  <c r="AE1495" i="2"/>
  <c r="AD1495" i="2"/>
  <c r="AE1487" i="2"/>
  <c r="AF1488" i="2"/>
  <c r="AD1487" i="2"/>
  <c r="AE1479" i="2"/>
  <c r="AD1479" i="2"/>
  <c r="AF1468" i="2"/>
  <c r="AE1467" i="2"/>
  <c r="AD1467" i="2"/>
  <c r="AF1460" i="2"/>
  <c r="AE1459" i="2"/>
  <c r="AD1459" i="2"/>
  <c r="AF1452" i="2"/>
  <c r="AE1451" i="2"/>
  <c r="AD1451" i="2"/>
  <c r="AE1443" i="2"/>
  <c r="AD1443" i="2"/>
  <c r="AE1435" i="2"/>
  <c r="AD1435" i="2"/>
  <c r="AE1427" i="2"/>
  <c r="AD1427" i="2"/>
  <c r="AE1423" i="2"/>
  <c r="AD1423" i="2"/>
  <c r="AE1415" i="2"/>
  <c r="AD1415" i="2"/>
  <c r="AF1416" i="2"/>
  <c r="AE1407" i="2"/>
  <c r="AF1408" i="2"/>
  <c r="AD1407" i="2"/>
  <c r="AE1399" i="2"/>
  <c r="AD1399" i="2"/>
  <c r="AE1391" i="2"/>
  <c r="AD1391" i="2"/>
  <c r="AF1392" i="2" s="1"/>
  <c r="AE1383" i="2"/>
  <c r="AD1383" i="2"/>
  <c r="AF1372" i="2"/>
  <c r="AE1371" i="2"/>
  <c r="AD1371" i="2"/>
  <c r="AE1363" i="2"/>
  <c r="AD1363" i="2"/>
  <c r="AE1355" i="2"/>
  <c r="AD1355" i="2"/>
  <c r="AF1356" i="2" s="1"/>
  <c r="AE1347" i="2"/>
  <c r="AD1347" i="2"/>
  <c r="AE1339" i="2"/>
  <c r="AD1339" i="2"/>
  <c r="AF1332" i="2"/>
  <c r="AE1331" i="2"/>
  <c r="AD1331" i="2"/>
  <c r="AE1323" i="2"/>
  <c r="AD1323" i="2"/>
  <c r="AF1316" i="2"/>
  <c r="AE1315" i="2"/>
  <c r="AD1315" i="2"/>
  <c r="AE1307" i="2"/>
  <c r="AF1308" i="2"/>
  <c r="AD1307" i="2"/>
  <c r="AE1299" i="2"/>
  <c r="AD1299" i="2"/>
  <c r="AE1295" i="2"/>
  <c r="AD1295" i="2"/>
  <c r="AF1288" i="2"/>
  <c r="AE1287" i="2"/>
  <c r="AD1287" i="2"/>
  <c r="AE1275" i="2"/>
  <c r="AD1275" i="2"/>
  <c r="AE1267" i="2"/>
  <c r="AD1267" i="2"/>
  <c r="AF1260" i="2"/>
  <c r="AE1259" i="2"/>
  <c r="AD1259" i="2"/>
  <c r="AF1252" i="2"/>
  <c r="AE1251" i="2"/>
  <c r="AD1251" i="2"/>
  <c r="AF1248" i="2"/>
  <c r="AE1247" i="2"/>
  <c r="AD1247" i="2"/>
  <c r="AF1240" i="2"/>
  <c r="AE1239" i="2"/>
  <c r="AD1239" i="2"/>
  <c r="AF1232" i="2"/>
  <c r="AE1231" i="2"/>
  <c r="AD1231" i="2"/>
  <c r="AE1223" i="2"/>
  <c r="AD1223" i="2"/>
  <c r="AE1215" i="2"/>
  <c r="AD1215" i="2"/>
  <c r="AE1207" i="2"/>
  <c r="AD1207" i="2"/>
  <c r="AF1200" i="2"/>
  <c r="AE1199" i="2"/>
  <c r="AD1199" i="2"/>
  <c r="AE1191" i="2"/>
  <c r="AD1191" i="2"/>
  <c r="AF1184" i="2"/>
  <c r="AE1183" i="2"/>
  <c r="AD1183" i="2"/>
  <c r="AE1175" i="2"/>
  <c r="AD1175" i="2"/>
  <c r="AE1167" i="2"/>
  <c r="AD1167" i="2"/>
  <c r="AE1159" i="2"/>
  <c r="AD1159" i="2"/>
  <c r="AE1151" i="2"/>
  <c r="AD1151" i="2"/>
  <c r="AF1144" i="2"/>
  <c r="AE1143" i="2"/>
  <c r="AD1143" i="2"/>
  <c r="AE1135" i="2"/>
  <c r="AD1135" i="2"/>
  <c r="AF1128" i="2"/>
  <c r="AE1127" i="2"/>
  <c r="AD1127" i="2"/>
  <c r="AE1119" i="2"/>
  <c r="AD1119" i="2"/>
  <c r="AE1111" i="2"/>
  <c r="AD1111" i="2"/>
  <c r="AE1103" i="2"/>
  <c r="AD1103" i="2"/>
  <c r="AE1095" i="2"/>
  <c r="AD1095" i="2"/>
  <c r="AE1087" i="2"/>
  <c r="AD1087" i="2"/>
  <c r="AE1079" i="2"/>
  <c r="AD1079" i="2"/>
  <c r="AF1072" i="2"/>
  <c r="AE1071" i="2"/>
  <c r="AD1071" i="2"/>
  <c r="AE1063" i="2"/>
  <c r="AD1063" i="2"/>
  <c r="AE1055" i="2"/>
  <c r="AD1055" i="2"/>
  <c r="AE1047" i="2"/>
  <c r="AD1047" i="2"/>
  <c r="AE1039" i="2"/>
  <c r="AD1039" i="2"/>
  <c r="AE1031" i="2"/>
  <c r="AD1031" i="2"/>
  <c r="AE1023" i="2"/>
  <c r="AD1023" i="2"/>
  <c r="AE1015" i="2"/>
  <c r="AD1015" i="2"/>
  <c r="AF1004" i="2"/>
  <c r="AE1003" i="2"/>
  <c r="AD1003" i="2"/>
  <c r="AE995" i="2"/>
  <c r="AD995" i="2"/>
  <c r="AE987" i="2"/>
  <c r="AD987" i="2"/>
  <c r="AE971" i="2"/>
  <c r="AD971" i="2"/>
  <c r="AE959" i="2"/>
  <c r="AD959" i="2"/>
  <c r="AF960" i="2" s="1"/>
  <c r="AE951" i="2"/>
  <c r="AD951" i="2"/>
  <c r="AD943" i="2"/>
  <c r="AF936" i="2"/>
  <c r="AE935" i="2"/>
  <c r="AD935" i="2"/>
  <c r="AD923" i="2"/>
  <c r="AD911" i="2"/>
  <c r="AD895" i="2"/>
  <c r="AE895" i="2"/>
  <c r="AE887" i="2"/>
  <c r="AD887" i="2"/>
  <c r="AD879" i="2"/>
  <c r="AE871" i="2"/>
  <c r="AD871" i="2"/>
  <c r="AD859" i="2"/>
  <c r="AD847" i="2"/>
  <c r="AD827" i="2"/>
  <c r="AE827" i="2"/>
  <c r="AF820" i="2"/>
  <c r="AD819" i="2"/>
  <c r="AD811" i="2"/>
  <c r="AE811" i="2"/>
  <c r="AD803" i="2"/>
  <c r="AD795" i="2"/>
  <c r="AE795" i="2"/>
  <c r="AD787" i="2"/>
  <c r="AD779" i="2"/>
  <c r="AE779" i="2"/>
  <c r="AD771" i="2"/>
  <c r="AD763" i="2"/>
  <c r="AE763" i="2"/>
  <c r="AD755" i="2"/>
  <c r="AE751" i="2"/>
  <c r="AD751" i="2"/>
  <c r="AE743" i="2"/>
  <c r="AD743" i="2"/>
  <c r="AF736" i="2"/>
  <c r="AE735" i="2"/>
  <c r="AD735" i="2"/>
  <c r="AE727" i="2"/>
  <c r="AD727" i="2"/>
  <c r="AE719" i="2"/>
  <c r="AD719" i="2"/>
  <c r="AE711" i="2"/>
  <c r="AD711" i="2"/>
  <c r="AE703" i="2"/>
  <c r="AD703" i="2"/>
  <c r="AE695" i="2"/>
  <c r="AD695" i="2"/>
  <c r="AE687" i="2"/>
  <c r="AD687" i="2"/>
  <c r="AF680" i="2"/>
  <c r="AE679" i="2"/>
  <c r="AD679" i="2"/>
  <c r="AE671" i="2"/>
  <c r="AD671" i="2"/>
  <c r="AE663" i="2"/>
  <c r="AD663" i="2"/>
  <c r="AE655" i="2"/>
  <c r="AD655" i="2"/>
  <c r="AE647" i="2"/>
  <c r="AD647" i="2"/>
  <c r="AF640" i="2"/>
  <c r="AE639" i="2"/>
  <c r="AD639" i="2"/>
  <c r="AE631" i="2"/>
  <c r="AD631" i="2"/>
  <c r="AE623" i="2"/>
  <c r="AD623" i="2"/>
  <c r="AE615" i="2"/>
  <c r="AD615" i="2"/>
  <c r="AE607" i="2"/>
  <c r="AD607" i="2"/>
  <c r="AE599" i="2"/>
  <c r="AD599" i="2"/>
  <c r="AE591" i="2"/>
  <c r="AD591" i="2"/>
  <c r="AE583" i="2"/>
  <c r="AD583" i="2"/>
  <c r="AE575" i="2"/>
  <c r="AD575" i="2"/>
  <c r="AE567" i="2"/>
  <c r="AD567" i="2"/>
  <c r="AE559" i="2"/>
  <c r="AD559" i="2"/>
  <c r="AF552" i="2"/>
  <c r="AE551" i="2"/>
  <c r="AD551" i="2"/>
  <c r="AE543" i="2"/>
  <c r="AD543" i="2"/>
  <c r="AE535" i="2"/>
  <c r="AD535" i="2"/>
  <c r="AE527" i="2"/>
  <c r="AD527" i="2"/>
  <c r="AE519" i="2"/>
  <c r="AD519" i="2"/>
  <c r="AE511" i="2"/>
  <c r="AD511" i="2"/>
  <c r="AE503" i="2"/>
  <c r="AD503" i="2"/>
  <c r="AE495" i="2"/>
  <c r="AD495" i="2"/>
  <c r="AD483" i="2"/>
  <c r="AD475" i="2"/>
  <c r="AE475" i="2"/>
  <c r="AD467" i="2"/>
  <c r="AD459" i="2"/>
  <c r="AE459" i="2"/>
  <c r="AF452" i="2"/>
  <c r="AD451" i="2"/>
  <c r="AE447" i="2"/>
  <c r="AD447" i="2"/>
  <c r="AE439" i="2"/>
  <c r="AD439" i="2"/>
  <c r="AE431" i="2"/>
  <c r="AD431" i="2"/>
  <c r="AE423" i="2"/>
  <c r="AD423" i="2"/>
  <c r="AE415" i="2"/>
  <c r="AD415" i="2"/>
  <c r="AF408" i="2"/>
  <c r="AE407" i="2"/>
  <c r="AD407" i="2"/>
  <c r="AE399" i="2"/>
  <c r="AD399" i="2"/>
  <c r="AE391" i="2"/>
  <c r="AD391" i="2"/>
  <c r="AE383" i="2"/>
  <c r="AD383" i="2"/>
  <c r="AE375" i="2"/>
  <c r="AD375" i="2"/>
  <c r="AE367" i="2"/>
  <c r="AD367" i="2"/>
  <c r="AE359" i="2"/>
  <c r="AD359" i="2"/>
  <c r="AF356" i="2"/>
  <c r="AD355" i="2"/>
  <c r="AD347" i="2"/>
  <c r="AE347" i="2"/>
  <c r="AD339" i="2"/>
  <c r="AD331" i="2"/>
  <c r="AE331" i="2"/>
  <c r="AE327" i="2"/>
  <c r="AD327" i="2"/>
  <c r="AE319" i="2"/>
  <c r="AD319" i="2"/>
  <c r="AF312" i="2"/>
  <c r="AE311" i="2"/>
  <c r="AD311" i="2"/>
  <c r="AE303" i="2"/>
  <c r="AD303" i="2"/>
  <c r="AE295" i="2"/>
  <c r="AD295" i="2"/>
  <c r="AE287" i="2"/>
  <c r="AD287" i="2"/>
  <c r="AF280" i="2"/>
  <c r="AD279" i="2"/>
  <c r="AE279" i="2"/>
  <c r="AF272" i="2"/>
  <c r="AE271" i="2"/>
  <c r="AD271" i="2"/>
  <c r="AD263" i="2"/>
  <c r="AE263" i="2"/>
  <c r="AE255" i="2"/>
  <c r="AD255" i="2"/>
  <c r="AD247" i="2"/>
  <c r="AE247" i="2"/>
  <c r="AE239" i="2"/>
  <c r="AD239" i="2"/>
  <c r="AD231" i="2"/>
  <c r="AE223" i="2"/>
  <c r="AD223" i="2"/>
  <c r="AF224" i="2" s="1"/>
  <c r="AF216" i="2"/>
  <c r="AD215" i="2"/>
  <c r="AE215" i="2"/>
  <c r="AE207" i="2"/>
  <c r="AD207" i="2"/>
  <c r="AD199" i="2"/>
  <c r="AE199" i="2"/>
  <c r="AF192" i="2"/>
  <c r="AE191" i="2"/>
  <c r="AD191" i="2"/>
  <c r="AD183" i="2"/>
  <c r="AE183" i="2"/>
  <c r="AF184" i="2" s="1"/>
  <c r="AF176" i="2"/>
  <c r="AE175" i="2"/>
  <c r="AD175" i="2"/>
  <c r="AF168" i="2"/>
  <c r="AD167" i="2"/>
  <c r="AF160" i="2"/>
  <c r="AE159" i="2"/>
  <c r="AD159" i="2"/>
  <c r="AF152" i="2"/>
  <c r="AD151" i="2"/>
  <c r="AE151" i="2"/>
  <c r="AE143" i="2"/>
  <c r="AD143" i="2"/>
  <c r="AD135" i="2"/>
  <c r="AE135" i="2"/>
  <c r="AF128" i="2"/>
  <c r="AE127" i="2"/>
  <c r="AD127" i="2"/>
  <c r="AF124" i="2"/>
  <c r="AD123" i="2"/>
  <c r="AD119" i="2"/>
  <c r="AE119" i="2"/>
  <c r="AE111" i="2"/>
  <c r="AD111" i="2"/>
  <c r="AF112" i="2" s="1"/>
  <c r="AE107" i="2"/>
  <c r="AD107" i="2"/>
  <c r="AF104" i="2"/>
  <c r="AD103" i="2"/>
  <c r="AE99" i="2"/>
  <c r="AD99" i="2"/>
  <c r="AE95" i="2"/>
  <c r="AD95" i="2"/>
  <c r="AF96" i="2" s="1"/>
  <c r="AD91" i="2"/>
  <c r="AE91" i="2"/>
  <c r="AF88" i="2"/>
  <c r="AD87" i="2"/>
  <c r="AE87" i="2"/>
  <c r="AE83" i="2"/>
  <c r="AD83" i="2"/>
  <c r="AE79" i="2"/>
  <c r="AD79" i="2"/>
  <c r="AE75" i="2"/>
  <c r="AD75" i="2"/>
  <c r="AD71" i="2"/>
  <c r="AE71" i="2"/>
  <c r="AE67" i="2"/>
  <c r="AD67" i="2"/>
  <c r="AE63" i="2"/>
  <c r="AD63" i="2"/>
  <c r="AD59" i="2"/>
  <c r="AF56" i="2"/>
  <c r="AD55" i="2"/>
  <c r="AE55" i="2"/>
  <c r="AF52" i="2"/>
  <c r="AE51" i="2"/>
  <c r="AD51" i="2"/>
  <c r="AE47" i="2"/>
  <c r="AD47" i="2"/>
  <c r="AE43" i="2"/>
  <c r="AD43" i="2"/>
  <c r="AD39" i="2"/>
  <c r="AE35" i="2"/>
  <c r="AD35" i="2"/>
  <c r="AE31" i="2"/>
  <c r="AD31" i="2"/>
  <c r="AD27" i="2"/>
  <c r="AE27" i="2"/>
  <c r="AD23" i="2"/>
  <c r="AE23" i="2"/>
  <c r="AE19" i="2"/>
  <c r="AD19" i="2"/>
  <c r="AF16" i="2"/>
  <c r="AE15" i="2"/>
  <c r="AD15" i="2"/>
  <c r="AE1978" i="2"/>
  <c r="AE1738" i="2"/>
  <c r="AF1611" i="2"/>
  <c r="AE1610" i="2"/>
  <c r="AE1546" i="2"/>
  <c r="AE1418" i="2"/>
  <c r="AE1354" i="2"/>
  <c r="AE1226" i="2"/>
  <c r="AE1162" i="2"/>
  <c r="AE1052" i="2"/>
  <c r="AD1052" i="2"/>
  <c r="AE1008" i="2"/>
  <c r="AD1008" i="2"/>
  <c r="AF1009" i="2" s="1"/>
  <c r="AE920" i="2"/>
  <c r="AD920" i="2"/>
  <c r="AE712" i="2"/>
  <c r="AD712" i="2"/>
  <c r="AF713" i="2" s="1"/>
  <c r="AE584" i="2"/>
  <c r="AD584" i="2"/>
  <c r="AE456" i="2"/>
  <c r="AD456" i="2"/>
  <c r="AF457" i="2" s="1"/>
  <c r="AD300" i="2"/>
  <c r="AE300" i="2"/>
  <c r="AE40" i="2"/>
  <c r="AD40" i="2"/>
  <c r="AE231" i="2"/>
  <c r="AF2003" i="2"/>
  <c r="AE2002" i="2"/>
  <c r="AE1970" i="2"/>
  <c r="AE1938" i="2"/>
  <c r="AE1914" i="2"/>
  <c r="AF1887" i="2"/>
  <c r="AE1882" i="2"/>
  <c r="AF1875" i="2"/>
  <c r="AE1874" i="2"/>
  <c r="AE1810" i="2"/>
  <c r="AE1786" i="2"/>
  <c r="AF1779" i="2"/>
  <c r="AE1778" i="2"/>
  <c r="AF1759" i="2"/>
  <c r="AE1754" i="2"/>
  <c r="AE1746" i="2"/>
  <c r="AE1722" i="2"/>
  <c r="AE1714" i="2"/>
  <c r="AF1695" i="2"/>
  <c r="AE1690" i="2"/>
  <c r="AE1682" i="2"/>
  <c r="AE1658" i="2"/>
  <c r="AE1650" i="2"/>
  <c r="AE1626" i="2"/>
  <c r="AE1618" i="2"/>
  <c r="AE1594" i="2"/>
  <c r="AE1586" i="2"/>
  <c r="AF1567" i="2"/>
  <c r="AE1562" i="2"/>
  <c r="AE1554" i="2"/>
  <c r="AE1530" i="2"/>
  <c r="AE1522" i="2"/>
  <c r="AE1498" i="2"/>
  <c r="AE1490" i="2"/>
  <c r="AE1466" i="2"/>
  <c r="AF1459" i="2"/>
  <c r="AE1458" i="2"/>
  <c r="AE1434" i="2"/>
  <c r="AE1426" i="2"/>
  <c r="AF1403" i="2"/>
  <c r="AE1402" i="2"/>
  <c r="AF1395" i="2"/>
  <c r="AE1394" i="2"/>
  <c r="AF1371" i="2"/>
  <c r="AE1370" i="2"/>
  <c r="AE1362" i="2"/>
  <c r="AE1338" i="2"/>
  <c r="AF1331" i="2"/>
  <c r="AE1330" i="2"/>
  <c r="AF1307" i="2"/>
  <c r="AE1306" i="2"/>
  <c r="AE1298" i="2"/>
  <c r="AE1274" i="2"/>
  <c r="AE1266" i="2"/>
  <c r="AF1263" i="2"/>
  <c r="AF1243" i="2"/>
  <c r="AE1242" i="2"/>
  <c r="AF1235" i="2"/>
  <c r="AE1234" i="2"/>
  <c r="AE1210" i="2"/>
  <c r="AE1202" i="2"/>
  <c r="AE1178" i="2"/>
  <c r="AE1170" i="2"/>
  <c r="AE1146" i="2"/>
  <c r="AE1138" i="2"/>
  <c r="AF1119" i="2"/>
  <c r="AE1114" i="2"/>
  <c r="AE1106" i="2"/>
  <c r="AE1090" i="2"/>
  <c r="AF1083" i="2"/>
  <c r="AE1082" i="2"/>
  <c r="AE1074" i="2"/>
  <c r="AE1066" i="2"/>
  <c r="AE1058" i="2"/>
  <c r="AE1050" i="2"/>
  <c r="AE1042" i="2"/>
  <c r="AF1039" i="2"/>
  <c r="AF1035" i="2"/>
  <c r="AE1034" i="2"/>
  <c r="AE1026" i="2"/>
  <c r="AE1018" i="2"/>
  <c r="AE1010" i="2"/>
  <c r="AF1003" i="2"/>
  <c r="AE1002" i="2"/>
  <c r="AE994" i="2"/>
  <c r="AE986" i="2"/>
  <c r="AE978" i="2"/>
  <c r="AE970" i="2"/>
  <c r="AE962" i="2"/>
  <c r="AE958" i="2"/>
  <c r="AF959" i="2" s="1"/>
  <c r="AE950" i="2"/>
  <c r="AF951" i="2" s="1"/>
  <c r="AE946" i="2"/>
  <c r="AE942" i="2"/>
  <c r="AF943" i="2" s="1"/>
  <c r="AE938" i="2"/>
  <c r="AE930" i="2"/>
  <c r="AE926" i="2"/>
  <c r="AF927" i="2" s="1"/>
  <c r="AE918" i="2"/>
  <c r="AF919" i="2" s="1"/>
  <c r="AE914" i="2"/>
  <c r="AD914" i="2"/>
  <c r="AE910" i="2"/>
  <c r="AD910" i="2"/>
  <c r="AF907" i="2"/>
  <c r="AE906" i="2"/>
  <c r="AE898" i="2"/>
  <c r="AD898" i="2"/>
  <c r="AE894" i="2"/>
  <c r="AD894" i="2"/>
  <c r="AE886" i="2"/>
  <c r="AF887" i="2" s="1"/>
  <c r="AE882" i="2"/>
  <c r="AD882" i="2"/>
  <c r="AE878" i="2"/>
  <c r="AD878" i="2"/>
  <c r="AF879" i="2" s="1"/>
  <c r="AE874" i="2"/>
  <c r="AE866" i="2"/>
  <c r="AD866" i="2"/>
  <c r="AE862" i="2"/>
  <c r="AD862" i="2"/>
  <c r="AE854" i="2"/>
  <c r="AF855" i="2" s="1"/>
  <c r="AE850" i="2"/>
  <c r="AD850" i="2"/>
  <c r="AE846" i="2"/>
  <c r="AD846" i="2"/>
  <c r="AE842" i="2"/>
  <c r="AE838" i="2"/>
  <c r="AE834" i="2"/>
  <c r="AD834" i="2"/>
  <c r="AE830" i="2"/>
  <c r="AD830" i="2"/>
  <c r="AE826" i="2"/>
  <c r="AE822" i="2"/>
  <c r="AF823" i="2" s="1"/>
  <c r="AE818" i="2"/>
  <c r="AF819" i="2"/>
  <c r="AD818" i="2"/>
  <c r="AE814" i="2"/>
  <c r="AD814" i="2"/>
  <c r="AE810" i="2"/>
  <c r="AE806" i="2"/>
  <c r="AE802" i="2"/>
  <c r="AD802" i="2"/>
  <c r="AE798" i="2"/>
  <c r="AD798" i="2"/>
  <c r="AE794" i="2"/>
  <c r="AF791" i="2"/>
  <c r="AE790" i="2"/>
  <c r="AE786" i="2"/>
  <c r="AD786" i="2"/>
  <c r="AE782" i="2"/>
  <c r="AD782" i="2"/>
  <c r="AE778" i="2"/>
  <c r="AE774" i="2"/>
  <c r="AE770" i="2"/>
  <c r="AD770" i="2"/>
  <c r="AF771" i="2" s="1"/>
  <c r="AE766" i="2"/>
  <c r="AF767" i="2" s="1"/>
  <c r="AE762" i="2"/>
  <c r="AD762" i="2"/>
  <c r="AE758" i="2"/>
  <c r="AE754" i="2"/>
  <c r="AD754" i="2"/>
  <c r="AE750" i="2"/>
  <c r="AF751" i="2" s="1"/>
  <c r="AE746" i="2"/>
  <c r="AD746" i="2"/>
  <c r="AE742" i="2"/>
  <c r="AE738" i="2"/>
  <c r="AF739" i="2"/>
  <c r="AD738" i="2"/>
  <c r="AE734" i="2"/>
  <c r="AF735" i="2" s="1"/>
  <c r="AE730" i="2"/>
  <c r="AD730" i="2"/>
  <c r="AF727" i="2"/>
  <c r="AE726" i="2"/>
  <c r="AF723" i="2"/>
  <c r="AE722" i="2"/>
  <c r="AD722" i="2"/>
  <c r="AF719" i="2"/>
  <c r="AE718" i="2"/>
  <c r="AE714" i="2"/>
  <c r="AD714" i="2"/>
  <c r="AE710" i="2"/>
  <c r="AE706" i="2"/>
  <c r="AD706" i="2"/>
  <c r="AE702" i="2"/>
  <c r="AF703" i="2" s="1"/>
  <c r="AE698" i="2"/>
  <c r="AD698" i="2"/>
  <c r="AE694" i="2"/>
  <c r="AE690" i="2"/>
  <c r="AD690" i="2"/>
  <c r="AE686" i="2"/>
  <c r="AF687" i="2" s="1"/>
  <c r="AE682" i="2"/>
  <c r="AD682" i="2"/>
  <c r="AF679" i="2"/>
  <c r="AE678" i="2"/>
  <c r="AE674" i="2"/>
  <c r="AD674" i="2"/>
  <c r="AE670" i="2"/>
  <c r="AF671" i="2" s="1"/>
  <c r="AE666" i="2"/>
  <c r="AD666" i="2"/>
  <c r="AE662" i="2"/>
  <c r="AE658" i="2"/>
  <c r="AD658" i="2"/>
  <c r="AE654" i="2"/>
  <c r="AF655" i="2" s="1"/>
  <c r="AE650" i="2"/>
  <c r="AD650" i="2"/>
  <c r="AE646" i="2"/>
  <c r="AE642" i="2"/>
  <c r="AD642" i="2"/>
  <c r="AF639" i="2"/>
  <c r="AE638" i="2"/>
  <c r="AE634" i="2"/>
  <c r="AD634" i="2"/>
  <c r="AE630" i="2"/>
  <c r="AE626" i="2"/>
  <c r="AD626" i="2"/>
  <c r="AE622" i="2"/>
  <c r="AF623" i="2" s="1"/>
  <c r="AE618" i="2"/>
  <c r="AD618" i="2"/>
  <c r="AE614" i="2"/>
  <c r="AE610" i="2"/>
  <c r="AD610" i="2"/>
  <c r="AE606" i="2"/>
  <c r="AF607" i="2" s="1"/>
  <c r="AE602" i="2"/>
  <c r="AD602" i="2"/>
  <c r="AE598" i="2"/>
  <c r="AE594" i="2"/>
  <c r="AD594" i="2"/>
  <c r="AE590" i="2"/>
  <c r="AF591" i="2" s="1"/>
  <c r="AE586" i="2"/>
  <c r="AD586" i="2"/>
  <c r="AE582" i="2"/>
  <c r="AE578" i="2"/>
  <c r="AD578" i="2"/>
  <c r="AE574" i="2"/>
  <c r="AF575" i="2" s="1"/>
  <c r="AE570" i="2"/>
  <c r="AD570" i="2"/>
  <c r="AE566" i="2"/>
  <c r="AE562" i="2"/>
  <c r="AD562" i="2"/>
  <c r="AE558" i="2"/>
  <c r="AF559" i="2" s="1"/>
  <c r="AE554" i="2"/>
  <c r="AD554" i="2"/>
  <c r="AF551" i="2"/>
  <c r="AE550" i="2"/>
  <c r="AE546" i="2"/>
  <c r="AD546" i="2"/>
  <c r="AE542" i="2"/>
  <c r="AF543" i="2" s="1"/>
  <c r="AE538" i="2"/>
  <c r="AD538" i="2"/>
  <c r="AE534" i="2"/>
  <c r="AE530" i="2"/>
  <c r="AD530" i="2"/>
  <c r="AE526" i="2"/>
  <c r="AF527" i="2" s="1"/>
  <c r="AE522" i="2"/>
  <c r="AD522" i="2"/>
  <c r="AE518" i="2"/>
  <c r="AE514" i="2"/>
  <c r="AD514" i="2"/>
  <c r="AE510" i="2"/>
  <c r="AF511" i="2" s="1"/>
  <c r="AE506" i="2"/>
  <c r="AD506" i="2"/>
  <c r="AE502" i="2"/>
  <c r="AE498" i="2"/>
  <c r="AD498" i="2"/>
  <c r="AE494" i="2"/>
  <c r="AF495" i="2" s="1"/>
  <c r="AE490" i="2"/>
  <c r="AD490" i="2"/>
  <c r="AE486" i="2"/>
  <c r="AE482" i="2"/>
  <c r="AD482" i="2"/>
  <c r="AE478" i="2"/>
  <c r="AF479" i="2" s="1"/>
  <c r="AE474" i="2"/>
  <c r="AD474" i="2"/>
  <c r="AE470" i="2"/>
  <c r="AE466" i="2"/>
  <c r="AD466" i="2"/>
  <c r="AE462" i="2"/>
  <c r="AF463" i="2" s="1"/>
  <c r="AF459" i="2"/>
  <c r="AE458" i="2"/>
  <c r="AD458" i="2"/>
  <c r="AF455" i="2"/>
  <c r="AE454" i="2"/>
  <c r="AF451" i="2"/>
  <c r="AE450" i="2"/>
  <c r="AD450" i="2"/>
  <c r="AE446" i="2"/>
  <c r="AF447" i="2" s="1"/>
  <c r="AE442" i="2"/>
  <c r="AD442" i="2"/>
  <c r="AE438" i="2"/>
  <c r="AE434" i="2"/>
  <c r="AD434" i="2"/>
  <c r="AE430" i="2"/>
  <c r="AF431" i="2" s="1"/>
  <c r="AE426" i="2"/>
  <c r="AD426" i="2"/>
  <c r="AE422" i="2"/>
  <c r="AE418" i="2"/>
  <c r="AD418" i="2"/>
  <c r="AE414" i="2"/>
  <c r="AF415" i="2" s="1"/>
  <c r="AF411" i="2"/>
  <c r="AE410" i="2"/>
  <c r="AD410" i="2"/>
  <c r="AF407" i="2"/>
  <c r="AE406" i="2"/>
  <c r="AE402" i="2"/>
  <c r="AD402" i="2"/>
  <c r="AE398" i="2"/>
  <c r="AF399" i="2" s="1"/>
  <c r="AE394" i="2"/>
  <c r="AD394" i="2"/>
  <c r="AE390" i="2"/>
  <c r="AE386" i="2"/>
  <c r="AD386" i="2"/>
  <c r="AE382" i="2"/>
  <c r="AF383" i="2" s="1"/>
  <c r="AE378" i="2"/>
  <c r="AD378" i="2"/>
  <c r="AE374" i="2"/>
  <c r="AE370" i="2"/>
  <c r="AD370" i="2"/>
  <c r="AE366" i="2"/>
  <c r="AF367" i="2" s="1"/>
  <c r="AE362" i="2"/>
  <c r="AD362" i="2"/>
  <c r="AE358" i="2"/>
  <c r="AF355" i="2"/>
  <c r="AE354" i="2"/>
  <c r="AD354" i="2"/>
  <c r="AE350" i="2"/>
  <c r="AF351" i="2" s="1"/>
  <c r="AE346" i="2"/>
  <c r="AD346" i="2"/>
  <c r="AF343" i="2"/>
  <c r="AE342" i="2"/>
  <c r="AE338" i="2"/>
  <c r="AD338" i="2"/>
  <c r="AE334" i="2"/>
  <c r="AF335" i="2" s="1"/>
  <c r="AF331" i="2"/>
  <c r="AE330" i="2"/>
  <c r="AD330" i="2"/>
  <c r="AE326" i="2"/>
  <c r="AF323" i="2"/>
  <c r="AE322" i="2"/>
  <c r="AD322" i="2"/>
  <c r="AE318" i="2"/>
  <c r="AF319" i="2" s="1"/>
  <c r="AE314" i="2"/>
  <c r="AD314" i="2"/>
  <c r="AF311" i="2"/>
  <c r="AE310" i="2"/>
  <c r="AE306" i="2"/>
  <c r="AD306" i="2"/>
  <c r="AE302" i="2"/>
  <c r="AF303" i="2" s="1"/>
  <c r="AE298" i="2"/>
  <c r="AD298" i="2"/>
  <c r="AE294" i="2"/>
  <c r="AE290" i="2"/>
  <c r="AD290" i="2"/>
  <c r="AE286" i="2"/>
  <c r="AF287" i="2" s="1"/>
  <c r="AE282" i="2"/>
  <c r="AD282" i="2"/>
  <c r="AE278" i="2"/>
  <c r="AD274" i="2"/>
  <c r="AF275" i="2" s="1"/>
  <c r="AF271" i="2"/>
  <c r="AE270" i="2"/>
  <c r="AE266" i="2"/>
  <c r="AD266" i="2"/>
  <c r="AE262" i="2"/>
  <c r="AE258" i="2"/>
  <c r="AD258" i="2"/>
  <c r="AE254" i="2"/>
  <c r="AF255" i="2" s="1"/>
  <c r="AE250" i="2"/>
  <c r="AD250" i="2"/>
  <c r="AE246" i="2"/>
  <c r="AE242" i="2"/>
  <c r="AD242" i="2"/>
  <c r="AF239" i="2"/>
  <c r="AE238" i="2"/>
  <c r="AE234" i="2"/>
  <c r="AD234" i="2"/>
  <c r="AE226" i="2"/>
  <c r="AD226" i="2"/>
  <c r="AE222" i="2"/>
  <c r="AF223" i="2" s="1"/>
  <c r="AE218" i="2"/>
  <c r="AD218" i="2"/>
  <c r="AF215" i="2"/>
  <c r="AE214" i="2"/>
  <c r="AD210" i="2"/>
  <c r="AE206" i="2"/>
  <c r="AF207" i="2" s="1"/>
  <c r="AF203" i="2"/>
  <c r="AE202" i="2"/>
  <c r="AD202" i="2"/>
  <c r="AE198" i="2"/>
  <c r="AE194" i="2"/>
  <c r="AD194" i="2"/>
  <c r="AF191" i="2"/>
  <c r="AE190" i="2"/>
  <c r="AE186" i="2"/>
  <c r="AD186" i="2"/>
  <c r="AE182" i="2"/>
  <c r="AE178" i="2"/>
  <c r="AD178" i="2"/>
  <c r="AF175" i="2"/>
  <c r="AE174" i="2"/>
  <c r="AE170" i="2"/>
  <c r="AD170" i="2"/>
  <c r="AF163" i="2"/>
  <c r="AE162" i="2"/>
  <c r="AD162" i="2"/>
  <c r="AF159" i="2"/>
  <c r="AE158" i="2"/>
  <c r="AE154" i="2"/>
  <c r="AD154" i="2"/>
  <c r="AE150" i="2"/>
  <c r="AD146" i="2"/>
  <c r="AF147" i="2" s="1"/>
  <c r="AE142" i="2"/>
  <c r="AF143" i="2" s="1"/>
  <c r="AE138" i="2"/>
  <c r="AD138" i="2"/>
  <c r="AE134" i="2"/>
  <c r="AE130" i="2"/>
  <c r="AD130" i="2"/>
  <c r="AF127" i="2"/>
  <c r="AE126" i="2"/>
  <c r="AF123" i="2"/>
  <c r="AE122" i="2"/>
  <c r="AD122" i="2"/>
  <c r="AE118" i="2"/>
  <c r="AF115" i="2"/>
  <c r="AE114" i="2"/>
  <c r="AD114" i="2"/>
  <c r="AE110" i="2"/>
  <c r="AF111" i="2" s="1"/>
  <c r="AE106" i="2"/>
  <c r="AD106" i="2"/>
  <c r="AE98" i="2"/>
  <c r="AD98" i="2"/>
  <c r="AE94" i="2"/>
  <c r="AF95" i="2" s="1"/>
  <c r="AE90" i="2"/>
  <c r="AD90" i="2"/>
  <c r="AE86" i="2"/>
  <c r="AD82" i="2"/>
  <c r="AE78" i="2"/>
  <c r="AF79" i="2" s="1"/>
  <c r="AE74" i="2"/>
  <c r="AD74" i="2"/>
  <c r="AE70" i="2"/>
  <c r="AE66" i="2"/>
  <c r="AD66" i="2"/>
  <c r="AF63" i="2"/>
  <c r="AE62" i="2"/>
  <c r="AE58" i="2"/>
  <c r="AD58" i="2"/>
  <c r="AF55" i="2"/>
  <c r="AE54" i="2"/>
  <c r="AF51" i="2"/>
  <c r="AE50" i="2"/>
  <c r="AD50" i="2"/>
  <c r="AE46" i="2"/>
  <c r="AF47" i="2" s="1"/>
  <c r="AE42" i="2"/>
  <c r="AD42" i="2"/>
  <c r="AE34" i="2"/>
  <c r="AD34" i="2"/>
  <c r="AE30" i="2"/>
  <c r="AF31" i="2" s="1"/>
  <c r="AE26" i="2"/>
  <c r="AD26" i="2"/>
  <c r="AE22" i="2"/>
  <c r="AF19" i="2"/>
  <c r="AD18" i="2"/>
  <c r="AE1088" i="2"/>
  <c r="AD1088" i="2"/>
  <c r="AF1001" i="2"/>
  <c r="AE1000" i="2"/>
  <c r="AD1000" i="2"/>
  <c r="AE960" i="2"/>
  <c r="AD960" i="2"/>
  <c r="AE872" i="2"/>
  <c r="AD872" i="2"/>
  <c r="AE832" i="2"/>
  <c r="AE768" i="2"/>
  <c r="AD768" i="2"/>
  <c r="AE704" i="2"/>
  <c r="AD704" i="2"/>
  <c r="AF641" i="2"/>
  <c r="AE640" i="2"/>
  <c r="AD640" i="2"/>
  <c r="AE576" i="2"/>
  <c r="AD576" i="2"/>
  <c r="AE512" i="2"/>
  <c r="AD512" i="2"/>
  <c r="AE448" i="2"/>
  <c r="AD448" i="2"/>
  <c r="AE384" i="2"/>
  <c r="AD384" i="2"/>
  <c r="AE288" i="2"/>
  <c r="AD288" i="2"/>
  <c r="AE152" i="2"/>
  <c r="AD152" i="2"/>
  <c r="AE24" i="2"/>
  <c r="AD24" i="2"/>
  <c r="AD906" i="2"/>
  <c r="AD874" i="2"/>
  <c r="AF875" i="2" s="1"/>
  <c r="AD842" i="2"/>
  <c r="AD832" i="2"/>
  <c r="AD810" i="2"/>
  <c r="AD778" i="2"/>
  <c r="AF779" i="2" s="1"/>
  <c r="AE954" i="2"/>
  <c r="AE819" i="2"/>
  <c r="AE755" i="2"/>
  <c r="AE339" i="2"/>
  <c r="AE102" i="2"/>
  <c r="AE59" i="2"/>
  <c r="AF1931" i="2"/>
  <c r="AF1751" i="2"/>
  <c r="AF1367" i="2"/>
  <c r="AF15" i="2"/>
  <c r="AE2009" i="2"/>
  <c r="AF2002" i="2"/>
  <c r="AE2001" i="2"/>
  <c r="AE1993" i="2"/>
  <c r="AE1985" i="2"/>
  <c r="AE1977" i="2"/>
  <c r="AF1970" i="2"/>
  <c r="AE1969" i="2"/>
  <c r="AE1961" i="2"/>
  <c r="AE1945" i="2"/>
  <c r="AE1937" i="2"/>
  <c r="AF1930" i="2"/>
  <c r="AE1929" i="2"/>
  <c r="AE1921" i="2"/>
  <c r="AE1913" i="2"/>
  <c r="AE1905" i="2"/>
  <c r="AF1902" i="2"/>
  <c r="AE1897" i="2"/>
  <c r="AF1886" i="2"/>
  <c r="AE1881" i="2"/>
  <c r="AE1873" i="2"/>
  <c r="AE1865" i="2"/>
  <c r="AE1857" i="2"/>
  <c r="AE1849" i="2"/>
  <c r="AF1842" i="2"/>
  <c r="AE1841" i="2"/>
  <c r="AE1833" i="2"/>
  <c r="AF1822" i="2"/>
  <c r="AE1817" i="2"/>
  <c r="AE1809" i="2"/>
  <c r="AE1801" i="2"/>
  <c r="AE1793" i="2"/>
  <c r="AF1794" i="2"/>
  <c r="AF1790" i="2"/>
  <c r="AE1785" i="2"/>
  <c r="AF1778" i="2"/>
  <c r="AE1777" i="2"/>
  <c r="AF1774" i="2"/>
  <c r="AE1769" i="2"/>
  <c r="AE1761" i="2"/>
  <c r="AE1753" i="2"/>
  <c r="AE1745" i="2"/>
  <c r="AF1742" i="2"/>
  <c r="AE1737" i="2"/>
  <c r="AE1729" i="2"/>
  <c r="AF1726" i="2"/>
  <c r="AE1721" i="2"/>
  <c r="AE1713" i="2"/>
  <c r="AE1705" i="2"/>
  <c r="AE1697" i="2"/>
  <c r="AE1689" i="2"/>
  <c r="AE1681" i="2"/>
  <c r="AE1673" i="2"/>
  <c r="AF1666" i="2"/>
  <c r="AE1665" i="2"/>
  <c r="AE1657" i="2"/>
  <c r="AE1649" i="2"/>
  <c r="AE1641" i="2"/>
  <c r="AE1633" i="2"/>
  <c r="AE1625" i="2"/>
  <c r="AE1617" i="2"/>
  <c r="AE1609" i="2"/>
  <c r="AE1601" i="2"/>
  <c r="AE1593" i="2"/>
  <c r="AE1585" i="2"/>
  <c r="AF1578" i="2"/>
  <c r="AE1577" i="2"/>
  <c r="AE1569" i="2"/>
  <c r="AF1566" i="2"/>
  <c r="AE1561" i="2"/>
  <c r="AE1553" i="2"/>
  <c r="AE1545" i="2"/>
  <c r="AE1537" i="2"/>
  <c r="AF1534" i="2"/>
  <c r="AE1529" i="2"/>
  <c r="AE1521" i="2"/>
  <c r="AF1514" i="2"/>
  <c r="AE1513" i="2"/>
  <c r="AF1506" i="2"/>
  <c r="AE1505" i="2"/>
  <c r="AE1497" i="2"/>
  <c r="AE1489" i="2"/>
  <c r="AF1482" i="2"/>
  <c r="AE1481" i="2"/>
  <c r="AF1474" i="2"/>
  <c r="AE1473" i="2"/>
  <c r="AE1465" i="2"/>
  <c r="AE1457" i="2"/>
  <c r="AE1449" i="2"/>
  <c r="AE1441" i="2"/>
  <c r="AE1433" i="2"/>
  <c r="AE1425" i="2"/>
  <c r="AF1422" i="2"/>
  <c r="AE1417" i="2"/>
  <c r="AE1409" i="2"/>
  <c r="AF1402" i="2"/>
  <c r="AE1401" i="2"/>
  <c r="AF1394" i="2"/>
  <c r="AE1393" i="2"/>
  <c r="AE1385" i="2"/>
  <c r="AF1378" i="2"/>
  <c r="AE1377" i="2"/>
  <c r="AF1370" i="2"/>
  <c r="AE1369" i="2"/>
  <c r="AE1361" i="2"/>
  <c r="AF1358" i="2"/>
  <c r="AE1353" i="2"/>
  <c r="AE1345" i="2"/>
  <c r="AE1337" i="2"/>
  <c r="AE1329" i="2"/>
  <c r="AE1321" i="2"/>
  <c r="AE1313" i="2"/>
  <c r="AF1306" i="2"/>
  <c r="AE1305" i="2"/>
  <c r="AE1297" i="2"/>
  <c r="AF1290" i="2"/>
  <c r="AE1289" i="2"/>
  <c r="AE1281" i="2"/>
  <c r="AF1278" i="2"/>
  <c r="AE1273" i="2"/>
  <c r="AE1265" i="2"/>
  <c r="AF1262" i="2"/>
  <c r="AF1258" i="2"/>
  <c r="AE1257" i="2"/>
  <c r="AF1250" i="2"/>
  <c r="AE1249" i="2"/>
  <c r="AF1242" i="2"/>
  <c r="AE1241" i="2"/>
  <c r="AF1234" i="2"/>
  <c r="AE1233" i="2"/>
  <c r="AE1225" i="2"/>
  <c r="AE1217" i="2"/>
  <c r="AE1209" i="2"/>
  <c r="AE1201" i="2"/>
  <c r="AE1193" i="2"/>
  <c r="AE1185" i="2"/>
  <c r="AF1178" i="2"/>
  <c r="AE1177" i="2"/>
  <c r="AE1169" i="2"/>
  <c r="AE1161" i="2"/>
  <c r="AE1153" i="2"/>
  <c r="AF1150" i="2"/>
  <c r="AF1146" i="2"/>
  <c r="AE1145" i="2"/>
  <c r="AE1137" i="2"/>
  <c r="AF1130" i="2"/>
  <c r="AE1129" i="2"/>
  <c r="AF1122" i="2"/>
  <c r="AE1121" i="2"/>
  <c r="AE1113" i="2"/>
  <c r="AE1105" i="2"/>
  <c r="AF1098" i="2"/>
  <c r="AE1097" i="2"/>
  <c r="AE1089" i="2"/>
  <c r="AF1082" i="2"/>
  <c r="AE1081" i="2"/>
  <c r="AE1073" i="2"/>
  <c r="AE1065" i="2"/>
  <c r="AE1057" i="2"/>
  <c r="AE1049" i="2"/>
  <c r="AE1041" i="2"/>
  <c r="AF1034" i="2"/>
  <c r="AE1033" i="2"/>
  <c r="AE1025" i="2"/>
  <c r="AE1017" i="2"/>
  <c r="AE1009" i="2"/>
  <c r="AF1002" i="2"/>
  <c r="AE1001" i="2"/>
  <c r="AE993" i="2"/>
  <c r="AE985" i="2"/>
  <c r="AE977" i="2"/>
  <c r="AE969" i="2"/>
  <c r="AE965" i="2"/>
  <c r="AF966" i="2" s="1"/>
  <c r="AE961" i="2"/>
  <c r="AE957" i="2"/>
  <c r="AF958" i="2" s="1"/>
  <c r="AE953" i="2"/>
  <c r="AE949" i="2"/>
  <c r="AF950" i="2" s="1"/>
  <c r="AE945" i="2"/>
  <c r="AE937" i="2"/>
  <c r="AE933" i="2"/>
  <c r="AF934" i="2" s="1"/>
  <c r="AE929" i="2"/>
  <c r="AE925" i="2"/>
  <c r="AF926" i="2" s="1"/>
  <c r="AE921" i="2"/>
  <c r="AE917" i="2"/>
  <c r="AF918" i="2" s="1"/>
  <c r="AE913" i="2"/>
  <c r="AE909" i="2"/>
  <c r="AD909" i="2"/>
  <c r="AF906" i="2"/>
  <c r="AE905" i="2"/>
  <c r="AD905" i="2"/>
  <c r="AE901" i="2"/>
  <c r="AE897" i="2"/>
  <c r="AF898" i="2" s="1"/>
  <c r="AE893" i="2"/>
  <c r="AD893" i="2"/>
  <c r="AE889" i="2"/>
  <c r="AD889" i="2"/>
  <c r="AE885" i="2"/>
  <c r="AF886" i="2" s="1"/>
  <c r="AE881" i="2"/>
  <c r="AE877" i="2"/>
  <c r="AD877" i="2"/>
  <c r="AE873" i="2"/>
  <c r="AD873" i="2"/>
  <c r="AE869" i="2"/>
  <c r="AE865" i="2"/>
  <c r="AF866" i="2" s="1"/>
  <c r="AE861" i="2"/>
  <c r="AD861" i="2"/>
  <c r="AE857" i="2"/>
  <c r="AD857" i="2"/>
  <c r="AE853" i="2"/>
  <c r="AF854" i="2" s="1"/>
  <c r="AE849" i="2"/>
  <c r="AE845" i="2"/>
  <c r="AD845" i="2"/>
  <c r="AE841" i="2"/>
  <c r="AD841" i="2"/>
  <c r="AE837" i="2"/>
  <c r="AE833" i="2"/>
  <c r="AF834" i="2" s="1"/>
  <c r="AE829" i="2"/>
  <c r="AD829" i="2"/>
  <c r="AE825" i="2"/>
  <c r="AD825" i="2"/>
  <c r="AE821" i="2"/>
  <c r="AF822" i="2" s="1"/>
  <c r="AE817" i="2"/>
  <c r="AF818" i="2"/>
  <c r="AE813" i="2"/>
  <c r="AD813" i="2"/>
  <c r="AE809" i="2"/>
  <c r="AD809" i="2"/>
  <c r="AF810" i="2" s="1"/>
  <c r="AE805" i="2"/>
  <c r="AE801" i="2"/>
  <c r="AF802" i="2" s="1"/>
  <c r="AE797" i="2"/>
  <c r="AD797" i="2"/>
  <c r="AE793" i="2"/>
  <c r="AD793" i="2"/>
  <c r="AF790" i="2"/>
  <c r="AE789" i="2"/>
  <c r="AE785" i="2"/>
  <c r="AE781" i="2"/>
  <c r="AD781" i="2"/>
  <c r="AE777" i="2"/>
  <c r="AD777" i="2"/>
  <c r="AE773" i="2"/>
  <c r="AE769" i="2"/>
  <c r="AD769" i="2"/>
  <c r="AE765" i="2"/>
  <c r="AF766" i="2" s="1"/>
  <c r="AE761" i="2"/>
  <c r="AD761" i="2"/>
  <c r="AE757" i="2"/>
  <c r="AE753" i="2"/>
  <c r="AD753" i="2"/>
  <c r="AE749" i="2"/>
  <c r="AF750" i="2" s="1"/>
  <c r="AE745" i="2"/>
  <c r="AD745" i="2"/>
  <c r="AE741" i="2"/>
  <c r="AF738" i="2"/>
  <c r="AE737" i="2"/>
  <c r="AD737" i="2"/>
  <c r="AE733" i="2"/>
  <c r="AF734" i="2" s="1"/>
  <c r="AE729" i="2"/>
  <c r="AD729" i="2"/>
  <c r="AF730" i="2" s="1"/>
  <c r="AF726" i="2"/>
  <c r="AE725" i="2"/>
  <c r="AF722" i="2"/>
  <c r="AE721" i="2"/>
  <c r="AD721" i="2"/>
  <c r="AE717" i="2"/>
  <c r="AF718" i="2" s="1"/>
  <c r="AE713" i="2"/>
  <c r="AD713" i="2"/>
  <c r="AF714" i="2" s="1"/>
  <c r="AE709" i="2"/>
  <c r="AF706" i="2"/>
  <c r="AE705" i="2"/>
  <c r="AD705" i="2"/>
  <c r="AE701" i="2"/>
  <c r="AF702" i="2" s="1"/>
  <c r="AE697" i="2"/>
  <c r="AD697" i="2"/>
  <c r="AE693" i="2"/>
  <c r="AE689" i="2"/>
  <c r="AD689" i="2"/>
  <c r="AE685" i="2"/>
  <c r="AF686" i="2" s="1"/>
  <c r="AE681" i="2"/>
  <c r="AD681" i="2"/>
  <c r="AE677" i="2"/>
  <c r="AE673" i="2"/>
  <c r="AD673" i="2"/>
  <c r="AE669" i="2"/>
  <c r="AF670" i="2" s="1"/>
  <c r="AE665" i="2"/>
  <c r="AD665" i="2"/>
  <c r="AE661" i="2"/>
  <c r="AE657" i="2"/>
  <c r="AD657" i="2"/>
  <c r="AE653" i="2"/>
  <c r="AF654" i="2" s="1"/>
  <c r="AE649" i="2"/>
  <c r="AD649" i="2"/>
  <c r="AE645" i="2"/>
  <c r="AF642" i="2"/>
  <c r="AE641" i="2"/>
  <c r="AD641" i="2"/>
  <c r="AE637" i="2"/>
  <c r="AF638" i="2" s="1"/>
  <c r="AE633" i="2"/>
  <c r="AD633" i="2"/>
  <c r="AE629" i="2"/>
  <c r="AE625" i="2"/>
  <c r="AD625" i="2"/>
  <c r="AE621" i="2"/>
  <c r="AF622" i="2" s="1"/>
  <c r="AE617" i="2"/>
  <c r="AD617" i="2"/>
  <c r="AE613" i="2"/>
  <c r="AE609" i="2"/>
  <c r="AD609" i="2"/>
  <c r="AE605" i="2"/>
  <c r="AF606" i="2" s="1"/>
  <c r="AE601" i="2"/>
  <c r="AD601" i="2"/>
  <c r="AE597" i="2"/>
  <c r="AE593" i="2"/>
  <c r="AD593" i="2"/>
  <c r="AE589" i="2"/>
  <c r="AF590" i="2" s="1"/>
  <c r="AE585" i="2"/>
  <c r="AD585" i="2"/>
  <c r="AE581" i="2"/>
  <c r="AE577" i="2"/>
  <c r="AD577" i="2"/>
  <c r="AE573" i="2"/>
  <c r="AF574" i="2" s="1"/>
  <c r="AE569" i="2"/>
  <c r="AD569" i="2"/>
  <c r="AE565" i="2"/>
  <c r="AE561" i="2"/>
  <c r="AD561" i="2"/>
  <c r="AE557" i="2"/>
  <c r="AF558" i="2" s="1"/>
  <c r="AF554" i="2"/>
  <c r="AE553" i="2"/>
  <c r="AD553" i="2"/>
  <c r="AE549" i="2"/>
  <c r="AE545" i="2"/>
  <c r="AD545" i="2"/>
  <c r="AE541" i="2"/>
  <c r="AF542" i="2" s="1"/>
  <c r="AE537" i="2"/>
  <c r="AD537" i="2"/>
  <c r="AE533" i="2"/>
  <c r="AE529" i="2"/>
  <c r="AD529" i="2"/>
  <c r="AE525" i="2"/>
  <c r="AF526" i="2" s="1"/>
  <c r="AE521" i="2"/>
  <c r="AD521" i="2"/>
  <c r="AE517" i="2"/>
  <c r="AE513" i="2"/>
  <c r="AD513" i="2"/>
  <c r="AE509" i="2"/>
  <c r="AF510" i="2" s="1"/>
  <c r="AE505" i="2"/>
  <c r="AD505" i="2"/>
  <c r="AE501" i="2"/>
  <c r="AE497" i="2"/>
  <c r="AD497" i="2"/>
  <c r="AE493" i="2"/>
  <c r="AF494" i="2" s="1"/>
  <c r="AE489" i="2"/>
  <c r="AD489" i="2"/>
  <c r="AE485" i="2"/>
  <c r="AE481" i="2"/>
  <c r="AD481" i="2"/>
  <c r="AF478" i="2"/>
  <c r="AE477" i="2"/>
  <c r="AE473" i="2"/>
  <c r="AD473" i="2"/>
  <c r="AE469" i="2"/>
  <c r="AE465" i="2"/>
  <c r="AD465" i="2"/>
  <c r="AE461" i="2"/>
  <c r="AF462" i="2" s="1"/>
  <c r="AF458" i="2"/>
  <c r="AE457" i="2"/>
  <c r="AD457" i="2"/>
  <c r="AF454" i="2"/>
  <c r="AE453" i="2"/>
  <c r="AF450" i="2"/>
  <c r="AE449" i="2"/>
  <c r="AD449" i="2"/>
  <c r="AE445" i="2"/>
  <c r="AF446" i="2" s="1"/>
  <c r="AE441" i="2"/>
  <c r="AD441" i="2"/>
  <c r="AE437" i="2"/>
  <c r="AE433" i="2"/>
  <c r="AD433" i="2"/>
  <c r="AE429" i="2"/>
  <c r="AF430" i="2" s="1"/>
  <c r="AE425" i="2"/>
  <c r="AD425" i="2"/>
  <c r="AE421" i="2"/>
  <c r="AE417" i="2"/>
  <c r="AD417" i="2"/>
  <c r="AE413" i="2"/>
  <c r="AF414" i="2" s="1"/>
  <c r="AF410" i="2"/>
  <c r="AE409" i="2"/>
  <c r="AD409" i="2"/>
  <c r="AF406" i="2"/>
  <c r="AE405" i="2"/>
  <c r="AE401" i="2"/>
  <c r="AD401" i="2"/>
  <c r="AE397" i="2"/>
  <c r="AF398" i="2" s="1"/>
  <c r="AE393" i="2"/>
  <c r="AD393" i="2"/>
  <c r="AE389" i="2"/>
  <c r="AE385" i="2"/>
  <c r="AD385" i="2"/>
  <c r="AE381" i="2"/>
  <c r="AF382" i="2" s="1"/>
  <c r="AE377" i="2"/>
  <c r="AD377" i="2"/>
  <c r="AE373" i="2"/>
  <c r="AE369" i="2"/>
  <c r="AD369" i="2"/>
  <c r="AE365" i="2"/>
  <c r="AF366" i="2" s="1"/>
  <c r="AE361" i="2"/>
  <c r="AD361" i="2"/>
  <c r="AF358" i="2"/>
  <c r="AE357" i="2"/>
  <c r="AE353" i="2"/>
  <c r="AD353" i="2"/>
  <c r="AE349" i="2"/>
  <c r="AF350" i="2" s="1"/>
  <c r="AE345" i="2"/>
  <c r="AD345" i="2"/>
  <c r="AF342" i="2"/>
  <c r="AE341" i="2"/>
  <c r="AE337" i="2"/>
  <c r="AD337" i="2"/>
  <c r="AE333" i="2"/>
  <c r="AF334" i="2" s="1"/>
  <c r="AF330" i="2"/>
  <c r="AE329" i="2"/>
  <c r="AD329" i="2"/>
  <c r="AE325" i="2"/>
  <c r="AF322" i="2"/>
  <c r="AE321" i="2"/>
  <c r="AD321" i="2"/>
  <c r="AE317" i="2"/>
  <c r="AF318" i="2" s="1"/>
  <c r="AE313" i="2"/>
  <c r="AD313" i="2"/>
  <c r="AF310" i="2"/>
  <c r="AE309" i="2"/>
  <c r="AE305" i="2"/>
  <c r="AD305" i="2"/>
  <c r="AE301" i="2"/>
  <c r="AF302" i="2" s="1"/>
  <c r="AE297" i="2"/>
  <c r="AD297" i="2"/>
  <c r="AE293" i="2"/>
  <c r="AE289" i="2"/>
  <c r="AD289" i="2"/>
  <c r="AE285" i="2"/>
  <c r="AF286" i="2" s="1"/>
  <c r="AE281" i="2"/>
  <c r="AD281" i="2"/>
  <c r="AE277" i="2"/>
  <c r="AE273" i="2"/>
  <c r="AD273" i="2"/>
  <c r="AE269" i="2"/>
  <c r="AF270" i="2" s="1"/>
  <c r="AE265" i="2"/>
  <c r="AD265" i="2"/>
  <c r="AE261" i="2"/>
  <c r="AE257" i="2"/>
  <c r="AD257" i="2"/>
  <c r="AE253" i="2"/>
  <c r="AF254" i="2" s="1"/>
  <c r="AE249" i="2"/>
  <c r="AD249" i="2"/>
  <c r="AE245" i="2"/>
  <c r="AE241" i="2"/>
  <c r="AD241" i="2"/>
  <c r="AF238" i="2"/>
  <c r="AE237" i="2"/>
  <c r="AE233" i="2"/>
  <c r="AD233" i="2"/>
  <c r="AE229" i="2"/>
  <c r="AE225" i="2"/>
  <c r="AD225" i="2"/>
  <c r="AE221" i="2"/>
  <c r="AF222" i="2" s="1"/>
  <c r="AE217" i="2"/>
  <c r="AD217" i="2"/>
  <c r="AF214" i="2"/>
  <c r="AE213" i="2"/>
  <c r="AE209" i="2"/>
  <c r="AD209" i="2"/>
  <c r="AE205" i="2"/>
  <c r="AF206" i="2" s="1"/>
  <c r="AF202" i="2"/>
  <c r="AE201" i="2"/>
  <c r="AD201" i="2"/>
  <c r="AE197" i="2"/>
  <c r="AE193" i="2"/>
  <c r="AD193" i="2"/>
  <c r="AE189" i="2"/>
  <c r="AF190" i="2" s="1"/>
  <c r="AE185" i="2"/>
  <c r="AD185" i="2"/>
  <c r="AE181" i="2"/>
  <c r="AE177" i="2"/>
  <c r="AD177" i="2"/>
  <c r="AF174" i="2"/>
  <c r="AE173" i="2"/>
  <c r="AE169" i="2"/>
  <c r="AD169" i="2"/>
  <c r="AF166" i="2"/>
  <c r="AE165" i="2"/>
  <c r="AF162" i="2"/>
  <c r="AE161" i="2"/>
  <c r="AD161" i="2"/>
  <c r="AE157" i="2"/>
  <c r="AF158" i="2" s="1"/>
  <c r="AE153" i="2"/>
  <c r="AD153" i="2"/>
  <c r="AE149" i="2"/>
  <c r="AE145" i="2"/>
  <c r="AD145" i="2"/>
  <c r="AE141" i="2"/>
  <c r="AF142" i="2" s="1"/>
  <c r="AE137" i="2"/>
  <c r="AD137" i="2"/>
  <c r="AE133" i="2"/>
  <c r="AE129" i="2"/>
  <c r="AD129" i="2"/>
  <c r="AE125" i="2"/>
  <c r="AF126" i="2" s="1"/>
  <c r="AE121" i="2"/>
  <c r="AD121" i="2"/>
  <c r="AE117" i="2"/>
  <c r="AF114" i="2"/>
  <c r="AE113" i="2"/>
  <c r="AD113" i="2"/>
  <c r="AE109" i="2"/>
  <c r="AF110" i="2" s="1"/>
  <c r="AE105" i="2"/>
  <c r="AD105" i="2"/>
  <c r="AE101" i="2"/>
  <c r="AE97" i="2"/>
  <c r="AD97" i="2"/>
  <c r="AE93" i="2"/>
  <c r="AF94" i="2" s="1"/>
  <c r="AF90" i="2"/>
  <c r="AE89" i="2"/>
  <c r="AD89" i="2"/>
  <c r="AE85" i="2"/>
  <c r="AE81" i="2"/>
  <c r="AD81" i="2"/>
  <c r="AE77" i="2"/>
  <c r="AF78" i="2" s="1"/>
  <c r="AE73" i="2"/>
  <c r="AD73" i="2"/>
  <c r="AE69" i="2"/>
  <c r="AE65" i="2"/>
  <c r="AD65" i="2"/>
  <c r="AF62" i="2"/>
  <c r="AE61" i="2"/>
  <c r="AE57" i="2"/>
  <c r="AD57" i="2"/>
  <c r="AF54" i="2"/>
  <c r="AE53" i="2"/>
  <c r="AF50" i="2"/>
  <c r="AE49" i="2"/>
  <c r="AD49" i="2"/>
  <c r="AE45" i="2"/>
  <c r="AF46" i="2" s="1"/>
  <c r="AE41" i="2"/>
  <c r="AD41" i="2"/>
  <c r="AE37" i="2"/>
  <c r="AE33" i="2"/>
  <c r="AD33" i="2"/>
  <c r="AE29" i="2"/>
  <c r="AF30" i="2" s="1"/>
  <c r="AE25" i="2"/>
  <c r="AD25" i="2"/>
  <c r="AE21" i="2"/>
  <c r="AE17" i="2"/>
  <c r="AD17" i="2"/>
  <c r="AD2002" i="2"/>
  <c r="AD1978" i="2"/>
  <c r="AD1970" i="2"/>
  <c r="AD1938" i="2"/>
  <c r="AD1930" i="2"/>
  <c r="AD1914" i="2"/>
  <c r="AD1882" i="2"/>
  <c r="AD1874" i="2"/>
  <c r="AD1866" i="2"/>
  <c r="AF1867" i="2" s="1"/>
  <c r="AD1810" i="2"/>
  <c r="AD1802" i="2"/>
  <c r="AF1803" i="2" s="1"/>
  <c r="AD1786" i="2"/>
  <c r="AD1778" i="2"/>
  <c r="AD1754" i="2"/>
  <c r="AD1746" i="2"/>
  <c r="AD1738" i="2"/>
  <c r="AD1722" i="2"/>
  <c r="AD1714" i="2"/>
  <c r="AD1690" i="2"/>
  <c r="AD1682" i="2"/>
  <c r="AF1683" i="2" s="1"/>
  <c r="AD1658" i="2"/>
  <c r="AD1650" i="2"/>
  <c r="AD1626" i="2"/>
  <c r="AD1618" i="2"/>
  <c r="AF1619" i="2" s="1"/>
  <c r="AD1610" i="2"/>
  <c r="AD1594" i="2"/>
  <c r="AD1586" i="2"/>
  <c r="AD1562" i="2"/>
  <c r="AF1563" i="2" s="1"/>
  <c r="AD1554" i="2"/>
  <c r="AD1546" i="2"/>
  <c r="AD1530" i="2"/>
  <c r="AD1522" i="2"/>
  <c r="AD1498" i="2"/>
  <c r="AF1499" i="2" s="1"/>
  <c r="AD1490" i="2"/>
  <c r="AD1466" i="2"/>
  <c r="AD1458" i="2"/>
  <c r="AD1434" i="2"/>
  <c r="AD1426" i="2"/>
  <c r="AD1418" i="2"/>
  <c r="AD1402" i="2"/>
  <c r="AD1394" i="2"/>
  <c r="AD1370" i="2"/>
  <c r="AD1362" i="2"/>
  <c r="AD1354" i="2"/>
  <c r="AD1338" i="2"/>
  <c r="AD1330" i="2"/>
  <c r="AD1306" i="2"/>
  <c r="AD1298" i="2"/>
  <c r="AD1274" i="2"/>
  <c r="AF1275" i="2" s="1"/>
  <c r="AD1266" i="2"/>
  <c r="AD1242" i="2"/>
  <c r="AD1234" i="2"/>
  <c r="AD1226" i="2"/>
  <c r="AD1210" i="2"/>
  <c r="AD1202" i="2"/>
  <c r="AF1203" i="2" s="1"/>
  <c r="AD1178" i="2"/>
  <c r="AD1170" i="2"/>
  <c r="AD1162" i="2"/>
  <c r="AD1146" i="2"/>
  <c r="AD1138" i="2"/>
  <c r="AF1139" i="2" s="1"/>
  <c r="AD1114" i="2"/>
  <c r="AD1106" i="2"/>
  <c r="AD1090" i="2"/>
  <c r="AD1082" i="2"/>
  <c r="AD1074" i="2"/>
  <c r="AD1066" i="2"/>
  <c r="AF1067" i="2" s="1"/>
  <c r="AD1058" i="2"/>
  <c r="AD1050" i="2"/>
  <c r="AD1042" i="2"/>
  <c r="AD1034" i="2"/>
  <c r="AD1026" i="2"/>
  <c r="AD1018" i="2"/>
  <c r="AD1010" i="2"/>
  <c r="AD1002" i="2"/>
  <c r="AD994" i="2"/>
  <c r="AD986" i="2"/>
  <c r="AD978" i="2"/>
  <c r="AD970" i="2"/>
  <c r="AD962" i="2"/>
  <c r="AD954" i="2"/>
  <c r="AD946" i="2"/>
  <c r="AD938" i="2"/>
  <c r="AD930" i="2"/>
  <c r="AD922" i="2"/>
  <c r="AD913" i="2"/>
  <c r="AD902" i="2"/>
  <c r="AD881" i="2"/>
  <c r="AD870" i="2"/>
  <c r="AF871" i="2" s="1"/>
  <c r="AD849" i="2"/>
  <c r="AD838" i="2"/>
  <c r="AD817" i="2"/>
  <c r="AD806" i="2"/>
  <c r="AD796" i="2"/>
  <c r="AF797" i="2" s="1"/>
  <c r="AD785" i="2"/>
  <c r="AD774" i="2"/>
  <c r="AD758" i="2"/>
  <c r="AD742" i="2"/>
  <c r="AD726" i="2"/>
  <c r="AD710" i="2"/>
  <c r="AD694" i="2"/>
  <c r="AD678" i="2"/>
  <c r="AD662" i="2"/>
  <c r="AD646" i="2"/>
  <c r="AD630" i="2"/>
  <c r="AD614" i="2"/>
  <c r="AD598" i="2"/>
  <c r="AD582" i="2"/>
  <c r="AD566" i="2"/>
  <c r="AD550" i="2"/>
  <c r="AD534" i="2"/>
  <c r="AD518" i="2"/>
  <c r="AD502" i="2"/>
  <c r="AD486" i="2"/>
  <c r="AF487" i="2" s="1"/>
  <c r="AD470" i="2"/>
  <c r="AD454" i="2"/>
  <c r="AD438" i="2"/>
  <c r="AD422" i="2"/>
  <c r="AD406" i="2"/>
  <c r="AD390" i="2"/>
  <c r="AD374" i="2"/>
  <c r="AD358" i="2"/>
  <c r="AD342" i="2"/>
  <c r="AD326" i="2"/>
  <c r="AD310" i="2"/>
  <c r="AD294" i="2"/>
  <c r="AD278" i="2"/>
  <c r="AD262" i="2"/>
  <c r="AD246" i="2"/>
  <c r="AF247" i="2" s="1"/>
  <c r="AD230" i="2"/>
  <c r="AD214" i="2"/>
  <c r="AD198" i="2"/>
  <c r="AD182" i="2"/>
  <c r="AD166" i="2"/>
  <c r="AD150" i="2"/>
  <c r="AD134" i="2"/>
  <c r="AD118" i="2"/>
  <c r="AD102" i="2"/>
  <c r="AD86" i="2"/>
  <c r="AD70" i="2"/>
  <c r="AD54" i="2"/>
  <c r="AD38" i="2"/>
  <c r="AD22" i="2"/>
  <c r="AE1990" i="2"/>
  <c r="AF1991" i="2" s="1"/>
  <c r="AE1958" i="2"/>
  <c r="AE1942" i="2"/>
  <c r="AF1943" i="2" s="1"/>
  <c r="AE1926" i="2"/>
  <c r="AF1927" i="2" s="1"/>
  <c r="AE1910" i="2"/>
  <c r="AF1911" i="2" s="1"/>
  <c r="AE1894" i="2"/>
  <c r="AE1878" i="2"/>
  <c r="AE1862" i="2"/>
  <c r="AF1863" i="2" s="1"/>
  <c r="AE1814" i="2"/>
  <c r="AF1815" i="2" s="1"/>
  <c r="AE1798" i="2"/>
  <c r="AF1799" i="2" s="1"/>
  <c r="AE1782" i="2"/>
  <c r="AF1783" i="2" s="1"/>
  <c r="AE1766" i="2"/>
  <c r="AF1767" i="2" s="1"/>
  <c r="AE1734" i="2"/>
  <c r="AF1735" i="2" s="1"/>
  <c r="AE1718" i="2"/>
  <c r="AF1719" i="2" s="1"/>
  <c r="AE1702" i="2"/>
  <c r="AF1703" i="2" s="1"/>
  <c r="AE1686" i="2"/>
  <c r="AE1670" i="2"/>
  <c r="AF1671" i="2" s="1"/>
  <c r="AE1654" i="2"/>
  <c r="AF1655" i="2" s="1"/>
  <c r="AE1638" i="2"/>
  <c r="AF1639" i="2" s="1"/>
  <c r="AE1606" i="2"/>
  <c r="AF1607" i="2" s="1"/>
  <c r="AE1590" i="2"/>
  <c r="AF1591" i="2" s="1"/>
  <c r="AE1574" i="2"/>
  <c r="AF1575" i="2" s="1"/>
  <c r="AE1558" i="2"/>
  <c r="AF1559" i="2" s="1"/>
  <c r="AE1542" i="2"/>
  <c r="AF1543" i="2" s="1"/>
  <c r="AE1526" i="2"/>
  <c r="AF1527" i="2" s="1"/>
  <c r="AE1510" i="2"/>
  <c r="AE1478" i="2"/>
  <c r="AF1479" i="2" s="1"/>
  <c r="AE1462" i="2"/>
  <c r="AF1463" i="2" s="1"/>
  <c r="AE1446" i="2"/>
  <c r="AF1447" i="2" s="1"/>
  <c r="AE1430" i="2"/>
  <c r="AF1431" i="2" s="1"/>
  <c r="AE1414" i="2"/>
  <c r="AF1415" i="2" s="1"/>
  <c r="AE1398" i="2"/>
  <c r="AE1382" i="2"/>
  <c r="AE1350" i="2"/>
  <c r="AF1351" i="2" s="1"/>
  <c r="AE1334" i="2"/>
  <c r="AF1335" i="2" s="1"/>
  <c r="AE1318" i="2"/>
  <c r="AE1302" i="2"/>
  <c r="AF1303" i="2" s="1"/>
  <c r="AE1286" i="2"/>
  <c r="AE1270" i="2"/>
  <c r="AF1271" i="2" s="1"/>
  <c r="AE1254" i="2"/>
  <c r="AE1238" i="2"/>
  <c r="AE1222" i="2"/>
  <c r="AF1223" i="2" s="1"/>
  <c r="AE1206" i="2"/>
  <c r="AF1207" i="2" s="1"/>
  <c r="AE1190" i="2"/>
  <c r="AF1191" i="2" s="1"/>
  <c r="AE1174" i="2"/>
  <c r="AF1175" i="2" s="1"/>
  <c r="AE1158" i="2"/>
  <c r="AE1142" i="2"/>
  <c r="AF1143" i="2" s="1"/>
  <c r="AE1126" i="2"/>
  <c r="AE1110" i="2"/>
  <c r="AF1111" i="2" s="1"/>
  <c r="AE1094" i="2"/>
  <c r="AF1095" i="2" s="1"/>
  <c r="AE1078" i="2"/>
  <c r="AF1079" i="2" s="1"/>
  <c r="AE1062" i="2"/>
  <c r="AF1063" i="2" s="1"/>
  <c r="AE1030" i="2"/>
  <c r="AF1031" i="2" s="1"/>
  <c r="AE1014" i="2"/>
  <c r="AE998" i="2"/>
  <c r="AF999" i="2" s="1"/>
  <c r="AE982" i="2"/>
  <c r="AF983" i="2" s="1"/>
  <c r="AE966" i="2"/>
  <c r="AF967" i="2" s="1"/>
  <c r="AE923" i="2"/>
  <c r="AE902" i="2"/>
  <c r="AE859" i="2"/>
  <c r="AE210" i="2"/>
  <c r="AE167" i="2"/>
  <c r="AE82" i="2"/>
  <c r="AE39" i="2"/>
  <c r="AF1254" i="2"/>
  <c r="AF354" i="2"/>
  <c r="AE2007" i="2"/>
  <c r="AD2007" i="2"/>
  <c r="AE1999" i="2"/>
  <c r="AD1999" i="2"/>
  <c r="AE1995" i="2"/>
  <c r="AD1995" i="2"/>
  <c r="AE1983" i="2"/>
  <c r="AD1983" i="2"/>
  <c r="AE1975" i="2"/>
  <c r="AD1975" i="2"/>
  <c r="AF1968" i="2"/>
  <c r="AE1967" i="2"/>
  <c r="AD1967" i="2"/>
  <c r="AF1960" i="2"/>
  <c r="AE1959" i="2"/>
  <c r="AD1959" i="2"/>
  <c r="AE1951" i="2"/>
  <c r="AD1951" i="2"/>
  <c r="AE1943" i="2"/>
  <c r="AD1943" i="2"/>
  <c r="AE1935" i="2"/>
  <c r="AD1935" i="2"/>
  <c r="AE1927" i="2"/>
  <c r="AD1927" i="2"/>
  <c r="AE1919" i="2"/>
  <c r="AD1919" i="2"/>
  <c r="AE1911" i="2"/>
  <c r="AD1911" i="2"/>
  <c r="AE1903" i="2"/>
  <c r="AD1903" i="2"/>
  <c r="AE1895" i="2"/>
  <c r="AD1895" i="2"/>
  <c r="AE1887" i="2"/>
  <c r="AD1887" i="2"/>
  <c r="AF1880" i="2"/>
  <c r="AE1879" i="2"/>
  <c r="AD1879" i="2"/>
  <c r="AE1871" i="2"/>
  <c r="AD1871" i="2"/>
  <c r="AE1863" i="2"/>
  <c r="AD1863" i="2"/>
  <c r="AE1855" i="2"/>
  <c r="AD1855" i="2"/>
  <c r="AE1847" i="2"/>
  <c r="AD1847" i="2"/>
  <c r="AF1840" i="2"/>
  <c r="AE1839" i="2"/>
  <c r="AD1839" i="2"/>
  <c r="AE1831" i="2"/>
  <c r="AD1831" i="2"/>
  <c r="AE1823" i="2"/>
  <c r="AD1823" i="2"/>
  <c r="AE1815" i="2"/>
  <c r="AD1815" i="2"/>
  <c r="AE1807" i="2"/>
  <c r="AD1807" i="2"/>
  <c r="AF1796" i="2"/>
  <c r="AE1795" i="2"/>
  <c r="AD1795" i="2"/>
  <c r="AE1787" i="2"/>
  <c r="AD1787" i="2"/>
  <c r="AE1779" i="2"/>
  <c r="AD1779" i="2"/>
  <c r="AE1771" i="2"/>
  <c r="AD1771" i="2"/>
  <c r="AE1763" i="2"/>
  <c r="AD1763" i="2"/>
  <c r="AE1755" i="2"/>
  <c r="AD1755" i="2"/>
  <c r="AF1748" i="2"/>
  <c r="AE1747" i="2"/>
  <c r="AD1747" i="2"/>
  <c r="AE1743" i="2"/>
  <c r="AD1743" i="2"/>
  <c r="AE1735" i="2"/>
  <c r="AD1735" i="2"/>
  <c r="AE1727" i="2"/>
  <c r="AD1727" i="2"/>
  <c r="AE1715" i="2"/>
  <c r="AD1715" i="2"/>
  <c r="AE1707" i="2"/>
  <c r="AD1707" i="2"/>
  <c r="AE1699" i="2"/>
  <c r="AD1699" i="2"/>
  <c r="AE1691" i="2"/>
  <c r="AD1691" i="2"/>
  <c r="AE1683" i="2"/>
  <c r="AD1683" i="2"/>
  <c r="AE1679" i="2"/>
  <c r="AF1680" i="2"/>
  <c r="AD1679" i="2"/>
  <c r="AE1671" i="2"/>
  <c r="AD1671" i="2"/>
  <c r="AE1659" i="2"/>
  <c r="AD1659" i="2"/>
  <c r="AE1651" i="2"/>
  <c r="AD1651" i="2"/>
  <c r="AE1643" i="2"/>
  <c r="AD1643" i="2"/>
  <c r="AE1635" i="2"/>
  <c r="AD1635" i="2"/>
  <c r="AE1627" i="2"/>
  <c r="AD1627" i="2"/>
  <c r="AE1619" i="2"/>
  <c r="AD1619" i="2"/>
  <c r="AE1615" i="2"/>
  <c r="AD1615" i="2"/>
  <c r="AE1607" i="2"/>
  <c r="AD1607" i="2"/>
  <c r="AE1599" i="2"/>
  <c r="AD1599" i="2"/>
  <c r="AE1591" i="2"/>
  <c r="AD1591" i="2"/>
  <c r="AF1580" i="2"/>
  <c r="AE1579" i="2"/>
  <c r="AD1579" i="2"/>
  <c r="AE1571" i="2"/>
  <c r="AD1571" i="2"/>
  <c r="AE1563" i="2"/>
  <c r="AD1563" i="2"/>
  <c r="AE1555" i="2"/>
  <c r="AD1555" i="2"/>
  <c r="AE1547" i="2"/>
  <c r="AD1547" i="2"/>
  <c r="AE1539" i="2"/>
  <c r="AD1539" i="2"/>
  <c r="AE1531" i="2"/>
  <c r="AD1531" i="2"/>
  <c r="AE1527" i="2"/>
  <c r="AD1527" i="2"/>
  <c r="AE1519" i="2"/>
  <c r="AD1519" i="2"/>
  <c r="AE1511" i="2"/>
  <c r="AD1511" i="2"/>
  <c r="AE1503" i="2"/>
  <c r="AD1503" i="2"/>
  <c r="AE1491" i="2"/>
  <c r="AD1491" i="2"/>
  <c r="AF1484" i="2"/>
  <c r="AE1483" i="2"/>
  <c r="AD1483" i="2"/>
  <c r="AE1475" i="2"/>
  <c r="AD1475" i="2"/>
  <c r="AF1476" i="2" s="1"/>
  <c r="AE1471" i="2"/>
  <c r="AF1472" i="2"/>
  <c r="AD1471" i="2"/>
  <c r="AE1463" i="2"/>
  <c r="AD1463" i="2"/>
  <c r="AE1455" i="2"/>
  <c r="AD1455" i="2"/>
  <c r="AE1447" i="2"/>
  <c r="AD1447" i="2"/>
  <c r="AE1439" i="2"/>
  <c r="AD1439" i="2"/>
  <c r="AE1431" i="2"/>
  <c r="AD1431" i="2"/>
  <c r="AE1419" i="2"/>
  <c r="AD1419" i="2"/>
  <c r="AE1411" i="2"/>
  <c r="AD1411" i="2"/>
  <c r="AF1404" i="2"/>
  <c r="AE1403" i="2"/>
  <c r="AD1403" i="2"/>
  <c r="AF1396" i="2"/>
  <c r="AE1395" i="2"/>
  <c r="AD1395" i="2"/>
  <c r="AE1387" i="2"/>
  <c r="AD1387" i="2"/>
  <c r="AF1380" i="2"/>
  <c r="AE1379" i="2"/>
  <c r="AD1379" i="2"/>
  <c r="AE1375" i="2"/>
  <c r="AF1376" i="2"/>
  <c r="AD1375" i="2"/>
  <c r="AE1367" i="2"/>
  <c r="AD1367" i="2"/>
  <c r="AE1359" i="2"/>
  <c r="AD1359" i="2"/>
  <c r="AE1351" i="2"/>
  <c r="AD1351" i="2"/>
  <c r="AE1343" i="2"/>
  <c r="AD1343" i="2"/>
  <c r="AE1335" i="2"/>
  <c r="AD1335" i="2"/>
  <c r="AE1327" i="2"/>
  <c r="AD1327" i="2"/>
  <c r="AF1320" i="2"/>
  <c r="AE1319" i="2"/>
  <c r="AD1319" i="2"/>
  <c r="AF1312" i="2"/>
  <c r="AE1311" i="2"/>
  <c r="AD1311" i="2"/>
  <c r="AE1303" i="2"/>
  <c r="AD1303" i="2"/>
  <c r="AF1292" i="2"/>
  <c r="AE1291" i="2"/>
  <c r="AD1291" i="2"/>
  <c r="AF1284" i="2"/>
  <c r="AE1283" i="2"/>
  <c r="AD1283" i="2"/>
  <c r="AE1279" i="2"/>
  <c r="AD1279" i="2"/>
  <c r="AE1271" i="2"/>
  <c r="AD1271" i="2"/>
  <c r="AE1263" i="2"/>
  <c r="AD1263" i="2"/>
  <c r="AF1256" i="2"/>
  <c r="AE1255" i="2"/>
  <c r="AD1255" i="2"/>
  <c r="AE1243" i="2"/>
  <c r="AF1244" i="2"/>
  <c r="AD1243" i="2"/>
  <c r="AF1236" i="2"/>
  <c r="AE1235" i="2"/>
  <c r="AD1235" i="2"/>
  <c r="AE1227" i="2"/>
  <c r="AD1227" i="2"/>
  <c r="AE1219" i="2"/>
  <c r="AD1219" i="2"/>
  <c r="AE1211" i="2"/>
  <c r="AD1211" i="2"/>
  <c r="AE1203" i="2"/>
  <c r="AD1203" i="2"/>
  <c r="AF1204" i="2" s="1"/>
  <c r="AE1195" i="2"/>
  <c r="AD1195" i="2"/>
  <c r="AE1187" i="2"/>
  <c r="AD1187" i="2"/>
  <c r="AF1188" i="2" s="1"/>
  <c r="AE1179" i="2"/>
  <c r="AD1179" i="2"/>
  <c r="AF1172" i="2"/>
  <c r="AE1171" i="2"/>
  <c r="AD1171" i="2"/>
  <c r="AE1163" i="2"/>
  <c r="AD1163" i="2"/>
  <c r="AE1155" i="2"/>
  <c r="AD1155" i="2"/>
  <c r="AE1147" i="2"/>
  <c r="AD1147" i="2"/>
  <c r="AE1139" i="2"/>
  <c r="AD1139" i="2"/>
  <c r="AE1131" i="2"/>
  <c r="AD1131" i="2"/>
  <c r="AF1124" i="2"/>
  <c r="AE1123" i="2"/>
  <c r="AD1123" i="2"/>
  <c r="AE1115" i="2"/>
  <c r="AD1115" i="2"/>
  <c r="AF1116" i="2" s="1"/>
  <c r="AE1107" i="2"/>
  <c r="AD1107" i="2"/>
  <c r="AE1099" i="2"/>
  <c r="AD1099" i="2"/>
  <c r="AE1091" i="2"/>
  <c r="AD1091" i="2"/>
  <c r="AF1084" i="2"/>
  <c r="AE1083" i="2"/>
  <c r="AD1083" i="2"/>
  <c r="AE1075" i="2"/>
  <c r="AD1075" i="2"/>
  <c r="AE1067" i="2"/>
  <c r="AD1067" i="2"/>
  <c r="AE1059" i="2"/>
  <c r="AD1059" i="2"/>
  <c r="AE1051" i="2"/>
  <c r="AD1051" i="2"/>
  <c r="AE1043" i="2"/>
  <c r="AD1043" i="2"/>
  <c r="AE1027" i="2"/>
  <c r="AD1027" i="2"/>
  <c r="AE1019" i="2"/>
  <c r="AD1019" i="2"/>
  <c r="AE1011" i="2"/>
  <c r="AD1011" i="2"/>
  <c r="AE1007" i="2"/>
  <c r="AD1007" i="2"/>
  <c r="AE999" i="2"/>
  <c r="AD999" i="2"/>
  <c r="AE991" i="2"/>
  <c r="AD991" i="2"/>
  <c r="AE979" i="2"/>
  <c r="AD979" i="2"/>
  <c r="AE975" i="2"/>
  <c r="AD975" i="2"/>
  <c r="AE963" i="2"/>
  <c r="AD963" i="2"/>
  <c r="AD955" i="2"/>
  <c r="AF956" i="2" s="1"/>
  <c r="AE947" i="2"/>
  <c r="AD947" i="2"/>
  <c r="AD939" i="2"/>
  <c r="AE939" i="2"/>
  <c r="AE931" i="2"/>
  <c r="AD931" i="2"/>
  <c r="AE927" i="2"/>
  <c r="AD927" i="2"/>
  <c r="AD915" i="2"/>
  <c r="AE915" i="2"/>
  <c r="AF908" i="2"/>
  <c r="AD907" i="2"/>
  <c r="AE907" i="2"/>
  <c r="AD899" i="2"/>
  <c r="AE899" i="2"/>
  <c r="AD891" i="2"/>
  <c r="AF892" i="2" s="1"/>
  <c r="AD883" i="2"/>
  <c r="AE883" i="2"/>
  <c r="AD875" i="2"/>
  <c r="AE875" i="2"/>
  <c r="AD867" i="2"/>
  <c r="AE867" i="2"/>
  <c r="AD863" i="2"/>
  <c r="AE863" i="2"/>
  <c r="AD851" i="2"/>
  <c r="AE851" i="2"/>
  <c r="AD843" i="2"/>
  <c r="AE843" i="2"/>
  <c r="AD835" i="2"/>
  <c r="AE831" i="2"/>
  <c r="AD831" i="2"/>
  <c r="AE823" i="2"/>
  <c r="AD823" i="2"/>
  <c r="AE815" i="2"/>
  <c r="AD815" i="2"/>
  <c r="AE807" i="2"/>
  <c r="AD807" i="2"/>
  <c r="AE799" i="2"/>
  <c r="AD799" i="2"/>
  <c r="AF792" i="2"/>
  <c r="AE791" i="2"/>
  <c r="AD791" i="2"/>
  <c r="AE783" i="2"/>
  <c r="AD783" i="2"/>
  <c r="AE775" i="2"/>
  <c r="AD775" i="2"/>
  <c r="AE767" i="2"/>
  <c r="AD767" i="2"/>
  <c r="AE759" i="2"/>
  <c r="AD759" i="2"/>
  <c r="AD747" i="2"/>
  <c r="AE747" i="2"/>
  <c r="AF740" i="2"/>
  <c r="AD739" i="2"/>
  <c r="AD731" i="2"/>
  <c r="AE731" i="2"/>
  <c r="AF724" i="2"/>
  <c r="AD723" i="2"/>
  <c r="AD715" i="2"/>
  <c r="AE715" i="2"/>
  <c r="AD707" i="2"/>
  <c r="AD699" i="2"/>
  <c r="AE699" i="2"/>
  <c r="AD691" i="2"/>
  <c r="AF692" i="2" s="1"/>
  <c r="AD683" i="2"/>
  <c r="AE683" i="2"/>
  <c r="AD675" i="2"/>
  <c r="AD667" i="2"/>
  <c r="AE667" i="2"/>
  <c r="AD659" i="2"/>
  <c r="AF660" i="2" s="1"/>
  <c r="AD651" i="2"/>
  <c r="AE651" i="2"/>
  <c r="AD643" i="2"/>
  <c r="AD635" i="2"/>
  <c r="AE635" i="2"/>
  <c r="AD627" i="2"/>
  <c r="AD619" i="2"/>
  <c r="AE619" i="2"/>
  <c r="AD611" i="2"/>
  <c r="AD603" i="2"/>
  <c r="AE603" i="2"/>
  <c r="AD595" i="2"/>
  <c r="AF596" i="2" s="1"/>
  <c r="AD587" i="2"/>
  <c r="AE587" i="2"/>
  <c r="AD579" i="2"/>
  <c r="AD571" i="2"/>
  <c r="AE571" i="2"/>
  <c r="AD563" i="2"/>
  <c r="AF564" i="2" s="1"/>
  <c r="AD555" i="2"/>
  <c r="AE555" i="2"/>
  <c r="AF556" i="2" s="1"/>
  <c r="AD547" i="2"/>
  <c r="AD539" i="2"/>
  <c r="AE539" i="2"/>
  <c r="AD531" i="2"/>
  <c r="AD523" i="2"/>
  <c r="AE523" i="2"/>
  <c r="AD515" i="2"/>
  <c r="AD507" i="2"/>
  <c r="AE507" i="2"/>
  <c r="AD499" i="2"/>
  <c r="AF500" i="2" s="1"/>
  <c r="AD491" i="2"/>
  <c r="AE491" i="2"/>
  <c r="AE487" i="2"/>
  <c r="AD487" i="2"/>
  <c r="AE479" i="2"/>
  <c r="AD479" i="2"/>
  <c r="AE471" i="2"/>
  <c r="AD471" i="2"/>
  <c r="AE463" i="2"/>
  <c r="AD463" i="2"/>
  <c r="AF464" i="2" s="1"/>
  <c r="AE455" i="2"/>
  <c r="AD455" i="2"/>
  <c r="AD443" i="2"/>
  <c r="AE443" i="2"/>
  <c r="AD435" i="2"/>
  <c r="AF436" i="2" s="1"/>
  <c r="AD427" i="2"/>
  <c r="AE427" i="2"/>
  <c r="AD419" i="2"/>
  <c r="AF412" i="2"/>
  <c r="AD411" i="2"/>
  <c r="AE411" i="2"/>
  <c r="AD403" i="2"/>
  <c r="AD395" i="2"/>
  <c r="AE395" i="2"/>
  <c r="AD387" i="2"/>
  <c r="AD379" i="2"/>
  <c r="AE379" i="2"/>
  <c r="AD371" i="2"/>
  <c r="AD363" i="2"/>
  <c r="AE363" i="2"/>
  <c r="AF352" i="2"/>
  <c r="AE351" i="2"/>
  <c r="AD351" i="2"/>
  <c r="AE343" i="2"/>
  <c r="AD343" i="2"/>
  <c r="AE335" i="2"/>
  <c r="AD335" i="2"/>
  <c r="AF324" i="2"/>
  <c r="AD323" i="2"/>
  <c r="AD315" i="2"/>
  <c r="AE315" i="2"/>
  <c r="AD307" i="2"/>
  <c r="AD299" i="2"/>
  <c r="AE299" i="2"/>
  <c r="AD291" i="2"/>
  <c r="AD283" i="2"/>
  <c r="AE283" i="2"/>
  <c r="AE275" i="2"/>
  <c r="AD275" i="2"/>
  <c r="AE267" i="2"/>
  <c r="AD267" i="2"/>
  <c r="AE259" i="2"/>
  <c r="AD259" i="2"/>
  <c r="AD251" i="2"/>
  <c r="AE243" i="2"/>
  <c r="AD243" i="2"/>
  <c r="AE235" i="2"/>
  <c r="AD235" i="2"/>
  <c r="AE227" i="2"/>
  <c r="AD227" i="2"/>
  <c r="AD219" i="2"/>
  <c r="AE219" i="2"/>
  <c r="AE211" i="2"/>
  <c r="AD211" i="2"/>
  <c r="AF204" i="2"/>
  <c r="AE203" i="2"/>
  <c r="AD203" i="2"/>
  <c r="AE195" i="2"/>
  <c r="AD195" i="2"/>
  <c r="AD187" i="2"/>
  <c r="AF188" i="2" s="1"/>
  <c r="AE179" i="2"/>
  <c r="AD179" i="2"/>
  <c r="AF172" i="2"/>
  <c r="AE171" i="2"/>
  <c r="AD171" i="2"/>
  <c r="AF164" i="2"/>
  <c r="AE163" i="2"/>
  <c r="AD163" i="2"/>
  <c r="AD155" i="2"/>
  <c r="AE155" i="2"/>
  <c r="AE147" i="2"/>
  <c r="AD147" i="2"/>
  <c r="AE139" i="2"/>
  <c r="AD139" i="2"/>
  <c r="AE131" i="2"/>
  <c r="AD131" i="2"/>
  <c r="AF116" i="2"/>
  <c r="AE115" i="2"/>
  <c r="AD115" i="2"/>
  <c r="AE1674" i="2"/>
  <c r="AF1675" i="2" s="1"/>
  <c r="AF1483" i="2"/>
  <c r="AE1482" i="2"/>
  <c r="AF1291" i="2"/>
  <c r="AE1290" i="2"/>
  <c r="AF1099" i="2"/>
  <c r="AE1098" i="2"/>
  <c r="AE776" i="2"/>
  <c r="AD776" i="2"/>
  <c r="AE648" i="2"/>
  <c r="AD648" i="2"/>
  <c r="AE520" i="2"/>
  <c r="AD520" i="2"/>
  <c r="AE392" i="2"/>
  <c r="AD392" i="2"/>
  <c r="AE168" i="2"/>
  <c r="AD168" i="2"/>
  <c r="AE103" i="2"/>
  <c r="AF1752" i="2"/>
  <c r="AF1368" i="2"/>
  <c r="AF1935" i="2"/>
  <c r="AE1906" i="2"/>
  <c r="AF1907" i="2" s="1"/>
  <c r="AF1871" i="2"/>
  <c r="AE1850" i="2"/>
  <c r="AF1851" i="2" s="1"/>
  <c r="AF1843" i="2"/>
  <c r="AE1842" i="2"/>
  <c r="AE1818" i="2"/>
  <c r="AF1819" i="2" s="1"/>
  <c r="AE911" i="2"/>
  <c r="AE890" i="2"/>
  <c r="AE847" i="2"/>
  <c r="AE787" i="2"/>
  <c r="AE723" i="2"/>
  <c r="AE627" i="2"/>
  <c r="AE531" i="2"/>
  <c r="AE467" i="2"/>
  <c r="AE403" i="2"/>
  <c r="AE371" i="2"/>
  <c r="AE307" i="2"/>
  <c r="AE230" i="2"/>
  <c r="AF1296" i="2"/>
  <c r="AE2012" i="2"/>
  <c r="AD2012" i="2"/>
  <c r="AE2008" i="2"/>
  <c r="AD2008" i="2"/>
  <c r="AE2004" i="2"/>
  <c r="AD2004" i="2"/>
  <c r="AE2000" i="2"/>
  <c r="AD2000" i="2"/>
  <c r="AF1997" i="2"/>
  <c r="AE1996" i="2"/>
  <c r="AD1996" i="2"/>
  <c r="AE1992" i="2"/>
  <c r="AD1992" i="2"/>
  <c r="AE1988" i="2"/>
  <c r="AD1988" i="2"/>
  <c r="AE1984" i="2"/>
  <c r="AD1984" i="2"/>
  <c r="AF1981" i="2"/>
  <c r="AE1980" i="2"/>
  <c r="AD1980" i="2"/>
  <c r="AE1976" i="2"/>
  <c r="AD1976" i="2"/>
  <c r="AE1972" i="2"/>
  <c r="AD1972" i="2"/>
  <c r="AF1969" i="2"/>
  <c r="AE1968" i="2"/>
  <c r="AD1968" i="2"/>
  <c r="AE1964" i="2"/>
  <c r="AD1964" i="2"/>
  <c r="AF1961" i="2"/>
  <c r="AE1960" i="2"/>
  <c r="AD1960" i="2"/>
  <c r="AE1956" i="2"/>
  <c r="AD1956" i="2"/>
  <c r="AE1952" i="2"/>
  <c r="AD1952" i="2"/>
  <c r="AE1948" i="2"/>
  <c r="AD1948" i="2"/>
  <c r="AE1944" i="2"/>
  <c r="AD1944" i="2"/>
  <c r="AE1940" i="2"/>
  <c r="AD1940" i="2"/>
  <c r="AE1936" i="2"/>
  <c r="AD1936" i="2"/>
  <c r="AE1932" i="2"/>
  <c r="AD1932" i="2"/>
  <c r="AE1928" i="2"/>
  <c r="AD1928" i="2"/>
  <c r="AE1924" i="2"/>
  <c r="AD1924" i="2"/>
  <c r="AE1920" i="2"/>
  <c r="AD1920" i="2"/>
  <c r="AE1916" i="2"/>
  <c r="AD1916" i="2"/>
  <c r="AE1912" i="2"/>
  <c r="AD1912" i="2"/>
  <c r="AE1908" i="2"/>
  <c r="AD1908" i="2"/>
  <c r="AE1904" i="2"/>
  <c r="AD1904" i="2"/>
  <c r="AE1900" i="2"/>
  <c r="AD1900" i="2"/>
  <c r="AE1896" i="2"/>
  <c r="AD1896" i="2"/>
  <c r="AE1892" i="2"/>
  <c r="AD1892" i="2"/>
  <c r="AE1888" i="2"/>
  <c r="AD1888" i="2"/>
  <c r="AE1884" i="2"/>
  <c r="AD1884" i="2"/>
  <c r="AE1880" i="2"/>
  <c r="AD1880" i="2"/>
  <c r="AF1877" i="2"/>
  <c r="AE1876" i="2"/>
  <c r="AD1876" i="2"/>
  <c r="AE1872" i="2"/>
  <c r="AD1872" i="2"/>
  <c r="AE1868" i="2"/>
  <c r="AD1868" i="2"/>
  <c r="AE1864" i="2"/>
  <c r="AD1864" i="2"/>
  <c r="AE1860" i="2"/>
  <c r="AD1860" i="2"/>
  <c r="AE1856" i="2"/>
  <c r="AD1856" i="2"/>
  <c r="AE1852" i="2"/>
  <c r="AD1852" i="2"/>
  <c r="AE1848" i="2"/>
  <c r="AD1848" i="2"/>
  <c r="AE1844" i="2"/>
  <c r="AD1844" i="2"/>
  <c r="AF1841" i="2"/>
  <c r="AE1840" i="2"/>
  <c r="AD1840" i="2"/>
  <c r="AF1837" i="2"/>
  <c r="AE1836" i="2"/>
  <c r="AD1836" i="2"/>
  <c r="AE1832" i="2"/>
  <c r="AD1832" i="2"/>
  <c r="AE1828" i="2"/>
  <c r="AD1828" i="2"/>
  <c r="AE1824" i="2"/>
  <c r="AD1824" i="2"/>
  <c r="AE1820" i="2"/>
  <c r="AD1820" i="2"/>
  <c r="AE1816" i="2"/>
  <c r="AD1816" i="2"/>
  <c r="AE1812" i="2"/>
  <c r="AD1812" i="2"/>
  <c r="AE1808" i="2"/>
  <c r="AD1808" i="2"/>
  <c r="AE1804" i="2"/>
  <c r="AD1804" i="2"/>
  <c r="AE1800" i="2"/>
  <c r="AD1800" i="2"/>
  <c r="AF1797" i="2"/>
  <c r="AE1796" i="2"/>
  <c r="AD1796" i="2"/>
  <c r="AF1793" i="2"/>
  <c r="AE1792" i="2"/>
  <c r="AD1792" i="2"/>
  <c r="AE1788" i="2"/>
  <c r="AD1788" i="2"/>
  <c r="AE1784" i="2"/>
  <c r="AD1784" i="2"/>
  <c r="AE1780" i="2"/>
  <c r="AD1780" i="2"/>
  <c r="AF1777" i="2"/>
  <c r="AE1776" i="2"/>
  <c r="AD1776" i="2"/>
  <c r="AE1772" i="2"/>
  <c r="AD1772" i="2"/>
  <c r="AF1773" i="2" s="1"/>
  <c r="AE1768" i="2"/>
  <c r="AD1768" i="2"/>
  <c r="AE1764" i="2"/>
  <c r="AD1764" i="2"/>
  <c r="AF1765" i="2" s="1"/>
  <c r="AE1760" i="2"/>
  <c r="AD1760" i="2"/>
  <c r="AE1756" i="2"/>
  <c r="AD1756" i="2"/>
  <c r="AE1752" i="2"/>
  <c r="AD1752" i="2"/>
  <c r="AF1749" i="2"/>
  <c r="AE1748" i="2"/>
  <c r="AD1748" i="2"/>
  <c r="AE1744" i="2"/>
  <c r="AD1744" i="2"/>
  <c r="AE1740" i="2"/>
  <c r="AD1740" i="2"/>
  <c r="AE1736" i="2"/>
  <c r="AD1736" i="2"/>
  <c r="AE1732" i="2"/>
  <c r="AD1732" i="2"/>
  <c r="AE1728" i="2"/>
  <c r="AD1728" i="2"/>
  <c r="AE1724" i="2"/>
  <c r="AD1724" i="2"/>
  <c r="AE1720" i="2"/>
  <c r="AD1720" i="2"/>
  <c r="AE1716" i="2"/>
  <c r="AD1716" i="2"/>
  <c r="AE1712" i="2"/>
  <c r="AD1712" i="2"/>
  <c r="AE1708" i="2"/>
  <c r="AD1708" i="2"/>
  <c r="AE1704" i="2"/>
  <c r="AD1704" i="2"/>
  <c r="AE1700" i="2"/>
  <c r="AD1700" i="2"/>
  <c r="AE1696" i="2"/>
  <c r="AD1696" i="2"/>
  <c r="AE1692" i="2"/>
  <c r="AD1692" i="2"/>
  <c r="AE1688" i="2"/>
  <c r="AD1688" i="2"/>
  <c r="AE1684" i="2"/>
  <c r="AD1684" i="2"/>
  <c r="AE1680" i="2"/>
  <c r="AD1680" i="2"/>
  <c r="AF1677" i="2"/>
  <c r="AE1676" i="2"/>
  <c r="AD1676" i="2"/>
  <c r="AE1672" i="2"/>
  <c r="AD1672" i="2"/>
  <c r="AE1668" i="2"/>
  <c r="AD1668" i="2"/>
  <c r="AF1665" i="2"/>
  <c r="AE1664" i="2"/>
  <c r="AD1664" i="2"/>
  <c r="AE1660" i="2"/>
  <c r="AD1660" i="2"/>
  <c r="AE1656" i="2"/>
  <c r="AD1656" i="2"/>
  <c r="AE1652" i="2"/>
  <c r="AD1652" i="2"/>
  <c r="AE1648" i="2"/>
  <c r="AD1648" i="2"/>
  <c r="AE1644" i="2"/>
  <c r="AD1644" i="2"/>
  <c r="AE1640" i="2"/>
  <c r="AD1640" i="2"/>
  <c r="AE1636" i="2"/>
  <c r="AD1636" i="2"/>
  <c r="AF1633" i="2"/>
  <c r="AE1632" i="2"/>
  <c r="AD1632" i="2"/>
  <c r="AE1628" i="2"/>
  <c r="AD1628" i="2"/>
  <c r="AE1624" i="2"/>
  <c r="AD1624" i="2"/>
  <c r="AE1620" i="2"/>
  <c r="AD1620" i="2"/>
  <c r="AE1616" i="2"/>
  <c r="AD1616" i="2"/>
  <c r="AF1613" i="2"/>
  <c r="AE1612" i="2"/>
  <c r="AD1612" i="2"/>
  <c r="AE1608" i="2"/>
  <c r="AD1608" i="2"/>
  <c r="AE1604" i="2"/>
  <c r="AD1604" i="2"/>
  <c r="AE1600" i="2"/>
  <c r="AD1600" i="2"/>
  <c r="AE1596" i="2"/>
  <c r="AD1596" i="2"/>
  <c r="AE1592" i="2"/>
  <c r="AD1592" i="2"/>
  <c r="AE1588" i="2"/>
  <c r="AD1588" i="2"/>
  <c r="AE1584" i="2"/>
  <c r="AD1584" i="2"/>
  <c r="AE1580" i="2"/>
  <c r="AD1580" i="2"/>
  <c r="AF1577" i="2"/>
  <c r="AE1576" i="2"/>
  <c r="AD1576" i="2"/>
  <c r="AE1572" i="2"/>
  <c r="AD1572" i="2"/>
  <c r="AE1568" i="2"/>
  <c r="AD1568" i="2"/>
  <c r="AE1564" i="2"/>
  <c r="AD1564" i="2"/>
  <c r="AE1560" i="2"/>
  <c r="AD1560" i="2"/>
  <c r="AE1556" i="2"/>
  <c r="AD1556" i="2"/>
  <c r="AE1552" i="2"/>
  <c r="AD1552" i="2"/>
  <c r="AE1548" i="2"/>
  <c r="AD1548" i="2"/>
  <c r="AE1544" i="2"/>
  <c r="AD1544" i="2"/>
  <c r="AE1540" i="2"/>
  <c r="AD1540" i="2"/>
  <c r="AE1536" i="2"/>
  <c r="AD1536" i="2"/>
  <c r="AE1532" i="2"/>
  <c r="AD1532" i="2"/>
  <c r="AF1529" i="2"/>
  <c r="AE1528" i="2"/>
  <c r="AD1528" i="2"/>
  <c r="AE1524" i="2"/>
  <c r="AD1524" i="2"/>
  <c r="AE1520" i="2"/>
  <c r="AD1520" i="2"/>
  <c r="AE1516" i="2"/>
  <c r="AD1516" i="2"/>
  <c r="AE1512" i="2"/>
  <c r="AD1512" i="2"/>
  <c r="AF1509" i="2"/>
  <c r="AE1508" i="2"/>
  <c r="AD1508" i="2"/>
  <c r="AE1504" i="2"/>
  <c r="AD1504" i="2"/>
  <c r="AE1500" i="2"/>
  <c r="AD1500" i="2"/>
  <c r="AE1496" i="2"/>
  <c r="AD1496" i="2"/>
  <c r="AE1492" i="2"/>
  <c r="AD1492" i="2"/>
  <c r="AF1489" i="2"/>
  <c r="AE1488" i="2"/>
  <c r="AD1488" i="2"/>
  <c r="AF1485" i="2"/>
  <c r="AE1484" i="2"/>
  <c r="AD1484" i="2"/>
  <c r="AE1480" i="2"/>
  <c r="AD1480" i="2"/>
  <c r="AE1476" i="2"/>
  <c r="AD1476" i="2"/>
  <c r="AF1473" i="2"/>
  <c r="AE1472" i="2"/>
  <c r="AD1472" i="2"/>
  <c r="AF1469" i="2"/>
  <c r="AE1468" i="2"/>
  <c r="AD1468" i="2"/>
  <c r="AE1464" i="2"/>
  <c r="AD1464" i="2"/>
  <c r="AF1461" i="2"/>
  <c r="AE1460" i="2"/>
  <c r="AD1460" i="2"/>
  <c r="AE1456" i="2"/>
  <c r="AD1456" i="2"/>
  <c r="AF1453" i="2"/>
  <c r="AE1452" i="2"/>
  <c r="AD1452" i="2"/>
  <c r="AE1448" i="2"/>
  <c r="AD1448" i="2"/>
  <c r="AE1444" i="2"/>
  <c r="AD1444" i="2"/>
  <c r="AE1440" i="2"/>
  <c r="AD1440" i="2"/>
  <c r="AE1436" i="2"/>
  <c r="AD1436" i="2"/>
  <c r="AE1432" i="2"/>
  <c r="AD1432" i="2"/>
  <c r="AE1428" i="2"/>
  <c r="AD1428" i="2"/>
  <c r="AE1424" i="2"/>
  <c r="AD1424" i="2"/>
  <c r="AE1420" i="2"/>
  <c r="AD1420" i="2"/>
  <c r="AE1416" i="2"/>
  <c r="AD1416" i="2"/>
  <c r="AF1413" i="2"/>
  <c r="AE1412" i="2"/>
  <c r="AD1412" i="2"/>
  <c r="AE1408" i="2"/>
  <c r="AD1408" i="2"/>
  <c r="AF1405" i="2"/>
  <c r="AE1404" i="2"/>
  <c r="AD1404" i="2"/>
  <c r="AF1401" i="2"/>
  <c r="AE1400" i="2"/>
  <c r="AD1400" i="2"/>
  <c r="AF1397" i="2"/>
  <c r="AE1396" i="2"/>
  <c r="AD1396" i="2"/>
  <c r="AF1393" i="2"/>
  <c r="AE1392" i="2"/>
  <c r="AD1392" i="2"/>
  <c r="AE1388" i="2"/>
  <c r="AD1388" i="2"/>
  <c r="AE1384" i="2"/>
  <c r="AD1384" i="2"/>
  <c r="AE1380" i="2"/>
  <c r="AD1380" i="2"/>
  <c r="AF1377" i="2"/>
  <c r="AE1376" i="2"/>
  <c r="AD1376" i="2"/>
  <c r="AF1373" i="2"/>
  <c r="AE1372" i="2"/>
  <c r="AD1372" i="2"/>
  <c r="AF1369" i="2"/>
  <c r="AE1368" i="2"/>
  <c r="AD1368" i="2"/>
  <c r="AF1365" i="2"/>
  <c r="AE1364" i="2"/>
  <c r="AD1364" i="2"/>
  <c r="AE1360" i="2"/>
  <c r="AD1360" i="2"/>
  <c r="AE1356" i="2"/>
  <c r="AD1356" i="2"/>
  <c r="AE1352" i="2"/>
  <c r="AD1352" i="2"/>
  <c r="AE1348" i="2"/>
  <c r="AD1348" i="2"/>
  <c r="AE1344" i="2"/>
  <c r="AD1344" i="2"/>
  <c r="AE1340" i="2"/>
  <c r="AD1340" i="2"/>
  <c r="AE1336" i="2"/>
  <c r="AD1336" i="2"/>
  <c r="AE1332" i="2"/>
  <c r="AD1332" i="2"/>
  <c r="AE1328" i="2"/>
  <c r="AD1328" i="2"/>
  <c r="AE1324" i="2"/>
  <c r="AD1324" i="2"/>
  <c r="AF1321" i="2"/>
  <c r="AE1320" i="2"/>
  <c r="AD1320" i="2"/>
  <c r="AE1316" i="2"/>
  <c r="AD1316" i="2"/>
  <c r="AF1313" i="2"/>
  <c r="AE1312" i="2"/>
  <c r="AD1312" i="2"/>
  <c r="AF1309" i="2"/>
  <c r="AE1308" i="2"/>
  <c r="AD1308" i="2"/>
  <c r="AF1305" i="2"/>
  <c r="AE1304" i="2"/>
  <c r="AD1304" i="2"/>
  <c r="AE1300" i="2"/>
  <c r="AD1300" i="2"/>
  <c r="AE1296" i="2"/>
  <c r="AD1296" i="2"/>
  <c r="AF1293" i="2"/>
  <c r="AE1292" i="2"/>
  <c r="AD1292" i="2"/>
  <c r="AF1289" i="2"/>
  <c r="AE1288" i="2"/>
  <c r="AD1288" i="2"/>
  <c r="AF1285" i="2"/>
  <c r="AE1284" i="2"/>
  <c r="AD1284" i="2"/>
  <c r="AE1280" i="2"/>
  <c r="AD1280" i="2"/>
  <c r="AE1276" i="2"/>
  <c r="AD1276" i="2"/>
  <c r="AE1272" i="2"/>
  <c r="AD1272" i="2"/>
  <c r="AE1268" i="2"/>
  <c r="AD1268" i="2"/>
  <c r="AE1264" i="2"/>
  <c r="AD1264" i="2"/>
  <c r="AE1260" i="2"/>
  <c r="AD1260" i="2"/>
  <c r="AF1257" i="2"/>
  <c r="AE1256" i="2"/>
  <c r="AD1256" i="2"/>
  <c r="AE1252" i="2"/>
  <c r="AD1252" i="2"/>
  <c r="AF1249" i="2"/>
  <c r="AE1248" i="2"/>
  <c r="AD1248" i="2"/>
  <c r="AF1245" i="2"/>
  <c r="AE1244" i="2"/>
  <c r="AD1244" i="2"/>
  <c r="AF1241" i="2"/>
  <c r="AE1240" i="2"/>
  <c r="AD1240" i="2"/>
  <c r="AF1237" i="2"/>
  <c r="AE1236" i="2"/>
  <c r="AD1236" i="2"/>
  <c r="AF1233" i="2"/>
  <c r="AE1232" i="2"/>
  <c r="AD1232" i="2"/>
  <c r="AE1228" i="2"/>
  <c r="AD1228" i="2"/>
  <c r="AE1224" i="2"/>
  <c r="AD1224" i="2"/>
  <c r="AE1220" i="2"/>
  <c r="AD1220" i="2"/>
  <c r="AE1216" i="2"/>
  <c r="AD1216" i="2"/>
  <c r="AE1212" i="2"/>
  <c r="AD1212" i="2"/>
  <c r="AE1208" i="2"/>
  <c r="AD1208" i="2"/>
  <c r="AE1204" i="2"/>
  <c r="AD1204" i="2"/>
  <c r="AE1200" i="2"/>
  <c r="AD1200" i="2"/>
  <c r="AE1196" i="2"/>
  <c r="AD1196" i="2"/>
  <c r="AE1192" i="2"/>
  <c r="AD1192" i="2"/>
  <c r="AE1188" i="2"/>
  <c r="AD1188" i="2"/>
  <c r="AE1184" i="2"/>
  <c r="AD1184" i="2"/>
  <c r="AE1180" i="2"/>
  <c r="AD1180" i="2"/>
  <c r="AF1177" i="2"/>
  <c r="AE1176" i="2"/>
  <c r="AD1176" i="2"/>
  <c r="AF1173" i="2"/>
  <c r="AE1172" i="2"/>
  <c r="AD1172" i="2"/>
  <c r="AE1168" i="2"/>
  <c r="AD1168" i="2"/>
  <c r="AE1164" i="2"/>
  <c r="AD1164" i="2"/>
  <c r="AE1160" i="2"/>
  <c r="AD1160" i="2"/>
  <c r="AE1156" i="2"/>
  <c r="AD1156" i="2"/>
  <c r="AE1152" i="2"/>
  <c r="AD1152" i="2"/>
  <c r="AE1148" i="2"/>
  <c r="AD1148" i="2"/>
  <c r="AF1145" i="2"/>
  <c r="AE1144" i="2"/>
  <c r="AD1144" i="2"/>
  <c r="AE1140" i="2"/>
  <c r="AD1140" i="2"/>
  <c r="AE1136" i="2"/>
  <c r="AD1136" i="2"/>
  <c r="AE1132" i="2"/>
  <c r="AD1132" i="2"/>
  <c r="AF1129" i="2"/>
  <c r="AE1128" i="2"/>
  <c r="AD1128" i="2"/>
  <c r="AF1125" i="2"/>
  <c r="AE1124" i="2"/>
  <c r="AD1124" i="2"/>
  <c r="AF1121" i="2"/>
  <c r="AE1120" i="2"/>
  <c r="AD1120" i="2"/>
  <c r="AE1116" i="2"/>
  <c r="AD1116" i="2"/>
  <c r="AE1112" i="2"/>
  <c r="AD1112" i="2"/>
  <c r="AE1108" i="2"/>
  <c r="AD1108" i="2"/>
  <c r="AE1104" i="2"/>
  <c r="AD1104" i="2"/>
  <c r="AE1100" i="2"/>
  <c r="AD1100" i="2"/>
  <c r="AF1097" i="2"/>
  <c r="AE1096" i="2"/>
  <c r="AD1096" i="2"/>
  <c r="AE1092" i="2"/>
  <c r="AD1092" i="2"/>
  <c r="AF1085" i="2"/>
  <c r="AE1084" i="2"/>
  <c r="AD1084" i="2"/>
  <c r="AF1081" i="2"/>
  <c r="AE1080" i="2"/>
  <c r="AD1080" i="2"/>
  <c r="AE1076" i="2"/>
  <c r="AD1076" i="2"/>
  <c r="AE1064" i="2"/>
  <c r="AD1064" i="2"/>
  <c r="AE1060" i="2"/>
  <c r="AD1060" i="2"/>
  <c r="AE1056" i="2"/>
  <c r="AD1056" i="2"/>
  <c r="AE1048" i="2"/>
  <c r="AD1048" i="2"/>
  <c r="AE1044" i="2"/>
  <c r="AD1044" i="2"/>
  <c r="AE1040" i="2"/>
  <c r="AD1040" i="2"/>
  <c r="AE1036" i="2"/>
  <c r="AD1036" i="2"/>
  <c r="AE1032" i="2"/>
  <c r="AD1032" i="2"/>
  <c r="AE1028" i="2"/>
  <c r="AD1028" i="2"/>
  <c r="AE1020" i="2"/>
  <c r="AD1020" i="2"/>
  <c r="AE1016" i="2"/>
  <c r="AD1016" i="2"/>
  <c r="AE1012" i="2"/>
  <c r="AD1012" i="2"/>
  <c r="AE1004" i="2"/>
  <c r="AD1004" i="2"/>
  <c r="AE996" i="2"/>
  <c r="AD996" i="2"/>
  <c r="AE992" i="2"/>
  <c r="AD992" i="2"/>
  <c r="AF989" i="2"/>
  <c r="AE988" i="2"/>
  <c r="AD988" i="2"/>
  <c r="AE980" i="2"/>
  <c r="AD980" i="2"/>
  <c r="AE976" i="2"/>
  <c r="AD976" i="2"/>
  <c r="AE972" i="2"/>
  <c r="AD972" i="2"/>
  <c r="AE968" i="2"/>
  <c r="AD968" i="2"/>
  <c r="AD964" i="2"/>
  <c r="AE956" i="2"/>
  <c r="AD956" i="2"/>
  <c r="AE952" i="2"/>
  <c r="AD952" i="2"/>
  <c r="AE948" i="2"/>
  <c r="AD948" i="2"/>
  <c r="AE940" i="2"/>
  <c r="AD940" i="2"/>
  <c r="AD932" i="2"/>
  <c r="AF933" i="2" s="1"/>
  <c r="AE928" i="2"/>
  <c r="AD928" i="2"/>
  <c r="AE924" i="2"/>
  <c r="AD924" i="2"/>
  <c r="AE916" i="2"/>
  <c r="AD916" i="2"/>
  <c r="AE908" i="2"/>
  <c r="AF909" i="2"/>
  <c r="AF905" i="2"/>
  <c r="AE904" i="2"/>
  <c r="AD904" i="2"/>
  <c r="AD900" i="2"/>
  <c r="AE892" i="2"/>
  <c r="AF893" i="2" s="1"/>
  <c r="AE888" i="2"/>
  <c r="AD888" i="2"/>
  <c r="AE884" i="2"/>
  <c r="AD884" i="2"/>
  <c r="AD868" i="2"/>
  <c r="AF869" i="2" s="1"/>
  <c r="AE864" i="2"/>
  <c r="AF865" i="2" s="1"/>
  <c r="AE860" i="2"/>
  <c r="AF861" i="2" s="1"/>
  <c r="AE852" i="2"/>
  <c r="AD852" i="2"/>
  <c r="AE844" i="2"/>
  <c r="AF845" i="2" s="1"/>
  <c r="AE840" i="2"/>
  <c r="AD840" i="2"/>
  <c r="AD836" i="2"/>
  <c r="AF837" i="2" s="1"/>
  <c r="AE828" i="2"/>
  <c r="AF829" i="2" s="1"/>
  <c r="AE824" i="2"/>
  <c r="AD824" i="2"/>
  <c r="AD820" i="2"/>
  <c r="AF821" i="2" s="1"/>
  <c r="AF817" i="2"/>
  <c r="AE816" i="2"/>
  <c r="AE812" i="2"/>
  <c r="AF813" i="2" s="1"/>
  <c r="AD804" i="2"/>
  <c r="AF805" i="2" s="1"/>
  <c r="AF793" i="2"/>
  <c r="AE792" i="2"/>
  <c r="AD792" i="2"/>
  <c r="AD788" i="2"/>
  <c r="AF789" i="2" s="1"/>
  <c r="AE784" i="2"/>
  <c r="AE780" i="2"/>
  <c r="AF781" i="2" s="1"/>
  <c r="AD772" i="2"/>
  <c r="AF773" i="2" s="1"/>
  <c r="AD764" i="2"/>
  <c r="AE764" i="2"/>
  <c r="AE760" i="2"/>
  <c r="AD760" i="2"/>
  <c r="AD756" i="2"/>
  <c r="AF757" i="2" s="1"/>
  <c r="AE752" i="2"/>
  <c r="AD752" i="2"/>
  <c r="AD748" i="2"/>
  <c r="AE748" i="2"/>
  <c r="AD740" i="2"/>
  <c r="AF741" i="2"/>
  <c r="AD732" i="2"/>
  <c r="AE732" i="2"/>
  <c r="AE728" i="2"/>
  <c r="AD728" i="2"/>
  <c r="AF725" i="2"/>
  <c r="AD724" i="2"/>
  <c r="AE720" i="2"/>
  <c r="AD720" i="2"/>
  <c r="AF717" i="2"/>
  <c r="AD716" i="2"/>
  <c r="AE716" i="2"/>
  <c r="AD708" i="2"/>
  <c r="AF709" i="2" s="1"/>
  <c r="AD700" i="2"/>
  <c r="AE700" i="2"/>
  <c r="AE696" i="2"/>
  <c r="AD696" i="2"/>
  <c r="AD692" i="2"/>
  <c r="AF693" i="2" s="1"/>
  <c r="AE688" i="2"/>
  <c r="AD688" i="2"/>
  <c r="AD684" i="2"/>
  <c r="AE684" i="2"/>
  <c r="AD676" i="2"/>
  <c r="AF677" i="2" s="1"/>
  <c r="AD668" i="2"/>
  <c r="AE668" i="2"/>
  <c r="AE664" i="2"/>
  <c r="AD664" i="2"/>
  <c r="AD660" i="2"/>
  <c r="AF661" i="2" s="1"/>
  <c r="AE656" i="2"/>
  <c r="AD656" i="2"/>
  <c r="AD652" i="2"/>
  <c r="AE652" i="2"/>
  <c r="AD644" i="2"/>
  <c r="AF645" i="2" s="1"/>
  <c r="AD636" i="2"/>
  <c r="AE636" i="2"/>
  <c r="AE632" i="2"/>
  <c r="AD632" i="2"/>
  <c r="AD628" i="2"/>
  <c r="AF629" i="2" s="1"/>
  <c r="AE624" i="2"/>
  <c r="AD624" i="2"/>
  <c r="AD620" i="2"/>
  <c r="AE620" i="2"/>
  <c r="AD612" i="2"/>
  <c r="AF613" i="2" s="1"/>
  <c r="AD604" i="2"/>
  <c r="AE604" i="2"/>
  <c r="AE600" i="2"/>
  <c r="AD600" i="2"/>
  <c r="AD596" i="2"/>
  <c r="AF597" i="2" s="1"/>
  <c r="AE592" i="2"/>
  <c r="AD592" i="2"/>
  <c r="AD588" i="2"/>
  <c r="AE588" i="2"/>
  <c r="AD580" i="2"/>
  <c r="AF581" i="2" s="1"/>
  <c r="AD572" i="2"/>
  <c r="AE572" i="2"/>
  <c r="AF573" i="2" s="1"/>
  <c r="AE568" i="2"/>
  <c r="AD568" i="2"/>
  <c r="AD564" i="2"/>
  <c r="AF565" i="2" s="1"/>
  <c r="AE560" i="2"/>
  <c r="AD560" i="2"/>
  <c r="AD556" i="2"/>
  <c r="AE556" i="2"/>
  <c r="AD548" i="2"/>
  <c r="AF549" i="2" s="1"/>
  <c r="AD540" i="2"/>
  <c r="AE540" i="2"/>
  <c r="AE536" i="2"/>
  <c r="AD536" i="2"/>
  <c r="AF537" i="2" s="1"/>
  <c r="AD532" i="2"/>
  <c r="AF533" i="2" s="1"/>
  <c r="AE528" i="2"/>
  <c r="AD528" i="2"/>
  <c r="AD524" i="2"/>
  <c r="AE524" i="2"/>
  <c r="AD516" i="2"/>
  <c r="AF517" i="2" s="1"/>
  <c r="AD508" i="2"/>
  <c r="AE508" i="2"/>
  <c r="AF509" i="2" s="1"/>
  <c r="AE504" i="2"/>
  <c r="AD504" i="2"/>
  <c r="AD500" i="2"/>
  <c r="AF501" i="2" s="1"/>
  <c r="AE496" i="2"/>
  <c r="AD496" i="2"/>
  <c r="AD492" i="2"/>
  <c r="AE492" i="2"/>
  <c r="AD484" i="2"/>
  <c r="AF485" i="2" s="1"/>
  <c r="AF477" i="2"/>
  <c r="AD476" i="2"/>
  <c r="AE476" i="2"/>
  <c r="AE472" i="2"/>
  <c r="AD472" i="2"/>
  <c r="AD468" i="2"/>
  <c r="AF469" i="2" s="1"/>
  <c r="AE464" i="2"/>
  <c r="AD464" i="2"/>
  <c r="AF465" i="2" s="1"/>
  <c r="AD460" i="2"/>
  <c r="AE460" i="2"/>
  <c r="AF453" i="2"/>
  <c r="AD452" i="2"/>
  <c r="AD444" i="2"/>
  <c r="AE444" i="2"/>
  <c r="AE440" i="2"/>
  <c r="AD440" i="2"/>
  <c r="AD436" i="2"/>
  <c r="AF437" i="2" s="1"/>
  <c r="AE432" i="2"/>
  <c r="AD432" i="2"/>
  <c r="AD428" i="2"/>
  <c r="AE428" i="2"/>
  <c r="AD420" i="2"/>
  <c r="AF421" i="2" s="1"/>
  <c r="AD412" i="2"/>
  <c r="AE412" i="2"/>
  <c r="AF409" i="2"/>
  <c r="AE408" i="2"/>
  <c r="AD408" i="2"/>
  <c r="AD404" i="2"/>
  <c r="AF405" i="2" s="1"/>
  <c r="AE400" i="2"/>
  <c r="AD400" i="2"/>
  <c r="AD396" i="2"/>
  <c r="AE396" i="2"/>
  <c r="AD388" i="2"/>
  <c r="AF389" i="2" s="1"/>
  <c r="AD380" i="2"/>
  <c r="AE380" i="2"/>
  <c r="AE376" i="2"/>
  <c r="AD376" i="2"/>
  <c r="AD372" i="2"/>
  <c r="AF373" i="2" s="1"/>
  <c r="AE368" i="2"/>
  <c r="AD368" i="2"/>
  <c r="AD364" i="2"/>
  <c r="AE364" i="2"/>
  <c r="AF357" i="2"/>
  <c r="AD356" i="2"/>
  <c r="AD348" i="2"/>
  <c r="AE348" i="2"/>
  <c r="AE344" i="2"/>
  <c r="AD344" i="2"/>
  <c r="AD340" i="2"/>
  <c r="AF341" i="2" s="1"/>
  <c r="AE336" i="2"/>
  <c r="AD336" i="2"/>
  <c r="AD332" i="2"/>
  <c r="AE332" i="2"/>
  <c r="AE328" i="2"/>
  <c r="AD328" i="2"/>
  <c r="AD324" i="2"/>
  <c r="AF325" i="2" s="1"/>
  <c r="AE320" i="2"/>
  <c r="AD320" i="2"/>
  <c r="AD316" i="2"/>
  <c r="AE316" i="2"/>
  <c r="AE312" i="2"/>
  <c r="AD312" i="2"/>
  <c r="AD308" i="2"/>
  <c r="AF309" i="2" s="1"/>
  <c r="AE304" i="2"/>
  <c r="AD304" i="2"/>
  <c r="AE296" i="2"/>
  <c r="AD296" i="2"/>
  <c r="AD292" i="2"/>
  <c r="AF293" i="2" s="1"/>
  <c r="AD284" i="2"/>
  <c r="AE284" i="2"/>
  <c r="AE280" i="2"/>
  <c r="AD280" i="2"/>
  <c r="AE276" i="2"/>
  <c r="AD276" i="2"/>
  <c r="AF273" i="2"/>
  <c r="AD272" i="2"/>
  <c r="AE268" i="2"/>
  <c r="AD268" i="2"/>
  <c r="AE264" i="2"/>
  <c r="AD264" i="2"/>
  <c r="AE260" i="2"/>
  <c r="AD260" i="2"/>
  <c r="AE256" i="2"/>
  <c r="AD256" i="2"/>
  <c r="AD252" i="2"/>
  <c r="AF253" i="2" s="1"/>
  <c r="AE248" i="2"/>
  <c r="AD248" i="2"/>
  <c r="AE244" i="2"/>
  <c r="AD244" i="2"/>
  <c r="AD240" i="2"/>
  <c r="AE240" i="2"/>
  <c r="AE236" i="2"/>
  <c r="AD236" i="2"/>
  <c r="AE228" i="2"/>
  <c r="AD228" i="2"/>
  <c r="AE224" i="2"/>
  <c r="AD224" i="2"/>
  <c r="AD220" i="2"/>
  <c r="AE220" i="2"/>
  <c r="AE212" i="2"/>
  <c r="AD212" i="2"/>
  <c r="AD208" i="2"/>
  <c r="AF205" i="2"/>
  <c r="AE204" i="2"/>
  <c r="AD204" i="2"/>
  <c r="AE200" i="2"/>
  <c r="AD200" i="2"/>
  <c r="AE196" i="2"/>
  <c r="AD196" i="2"/>
  <c r="AE192" i="2"/>
  <c r="AD192" i="2"/>
  <c r="AD188" i="2"/>
  <c r="AF189" i="2" s="1"/>
  <c r="AE184" i="2"/>
  <c r="AD184" i="2"/>
  <c r="AE180" i="2"/>
  <c r="AD180" i="2"/>
  <c r="AD176" i="2"/>
  <c r="AE176" i="2"/>
  <c r="AF173" i="2"/>
  <c r="AE172" i="2"/>
  <c r="AD172" i="2"/>
  <c r="AF165" i="2"/>
  <c r="AE164" i="2"/>
  <c r="AD164" i="2"/>
  <c r="AF161" i="2"/>
  <c r="AE160" i="2"/>
  <c r="AD160" i="2"/>
  <c r="AD156" i="2"/>
  <c r="AE156" i="2"/>
  <c r="AE148" i="2"/>
  <c r="AD148" i="2"/>
  <c r="AD144" i="2"/>
  <c r="AF145" i="2" s="1"/>
  <c r="AE140" i="2"/>
  <c r="AD140" i="2"/>
  <c r="AE136" i="2"/>
  <c r="AD136" i="2"/>
  <c r="AE132" i="2"/>
  <c r="AD132" i="2"/>
  <c r="AE128" i="2"/>
  <c r="AD128" i="2"/>
  <c r="AF125" i="2"/>
  <c r="AD124" i="2"/>
  <c r="AE120" i="2"/>
  <c r="AD120" i="2"/>
  <c r="AE116" i="2"/>
  <c r="AD116" i="2"/>
  <c r="AD112" i="2"/>
  <c r="AE112" i="2"/>
  <c r="AE108" i="2"/>
  <c r="AD108" i="2"/>
  <c r="AE100" i="2"/>
  <c r="AD100" i="2"/>
  <c r="AE96" i="2"/>
  <c r="AD96" i="2"/>
  <c r="AD92" i="2"/>
  <c r="AE92" i="2"/>
  <c r="AE84" i="2"/>
  <c r="AD84" i="2"/>
  <c r="AD80" i="2"/>
  <c r="AE76" i="2"/>
  <c r="AD76" i="2"/>
  <c r="AE72" i="2"/>
  <c r="AD72" i="2"/>
  <c r="AE68" i="2"/>
  <c r="AD68" i="2"/>
  <c r="AE64" i="2"/>
  <c r="AD64" i="2"/>
  <c r="AF61" i="2"/>
  <c r="AD60" i="2"/>
  <c r="AE56" i="2"/>
  <c r="AD56" i="2"/>
  <c r="AF53" i="2"/>
  <c r="AE52" i="2"/>
  <c r="AD52" i="2"/>
  <c r="AF49" i="2"/>
  <c r="AD48" i="2"/>
  <c r="AE48" i="2"/>
  <c r="AE44" i="2"/>
  <c r="AD44" i="2"/>
  <c r="AF37" i="2"/>
  <c r="AE36" i="2"/>
  <c r="AD36" i="2"/>
  <c r="AE32" i="2"/>
  <c r="AD32" i="2"/>
  <c r="AD28" i="2"/>
  <c r="AE28" i="2"/>
  <c r="AE20" i="2"/>
  <c r="AD20" i="2"/>
  <c r="AD16" i="2"/>
  <c r="AF17" i="2" s="1"/>
  <c r="AD2009" i="2"/>
  <c r="AF2010" i="2" s="1"/>
  <c r="AD2001" i="2"/>
  <c r="AD1993" i="2"/>
  <c r="AD1985" i="2"/>
  <c r="AF1986" i="2" s="1"/>
  <c r="AD1977" i="2"/>
  <c r="AD1969" i="2"/>
  <c r="AD1961" i="2"/>
  <c r="AD1953" i="2"/>
  <c r="AF1954" i="2" s="1"/>
  <c r="AD1945" i="2"/>
  <c r="AD1937" i="2"/>
  <c r="AD1929" i="2"/>
  <c r="AD1921" i="2"/>
  <c r="AD1913" i="2"/>
  <c r="AD1905" i="2"/>
  <c r="AD1897" i="2"/>
  <c r="AD1889" i="2"/>
  <c r="AF1890" i="2" s="1"/>
  <c r="AD1881" i="2"/>
  <c r="AD1873" i="2"/>
  <c r="AD1865" i="2"/>
  <c r="AD1857" i="2"/>
  <c r="AD1849" i="2"/>
  <c r="AD1841" i="2"/>
  <c r="AD1833" i="2"/>
  <c r="AD1825" i="2"/>
  <c r="AF1826" i="2" s="1"/>
  <c r="AD1817" i="2"/>
  <c r="AF1818" i="2" s="1"/>
  <c r="AD1809" i="2"/>
  <c r="AD1801" i="2"/>
  <c r="AD1793" i="2"/>
  <c r="AD1785" i="2"/>
  <c r="AD1777" i="2"/>
  <c r="AD1769" i="2"/>
  <c r="AD1761" i="2"/>
  <c r="AD1753" i="2"/>
  <c r="AD1745" i="2"/>
  <c r="AD1737" i="2"/>
  <c r="AD1729" i="2"/>
  <c r="AF1730" i="2" s="1"/>
  <c r="AD1721" i="2"/>
  <c r="AD1713" i="2"/>
  <c r="AD1705" i="2"/>
  <c r="AD1697" i="2"/>
  <c r="AD1689" i="2"/>
  <c r="AD1681" i="2"/>
  <c r="AD1673" i="2"/>
  <c r="AD1665" i="2"/>
  <c r="AD1657" i="2"/>
  <c r="AD1649" i="2"/>
  <c r="AD1641" i="2"/>
  <c r="AD1633" i="2"/>
  <c r="AD1625" i="2"/>
  <c r="AD1617" i="2"/>
  <c r="AD1609" i="2"/>
  <c r="AD1601" i="2"/>
  <c r="AD1593" i="2"/>
  <c r="AD1585" i="2"/>
  <c r="AD1577" i="2"/>
  <c r="AD1569" i="2"/>
  <c r="AD1561" i="2"/>
  <c r="AD1553" i="2"/>
  <c r="AD1545" i="2"/>
  <c r="AD1537" i="2"/>
  <c r="AD1529" i="2"/>
  <c r="AD1521" i="2"/>
  <c r="AD1513" i="2"/>
  <c r="AD1505" i="2"/>
  <c r="AD1497" i="2"/>
  <c r="AD1489" i="2"/>
  <c r="AD1481" i="2"/>
  <c r="AD1473" i="2"/>
  <c r="AD1465" i="2"/>
  <c r="AD1457" i="2"/>
  <c r="AD1449" i="2"/>
  <c r="AD1441" i="2"/>
  <c r="AF1442" i="2" s="1"/>
  <c r="AD1433" i="2"/>
  <c r="AD1425" i="2"/>
  <c r="AD1417" i="2"/>
  <c r="AD1409" i="2"/>
  <c r="AD1401" i="2"/>
  <c r="AD1393" i="2"/>
  <c r="AD1385" i="2"/>
  <c r="AD1377" i="2"/>
  <c r="AD1369" i="2"/>
  <c r="AD1361" i="2"/>
  <c r="AD1353" i="2"/>
  <c r="AD1345" i="2"/>
  <c r="AD1337" i="2"/>
  <c r="AD1329" i="2"/>
  <c r="AD1321" i="2"/>
  <c r="AD1313" i="2"/>
  <c r="AD1305" i="2"/>
  <c r="AD1297" i="2"/>
  <c r="AD1289" i="2"/>
  <c r="AD1281" i="2"/>
  <c r="AF1282" i="2" s="1"/>
  <c r="AD1273" i="2"/>
  <c r="AD1265" i="2"/>
  <c r="AD1257" i="2"/>
  <c r="AD1249" i="2"/>
  <c r="AD1241" i="2"/>
  <c r="AD1233" i="2"/>
  <c r="AD1225" i="2"/>
  <c r="AD1217" i="2"/>
  <c r="AD1209" i="2"/>
  <c r="AD1201" i="2"/>
  <c r="AD1193" i="2"/>
  <c r="AD1185" i="2"/>
  <c r="AD1177" i="2"/>
  <c r="AD1169" i="2"/>
  <c r="AD1161" i="2"/>
  <c r="AD1153" i="2"/>
  <c r="AF1154" i="2" s="1"/>
  <c r="AD1145" i="2"/>
  <c r="AD1137" i="2"/>
  <c r="AD1129" i="2"/>
  <c r="AD1121" i="2"/>
  <c r="AD1113" i="2"/>
  <c r="AD1105" i="2"/>
  <c r="AD1097" i="2"/>
  <c r="AD1089" i="2"/>
  <c r="AF1090" i="2" s="1"/>
  <c r="AD1081" i="2"/>
  <c r="AD1073" i="2"/>
  <c r="AD1065" i="2"/>
  <c r="AD1057" i="2"/>
  <c r="AD1049" i="2"/>
  <c r="AD1041" i="2"/>
  <c r="AD1033" i="2"/>
  <c r="AD1025" i="2"/>
  <c r="AD1017" i="2"/>
  <c r="AD1009" i="2"/>
  <c r="AD1001" i="2"/>
  <c r="AD993" i="2"/>
  <c r="AF994" i="2" s="1"/>
  <c r="AD985" i="2"/>
  <c r="AD977" i="2"/>
  <c r="AD969" i="2"/>
  <c r="AD961" i="2"/>
  <c r="AF962" i="2" s="1"/>
  <c r="AD953" i="2"/>
  <c r="AD945" i="2"/>
  <c r="AD937" i="2"/>
  <c r="AD929" i="2"/>
  <c r="AF930" i="2" s="1"/>
  <c r="AD921" i="2"/>
  <c r="AD912" i="2"/>
  <c r="AF913" i="2" s="1"/>
  <c r="AD901" i="2"/>
  <c r="AD890" i="2"/>
  <c r="AD880" i="2"/>
  <c r="AF881" i="2" s="1"/>
  <c r="AD869" i="2"/>
  <c r="AD858" i="2"/>
  <c r="AD848" i="2"/>
  <c r="AF849" i="2" s="1"/>
  <c r="AD837" i="2"/>
  <c r="AD826" i="2"/>
  <c r="AF827" i="2" s="1"/>
  <c r="AD816" i="2"/>
  <c r="AD805" i="2"/>
  <c r="AD794" i="2"/>
  <c r="AD784" i="2"/>
  <c r="AD773" i="2"/>
  <c r="AD757" i="2"/>
  <c r="AD741" i="2"/>
  <c r="AD725" i="2"/>
  <c r="AD709" i="2"/>
  <c r="AD693" i="2"/>
  <c r="AD677" i="2"/>
  <c r="AF678" i="2" s="1"/>
  <c r="AD661" i="2"/>
  <c r="AD645" i="2"/>
  <c r="AF646" i="2" s="1"/>
  <c r="AD629" i="2"/>
  <c r="AD613" i="2"/>
  <c r="AD597" i="2"/>
  <c r="AD581" i="2"/>
  <c r="AD565" i="2"/>
  <c r="AD549" i="2"/>
  <c r="AD533" i="2"/>
  <c r="AD517" i="2"/>
  <c r="AD501" i="2"/>
  <c r="AF502" i="2" s="1"/>
  <c r="AD485" i="2"/>
  <c r="AD469" i="2"/>
  <c r="AD453" i="2"/>
  <c r="AD437" i="2"/>
  <c r="AF438" i="2" s="1"/>
  <c r="AD421" i="2"/>
  <c r="AD405" i="2"/>
  <c r="AD389" i="2"/>
  <c r="AD373" i="2"/>
  <c r="AD357" i="2"/>
  <c r="AD341" i="2"/>
  <c r="AD325" i="2"/>
  <c r="AF326" i="2" s="1"/>
  <c r="AD309" i="2"/>
  <c r="AD293" i="2"/>
  <c r="AD277" i="2"/>
  <c r="AD261" i="2"/>
  <c r="AD245" i="2"/>
  <c r="AD229" i="2"/>
  <c r="AD213" i="2"/>
  <c r="AD197" i="2"/>
  <c r="AD181" i="2"/>
  <c r="AD165" i="2"/>
  <c r="AD149" i="2"/>
  <c r="AD133" i="2"/>
  <c r="AF134" i="2" s="1"/>
  <c r="AD117" i="2"/>
  <c r="AF118" i="2" s="1"/>
  <c r="AD101" i="2"/>
  <c r="AD85" i="2"/>
  <c r="AD69" i="2"/>
  <c r="AD53" i="2"/>
  <c r="AD37" i="2"/>
  <c r="AD21" i="2"/>
  <c r="AE2005" i="2"/>
  <c r="AF2006" i="2" s="1"/>
  <c r="AE1989" i="2"/>
  <c r="AF1990" i="2" s="1"/>
  <c r="AE1957" i="2"/>
  <c r="AE1941" i="2"/>
  <c r="AF1942" i="2" s="1"/>
  <c r="AE1925" i="2"/>
  <c r="AF1926" i="2" s="1"/>
  <c r="AE1909" i="2"/>
  <c r="AF1910" i="2" s="1"/>
  <c r="AE1893" i="2"/>
  <c r="AE1877" i="2"/>
  <c r="AE1861" i="2"/>
  <c r="AF1862" i="2" s="1"/>
  <c r="AE1829" i="2"/>
  <c r="AF1830" i="2" s="1"/>
  <c r="AE1813" i="2"/>
  <c r="AF1814" i="2" s="1"/>
  <c r="AE1797" i="2"/>
  <c r="AE1781" i="2"/>
  <c r="AF1782" i="2" s="1"/>
  <c r="AE1765" i="2"/>
  <c r="AF1766" i="2" s="1"/>
  <c r="AE1749" i="2"/>
  <c r="AE1733" i="2"/>
  <c r="AF1734" i="2" s="1"/>
  <c r="AE1717" i="2"/>
  <c r="AF1718" i="2" s="1"/>
  <c r="AE1701" i="2"/>
  <c r="AF1702" i="2" s="1"/>
  <c r="AE1685" i="2"/>
  <c r="AF1686" i="2" s="1"/>
  <c r="AE1669" i="2"/>
  <c r="AF1670" i="2" s="1"/>
  <c r="AE1653" i="2"/>
  <c r="AF1654" i="2" s="1"/>
  <c r="AE1637" i="2"/>
  <c r="AF1638" i="2" s="1"/>
  <c r="AE1621" i="2"/>
  <c r="AF1622" i="2" s="1"/>
  <c r="AE1605" i="2"/>
  <c r="AF1606" i="2" s="1"/>
  <c r="AE1589" i="2"/>
  <c r="AF1590" i="2" s="1"/>
  <c r="AE1573" i="2"/>
  <c r="AF1574" i="2" s="1"/>
  <c r="AE1557" i="2"/>
  <c r="AF1558" i="2" s="1"/>
  <c r="AE1541" i="2"/>
  <c r="AF1542" i="2" s="1"/>
  <c r="AE1525" i="2"/>
  <c r="AF1526" i="2" s="1"/>
  <c r="AE1509" i="2"/>
  <c r="AE1493" i="2"/>
  <c r="AF1494" i="2" s="1"/>
  <c r="AE1477" i="2"/>
  <c r="AF1478" i="2" s="1"/>
  <c r="AE1461" i="2"/>
  <c r="AF1462" i="2" s="1"/>
  <c r="AE1445" i="2"/>
  <c r="AF1446" i="2" s="1"/>
  <c r="AE1429" i="2"/>
  <c r="AF1430" i="2" s="1"/>
  <c r="AE1413" i="2"/>
  <c r="AF1414" i="2" s="1"/>
  <c r="AE1397" i="2"/>
  <c r="AE1381" i="2"/>
  <c r="AE1365" i="2"/>
  <c r="AE1349" i="2"/>
  <c r="AF1350" i="2" s="1"/>
  <c r="AE1333" i="2"/>
  <c r="AF1334" i="2" s="1"/>
  <c r="AE1317" i="2"/>
  <c r="AE1301" i="2"/>
  <c r="AE1285" i="2"/>
  <c r="AE1269" i="2"/>
  <c r="AF1270" i="2" s="1"/>
  <c r="AE1237" i="2"/>
  <c r="AE1221" i="2"/>
  <c r="AE1205" i="2"/>
  <c r="AF1206" i="2" s="1"/>
  <c r="AE1189" i="2"/>
  <c r="AF1190" i="2" s="1"/>
  <c r="AE1173" i="2"/>
  <c r="AE1157" i="2"/>
  <c r="AF1158" i="2" s="1"/>
  <c r="AE1141" i="2"/>
  <c r="AF1142" i="2" s="1"/>
  <c r="AE1125" i="2"/>
  <c r="AE1109" i="2"/>
  <c r="AF1110" i="2" s="1"/>
  <c r="AE1093" i="2"/>
  <c r="AF1094" i="2" s="1"/>
  <c r="AE1077" i="2"/>
  <c r="AF1078" i="2" s="1"/>
  <c r="AE1061" i="2"/>
  <c r="AF1062" i="2" s="1"/>
  <c r="AE1045" i="2"/>
  <c r="AF1046" i="2" s="1"/>
  <c r="AE1029" i="2"/>
  <c r="AF1030" i="2" s="1"/>
  <c r="AE1013" i="2"/>
  <c r="AF1014" i="2" s="1"/>
  <c r="AE997" i="2"/>
  <c r="AF998" i="2" s="1"/>
  <c r="AE981" i="2"/>
  <c r="AF982" i="2" s="1"/>
  <c r="AE964" i="2"/>
  <c r="AE943" i="2"/>
  <c r="AE922" i="2"/>
  <c r="AE900" i="2"/>
  <c r="AE879" i="2"/>
  <c r="AE858" i="2"/>
  <c r="AE835" i="2"/>
  <c r="AE803" i="2"/>
  <c r="AE771" i="2"/>
  <c r="AE739" i="2"/>
  <c r="AE707" i="2"/>
  <c r="AE675" i="2"/>
  <c r="AF676" i="2" s="1"/>
  <c r="AE643" i="2"/>
  <c r="AE611" i="2"/>
  <c r="AE579" i="2"/>
  <c r="AE547" i="2"/>
  <c r="AF548" i="2" s="1"/>
  <c r="AE515" i="2"/>
  <c r="AE483" i="2"/>
  <c r="AE451" i="2"/>
  <c r="AE419" i="2"/>
  <c r="AE387" i="2"/>
  <c r="AE355" i="2"/>
  <c r="AE323" i="2"/>
  <c r="AE291" i="2"/>
  <c r="AE251" i="2"/>
  <c r="AE208" i="2"/>
  <c r="AE166" i="2"/>
  <c r="AE123" i="2"/>
  <c r="AE80" i="2"/>
  <c r="AE38" i="2"/>
  <c r="AF1253" i="2"/>
  <c r="AF1005" i="2"/>
  <c r="AF682" i="2"/>
  <c r="L1073" i="2"/>
  <c r="F71" i="2"/>
  <c r="E1879" i="2"/>
  <c r="M654" i="2"/>
  <c r="M343" i="2"/>
  <c r="M985" i="2"/>
  <c r="M1865" i="2"/>
  <c r="E1602" i="2"/>
  <c r="M1598" i="2"/>
  <c r="E1597" i="2"/>
  <c r="L337" i="2"/>
  <c r="L1175" i="2"/>
  <c r="M1993" i="2"/>
  <c r="L1993" i="2"/>
  <c r="M1129" i="2"/>
  <c r="L1129" i="2"/>
  <c r="M1354" i="2"/>
  <c r="L1354" i="2"/>
  <c r="F1827" i="2"/>
  <c r="E1827" i="2"/>
  <c r="E1821" i="2"/>
  <c r="L1704" i="2"/>
  <c r="M1038" i="2"/>
  <c r="L392" i="2"/>
  <c r="L338" i="2"/>
  <c r="L289" i="2"/>
  <c r="M1945" i="2"/>
  <c r="M1825" i="2"/>
  <c r="E1168" i="2"/>
  <c r="L1065" i="2"/>
  <c r="L834" i="2"/>
  <c r="E757" i="2"/>
  <c r="M1644" i="2"/>
  <c r="L1476" i="2"/>
  <c r="E1312" i="2"/>
  <c r="L1280" i="2"/>
  <c r="L870" i="2"/>
  <c r="E863" i="2"/>
  <c r="M861" i="2"/>
  <c r="E229" i="2"/>
  <c r="E1839" i="2"/>
  <c r="M1833" i="2"/>
  <c r="E1353" i="2"/>
  <c r="F1108" i="2"/>
  <c r="L1094" i="2"/>
  <c r="M871" i="2"/>
  <c r="M781" i="2"/>
  <c r="E1935" i="2"/>
  <c r="E1640" i="2"/>
  <c r="L1630" i="2"/>
  <c r="L1566" i="2"/>
  <c r="L872" i="2"/>
  <c r="L837" i="2"/>
  <c r="L782" i="2"/>
  <c r="L738" i="2"/>
  <c r="F667" i="2"/>
  <c r="E548" i="2"/>
  <c r="L428" i="2"/>
  <c r="M298" i="2"/>
  <c r="E1867" i="2"/>
  <c r="E1835" i="2"/>
  <c r="E1706" i="2"/>
  <c r="M1510" i="2"/>
  <c r="F819" i="2"/>
  <c r="L815" i="2"/>
  <c r="F699" i="2"/>
  <c r="L697" i="2"/>
  <c r="M678" i="2"/>
  <c r="L655" i="2"/>
  <c r="E625" i="2"/>
  <c r="F430" i="2"/>
  <c r="M385" i="2"/>
  <c r="L362" i="2"/>
  <c r="L249" i="2"/>
  <c r="F248" i="2"/>
  <c r="L223" i="2"/>
  <c r="E169" i="2"/>
  <c r="E74" i="2"/>
  <c r="E1808" i="2"/>
  <c r="M1774" i="2"/>
  <c r="E1731" i="2"/>
  <c r="L1488" i="2"/>
  <c r="E1436" i="2"/>
  <c r="M1400" i="2"/>
  <c r="E1397" i="2"/>
  <c r="E1367" i="2"/>
  <c r="L1340" i="2"/>
  <c r="E1236" i="2"/>
  <c r="M1224" i="2"/>
  <c r="E1142" i="2"/>
  <c r="L1095" i="2"/>
  <c r="F998" i="2"/>
  <c r="L693" i="2"/>
  <c r="E569" i="2"/>
  <c r="M534" i="2"/>
  <c r="F493" i="2"/>
  <c r="L329" i="2"/>
  <c r="E25" i="2"/>
  <c r="E1963" i="2"/>
  <c r="M1953" i="2"/>
  <c r="E1927" i="2"/>
  <c r="E1853" i="2"/>
  <c r="E1829" i="2"/>
  <c r="E1815" i="2"/>
  <c r="E1696" i="2"/>
  <c r="L1664" i="2"/>
  <c r="M1546" i="2"/>
  <c r="F1543" i="2"/>
  <c r="F1383" i="2"/>
  <c r="L960" i="2"/>
  <c r="E917" i="2"/>
  <c r="L915" i="2"/>
  <c r="F749" i="2"/>
  <c r="F549" i="2"/>
  <c r="E224" i="2"/>
  <c r="E221" i="2"/>
  <c r="L211" i="2"/>
  <c r="F210" i="2"/>
  <c r="L208" i="2"/>
  <c r="E191" i="2"/>
  <c r="M185" i="2"/>
  <c r="M120" i="2"/>
  <c r="M42" i="2"/>
  <c r="E29" i="2"/>
  <c r="L27" i="2"/>
  <c r="F26" i="2"/>
  <c r="F1352" i="2"/>
  <c r="E1352" i="2"/>
  <c r="E426" i="2"/>
  <c r="F426" i="2"/>
  <c r="E1737" i="2"/>
  <c r="F1737" i="2"/>
  <c r="F1468" i="2"/>
  <c r="E1468" i="2"/>
  <c r="F781" i="2"/>
  <c r="E781" i="2"/>
  <c r="M333" i="2"/>
  <c r="L333" i="2"/>
  <c r="M184" i="2"/>
  <c r="L184" i="2"/>
  <c r="F135" i="2"/>
  <c r="E135" i="2"/>
  <c r="M99" i="2"/>
  <c r="L99" i="2"/>
  <c r="F1861" i="2"/>
  <c r="E1861" i="2"/>
  <c r="E1709" i="2"/>
  <c r="F1709" i="2"/>
  <c r="H1712" i="2" s="1"/>
  <c r="M1618" i="2"/>
  <c r="L1618" i="2"/>
  <c r="M1249" i="2"/>
  <c r="L1249" i="2"/>
  <c r="M1114" i="2"/>
  <c r="L1114" i="2"/>
  <c r="E335" i="2"/>
  <c r="F335" i="2"/>
  <c r="F294" i="2"/>
  <c r="E294" i="2"/>
  <c r="F228" i="2"/>
  <c r="E228" i="2"/>
  <c r="M128" i="2"/>
  <c r="L128" i="2"/>
  <c r="F107" i="2"/>
  <c r="E107" i="2"/>
  <c r="F1738" i="2"/>
  <c r="E1738" i="2"/>
  <c r="M1656" i="2"/>
  <c r="L1656" i="2"/>
  <c r="E1467" i="2"/>
  <c r="F1467" i="2"/>
  <c r="L1356" i="2"/>
  <c r="M1356" i="2"/>
  <c r="M1081" i="2"/>
  <c r="L1081" i="2"/>
  <c r="M838" i="2"/>
  <c r="L838" i="2"/>
  <c r="L677" i="2"/>
  <c r="M677" i="2"/>
  <c r="L456" i="2"/>
  <c r="M456" i="2"/>
  <c r="M359" i="2"/>
  <c r="L359" i="2"/>
  <c r="L295" i="2"/>
  <c r="M295" i="2"/>
  <c r="F245" i="2"/>
  <c r="E245" i="2"/>
  <c r="F132" i="2"/>
  <c r="E132" i="2"/>
  <c r="M108" i="2"/>
  <c r="L108" i="2"/>
  <c r="F1943" i="2"/>
  <c r="E1943" i="2"/>
  <c r="L1857" i="2"/>
  <c r="M1857" i="2"/>
  <c r="F1823" i="2"/>
  <c r="E1823" i="2"/>
  <c r="E1679" i="2"/>
  <c r="F1679" i="2"/>
  <c r="M1103" i="2"/>
  <c r="L1103" i="2"/>
  <c r="M927" i="2"/>
  <c r="L927" i="2"/>
  <c r="F269" i="2"/>
  <c r="E269" i="2"/>
  <c r="F127" i="2"/>
  <c r="E127" i="2"/>
  <c r="L1758" i="2"/>
  <c r="M1758" i="2"/>
  <c r="L1769" i="2"/>
  <c r="M1769" i="2"/>
  <c r="F1730" i="2"/>
  <c r="E1730" i="2"/>
  <c r="L1382" i="2"/>
  <c r="M1382" i="2"/>
  <c r="M1335" i="2"/>
  <c r="L1335" i="2"/>
  <c r="L1248" i="2"/>
  <c r="M1248" i="2"/>
  <c r="E899" i="2"/>
  <c r="F899" i="2"/>
  <c r="M328" i="2"/>
  <c r="L328" i="2"/>
  <c r="F183" i="2"/>
  <c r="E183" i="2"/>
  <c r="L133" i="2"/>
  <c r="M133" i="2"/>
  <c r="F114" i="2"/>
  <c r="E114" i="2"/>
  <c r="E1971" i="2"/>
  <c r="M1969" i="2"/>
  <c r="E1891" i="2"/>
  <c r="M1889" i="2"/>
  <c r="E1845" i="2"/>
  <c r="L1841" i="2"/>
  <c r="L1764" i="2"/>
  <c r="M1753" i="2"/>
  <c r="E1748" i="2"/>
  <c r="E1717" i="2"/>
  <c r="E1678" i="2"/>
  <c r="E1569" i="2"/>
  <c r="E1562" i="2"/>
  <c r="L1554" i="2"/>
  <c r="E1551" i="2"/>
  <c r="M1516" i="2"/>
  <c r="F1511" i="2"/>
  <c r="M1484" i="2"/>
  <c r="E1481" i="2"/>
  <c r="E1454" i="2"/>
  <c r="L1450" i="2"/>
  <c r="L1326" i="2"/>
  <c r="E1140" i="2"/>
  <c r="L986" i="2"/>
  <c r="L791" i="2"/>
  <c r="E593" i="2"/>
  <c r="E409" i="2"/>
  <c r="L393" i="2"/>
  <c r="F264" i="2"/>
  <c r="L160" i="2"/>
  <c r="E151" i="2"/>
  <c r="L96" i="2"/>
  <c r="F79" i="2"/>
  <c r="E49" i="2"/>
  <c r="F36" i="2"/>
  <c r="E2011" i="2"/>
  <c r="M2009" i="2"/>
  <c r="E1955" i="2"/>
  <c r="E1923" i="2"/>
  <c r="M1921" i="2"/>
  <c r="E1911" i="2"/>
  <c r="E1877" i="2"/>
  <c r="L1873" i="2"/>
  <c r="E1855" i="2"/>
  <c r="E1796" i="2"/>
  <c r="L1792" i="2"/>
  <c r="N1799" i="2" s="1"/>
  <c r="M1777" i="2"/>
  <c r="L1772" i="2"/>
  <c r="F1749" i="2"/>
  <c r="E1733" i="2"/>
  <c r="E1711" i="2"/>
  <c r="E1707" i="2"/>
  <c r="F1689" i="2"/>
  <c r="E1601" i="2"/>
  <c r="M1578" i="2"/>
  <c r="L1556" i="2"/>
  <c r="E1534" i="2"/>
  <c r="L1530" i="2"/>
  <c r="M1496" i="2"/>
  <c r="E1495" i="2"/>
  <c r="E1433" i="2"/>
  <c r="L1420" i="2"/>
  <c r="M1392" i="2"/>
  <c r="L1339" i="2"/>
  <c r="L1330" i="2"/>
  <c r="L1325" i="2"/>
  <c r="F1322" i="2"/>
  <c r="M1088" i="2"/>
  <c r="E1038" i="2"/>
  <c r="E967" i="2"/>
  <c r="L888" i="2"/>
  <c r="L887" i="2"/>
  <c r="E775" i="2"/>
  <c r="E711" i="2"/>
  <c r="L709" i="2"/>
  <c r="L676" i="2"/>
  <c r="F673" i="2"/>
  <c r="E672" i="2"/>
  <c r="L668" i="2"/>
  <c r="M661" i="2"/>
  <c r="L658" i="2"/>
  <c r="L648" i="2"/>
  <c r="E647" i="2"/>
  <c r="L640" i="2"/>
  <c r="L552" i="2"/>
  <c r="E551" i="2"/>
  <c r="L502" i="2"/>
  <c r="L488" i="2"/>
  <c r="E375" i="2"/>
  <c r="M371" i="2"/>
  <c r="E317" i="2"/>
  <c r="E306" i="2"/>
  <c r="L277" i="2"/>
  <c r="E252" i="2"/>
  <c r="F197" i="2"/>
  <c r="E1983" i="2"/>
  <c r="M1961" i="2"/>
  <c r="E1903" i="2"/>
  <c r="E1887" i="2"/>
  <c r="L1808" i="2"/>
  <c r="N1814" i="2" s="1"/>
  <c r="L1780" i="2"/>
  <c r="E1736" i="2"/>
  <c r="L1722" i="2"/>
  <c r="E1721" i="2"/>
  <c r="E1712" i="2"/>
  <c r="M1542" i="2"/>
  <c r="M1458" i="2"/>
  <c r="E1438" i="2"/>
  <c r="F1435" i="2"/>
  <c r="E1434" i="2"/>
  <c r="L1418" i="2"/>
  <c r="E1379" i="2"/>
  <c r="L1283" i="2"/>
  <c r="L1223" i="2"/>
  <c r="E1214" i="2"/>
  <c r="M1208" i="2"/>
  <c r="F1196" i="2"/>
  <c r="L1155" i="2"/>
  <c r="E1152" i="2"/>
  <c r="F1116" i="2"/>
  <c r="L1091" i="2"/>
  <c r="M1064" i="2"/>
  <c r="L1059" i="2"/>
  <c r="F1054" i="2"/>
  <c r="E1012" i="2"/>
  <c r="E993" i="2"/>
  <c r="L991" i="2"/>
  <c r="F990" i="2"/>
  <c r="L957" i="2"/>
  <c r="E941" i="2"/>
  <c r="L939" i="2"/>
  <c r="L930" i="2"/>
  <c r="E929" i="2"/>
  <c r="M905" i="2"/>
  <c r="L904" i="2"/>
  <c r="L854" i="2"/>
  <c r="F843" i="2"/>
  <c r="L841" i="2"/>
  <c r="M831" i="2"/>
  <c r="E807" i="2"/>
  <c r="L801" i="2"/>
  <c r="E725" i="2"/>
  <c r="L705" i="2"/>
  <c r="F635" i="2"/>
  <c r="M620" i="2"/>
  <c r="E611" i="2"/>
  <c r="L590" i="2"/>
  <c r="E561" i="2"/>
  <c r="L526" i="2"/>
  <c r="M510" i="2"/>
  <c r="L478" i="2"/>
  <c r="E471" i="2"/>
  <c r="E413" i="2"/>
  <c r="M409" i="2"/>
  <c r="L348" i="2"/>
  <c r="E347" i="2"/>
  <c r="F343" i="2"/>
  <c r="L327" i="2"/>
  <c r="E282" i="2"/>
  <c r="E266" i="2"/>
  <c r="E242" i="2"/>
  <c r="E216" i="2"/>
  <c r="L212" i="2"/>
  <c r="E167" i="2"/>
  <c r="M161" i="2"/>
  <c r="F149" i="2"/>
  <c r="F113" i="2"/>
  <c r="M109" i="2"/>
  <c r="L90" i="2"/>
  <c r="F89" i="2"/>
  <c r="E67" i="2"/>
  <c r="M65" i="2"/>
  <c r="E53" i="2"/>
  <c r="M40" i="2"/>
  <c r="E32" i="2"/>
  <c r="E2003" i="2"/>
  <c r="M2001" i="2"/>
  <c r="E1975" i="2"/>
  <c r="E1951" i="2"/>
  <c r="E1915" i="2"/>
  <c r="M1913" i="2"/>
  <c r="E1895" i="2"/>
  <c r="E1885" i="2"/>
  <c r="E1859" i="2"/>
  <c r="E1847" i="2"/>
  <c r="L1684" i="2"/>
  <c r="L1610" i="2"/>
  <c r="E1609" i="2"/>
  <c r="E1596" i="2"/>
  <c r="M1586" i="2"/>
  <c r="L1572" i="2"/>
  <c r="E1571" i="2"/>
  <c r="F1561" i="2"/>
  <c r="E1524" i="2"/>
  <c r="L1520" i="2"/>
  <c r="E1507" i="2"/>
  <c r="L1490" i="2"/>
  <c r="E1474" i="2"/>
  <c r="F1465" i="2"/>
  <c r="L1428" i="2"/>
  <c r="E1421" i="2"/>
  <c r="E1345" i="2"/>
  <c r="E1300" i="2"/>
  <c r="L1290" i="2"/>
  <c r="L1169" i="2"/>
  <c r="E1148" i="2"/>
  <c r="L1146" i="2"/>
  <c r="F1134" i="2"/>
  <c r="L935" i="2"/>
  <c r="L906" i="2"/>
  <c r="L900" i="2"/>
  <c r="L770" i="2"/>
  <c r="E767" i="2"/>
  <c r="F741" i="2"/>
  <c r="L642" i="2"/>
  <c r="F641" i="2"/>
  <c r="E636" i="2"/>
  <c r="E599" i="2"/>
  <c r="E581" i="2"/>
  <c r="L520" i="2"/>
  <c r="E519" i="2"/>
  <c r="E507" i="2"/>
  <c r="E500" i="2"/>
  <c r="L494" i="2"/>
  <c r="F446" i="2"/>
  <c r="L427" i="2"/>
  <c r="F394" i="2"/>
  <c r="L384" i="2"/>
  <c r="E381" i="2"/>
  <c r="M375" i="2"/>
  <c r="L336" i="2"/>
  <c r="M76" i="2"/>
  <c r="E1947" i="2"/>
  <c r="E1813" i="2"/>
  <c r="E1745" i="2"/>
  <c r="E1729" i="2"/>
  <c r="L1708" i="2"/>
  <c r="L1680" i="2"/>
  <c r="E1600" i="2"/>
  <c r="E1480" i="2"/>
  <c r="E1472" i="2"/>
  <c r="E1466" i="2"/>
  <c r="E1386" i="2"/>
  <c r="E1366" i="2"/>
  <c r="L1273" i="2"/>
  <c r="F1262" i="2"/>
  <c r="L1258" i="2"/>
  <c r="L1246" i="2"/>
  <c r="E1204" i="2"/>
  <c r="L1200" i="2"/>
  <c r="L1193" i="2"/>
  <c r="F1190" i="2"/>
  <c r="F1166" i="2"/>
  <c r="L1128" i="2"/>
  <c r="L1072" i="2"/>
  <c r="L1039" i="2"/>
  <c r="L978" i="2"/>
  <c r="F969" i="2"/>
  <c r="F949" i="2"/>
  <c r="L945" i="2"/>
  <c r="L737" i="2"/>
  <c r="L722" i="2"/>
  <c r="E719" i="2"/>
  <c r="E701" i="2"/>
  <c r="L696" i="2"/>
  <c r="M687" i="2"/>
  <c r="E582" i="2"/>
  <c r="L556" i="2"/>
  <c r="E517" i="2"/>
  <c r="F310" i="2"/>
  <c r="E262" i="2"/>
  <c r="E225" i="2"/>
  <c r="F173" i="2"/>
  <c r="L82" i="2"/>
  <c r="F81" i="2"/>
  <c r="F75" i="2"/>
  <c r="E72" i="2"/>
  <c r="M67" i="2"/>
  <c r="M57" i="2"/>
  <c r="E40" i="2"/>
  <c r="E24" i="2"/>
  <c r="E1619" i="2"/>
  <c r="F1619" i="2"/>
  <c r="E1286" i="2"/>
  <c r="F1286" i="2"/>
  <c r="M1192" i="2"/>
  <c r="L1192" i="2"/>
  <c r="F743" i="2"/>
  <c r="E743" i="2"/>
  <c r="F614" i="2"/>
  <c r="E614" i="2"/>
  <c r="F547" i="2"/>
  <c r="E547" i="2"/>
  <c r="F476" i="2"/>
  <c r="E476" i="2"/>
  <c r="M366" i="2"/>
  <c r="L366" i="2"/>
  <c r="E314" i="2"/>
  <c r="F314" i="2"/>
  <c r="F303" i="2"/>
  <c r="E303" i="2"/>
  <c r="E1671" i="2"/>
  <c r="F1671" i="2"/>
  <c r="L1648" i="2"/>
  <c r="M1648" i="2"/>
  <c r="F1607" i="2"/>
  <c r="E1607" i="2"/>
  <c r="F1526" i="2"/>
  <c r="E1526" i="2"/>
  <c r="M1267" i="2"/>
  <c r="L1267" i="2"/>
  <c r="E1228" i="2"/>
  <c r="F1228" i="2"/>
  <c r="M1002" i="2"/>
  <c r="L1002" i="2"/>
  <c r="M974" i="2"/>
  <c r="L974" i="2"/>
  <c r="L953" i="2"/>
  <c r="M953" i="2"/>
  <c r="M878" i="2"/>
  <c r="L878" i="2"/>
  <c r="E851" i="2"/>
  <c r="F851" i="2"/>
  <c r="F837" i="2"/>
  <c r="E837" i="2"/>
  <c r="F811" i="2"/>
  <c r="E811" i="2"/>
  <c r="M746" i="2"/>
  <c r="L746" i="2"/>
  <c r="M704" i="2"/>
  <c r="L704" i="2"/>
  <c r="E691" i="2"/>
  <c r="F691" i="2"/>
  <c r="L650" i="2"/>
  <c r="M650" i="2"/>
  <c r="M570" i="2"/>
  <c r="L570" i="2"/>
  <c r="L542" i="2"/>
  <c r="M542" i="2"/>
  <c r="F515" i="2"/>
  <c r="E515" i="2"/>
  <c r="F481" i="2"/>
  <c r="E481" i="2"/>
  <c r="L441" i="2"/>
  <c r="M441" i="2"/>
  <c r="M433" i="2"/>
  <c r="L433" i="2"/>
  <c r="L425" i="2"/>
  <c r="M425" i="2"/>
  <c r="M415" i="2"/>
  <c r="L415" i="2"/>
  <c r="E368" i="2"/>
  <c r="F368" i="2"/>
  <c r="E308" i="2"/>
  <c r="F308" i="2"/>
  <c r="M263" i="2"/>
  <c r="L263" i="2"/>
  <c r="F256" i="2"/>
  <c r="E256" i="2"/>
  <c r="F215" i="2"/>
  <c r="E215" i="2"/>
  <c r="F201" i="2"/>
  <c r="E201" i="2"/>
  <c r="M176" i="2"/>
  <c r="L176" i="2"/>
  <c r="F171" i="2"/>
  <c r="E171" i="2"/>
  <c r="M124" i="2"/>
  <c r="L124" i="2"/>
  <c r="F1664" i="2"/>
  <c r="E1664" i="2"/>
  <c r="F1630" i="2"/>
  <c r="E1630" i="2"/>
  <c r="M1600" i="2"/>
  <c r="L1600" i="2"/>
  <c r="F1584" i="2"/>
  <c r="E1584" i="2"/>
  <c r="F1523" i="2"/>
  <c r="E1523" i="2"/>
  <c r="F1418" i="2"/>
  <c r="E1418" i="2"/>
  <c r="M1329" i="2"/>
  <c r="L1329" i="2"/>
  <c r="M1199" i="2"/>
  <c r="L1199" i="2"/>
  <c r="F1132" i="2"/>
  <c r="E1132" i="2"/>
  <c r="L1096" i="2"/>
  <c r="M1096" i="2"/>
  <c r="M1058" i="2"/>
  <c r="L1058" i="2"/>
  <c r="M840" i="2"/>
  <c r="L840" i="2"/>
  <c r="L757" i="2"/>
  <c r="M757" i="2"/>
  <c r="L689" i="2"/>
  <c r="M689" i="2"/>
  <c r="F568" i="2"/>
  <c r="E568" i="2"/>
  <c r="F541" i="2"/>
  <c r="E541" i="2"/>
  <c r="E414" i="2"/>
  <c r="F414" i="2"/>
  <c r="M281" i="2"/>
  <c r="L281" i="2"/>
  <c r="M235" i="2"/>
  <c r="L235" i="2"/>
  <c r="M196" i="2"/>
  <c r="L196" i="2"/>
  <c r="E1665" i="2"/>
  <c r="F1665" i="2"/>
  <c r="E1549" i="2"/>
  <c r="F1549" i="2"/>
  <c r="E1517" i="2"/>
  <c r="F1517" i="2"/>
  <c r="F1440" i="2"/>
  <c r="E1440" i="2"/>
  <c r="F1422" i="2"/>
  <c r="E1422" i="2"/>
  <c r="F1406" i="2"/>
  <c r="E1406" i="2"/>
  <c r="E1999" i="2"/>
  <c r="E1991" i="2"/>
  <c r="E1979" i="2"/>
  <c r="M1977" i="2"/>
  <c r="E1931" i="2"/>
  <c r="M1929" i="2"/>
  <c r="E1899" i="2"/>
  <c r="M1897" i="2"/>
  <c r="E1883" i="2"/>
  <c r="M1881" i="2"/>
  <c r="E1871" i="2"/>
  <c r="E1851" i="2"/>
  <c r="M1849" i="2"/>
  <c r="E1819" i="2"/>
  <c r="M1817" i="2"/>
  <c r="M1804" i="2"/>
  <c r="M1800" i="2"/>
  <c r="M1781" i="2"/>
  <c r="M1778" i="2"/>
  <c r="E1741" i="2"/>
  <c r="L1726" i="2"/>
  <c r="F1719" i="2"/>
  <c r="L1716" i="2"/>
  <c r="E1699" i="2"/>
  <c r="E1694" i="2"/>
  <c r="F1691" i="2"/>
  <c r="E1690" i="2"/>
  <c r="E1674" i="2"/>
  <c r="E1636" i="2"/>
  <c r="F1620" i="2"/>
  <c r="E1620" i="2"/>
  <c r="L1616" i="2"/>
  <c r="M1616" i="2"/>
  <c r="M1612" i="2"/>
  <c r="E1608" i="2"/>
  <c r="F1581" i="2"/>
  <c r="E1581" i="2"/>
  <c r="F1559" i="2"/>
  <c r="E1559" i="2"/>
  <c r="M1536" i="2"/>
  <c r="L1536" i="2"/>
  <c r="E1491" i="2"/>
  <c r="E1459" i="2"/>
  <c r="F1459" i="2"/>
  <c r="L1444" i="2"/>
  <c r="E1443" i="2"/>
  <c r="E1423" i="2"/>
  <c r="F1390" i="2"/>
  <c r="E1390" i="2"/>
  <c r="M1376" i="2"/>
  <c r="L1376" i="2"/>
  <c r="L1374" i="2"/>
  <c r="E1365" i="2"/>
  <c r="E1298" i="2"/>
  <c r="F1298" i="2"/>
  <c r="E1296" i="2"/>
  <c r="E1276" i="2"/>
  <c r="F1276" i="2"/>
  <c r="L1272" i="2"/>
  <c r="L1247" i="2"/>
  <c r="L1222" i="2"/>
  <c r="L1206" i="2"/>
  <c r="L1201" i="2"/>
  <c r="L1198" i="2"/>
  <c r="M1198" i="2"/>
  <c r="F1184" i="2"/>
  <c r="E1184" i="2"/>
  <c r="M1174" i="2"/>
  <c r="M1150" i="2"/>
  <c r="L1150" i="2"/>
  <c r="E1124" i="2"/>
  <c r="L1122" i="2"/>
  <c r="M1097" i="2"/>
  <c r="L1097" i="2"/>
  <c r="E1086" i="2"/>
  <c r="F1086" i="2"/>
  <c r="L1080" i="2"/>
  <c r="L1062" i="2"/>
  <c r="E1046" i="2"/>
  <c r="L1040" i="2"/>
  <c r="M1040" i="2"/>
  <c r="M1026" i="2"/>
  <c r="L1026" i="2"/>
  <c r="L1022" i="2"/>
  <c r="L1003" i="2"/>
  <c r="E985" i="2"/>
  <c r="L959" i="2"/>
  <c r="L956" i="2"/>
  <c r="E923" i="2"/>
  <c r="F923" i="2"/>
  <c r="E921" i="2"/>
  <c r="E883" i="2"/>
  <c r="L879" i="2"/>
  <c r="L839" i="2"/>
  <c r="M839" i="2"/>
  <c r="L821" i="2"/>
  <c r="M821" i="2"/>
  <c r="E789" i="2"/>
  <c r="F789" i="2"/>
  <c r="M758" i="2"/>
  <c r="L758" i="2"/>
  <c r="F751" i="2"/>
  <c r="E751" i="2"/>
  <c r="M728" i="2"/>
  <c r="L728" i="2"/>
  <c r="E707" i="2"/>
  <c r="F1642" i="2"/>
  <c r="E1642" i="2"/>
  <c r="F1570" i="2"/>
  <c r="E1570" i="2"/>
  <c r="F1453" i="2"/>
  <c r="E1453" i="2"/>
  <c r="M1358" i="2"/>
  <c r="L1358" i="2"/>
  <c r="F1264" i="2"/>
  <c r="E1264" i="2"/>
  <c r="M1226" i="2"/>
  <c r="L1226" i="2"/>
  <c r="F1216" i="2"/>
  <c r="E1216" i="2"/>
  <c r="L1168" i="2"/>
  <c r="M1168" i="2"/>
  <c r="E1076" i="2"/>
  <c r="F1076" i="2"/>
  <c r="M1041" i="2"/>
  <c r="L1041" i="2"/>
  <c r="E1020" i="2"/>
  <c r="F1020" i="2"/>
  <c r="E943" i="2"/>
  <c r="F943" i="2"/>
  <c r="M903" i="2"/>
  <c r="L903" i="2"/>
  <c r="M800" i="2"/>
  <c r="L800" i="2"/>
  <c r="E717" i="2"/>
  <c r="F717" i="2"/>
  <c r="E631" i="2"/>
  <c r="F631" i="2"/>
  <c r="L606" i="2"/>
  <c r="M606" i="2"/>
  <c r="E577" i="2"/>
  <c r="F577" i="2"/>
  <c r="F505" i="2"/>
  <c r="E505" i="2"/>
  <c r="L399" i="2"/>
  <c r="M399" i="2"/>
  <c r="F287" i="2"/>
  <c r="E287" i="2"/>
  <c r="M207" i="2"/>
  <c r="L207" i="2"/>
  <c r="M59" i="2"/>
  <c r="L59" i="2"/>
  <c r="M41" i="2"/>
  <c r="L41" i="2"/>
  <c r="F1635" i="2"/>
  <c r="E1635" i="2"/>
  <c r="M1588" i="2"/>
  <c r="L1588" i="2"/>
  <c r="M1552" i="2"/>
  <c r="L1552" i="2"/>
  <c r="F1410" i="2"/>
  <c r="E1410" i="2"/>
  <c r="M1171" i="2"/>
  <c r="L1171" i="2"/>
  <c r="L1166" i="2"/>
  <c r="M1166" i="2"/>
  <c r="M1121" i="2"/>
  <c r="L1121" i="2"/>
  <c r="M1110" i="2"/>
  <c r="L1110" i="2"/>
  <c r="E2007" i="2"/>
  <c r="E1995" i="2"/>
  <c r="E1987" i="2"/>
  <c r="M1985" i="2"/>
  <c r="E1967" i="2"/>
  <c r="E1959" i="2"/>
  <c r="E1949" i="2"/>
  <c r="E1939" i="2"/>
  <c r="M1937" i="2"/>
  <c r="E1919" i="2"/>
  <c r="E1907" i="2"/>
  <c r="M1905" i="2"/>
  <c r="E1875" i="2"/>
  <c r="E1869" i="2"/>
  <c r="E1863" i="2"/>
  <c r="E1843" i="2"/>
  <c r="E1837" i="2"/>
  <c r="E1831" i="2"/>
  <c r="E1811" i="2"/>
  <c r="M1809" i="2"/>
  <c r="E1807" i="2"/>
  <c r="M1805" i="2"/>
  <c r="E1803" i="2"/>
  <c r="M1801" i="2"/>
  <c r="E1792" i="2"/>
  <c r="L1784" i="2"/>
  <c r="N1790" i="2" s="1"/>
  <c r="M1766" i="2"/>
  <c r="M1761" i="2"/>
  <c r="L1756" i="2"/>
  <c r="E1747" i="2"/>
  <c r="M1745" i="2"/>
  <c r="L1736" i="2"/>
  <c r="E1720" i="2"/>
  <c r="L1714" i="2"/>
  <c r="E1705" i="2"/>
  <c r="E1704" i="2"/>
  <c r="E1692" i="2"/>
  <c r="E1677" i="2"/>
  <c r="F1666" i="2"/>
  <c r="E1666" i="2"/>
  <c r="L1658" i="2"/>
  <c r="E1654" i="2"/>
  <c r="L1652" i="2"/>
  <c r="E1651" i="2"/>
  <c r="E1639" i="2"/>
  <c r="M1626" i="2"/>
  <c r="L1626" i="2"/>
  <c r="L1624" i="2"/>
  <c r="E1623" i="2"/>
  <c r="E1595" i="2"/>
  <c r="M1560" i="2"/>
  <c r="L1560" i="2"/>
  <c r="F1550" i="2"/>
  <c r="E1550" i="2"/>
  <c r="F1538" i="2"/>
  <c r="E1538" i="2"/>
  <c r="F1518" i="2"/>
  <c r="E1518" i="2"/>
  <c r="M1504" i="2"/>
  <c r="L1504" i="2"/>
  <c r="L1502" i="2"/>
  <c r="E1492" i="2"/>
  <c r="M1460" i="2"/>
  <c r="L1460" i="2"/>
  <c r="F1448" i="2"/>
  <c r="E1448" i="2"/>
  <c r="M1424" i="2"/>
  <c r="L1424" i="2"/>
  <c r="L1414" i="2"/>
  <c r="E1409" i="2"/>
  <c r="F1409" i="2"/>
  <c r="E1396" i="2"/>
  <c r="F1351" i="2"/>
  <c r="E1351" i="2"/>
  <c r="E1310" i="2"/>
  <c r="F1310" i="2"/>
  <c r="E1306" i="2"/>
  <c r="L1304" i="2"/>
  <c r="M1279" i="2"/>
  <c r="L1279" i="2"/>
  <c r="M1255" i="2"/>
  <c r="L1255" i="2"/>
  <c r="L1214" i="2"/>
  <c r="M1214" i="2"/>
  <c r="L1207" i="2"/>
  <c r="M1187" i="2"/>
  <c r="L1187" i="2"/>
  <c r="M1167" i="2"/>
  <c r="L1167" i="2"/>
  <c r="E1158" i="2"/>
  <c r="F1158" i="2"/>
  <c r="L1154" i="2"/>
  <c r="L1151" i="2"/>
  <c r="M1127" i="2"/>
  <c r="L1127" i="2"/>
  <c r="M1113" i="2"/>
  <c r="L1113" i="2"/>
  <c r="E1104" i="2"/>
  <c r="L1067" i="2"/>
  <c r="L1063" i="2"/>
  <c r="L1027" i="2"/>
  <c r="M1018" i="2"/>
  <c r="L1018" i="2"/>
  <c r="M989" i="2"/>
  <c r="L989" i="2"/>
  <c r="M924" i="2"/>
  <c r="L924" i="2"/>
  <c r="F893" i="2"/>
  <c r="E893" i="2"/>
  <c r="L869" i="2"/>
  <c r="E861" i="2"/>
  <c r="F861" i="2"/>
  <c r="M853" i="2"/>
  <c r="E829" i="2"/>
  <c r="F829" i="2"/>
  <c r="E795" i="2"/>
  <c r="L793" i="2"/>
  <c r="E773" i="2"/>
  <c r="F773" i="2"/>
  <c r="M754" i="2"/>
  <c r="L754" i="2"/>
  <c r="E731" i="2"/>
  <c r="L729" i="2"/>
  <c r="M713" i="2"/>
  <c r="L713" i="2"/>
  <c r="L1676" i="2"/>
  <c r="E1668" i="2"/>
  <c r="E1661" i="2"/>
  <c r="L1638" i="2"/>
  <c r="L1592" i="2"/>
  <c r="E1583" i="2"/>
  <c r="L1482" i="2"/>
  <c r="E1447" i="2"/>
  <c r="E1412" i="2"/>
  <c r="E1408" i="2"/>
  <c r="E1405" i="2"/>
  <c r="E1398" i="2"/>
  <c r="E1389" i="2"/>
  <c r="E1384" i="2"/>
  <c r="L1362" i="2"/>
  <c r="E1346" i="2"/>
  <c r="E1343" i="2"/>
  <c r="L1291" i="2"/>
  <c r="L1254" i="2"/>
  <c r="E1244" i="2"/>
  <c r="L1242" i="2"/>
  <c r="L1225" i="2"/>
  <c r="E1222" i="2"/>
  <c r="L1144" i="2"/>
  <c r="L1120" i="2"/>
  <c r="L1112" i="2"/>
  <c r="L1104" i="2"/>
  <c r="E1070" i="2"/>
  <c r="E1062" i="2"/>
  <c r="L1043" i="2"/>
  <c r="L1035" i="2"/>
  <c r="E1032" i="2"/>
  <c r="E1004" i="2"/>
  <c r="L1001" i="2"/>
  <c r="L973" i="2"/>
  <c r="F963" i="2"/>
  <c r="M961" i="2"/>
  <c r="L911" i="2"/>
  <c r="L877" i="2"/>
  <c r="F867" i="2"/>
  <c r="M863" i="2"/>
  <c r="E853" i="2"/>
  <c r="L799" i="2"/>
  <c r="L703" i="2"/>
  <c r="E687" i="2"/>
  <c r="F687" i="2"/>
  <c r="F654" i="2"/>
  <c r="E654" i="2"/>
  <c r="F632" i="2"/>
  <c r="E632" i="2"/>
  <c r="F628" i="2"/>
  <c r="E628" i="2"/>
  <c r="E613" i="2"/>
  <c r="F613" i="2"/>
  <c r="F596" i="2"/>
  <c r="E596" i="2"/>
  <c r="E567" i="2"/>
  <c r="F567" i="2"/>
  <c r="F518" i="2"/>
  <c r="E518" i="2"/>
  <c r="E475" i="2"/>
  <c r="F475" i="2"/>
  <c r="E437" i="2"/>
  <c r="F437" i="2"/>
  <c r="M400" i="2"/>
  <c r="L400" i="2"/>
  <c r="M369" i="2"/>
  <c r="L369" i="2"/>
  <c r="L365" i="2"/>
  <c r="M365" i="2"/>
  <c r="F329" i="2"/>
  <c r="E329" i="2"/>
  <c r="E313" i="2"/>
  <c r="F313" i="2"/>
  <c r="E286" i="2"/>
  <c r="F286" i="2"/>
  <c r="F268" i="2"/>
  <c r="E268" i="2"/>
  <c r="M257" i="2"/>
  <c r="L257" i="2"/>
  <c r="M247" i="2"/>
  <c r="L247" i="2"/>
  <c r="F218" i="2"/>
  <c r="E218" i="2"/>
  <c r="M202" i="2"/>
  <c r="L202" i="2"/>
  <c r="M141" i="2"/>
  <c r="L141" i="2"/>
  <c r="E57" i="2"/>
  <c r="F57" i="2"/>
  <c r="L695" i="2"/>
  <c r="M695" i="2"/>
  <c r="L584" i="2"/>
  <c r="M584" i="2"/>
  <c r="F484" i="2"/>
  <c r="E484" i="2"/>
  <c r="M420" i="2"/>
  <c r="L420" i="2"/>
  <c r="E406" i="2"/>
  <c r="F406" i="2"/>
  <c r="E398" i="2"/>
  <c r="F398" i="2"/>
  <c r="L387" i="2"/>
  <c r="M387" i="2"/>
  <c r="E371" i="2"/>
  <c r="F371" i="2"/>
  <c r="M301" i="2"/>
  <c r="L301" i="2"/>
  <c r="M251" i="2"/>
  <c r="L251" i="2"/>
  <c r="M227" i="2"/>
  <c r="L227" i="2"/>
  <c r="E206" i="2"/>
  <c r="F206" i="2"/>
  <c r="F193" i="2"/>
  <c r="E193" i="2"/>
  <c r="L175" i="2"/>
  <c r="M175" i="2"/>
  <c r="F643" i="2"/>
  <c r="L630" i="2"/>
  <c r="E600" i="2"/>
  <c r="L588" i="2"/>
  <c r="L576" i="2"/>
  <c r="M564" i="2"/>
  <c r="E550" i="2"/>
  <c r="L546" i="2"/>
  <c r="F539" i="2"/>
  <c r="M524" i="2"/>
  <c r="F461" i="2"/>
  <c r="L454" i="2"/>
  <c r="F453" i="2"/>
  <c r="L397" i="2"/>
  <c r="E387" i="2"/>
  <c r="L361" i="2"/>
  <c r="L356" i="2"/>
  <c r="F355" i="2"/>
  <c r="L341" i="2"/>
  <c r="F340" i="2"/>
  <c r="M323" i="2"/>
  <c r="L666" i="2"/>
  <c r="E663" i="2"/>
  <c r="L578" i="2"/>
  <c r="M574" i="2"/>
  <c r="F557" i="2"/>
  <c r="E540" i="2"/>
  <c r="L532" i="2"/>
  <c r="E531" i="2"/>
  <c r="M500" i="2"/>
  <c r="L492" i="2"/>
  <c r="E486" i="2"/>
  <c r="E483" i="2"/>
  <c r="L438" i="2"/>
  <c r="L430" i="2"/>
  <c r="L422" i="2"/>
  <c r="L417" i="2"/>
  <c r="L395" i="2"/>
  <c r="E393" i="2"/>
  <c r="E292" i="2"/>
  <c r="E289" i="2"/>
  <c r="E285" i="2"/>
  <c r="M273" i="2"/>
  <c r="L259" i="2"/>
  <c r="E253" i="2"/>
  <c r="L237" i="2"/>
  <c r="L190" i="2"/>
  <c r="E145" i="2"/>
  <c r="L143" i="2"/>
  <c r="L92" i="2"/>
  <c r="F91" i="2"/>
  <c r="L88" i="2"/>
  <c r="F87" i="2"/>
  <c r="L80" i="2"/>
  <c r="E45" i="2"/>
  <c r="M354" i="2"/>
  <c r="L354" i="2"/>
  <c r="M332" i="2"/>
  <c r="L332" i="2"/>
  <c r="M324" i="2"/>
  <c r="L324" i="2"/>
  <c r="M279" i="2"/>
  <c r="L279" i="2"/>
  <c r="F265" i="2"/>
  <c r="E265" i="2"/>
  <c r="F131" i="2"/>
  <c r="E131" i="2"/>
  <c r="F104" i="2"/>
  <c r="E104" i="2"/>
  <c r="M2011" i="2"/>
  <c r="E2005" i="2"/>
  <c r="M2003" i="2"/>
  <c r="E1997" i="2"/>
  <c r="M1995" i="2"/>
  <c r="E1989" i="2"/>
  <c r="M1987" i="2"/>
  <c r="E1981" i="2"/>
  <c r="M1979" i="2"/>
  <c r="E1973" i="2"/>
  <c r="M1971" i="2"/>
  <c r="E1965" i="2"/>
  <c r="M1963" i="2"/>
  <c r="E1957" i="2"/>
  <c r="M1955" i="2"/>
  <c r="M1947" i="2"/>
  <c r="E1941" i="2"/>
  <c r="M1939" i="2"/>
  <c r="E1933" i="2"/>
  <c r="M1931" i="2"/>
  <c r="E1925" i="2"/>
  <c r="M1923" i="2"/>
  <c r="E1917" i="2"/>
  <c r="M1915" i="2"/>
  <c r="E1909" i="2"/>
  <c r="M1907" i="2"/>
  <c r="E1901" i="2"/>
  <c r="M1899" i="2"/>
  <c r="E1893" i="2"/>
  <c r="M1891" i="2"/>
  <c r="M1883" i="2"/>
  <c r="M1875" i="2"/>
  <c r="M1867" i="2"/>
  <c r="M1859" i="2"/>
  <c r="M1851" i="2"/>
  <c r="M1843" i="2"/>
  <c r="M1835" i="2"/>
  <c r="M1827" i="2"/>
  <c r="M1819" i="2"/>
  <c r="M1811" i="2"/>
  <c r="M1788" i="2"/>
  <c r="F1739" i="2"/>
  <c r="F1715" i="2"/>
  <c r="M1712" i="2"/>
  <c r="F1697" i="2"/>
  <c r="H1705" i="2" s="1"/>
  <c r="M1694" i="2"/>
  <c r="M1682" i="2"/>
  <c r="M1670" i="2"/>
  <c r="F1645" i="2"/>
  <c r="F1621" i="2"/>
  <c r="M1604" i="2"/>
  <c r="F1593" i="2"/>
  <c r="F1589" i="2"/>
  <c r="F1587" i="2"/>
  <c r="E1575" i="2"/>
  <c r="E1566" i="2"/>
  <c r="F1563" i="2"/>
  <c r="M1528" i="2"/>
  <c r="F1493" i="2"/>
  <c r="M1470" i="2"/>
  <c r="F1455" i="2"/>
  <c r="F1441" i="2"/>
  <c r="M1438" i="2"/>
  <c r="M1426" i="2"/>
  <c r="F1415" i="2"/>
  <c r="M1388" i="2"/>
  <c r="F1363" i="2"/>
  <c r="M1360" i="2"/>
  <c r="M1348" i="2"/>
  <c r="L1302" i="2"/>
  <c r="M1288" i="2"/>
  <c r="E1284" i="2"/>
  <c r="L1281" i="2"/>
  <c r="L1274" i="2"/>
  <c r="F1270" i="2"/>
  <c r="F1252" i="2"/>
  <c r="M1240" i="2"/>
  <c r="L1209" i="2"/>
  <c r="M1190" i="2"/>
  <c r="F1182" i="2"/>
  <c r="F1174" i="2"/>
  <c r="L1152" i="2"/>
  <c r="L1130" i="2"/>
  <c r="E1128" i="2"/>
  <c r="M1118" i="2"/>
  <c r="F1100" i="2"/>
  <c r="M1086" i="2"/>
  <c r="M1078" i="2"/>
  <c r="M1070" i="2"/>
  <c r="F1068" i="2"/>
  <c r="M1046" i="2"/>
  <c r="E1024" i="2"/>
  <c r="L1011" i="2"/>
  <c r="E1008" i="2"/>
  <c r="L996" i="2"/>
  <c r="F981" i="2"/>
  <c r="E977" i="2"/>
  <c r="F973" i="2"/>
  <c r="F965" i="2"/>
  <c r="F951" i="2"/>
  <c r="M937" i="2"/>
  <c r="F933" i="2"/>
  <c r="M913" i="2"/>
  <c r="F909" i="2"/>
  <c r="F901" i="2"/>
  <c r="M895" i="2"/>
  <c r="F891" i="2"/>
  <c r="L889" i="2"/>
  <c r="L885" i="2"/>
  <c r="F875" i="2"/>
  <c r="L864" i="2"/>
  <c r="L862" i="2"/>
  <c r="M855" i="2"/>
  <c r="L847" i="2"/>
  <c r="E831" i="2"/>
  <c r="M829" i="2"/>
  <c r="M823" i="2"/>
  <c r="L822" i="2"/>
  <c r="L816" i="2"/>
  <c r="F805" i="2"/>
  <c r="M775" i="2"/>
  <c r="M773" i="2"/>
  <c r="F765" i="2"/>
  <c r="M751" i="2"/>
  <c r="M749" i="2"/>
  <c r="M701" i="2"/>
  <c r="M616" i="2"/>
  <c r="M598" i="2"/>
  <c r="F579" i="2"/>
  <c r="F571" i="2"/>
  <c r="F545" i="2"/>
  <c r="F503" i="2"/>
  <c r="M468" i="2"/>
  <c r="M460" i="2"/>
  <c r="M363" i="2"/>
  <c r="M334" i="2"/>
  <c r="L334" i="2"/>
  <c r="E322" i="2"/>
  <c r="F322" i="2"/>
  <c r="M267" i="2"/>
  <c r="L267" i="2"/>
  <c r="F250" i="2"/>
  <c r="L233" i="2"/>
  <c r="M233" i="2"/>
  <c r="F226" i="2"/>
  <c r="E181" i="2"/>
  <c r="F181" i="2"/>
  <c r="M112" i="2"/>
  <c r="M84" i="2"/>
  <c r="M406" i="2"/>
  <c r="L406" i="2"/>
  <c r="M376" i="2"/>
  <c r="L376" i="2"/>
  <c r="L221" i="2"/>
  <c r="M221" i="2"/>
  <c r="M155" i="2"/>
  <c r="L155" i="2"/>
  <c r="E73" i="2"/>
  <c r="F73" i="2"/>
  <c r="M31" i="2"/>
  <c r="L31" i="2"/>
  <c r="M318" i="2"/>
  <c r="L318" i="2"/>
  <c r="F305" i="2"/>
  <c r="E305" i="2"/>
  <c r="F288" i="2"/>
  <c r="E288" i="2"/>
  <c r="M188" i="2"/>
  <c r="L188" i="2"/>
  <c r="M177" i="2"/>
  <c r="L177" i="2"/>
  <c r="E157" i="2"/>
  <c r="F157" i="2"/>
  <c r="F137" i="2"/>
  <c r="E137" i="2"/>
  <c r="E64" i="2"/>
  <c r="F64" i="2"/>
  <c r="L32" i="2"/>
  <c r="M32" i="2"/>
  <c r="L2007" i="2"/>
  <c r="N2010" i="2" s="1"/>
  <c r="L1999" i="2"/>
  <c r="L1991" i="2"/>
  <c r="L1983" i="2"/>
  <c r="N1987" i="2" s="1"/>
  <c r="L1975" i="2"/>
  <c r="N1982" i="2" s="1"/>
  <c r="L1967" i="2"/>
  <c r="L1959" i="2"/>
  <c r="N1963" i="2" s="1"/>
  <c r="L1951" i="2"/>
  <c r="L1943" i="2"/>
  <c r="N1950" i="2" s="1"/>
  <c r="L1935" i="2"/>
  <c r="L1927" i="2"/>
  <c r="N1933" i="2" s="1"/>
  <c r="L1919" i="2"/>
  <c r="N1923" i="2" s="1"/>
  <c r="L1911" i="2"/>
  <c r="N1918" i="2" s="1"/>
  <c r="L1903" i="2"/>
  <c r="L1895" i="2"/>
  <c r="N1899" i="2" s="1"/>
  <c r="L1887" i="2"/>
  <c r="L1879" i="2"/>
  <c r="N1886" i="2" s="1"/>
  <c r="L1871" i="2"/>
  <c r="L1863" i="2"/>
  <c r="N1870" i="2" s="1"/>
  <c r="L1855" i="2"/>
  <c r="L1847" i="2"/>
  <c r="N1854" i="2" s="1"/>
  <c r="L1839" i="2"/>
  <c r="L1831" i="2"/>
  <c r="N1837" i="2" s="1"/>
  <c r="L1823" i="2"/>
  <c r="N1828" i="2" s="1"/>
  <c r="L1815" i="2"/>
  <c r="N1822" i="2" s="1"/>
  <c r="E1800" i="2"/>
  <c r="E1795" i="2"/>
  <c r="M1793" i="2"/>
  <c r="E1791" i="2"/>
  <c r="M1789" i="2"/>
  <c r="E1787" i="2"/>
  <c r="M1785" i="2"/>
  <c r="M1782" i="2"/>
  <c r="L1768" i="2"/>
  <c r="M1765" i="2"/>
  <c r="M1762" i="2"/>
  <c r="E1753" i="2"/>
  <c r="E1740" i="2"/>
  <c r="L1718" i="2"/>
  <c r="E1701" i="2"/>
  <c r="E1698" i="2"/>
  <c r="L1688" i="2"/>
  <c r="E1687" i="2"/>
  <c r="M1674" i="2"/>
  <c r="E1662" i="2"/>
  <c r="E1653" i="2"/>
  <c r="E1652" i="2"/>
  <c r="E1646" i="2"/>
  <c r="L1632" i="2"/>
  <c r="E1622" i="2"/>
  <c r="L1614" i="2"/>
  <c r="E1610" i="2"/>
  <c r="E1594" i="2"/>
  <c r="E1590" i="2"/>
  <c r="E1588" i="2"/>
  <c r="E1582" i="2"/>
  <c r="E1576" i="2"/>
  <c r="E1568" i="2"/>
  <c r="E1564" i="2"/>
  <c r="L1548" i="2"/>
  <c r="E1546" i="2"/>
  <c r="E1540" i="2"/>
  <c r="F1537" i="2"/>
  <c r="E1536" i="2"/>
  <c r="E1533" i="2"/>
  <c r="E1525" i="2"/>
  <c r="E1514" i="2"/>
  <c r="E1508" i="2"/>
  <c r="E1502" i="2"/>
  <c r="L1498" i="2"/>
  <c r="E1494" i="2"/>
  <c r="L1486" i="2"/>
  <c r="E1479" i="2"/>
  <c r="E1473" i="2"/>
  <c r="E1469" i="2"/>
  <c r="L1464" i="2"/>
  <c r="F1461" i="2"/>
  <c r="E1460" i="2"/>
  <c r="E1456" i="2"/>
  <c r="E1442" i="2"/>
  <c r="L1432" i="2"/>
  <c r="E1431" i="2"/>
  <c r="E1416" i="2"/>
  <c r="L1408" i="2"/>
  <c r="L1402" i="2"/>
  <c r="E1395" i="2"/>
  <c r="E1380" i="2"/>
  <c r="E1374" i="2"/>
  <c r="L1370" i="2"/>
  <c r="E1364" i="2"/>
  <c r="E1344" i="2"/>
  <c r="L1338" i="2"/>
  <c r="L1328" i="2"/>
  <c r="F1327" i="2"/>
  <c r="L1324" i="2"/>
  <c r="L1319" i="2"/>
  <c r="F1318" i="2"/>
  <c r="L1314" i="2"/>
  <c r="F1308" i="2"/>
  <c r="L1303" i="2"/>
  <c r="L1289" i="2"/>
  <c r="L1282" i="2"/>
  <c r="E1280" i="2"/>
  <c r="L1259" i="2"/>
  <c r="L1250" i="2"/>
  <c r="L1241" i="2"/>
  <c r="E1232" i="2"/>
  <c r="L1230" i="2"/>
  <c r="F1220" i="2"/>
  <c r="M1216" i="2"/>
  <c r="E1198" i="2"/>
  <c r="L1195" i="2"/>
  <c r="L1191" i="2"/>
  <c r="L1186" i="2"/>
  <c r="L1163" i="2"/>
  <c r="E1160" i="2"/>
  <c r="L1139" i="2"/>
  <c r="E1136" i="2"/>
  <c r="L1131" i="2"/>
  <c r="L1119" i="2"/>
  <c r="L1111" i="2"/>
  <c r="L1105" i="2"/>
  <c r="L1098" i="2"/>
  <c r="F1092" i="2"/>
  <c r="L1087" i="2"/>
  <c r="L1079" i="2"/>
  <c r="L1071" i="2"/>
  <c r="E1056" i="2"/>
  <c r="L1047" i="2"/>
  <c r="E1040" i="2"/>
  <c r="F1030" i="2"/>
  <c r="F1014" i="2"/>
  <c r="F1006" i="2"/>
  <c r="L1000" i="2"/>
  <c r="L994" i="2"/>
  <c r="F982" i="2"/>
  <c r="F978" i="2"/>
  <c r="M963" i="2"/>
  <c r="L958" i="2"/>
  <c r="L938" i="2"/>
  <c r="L931" i="2"/>
  <c r="L914" i="2"/>
  <c r="L896" i="2"/>
  <c r="E879" i="2"/>
  <c r="L873" i="2"/>
  <c r="E869" i="2"/>
  <c r="L856" i="2"/>
  <c r="L848" i="2"/>
  <c r="L845" i="2"/>
  <c r="F835" i="2"/>
  <c r="L824" i="2"/>
  <c r="F813" i="2"/>
  <c r="L798" i="2"/>
  <c r="L792" i="2"/>
  <c r="L778" i="2"/>
  <c r="L774" i="2"/>
  <c r="L769" i="2"/>
  <c r="L752" i="2"/>
  <c r="L750" i="2"/>
  <c r="L745" i="2"/>
  <c r="E739" i="2"/>
  <c r="L736" i="2"/>
  <c r="E735" i="2"/>
  <c r="L733" i="2"/>
  <c r="L714" i="2"/>
  <c r="L711" i="2"/>
  <c r="L710" i="2"/>
  <c r="L702" i="2"/>
  <c r="L680" i="2"/>
  <c r="F679" i="2"/>
  <c r="M675" i="2"/>
  <c r="M665" i="2"/>
  <c r="F659" i="2"/>
  <c r="L622" i="2"/>
  <c r="E604" i="2"/>
  <c r="E580" i="2"/>
  <c r="E572" i="2"/>
  <c r="L566" i="2"/>
  <c r="L536" i="2"/>
  <c r="L522" i="2"/>
  <c r="E516" i="2"/>
  <c r="E513" i="2"/>
  <c r="E504" i="2"/>
  <c r="F495" i="2"/>
  <c r="E473" i="2"/>
  <c r="F463" i="2"/>
  <c r="M443" i="2"/>
  <c r="M401" i="2"/>
  <c r="L401" i="2"/>
  <c r="L396" i="2"/>
  <c r="L391" i="2"/>
  <c r="L364" i="2"/>
  <c r="M335" i="2"/>
  <c r="L335" i="2"/>
  <c r="F334" i="2"/>
  <c r="E331" i="2"/>
  <c r="F331" i="2"/>
  <c r="M317" i="2"/>
  <c r="F309" i="2"/>
  <c r="E309" i="2"/>
  <c r="F304" i="2"/>
  <c r="L294" i="2"/>
  <c r="M294" i="2"/>
  <c r="E293" i="2"/>
  <c r="M239" i="2"/>
  <c r="L239" i="2"/>
  <c r="E233" i="2"/>
  <c r="L193" i="2"/>
  <c r="M187" i="2"/>
  <c r="L183" i="2"/>
  <c r="M166" i="2"/>
  <c r="L166" i="2"/>
  <c r="L159" i="2"/>
  <c r="L142" i="2"/>
  <c r="L139" i="2"/>
  <c r="L129" i="2"/>
  <c r="M129" i="2"/>
  <c r="E120" i="2"/>
  <c r="M100" i="2"/>
  <c r="L100" i="2"/>
  <c r="E94" i="2"/>
  <c r="F83" i="2"/>
  <c r="M58" i="2"/>
  <c r="L58" i="2"/>
  <c r="M43" i="2"/>
  <c r="E38" i="2"/>
  <c r="M36" i="2"/>
  <c r="M1292" i="2"/>
  <c r="L1292" i="2"/>
  <c r="E1238" i="2"/>
  <c r="F1238" i="2"/>
  <c r="M1123" i="2"/>
  <c r="L1123" i="2"/>
  <c r="M1057" i="2"/>
  <c r="L1057" i="2"/>
  <c r="L1032" i="2"/>
  <c r="M1032" i="2"/>
  <c r="M1009" i="2"/>
  <c r="L1009" i="2"/>
  <c r="M992" i="2"/>
  <c r="L992" i="2"/>
  <c r="E911" i="2"/>
  <c r="F911" i="2"/>
  <c r="L901" i="2"/>
  <c r="M901" i="2"/>
  <c r="E885" i="2"/>
  <c r="F885" i="2"/>
  <c r="L759" i="2"/>
  <c r="M759" i="2"/>
  <c r="E747" i="2"/>
  <c r="F747" i="2"/>
  <c r="E733" i="2"/>
  <c r="F733" i="2"/>
  <c r="L725" i="2"/>
  <c r="M725" i="2"/>
  <c r="L719" i="2"/>
  <c r="M719" i="2"/>
  <c r="E661" i="2"/>
  <c r="F661" i="2"/>
  <c r="L656" i="2"/>
  <c r="M656" i="2"/>
  <c r="E633" i="2"/>
  <c r="F633" i="2"/>
  <c r="E621" i="2"/>
  <c r="F621" i="2"/>
  <c r="F606" i="2"/>
  <c r="E606" i="2"/>
  <c r="E601" i="2"/>
  <c r="F601" i="2"/>
  <c r="E589" i="2"/>
  <c r="F589" i="2"/>
  <c r="F536" i="2"/>
  <c r="E536" i="2"/>
  <c r="F488" i="2"/>
  <c r="E488" i="2"/>
  <c r="L480" i="2"/>
  <c r="M480" i="2"/>
  <c r="E388" i="2"/>
  <c r="F388" i="2"/>
  <c r="M370" i="2"/>
  <c r="L370" i="2"/>
  <c r="M346" i="2"/>
  <c r="L346" i="2"/>
  <c r="L319" i="2"/>
  <c r="M319" i="2"/>
  <c r="L303" i="2"/>
  <c r="M303" i="2"/>
  <c r="F230" i="2"/>
  <c r="E230" i="2"/>
  <c r="F147" i="2"/>
  <c r="E147" i="2"/>
  <c r="F128" i="2"/>
  <c r="E128" i="2"/>
  <c r="F119" i="2"/>
  <c r="E119" i="2"/>
  <c r="E115" i="2"/>
  <c r="F115" i="2"/>
  <c r="L86" i="2"/>
  <c r="M86" i="2"/>
  <c r="L78" i="2"/>
  <c r="M78" i="2"/>
  <c r="F63" i="2"/>
  <c r="E63" i="2"/>
  <c r="E1278" i="2"/>
  <c r="F1278" i="2"/>
  <c r="L1270" i="2"/>
  <c r="M1270" i="2"/>
  <c r="L1262" i="2"/>
  <c r="M1262" i="2"/>
  <c r="M1183" i="2"/>
  <c r="L1183" i="2"/>
  <c r="M1135" i="2"/>
  <c r="L1135" i="2"/>
  <c r="E1060" i="2"/>
  <c r="F1060" i="2"/>
  <c r="M1055" i="2"/>
  <c r="L1055" i="2"/>
  <c r="M1049" i="2"/>
  <c r="L1049" i="2"/>
  <c r="E1044" i="2"/>
  <c r="F1044" i="2"/>
  <c r="M1015" i="2"/>
  <c r="L1015" i="2"/>
  <c r="M1007" i="2"/>
  <c r="L1007" i="2"/>
  <c r="L979" i="2"/>
  <c r="M979" i="2"/>
  <c r="E959" i="2"/>
  <c r="F959" i="2"/>
  <c r="L943" i="2"/>
  <c r="M943" i="2"/>
  <c r="F903" i="2"/>
  <c r="E903" i="2"/>
  <c r="F897" i="2"/>
  <c r="E897" i="2"/>
  <c r="F871" i="2"/>
  <c r="E871" i="2"/>
  <c r="L805" i="2"/>
  <c r="M805" i="2"/>
  <c r="E797" i="2"/>
  <c r="F797" i="2"/>
  <c r="L789" i="2"/>
  <c r="M789" i="2"/>
  <c r="L717" i="2"/>
  <c r="M717" i="2"/>
  <c r="M672" i="2"/>
  <c r="L672" i="2"/>
  <c r="F646" i="2"/>
  <c r="E646" i="2"/>
  <c r="F624" i="2"/>
  <c r="E624" i="2"/>
  <c r="M568" i="2"/>
  <c r="L568" i="2"/>
  <c r="F560" i="2"/>
  <c r="E560" i="2"/>
  <c r="E537" i="2"/>
  <c r="F537" i="2"/>
  <c r="F526" i="2"/>
  <c r="E526" i="2"/>
  <c r="L490" i="2"/>
  <c r="M490" i="2"/>
  <c r="E450" i="2"/>
  <c r="F450" i="2"/>
  <c r="L411" i="2"/>
  <c r="M411" i="2"/>
  <c r="M350" i="2"/>
  <c r="L350" i="2"/>
  <c r="M309" i="2"/>
  <c r="L309" i="2"/>
  <c r="F273" i="2"/>
  <c r="E273" i="2"/>
  <c r="E213" i="2"/>
  <c r="F213" i="2"/>
  <c r="F187" i="2"/>
  <c r="E187" i="2"/>
  <c r="M180" i="2"/>
  <c r="L180" i="2"/>
  <c r="F126" i="2"/>
  <c r="E126" i="2"/>
  <c r="F100" i="2"/>
  <c r="E100" i="2"/>
  <c r="L24" i="2"/>
  <c r="M24" i="2"/>
  <c r="M2005" i="2"/>
  <c r="M1997" i="2"/>
  <c r="M1989" i="2"/>
  <c r="M1981" i="2"/>
  <c r="M1973" i="2"/>
  <c r="M1965" i="2"/>
  <c r="M1957" i="2"/>
  <c r="M1949" i="2"/>
  <c r="M1941" i="2"/>
  <c r="M1933" i="2"/>
  <c r="M1925" i="2"/>
  <c r="M1917" i="2"/>
  <c r="M1909" i="2"/>
  <c r="M1901" i="2"/>
  <c r="M1893" i="2"/>
  <c r="M1885" i="2"/>
  <c r="M1877" i="2"/>
  <c r="M1869" i="2"/>
  <c r="M1861" i="2"/>
  <c r="M1853" i="2"/>
  <c r="M1845" i="2"/>
  <c r="M1837" i="2"/>
  <c r="M1829" i="2"/>
  <c r="M1821" i="2"/>
  <c r="M1813" i="2"/>
  <c r="M1796" i="2"/>
  <c r="F1751" i="2"/>
  <c r="F1743" i="2"/>
  <c r="H1749" i="2" s="1"/>
  <c r="M1724" i="2"/>
  <c r="F1685" i="2"/>
  <c r="F1683" i="2"/>
  <c r="E1672" i="2"/>
  <c r="M1668" i="2"/>
  <c r="M1662" i="2"/>
  <c r="F1659" i="2"/>
  <c r="F1657" i="2"/>
  <c r="M1650" i="2"/>
  <c r="F1647" i="2"/>
  <c r="M1642" i="2"/>
  <c r="M1636" i="2"/>
  <c r="F1633" i="2"/>
  <c r="F1627" i="2"/>
  <c r="F1625" i="2"/>
  <c r="F1615" i="2"/>
  <c r="F1613" i="2"/>
  <c r="M1606" i="2"/>
  <c r="M1584" i="2"/>
  <c r="M1580" i="2"/>
  <c r="M1574" i="2"/>
  <c r="F1557" i="2"/>
  <c r="F1555" i="2"/>
  <c r="E1544" i="2"/>
  <c r="M1540" i="2"/>
  <c r="M1534" i="2"/>
  <c r="F1531" i="2"/>
  <c r="F1529" i="2"/>
  <c r="L1524" i="2"/>
  <c r="M1522" i="2"/>
  <c r="F1519" i="2"/>
  <c r="M1514" i="2"/>
  <c r="E1512" i="2"/>
  <c r="M1508" i="2"/>
  <c r="F1505" i="2"/>
  <c r="F1499" i="2"/>
  <c r="F1497" i="2"/>
  <c r="F1487" i="2"/>
  <c r="F1485" i="2"/>
  <c r="E1482" i="2"/>
  <c r="M1478" i="2"/>
  <c r="L1472" i="2"/>
  <c r="E1462" i="2"/>
  <c r="M1456" i="2"/>
  <c r="M1452" i="2"/>
  <c r="M1446" i="2"/>
  <c r="F1429" i="2"/>
  <c r="F1427" i="2"/>
  <c r="M1412" i="2"/>
  <c r="M1406" i="2"/>
  <c r="F1403" i="2"/>
  <c r="F1401" i="2"/>
  <c r="L1396" i="2"/>
  <c r="M1394" i="2"/>
  <c r="F1391" i="2"/>
  <c r="M1386" i="2"/>
  <c r="M1380" i="2"/>
  <c r="F1377" i="2"/>
  <c r="F1371" i="2"/>
  <c r="F1369" i="2"/>
  <c r="F1359" i="2"/>
  <c r="F1357" i="2"/>
  <c r="E1354" i="2"/>
  <c r="M1350" i="2"/>
  <c r="L1344" i="2"/>
  <c r="M1342" i="2"/>
  <c r="F1338" i="2"/>
  <c r="F1334" i="2"/>
  <c r="E1326" i="2"/>
  <c r="M1322" i="2"/>
  <c r="F1319" i="2"/>
  <c r="L1316" i="2"/>
  <c r="F1315" i="2"/>
  <c r="M1312" i="2"/>
  <c r="M1310" i="2"/>
  <c r="M1308" i="2"/>
  <c r="L1305" i="2"/>
  <c r="E1302" i="2"/>
  <c r="M1300" i="2"/>
  <c r="M1298" i="2"/>
  <c r="M1295" i="2"/>
  <c r="L1295" i="2"/>
  <c r="M1265" i="2"/>
  <c r="L1265" i="2"/>
  <c r="L1256" i="2"/>
  <c r="E1254" i="2"/>
  <c r="F1254" i="2"/>
  <c r="L1238" i="2"/>
  <c r="L1232" i="2"/>
  <c r="L1231" i="2"/>
  <c r="M1227" i="2"/>
  <c r="L1227" i="2"/>
  <c r="M1218" i="2"/>
  <c r="L1218" i="2"/>
  <c r="E1206" i="2"/>
  <c r="L1203" i="2"/>
  <c r="L1184" i="2"/>
  <c r="M1184" i="2"/>
  <c r="E1180" i="2"/>
  <c r="L1178" i="2"/>
  <c r="E1164" i="2"/>
  <c r="F1164" i="2"/>
  <c r="L1162" i="2"/>
  <c r="M1159" i="2"/>
  <c r="L1159" i="2"/>
  <c r="E1156" i="2"/>
  <c r="L1153" i="2"/>
  <c r="E1150" i="2"/>
  <c r="F1150" i="2"/>
  <c r="L1145" i="2"/>
  <c r="L1142" i="2"/>
  <c r="M1142" i="2"/>
  <c r="L1136" i="2"/>
  <c r="M1136" i="2"/>
  <c r="E1118" i="2"/>
  <c r="E1110" i="2"/>
  <c r="F1110" i="2"/>
  <c r="E1094" i="2"/>
  <c r="E1088" i="2"/>
  <c r="E1078" i="2"/>
  <c r="L1075" i="2"/>
  <c r="L1056" i="2"/>
  <c r="M1056" i="2"/>
  <c r="E1052" i="2"/>
  <c r="L1050" i="2"/>
  <c r="M1033" i="2"/>
  <c r="L1033" i="2"/>
  <c r="L1024" i="2"/>
  <c r="L1023" i="2"/>
  <c r="L1016" i="2"/>
  <c r="L1008" i="2"/>
  <c r="M1008" i="2"/>
  <c r="E1000" i="2"/>
  <c r="F1000" i="2"/>
  <c r="L995" i="2"/>
  <c r="M976" i="2"/>
  <c r="L976" i="2"/>
  <c r="E971" i="2"/>
  <c r="F971" i="2"/>
  <c r="L967" i="2"/>
  <c r="M967" i="2"/>
  <c r="E961" i="2"/>
  <c r="M940" i="2"/>
  <c r="L940" i="2"/>
  <c r="L936" i="2"/>
  <c r="M932" i="2"/>
  <c r="L932" i="2"/>
  <c r="F931" i="2"/>
  <c r="L928" i="2"/>
  <c r="L919" i="2"/>
  <c r="M907" i="2"/>
  <c r="L907" i="2"/>
  <c r="M898" i="2"/>
  <c r="L898" i="2"/>
  <c r="M874" i="2"/>
  <c r="L874" i="2"/>
  <c r="M865" i="2"/>
  <c r="L865" i="2"/>
  <c r="F839" i="2"/>
  <c r="E839" i="2"/>
  <c r="L813" i="2"/>
  <c r="M813" i="2"/>
  <c r="M808" i="2"/>
  <c r="L808" i="2"/>
  <c r="E771" i="2"/>
  <c r="F771" i="2"/>
  <c r="M766" i="2"/>
  <c r="L766" i="2"/>
  <c r="M760" i="2"/>
  <c r="L760" i="2"/>
  <c r="E755" i="2"/>
  <c r="F755" i="2"/>
  <c r="L741" i="2"/>
  <c r="M741" i="2"/>
  <c r="M726" i="2"/>
  <c r="L726" i="2"/>
  <c r="M720" i="2"/>
  <c r="L720" i="2"/>
  <c r="M706" i="2"/>
  <c r="L706" i="2"/>
  <c r="M683" i="2"/>
  <c r="L683" i="2"/>
  <c r="E675" i="2"/>
  <c r="F675" i="2"/>
  <c r="L670" i="2"/>
  <c r="M670" i="2"/>
  <c r="L638" i="2"/>
  <c r="M638" i="2"/>
  <c r="L628" i="2"/>
  <c r="M628" i="2"/>
  <c r="F622" i="2"/>
  <c r="E622" i="2"/>
  <c r="L596" i="2"/>
  <c r="M596" i="2"/>
  <c r="F590" i="2"/>
  <c r="E590" i="2"/>
  <c r="M580" i="2"/>
  <c r="L580" i="2"/>
  <c r="F573" i="2"/>
  <c r="E573" i="2"/>
  <c r="F563" i="2"/>
  <c r="E563" i="2"/>
  <c r="F552" i="2"/>
  <c r="E552" i="2"/>
  <c r="E535" i="2"/>
  <c r="F535" i="2"/>
  <c r="E527" i="2"/>
  <c r="F527" i="2"/>
  <c r="F456" i="2"/>
  <c r="E456" i="2"/>
  <c r="M451" i="2"/>
  <c r="L451" i="2"/>
  <c r="L447" i="2"/>
  <c r="M447" i="2"/>
  <c r="L431" i="2"/>
  <c r="M431" i="2"/>
  <c r="E422" i="2"/>
  <c r="F422" i="2"/>
  <c r="F397" i="2"/>
  <c r="E397" i="2"/>
  <c r="E384" i="2"/>
  <c r="F384" i="2"/>
  <c r="E352" i="2"/>
  <c r="F352" i="2"/>
  <c r="L345" i="2"/>
  <c r="M345" i="2"/>
  <c r="M320" i="2"/>
  <c r="L320" i="2"/>
  <c r="M312" i="2"/>
  <c r="L312" i="2"/>
  <c r="L299" i="2"/>
  <c r="M299" i="2"/>
  <c r="M275" i="2"/>
  <c r="L275" i="2"/>
  <c r="M265" i="2"/>
  <c r="L265" i="2"/>
  <c r="E202" i="2"/>
  <c r="F202" i="2"/>
  <c r="L163" i="2"/>
  <c r="M163" i="2"/>
  <c r="M152" i="2"/>
  <c r="L152" i="2"/>
  <c r="F136" i="2"/>
  <c r="E136" i="2"/>
  <c r="F130" i="2"/>
  <c r="E130" i="2"/>
  <c r="E103" i="2"/>
  <c r="F103" i="2"/>
  <c r="F34" i="2"/>
  <c r="E34" i="2"/>
  <c r="E28" i="2"/>
  <c r="F28" i="2"/>
  <c r="L1264" i="2"/>
  <c r="M1264" i="2"/>
  <c r="F1248" i="2"/>
  <c r="E1248" i="2"/>
  <c r="E1212" i="2"/>
  <c r="F1212" i="2"/>
  <c r="M1185" i="2"/>
  <c r="L1185" i="2"/>
  <c r="E1172" i="2"/>
  <c r="F1172" i="2"/>
  <c r="L1158" i="2"/>
  <c r="M1158" i="2"/>
  <c r="M1143" i="2"/>
  <c r="L1143" i="2"/>
  <c r="M1137" i="2"/>
  <c r="L1137" i="2"/>
  <c r="M1099" i="2"/>
  <c r="L1099" i="2"/>
  <c r="M1090" i="2"/>
  <c r="L1090" i="2"/>
  <c r="E1084" i="2"/>
  <c r="F1084" i="2"/>
  <c r="M982" i="2"/>
  <c r="L982" i="2"/>
  <c r="L975" i="2"/>
  <c r="M975" i="2"/>
  <c r="M968" i="2"/>
  <c r="L968" i="2"/>
  <c r="E919" i="2"/>
  <c r="F919" i="2"/>
  <c r="E859" i="2"/>
  <c r="F859" i="2"/>
  <c r="E845" i="2"/>
  <c r="F845" i="2"/>
  <c r="M825" i="2"/>
  <c r="L825" i="2"/>
  <c r="M814" i="2"/>
  <c r="L814" i="2"/>
  <c r="L807" i="2"/>
  <c r="M807" i="2"/>
  <c r="L765" i="2"/>
  <c r="M765" i="2"/>
  <c r="M742" i="2"/>
  <c r="L742" i="2"/>
  <c r="E693" i="2"/>
  <c r="F693" i="2"/>
  <c r="L682" i="2"/>
  <c r="M682" i="2"/>
  <c r="L671" i="2"/>
  <c r="M671" i="2"/>
  <c r="L610" i="2"/>
  <c r="M610" i="2"/>
  <c r="F528" i="2"/>
  <c r="E528" i="2"/>
  <c r="L512" i="2"/>
  <c r="M512" i="2"/>
  <c r="L470" i="2"/>
  <c r="M470" i="2"/>
  <c r="M448" i="2"/>
  <c r="L448" i="2"/>
  <c r="M432" i="2"/>
  <c r="L432" i="2"/>
  <c r="L429" i="2"/>
  <c r="M429" i="2"/>
  <c r="E421" i="2"/>
  <c r="F421" i="2"/>
  <c r="L413" i="2"/>
  <c r="M413" i="2"/>
  <c r="E410" i="2"/>
  <c r="F410" i="2"/>
  <c r="E383" i="2"/>
  <c r="F383" i="2"/>
  <c r="E359" i="2"/>
  <c r="F359" i="2"/>
  <c r="E330" i="2"/>
  <c r="F330" i="2"/>
  <c r="L287" i="2"/>
  <c r="M287" i="2"/>
  <c r="M261" i="2"/>
  <c r="L261" i="2"/>
  <c r="F241" i="2"/>
  <c r="E241" i="2"/>
  <c r="F220" i="2"/>
  <c r="E220" i="2"/>
  <c r="E99" i="2"/>
  <c r="F99" i="2"/>
  <c r="M1251" i="2"/>
  <c r="L1251" i="2"/>
  <c r="F1224" i="2"/>
  <c r="E1224" i="2"/>
  <c r="F1200" i="2"/>
  <c r="E1200" i="2"/>
  <c r="E1188" i="2"/>
  <c r="F1188" i="2"/>
  <c r="M1177" i="2"/>
  <c r="L1177" i="2"/>
  <c r="M1161" i="2"/>
  <c r="L1161" i="2"/>
  <c r="E1126" i="2"/>
  <c r="F1126" i="2"/>
  <c r="M1107" i="2"/>
  <c r="L1107" i="2"/>
  <c r="E1102" i="2"/>
  <c r="F1102" i="2"/>
  <c r="F1072" i="2"/>
  <c r="E1072" i="2"/>
  <c r="L1030" i="2"/>
  <c r="M1030" i="2"/>
  <c r="L987" i="2"/>
  <c r="M987" i="2"/>
  <c r="M969" i="2"/>
  <c r="L969" i="2"/>
  <c r="M966" i="2"/>
  <c r="L966" i="2"/>
  <c r="F947" i="2"/>
  <c r="E947" i="2"/>
  <c r="E827" i="2"/>
  <c r="F827" i="2"/>
  <c r="M784" i="2"/>
  <c r="L784" i="2"/>
  <c r="E779" i="2"/>
  <c r="F779" i="2"/>
  <c r="M768" i="2"/>
  <c r="L768" i="2"/>
  <c r="L743" i="2"/>
  <c r="M743" i="2"/>
  <c r="F703" i="2"/>
  <c r="E703" i="2"/>
  <c r="L608" i="2"/>
  <c r="M608" i="2"/>
  <c r="F592" i="2"/>
  <c r="E592" i="2"/>
  <c r="M548" i="2"/>
  <c r="L548" i="2"/>
  <c r="M474" i="2"/>
  <c r="L474" i="2"/>
  <c r="F465" i="2"/>
  <c r="E465" i="2"/>
  <c r="L389" i="2"/>
  <c r="M389" i="2"/>
  <c r="L377" i="2"/>
  <c r="M377" i="2"/>
  <c r="L347" i="2"/>
  <c r="M347" i="2"/>
  <c r="M342" i="2"/>
  <c r="L342" i="2"/>
  <c r="F255" i="2"/>
  <c r="E255" i="2"/>
  <c r="L245" i="2"/>
  <c r="M245" i="2"/>
  <c r="F239" i="2"/>
  <c r="E239" i="2"/>
  <c r="L149" i="2"/>
  <c r="M149" i="2"/>
  <c r="F129" i="2"/>
  <c r="E129" i="2"/>
  <c r="E121" i="2"/>
  <c r="F121" i="2"/>
  <c r="L98" i="2"/>
  <c r="M98" i="2"/>
  <c r="L28" i="2"/>
  <c r="M28" i="2"/>
  <c r="E2009" i="2"/>
  <c r="E2001" i="2"/>
  <c r="E1993" i="2"/>
  <c r="E1985" i="2"/>
  <c r="E1977" i="2"/>
  <c r="E1969" i="2"/>
  <c r="E1961" i="2"/>
  <c r="E1953" i="2"/>
  <c r="E1945" i="2"/>
  <c r="E1937" i="2"/>
  <c r="E1929" i="2"/>
  <c r="E1921" i="2"/>
  <c r="E1913" i="2"/>
  <c r="E1905" i="2"/>
  <c r="E1897" i="2"/>
  <c r="E1889" i="2"/>
  <c r="E1881" i="2"/>
  <c r="E1873" i="2"/>
  <c r="E1865" i="2"/>
  <c r="E1857" i="2"/>
  <c r="E1849" i="2"/>
  <c r="E1841" i="2"/>
  <c r="E1833" i="2"/>
  <c r="E1825" i="2"/>
  <c r="E1817" i="2"/>
  <c r="E1804" i="2"/>
  <c r="E1799" i="2"/>
  <c r="M1797" i="2"/>
  <c r="E1788" i="2"/>
  <c r="L1776" i="2"/>
  <c r="M1773" i="2"/>
  <c r="M1770" i="2"/>
  <c r="L1760" i="2"/>
  <c r="M1757" i="2"/>
  <c r="E1752" i="2"/>
  <c r="M1749" i="2"/>
  <c r="E1744" i="2"/>
  <c r="M1741" i="2"/>
  <c r="L1738" i="2"/>
  <c r="L1728" i="2"/>
  <c r="E1722" i="2"/>
  <c r="L1706" i="2"/>
  <c r="L1696" i="2"/>
  <c r="L1690" i="2"/>
  <c r="E1686" i="2"/>
  <c r="E1684" i="2"/>
  <c r="L1678" i="2"/>
  <c r="E1673" i="2"/>
  <c r="E1660" i="2"/>
  <c r="E1658" i="2"/>
  <c r="E1648" i="2"/>
  <c r="E1634" i="2"/>
  <c r="E1632" i="2"/>
  <c r="E1628" i="2"/>
  <c r="E1626" i="2"/>
  <c r="L1620" i="2"/>
  <c r="E1614" i="2"/>
  <c r="E1604" i="2"/>
  <c r="E1598" i="2"/>
  <c r="L1594" i="2"/>
  <c r="E1578" i="2"/>
  <c r="E1572" i="2"/>
  <c r="L1568" i="2"/>
  <c r="L1562" i="2"/>
  <c r="E1558" i="2"/>
  <c r="E1556" i="2"/>
  <c r="L1550" i="2"/>
  <c r="E1545" i="2"/>
  <c r="E1532" i="2"/>
  <c r="E1530" i="2"/>
  <c r="E1520" i="2"/>
  <c r="E1506" i="2"/>
  <c r="E1504" i="2"/>
  <c r="E1500" i="2"/>
  <c r="E1498" i="2"/>
  <c r="L1492" i="2"/>
  <c r="E1486" i="2"/>
  <c r="E1476" i="2"/>
  <c r="E1470" i="2"/>
  <c r="L1466" i="2"/>
  <c r="E1450" i="2"/>
  <c r="E1444" i="2"/>
  <c r="L1440" i="2"/>
  <c r="L1434" i="2"/>
  <c r="E1430" i="2"/>
  <c r="E1428" i="2"/>
  <c r="L1422" i="2"/>
  <c r="E1417" i="2"/>
  <c r="E1404" i="2"/>
  <c r="E1402" i="2"/>
  <c r="E1392" i="2"/>
  <c r="E1378" i="2"/>
  <c r="E1376" i="2"/>
  <c r="E1372" i="2"/>
  <c r="E1370" i="2"/>
  <c r="L1364" i="2"/>
  <c r="E1358" i="2"/>
  <c r="E1348" i="2"/>
  <c r="F1335" i="2"/>
  <c r="L1332" i="2"/>
  <c r="F1331" i="2"/>
  <c r="L1327" i="2"/>
  <c r="L1323" i="2"/>
  <c r="L1313" i="2"/>
  <c r="L1311" i="2"/>
  <c r="L1299" i="2"/>
  <c r="E1288" i="2"/>
  <c r="L1278" i="2"/>
  <c r="M1271" i="2"/>
  <c r="L1271" i="2"/>
  <c r="E1268" i="2"/>
  <c r="M1263" i="2"/>
  <c r="L1263" i="2"/>
  <c r="E1260" i="2"/>
  <c r="L1257" i="2"/>
  <c r="E1246" i="2"/>
  <c r="L1239" i="2"/>
  <c r="M1235" i="2"/>
  <c r="L1235" i="2"/>
  <c r="L1233" i="2"/>
  <c r="E1230" i="2"/>
  <c r="F1230" i="2"/>
  <c r="L1219" i="2"/>
  <c r="M1210" i="2"/>
  <c r="L1210" i="2"/>
  <c r="M1194" i="2"/>
  <c r="L1194" i="2"/>
  <c r="E1192" i="2"/>
  <c r="L1182" i="2"/>
  <c r="M1182" i="2"/>
  <c r="L1176" i="2"/>
  <c r="M1176" i="2"/>
  <c r="L1160" i="2"/>
  <c r="M1160" i="2"/>
  <c r="L1134" i="2"/>
  <c r="M1134" i="2"/>
  <c r="L1126" i="2"/>
  <c r="F1120" i="2"/>
  <c r="E1120" i="2"/>
  <c r="L1102" i="2"/>
  <c r="F1096" i="2"/>
  <c r="E1096" i="2"/>
  <c r="M1082" i="2"/>
  <c r="L1082" i="2"/>
  <c r="M1066" i="2"/>
  <c r="L1066" i="2"/>
  <c r="E1064" i="2"/>
  <c r="L1054" i="2"/>
  <c r="M1054" i="2"/>
  <c r="L1048" i="2"/>
  <c r="M1048" i="2"/>
  <c r="E1036" i="2"/>
  <c r="F1036" i="2"/>
  <c r="L1034" i="2"/>
  <c r="M1031" i="2"/>
  <c r="L1031" i="2"/>
  <c r="E1028" i="2"/>
  <c r="L1025" i="2"/>
  <c r="E1022" i="2"/>
  <c r="F1022" i="2"/>
  <c r="L1017" i="2"/>
  <c r="L1014" i="2"/>
  <c r="M1014" i="2"/>
  <c r="L1006" i="2"/>
  <c r="M1006" i="2"/>
  <c r="M988" i="2"/>
  <c r="L988" i="2"/>
  <c r="M980" i="2"/>
  <c r="L980" i="2"/>
  <c r="L977" i="2"/>
  <c r="M977" i="2"/>
  <c r="L965" i="2"/>
  <c r="M965" i="2"/>
  <c r="L955" i="2"/>
  <c r="M944" i="2"/>
  <c r="L944" i="2"/>
  <c r="E925" i="2"/>
  <c r="F925" i="2"/>
  <c r="L920" i="2"/>
  <c r="L917" i="2"/>
  <c r="M917" i="2"/>
  <c r="L912" i="2"/>
  <c r="L909" i="2"/>
  <c r="M909" i="2"/>
  <c r="L908" i="2"/>
  <c r="M899" i="2"/>
  <c r="L899" i="2"/>
  <c r="L886" i="2"/>
  <c r="M882" i="2"/>
  <c r="L882" i="2"/>
  <c r="L880" i="2"/>
  <c r="E877" i="2"/>
  <c r="F877" i="2"/>
  <c r="L866" i="2"/>
  <c r="M857" i="2"/>
  <c r="L857" i="2"/>
  <c r="L846" i="2"/>
  <c r="M842" i="2"/>
  <c r="L842" i="2"/>
  <c r="M833" i="2"/>
  <c r="L833" i="2"/>
  <c r="E821" i="2"/>
  <c r="M806" i="2"/>
  <c r="L806" i="2"/>
  <c r="E803" i="2"/>
  <c r="L797" i="2"/>
  <c r="M790" i="2"/>
  <c r="L790" i="2"/>
  <c r="E787" i="2"/>
  <c r="L783" i="2"/>
  <c r="M783" i="2"/>
  <c r="L767" i="2"/>
  <c r="M767" i="2"/>
  <c r="E763" i="2"/>
  <c r="L761" i="2"/>
  <c r="M744" i="2"/>
  <c r="L744" i="2"/>
  <c r="L735" i="2"/>
  <c r="L734" i="2"/>
  <c r="L727" i="2"/>
  <c r="E723" i="2"/>
  <c r="M718" i="2"/>
  <c r="L718" i="2"/>
  <c r="E715" i="2"/>
  <c r="L712" i="2"/>
  <c r="E709" i="2"/>
  <c r="F709" i="2"/>
  <c r="L694" i="2"/>
  <c r="E689" i="2"/>
  <c r="E685" i="2"/>
  <c r="F685" i="2"/>
  <c r="M664" i="2"/>
  <c r="L664" i="2"/>
  <c r="E645" i="2"/>
  <c r="F645" i="2"/>
  <c r="E623" i="2"/>
  <c r="F623" i="2"/>
  <c r="L618" i="2"/>
  <c r="E616" i="2"/>
  <c r="E612" i="2"/>
  <c r="E609" i="2"/>
  <c r="E603" i="2"/>
  <c r="E591" i="2"/>
  <c r="F591" i="2"/>
  <c r="L586" i="2"/>
  <c r="E584" i="2"/>
  <c r="E574" i="2"/>
  <c r="E564" i="2"/>
  <c r="E559" i="2"/>
  <c r="F559" i="2"/>
  <c r="L554" i="2"/>
  <c r="M554" i="2"/>
  <c r="L544" i="2"/>
  <c r="E525" i="2"/>
  <c r="F525" i="2"/>
  <c r="L514" i="2"/>
  <c r="M514" i="2"/>
  <c r="F510" i="2"/>
  <c r="E510" i="2"/>
  <c r="E508" i="2"/>
  <c r="F497" i="2"/>
  <c r="E497" i="2"/>
  <c r="E485" i="2"/>
  <c r="L482" i="2"/>
  <c r="M482" i="2"/>
  <c r="F478" i="2"/>
  <c r="E478" i="2"/>
  <c r="E472" i="2"/>
  <c r="F468" i="2"/>
  <c r="E468" i="2"/>
  <c r="L462" i="2"/>
  <c r="L458" i="2"/>
  <c r="M458" i="2"/>
  <c r="L452" i="2"/>
  <c r="L445" i="2"/>
  <c r="M445" i="2"/>
  <c r="M436" i="2"/>
  <c r="L436" i="2"/>
  <c r="F425" i="2"/>
  <c r="E425" i="2"/>
  <c r="E418" i="2"/>
  <c r="F418" i="2"/>
  <c r="L416" i="2"/>
  <c r="M412" i="2"/>
  <c r="L412" i="2"/>
  <c r="E405" i="2"/>
  <c r="L403" i="2"/>
  <c r="F402" i="2"/>
  <c r="L398" i="2"/>
  <c r="M390" i="2"/>
  <c r="L390" i="2"/>
  <c r="F385" i="2"/>
  <c r="E385" i="2"/>
  <c r="E380" i="2"/>
  <c r="F380" i="2"/>
  <c r="F378" i="2"/>
  <c r="E364" i="2"/>
  <c r="F364" i="2"/>
  <c r="L360" i="2"/>
  <c r="M353" i="2"/>
  <c r="L353" i="2"/>
  <c r="L349" i="2"/>
  <c r="M349" i="2"/>
  <c r="F348" i="2"/>
  <c r="M325" i="2"/>
  <c r="L325" i="2"/>
  <c r="L321" i="2"/>
  <c r="M314" i="2"/>
  <c r="L314" i="2"/>
  <c r="L302" i="2"/>
  <c r="M302" i="2"/>
  <c r="L286" i="2"/>
  <c r="M286" i="2"/>
  <c r="F284" i="2"/>
  <c r="E278" i="2"/>
  <c r="F278" i="2"/>
  <c r="F205" i="2"/>
  <c r="E205" i="2"/>
  <c r="M195" i="2"/>
  <c r="L195" i="2"/>
  <c r="M140" i="2"/>
  <c r="L140" i="2"/>
  <c r="E139" i="2"/>
  <c r="F139" i="2"/>
  <c r="F106" i="2"/>
  <c r="E106" i="2"/>
  <c r="M74" i="2"/>
  <c r="L74" i="2"/>
  <c r="L61" i="2"/>
  <c r="E59" i="2"/>
  <c r="E51" i="2"/>
  <c r="F51" i="2"/>
  <c r="L47" i="2"/>
  <c r="M47" i="2"/>
  <c r="M35" i="2"/>
  <c r="L35" i="2"/>
  <c r="L1294" i="2"/>
  <c r="E1256" i="2"/>
  <c r="L1217" i="2"/>
  <c r="L1215" i="2"/>
  <c r="L1089" i="2"/>
  <c r="E957" i="2"/>
  <c r="M941" i="2"/>
  <c r="E935" i="2"/>
  <c r="M933" i="2"/>
  <c r="L892" i="2"/>
  <c r="E847" i="2"/>
  <c r="L832" i="2"/>
  <c r="L830" i="2"/>
  <c r="L810" i="2"/>
  <c r="L802" i="2"/>
  <c r="E799" i="2"/>
  <c r="L786" i="2"/>
  <c r="L776" i="2"/>
  <c r="L688" i="2"/>
  <c r="M681" i="2"/>
  <c r="E677" i="2"/>
  <c r="E676" i="2"/>
  <c r="M669" i="2"/>
  <c r="M663" i="2"/>
  <c r="E660" i="2"/>
  <c r="E644" i="2"/>
  <c r="L602" i="2"/>
  <c r="E558" i="2"/>
  <c r="E496" i="2"/>
  <c r="E494" i="2"/>
  <c r="L484" i="2"/>
  <c r="E477" i="2"/>
  <c r="L472" i="2"/>
  <c r="E467" i="2"/>
  <c r="E464" i="2"/>
  <c r="E462" i="2"/>
  <c r="E455" i="2"/>
  <c r="F454" i="2"/>
  <c r="L446" i="2"/>
  <c r="L444" i="2"/>
  <c r="F442" i="2"/>
  <c r="L435" i="2"/>
  <c r="F434" i="2"/>
  <c r="F279" i="2"/>
  <c r="E279" i="2"/>
  <c r="F270" i="2"/>
  <c r="E270" i="2"/>
  <c r="E240" i="2"/>
  <c r="F240" i="2"/>
  <c r="F185" i="2"/>
  <c r="E185" i="2"/>
  <c r="L173" i="2"/>
  <c r="M173" i="2"/>
  <c r="E159" i="2"/>
  <c r="F159" i="2"/>
  <c r="M150" i="2"/>
  <c r="L150" i="2"/>
  <c r="F116" i="2"/>
  <c r="E116" i="2"/>
  <c r="M72" i="2"/>
  <c r="L72" i="2"/>
  <c r="E55" i="2"/>
  <c r="F55" i="2"/>
  <c r="E50" i="2"/>
  <c r="F50" i="2"/>
  <c r="F41" i="2"/>
  <c r="E41" i="2"/>
  <c r="F33" i="2"/>
  <c r="E33" i="2"/>
  <c r="E22" i="2"/>
  <c r="F22" i="2"/>
  <c r="E280" i="2"/>
  <c r="F280" i="2"/>
  <c r="E254" i="2"/>
  <c r="F254" i="2"/>
  <c r="E238" i="2"/>
  <c r="F238" i="2"/>
  <c r="M225" i="2"/>
  <c r="L225" i="2"/>
  <c r="E214" i="2"/>
  <c r="F214" i="2"/>
  <c r="M189" i="2"/>
  <c r="L189" i="2"/>
  <c r="F175" i="2"/>
  <c r="E175" i="2"/>
  <c r="M164" i="2"/>
  <c r="L164" i="2"/>
  <c r="L151" i="2"/>
  <c r="M151" i="2"/>
  <c r="L137" i="2"/>
  <c r="M137" i="2"/>
  <c r="E125" i="2"/>
  <c r="F125" i="2"/>
  <c r="L117" i="2"/>
  <c r="M117" i="2"/>
  <c r="F110" i="2"/>
  <c r="E110" i="2"/>
  <c r="L94" i="2"/>
  <c r="M94" i="2"/>
  <c r="E85" i="2"/>
  <c r="F85" i="2"/>
  <c r="E77" i="2"/>
  <c r="F77" i="2"/>
  <c r="F42" i="2"/>
  <c r="E42" i="2"/>
  <c r="E30" i="2"/>
  <c r="F30" i="2"/>
  <c r="M1752" i="2"/>
  <c r="L1752" i="2"/>
  <c r="E1713" i="2"/>
  <c r="F1713" i="2"/>
  <c r="E1695" i="2"/>
  <c r="F1695" i="2"/>
  <c r="F1676" i="2"/>
  <c r="E1676" i="2"/>
  <c r="E1669" i="2"/>
  <c r="F1669" i="2"/>
  <c r="E1579" i="2"/>
  <c r="F1579" i="2"/>
  <c r="F1574" i="2"/>
  <c r="E1574" i="2"/>
  <c r="F1548" i="2"/>
  <c r="E1548" i="2"/>
  <c r="E1515" i="2"/>
  <c r="F1515" i="2"/>
  <c r="F1510" i="2"/>
  <c r="E1510" i="2"/>
  <c r="F1484" i="2"/>
  <c r="E1484" i="2"/>
  <c r="E1439" i="2"/>
  <c r="F1439" i="2"/>
  <c r="F1420" i="2"/>
  <c r="E1420" i="2"/>
  <c r="F1382" i="2"/>
  <c r="E1382" i="2"/>
  <c r="F1356" i="2"/>
  <c r="E1356" i="2"/>
  <c r="L1268" i="2"/>
  <c r="M1268" i="2"/>
  <c r="L1236" i="2"/>
  <c r="M1236" i="2"/>
  <c r="M1221" i="2"/>
  <c r="L1221" i="2"/>
  <c r="E1210" i="2"/>
  <c r="F1210" i="2"/>
  <c r="L1204" i="2"/>
  <c r="M1204" i="2"/>
  <c r="L1140" i="2"/>
  <c r="M1140" i="2"/>
  <c r="M1125" i="2"/>
  <c r="L1125" i="2"/>
  <c r="E1114" i="2"/>
  <c r="F1114" i="2"/>
  <c r="E1082" i="2"/>
  <c r="F1082" i="2"/>
  <c r="L1076" i="2"/>
  <c r="M1076" i="2"/>
  <c r="L1044" i="2"/>
  <c r="M1044" i="2"/>
  <c r="E1018" i="2"/>
  <c r="F1018" i="2"/>
  <c r="L1012" i="2"/>
  <c r="M1012" i="2"/>
  <c r="E989" i="2"/>
  <c r="F989" i="2"/>
  <c r="L921" i="2"/>
  <c r="M921" i="2"/>
  <c r="M868" i="2"/>
  <c r="L868" i="2"/>
  <c r="M826" i="2"/>
  <c r="L826" i="2"/>
  <c r="E825" i="2"/>
  <c r="F825" i="2"/>
  <c r="F791" i="2"/>
  <c r="E791" i="2"/>
  <c r="L787" i="2"/>
  <c r="M787" i="2"/>
  <c r="E785" i="2"/>
  <c r="F785" i="2"/>
  <c r="L779" i="2"/>
  <c r="M779" i="2"/>
  <c r="M764" i="2"/>
  <c r="L764" i="2"/>
  <c r="M753" i="2"/>
  <c r="L753" i="2"/>
  <c r="M740" i="2"/>
  <c r="L740" i="2"/>
  <c r="M698" i="2"/>
  <c r="L698" i="2"/>
  <c r="L646" i="2"/>
  <c r="M646" i="2"/>
  <c r="E617" i="2"/>
  <c r="F617" i="2"/>
  <c r="L614" i="2"/>
  <c r="M614" i="2"/>
  <c r="E607" i="2"/>
  <c r="F607" i="2"/>
  <c r="E585" i="2"/>
  <c r="F585" i="2"/>
  <c r="M516" i="2"/>
  <c r="L516" i="2"/>
  <c r="F487" i="2"/>
  <c r="E487" i="2"/>
  <c r="M450" i="2"/>
  <c r="L450" i="2"/>
  <c r="F429" i="2"/>
  <c r="E429" i="2"/>
  <c r="M424" i="2"/>
  <c r="L424" i="2"/>
  <c r="L421" i="2"/>
  <c r="M421" i="2"/>
  <c r="F377" i="2"/>
  <c r="E377" i="2"/>
  <c r="L373" i="2"/>
  <c r="M373" i="2"/>
  <c r="M368" i="2"/>
  <c r="L368" i="2"/>
  <c r="E300" i="2"/>
  <c r="F300" i="2"/>
  <c r="L215" i="2"/>
  <c r="M215" i="2"/>
  <c r="E209" i="2"/>
  <c r="F209" i="2"/>
  <c r="M153" i="2"/>
  <c r="L153" i="2"/>
  <c r="E111" i="2"/>
  <c r="F111" i="2"/>
  <c r="E48" i="2"/>
  <c r="F48" i="2"/>
  <c r="L1754" i="2"/>
  <c r="M1754" i="2"/>
  <c r="L1702" i="2"/>
  <c r="M1702" i="2"/>
  <c r="L1692" i="2"/>
  <c r="M1692" i="2"/>
  <c r="L1666" i="2"/>
  <c r="M1666" i="2"/>
  <c r="L1654" i="2"/>
  <c r="M1654" i="2"/>
  <c r="E1649" i="2"/>
  <c r="F1649" i="2"/>
  <c r="L1640" i="2"/>
  <c r="M1640" i="2"/>
  <c r="L1628" i="2"/>
  <c r="M1628" i="2"/>
  <c r="F1592" i="2"/>
  <c r="E1592" i="2"/>
  <c r="F1554" i="2"/>
  <c r="E1554" i="2"/>
  <c r="L1538" i="2"/>
  <c r="M1538" i="2"/>
  <c r="F1528" i="2"/>
  <c r="E1528" i="2"/>
  <c r="L1474" i="2"/>
  <c r="M1474" i="2"/>
  <c r="L1462" i="2"/>
  <c r="M1462" i="2"/>
  <c r="E1457" i="2"/>
  <c r="F1457" i="2"/>
  <c r="L1448" i="2"/>
  <c r="M1448" i="2"/>
  <c r="L1436" i="2"/>
  <c r="M1436" i="2"/>
  <c r="F1426" i="2"/>
  <c r="E1426" i="2"/>
  <c r="L1410" i="2"/>
  <c r="M1410" i="2"/>
  <c r="F1400" i="2"/>
  <c r="E1400" i="2"/>
  <c r="E1393" i="2"/>
  <c r="F1393" i="2"/>
  <c r="F1362" i="2"/>
  <c r="E1362" i="2"/>
  <c r="L1346" i="2"/>
  <c r="M1346" i="2"/>
  <c r="E1341" i="2"/>
  <c r="F1341" i="2"/>
  <c r="L1336" i="2"/>
  <c r="M1336" i="2"/>
  <c r="M1277" i="2"/>
  <c r="L1277" i="2"/>
  <c r="L1228" i="2"/>
  <c r="M1228" i="2"/>
  <c r="L1196" i="2"/>
  <c r="M1196" i="2"/>
  <c r="L1164" i="2"/>
  <c r="M1164" i="2"/>
  <c r="E1138" i="2"/>
  <c r="F1138" i="2"/>
  <c r="L1132" i="2"/>
  <c r="M1132" i="2"/>
  <c r="M1117" i="2"/>
  <c r="L1117" i="2"/>
  <c r="E1106" i="2"/>
  <c r="F1106" i="2"/>
  <c r="L1100" i="2"/>
  <c r="M1100" i="2"/>
  <c r="M1085" i="2"/>
  <c r="L1085" i="2"/>
  <c r="E1074" i="2"/>
  <c r="F1074" i="2"/>
  <c r="L1068" i="2"/>
  <c r="M1068" i="2"/>
  <c r="L1036" i="2"/>
  <c r="M1036" i="2"/>
  <c r="M1021" i="2"/>
  <c r="L1021" i="2"/>
  <c r="E1010" i="2"/>
  <c r="F1010" i="2"/>
  <c r="M999" i="2"/>
  <c r="L999" i="2"/>
  <c r="L971" i="2"/>
  <c r="M971" i="2"/>
  <c r="M948" i="2"/>
  <c r="L948" i="2"/>
  <c r="F937" i="2"/>
  <c r="E937" i="2"/>
  <c r="F887" i="2"/>
  <c r="E887" i="2"/>
  <c r="L875" i="2"/>
  <c r="M875" i="2"/>
  <c r="M849" i="2"/>
  <c r="L849" i="2"/>
  <c r="E793" i="2"/>
  <c r="F793" i="2"/>
  <c r="F759" i="2"/>
  <c r="E759" i="2"/>
  <c r="L755" i="2"/>
  <c r="M755" i="2"/>
  <c r="E753" i="2"/>
  <c r="F753" i="2"/>
  <c r="L747" i="2"/>
  <c r="M747" i="2"/>
  <c r="M732" i="2"/>
  <c r="L732" i="2"/>
  <c r="M721" i="2"/>
  <c r="L721" i="2"/>
  <c r="E629" i="2"/>
  <c r="F629" i="2"/>
  <c r="F542" i="2"/>
  <c r="E542" i="2"/>
  <c r="F520" i="2"/>
  <c r="E520" i="2"/>
  <c r="F499" i="2"/>
  <c r="E499" i="2"/>
  <c r="E479" i="2"/>
  <c r="F479" i="2"/>
  <c r="M339" i="2"/>
  <c r="L339" i="2"/>
  <c r="M316" i="2"/>
  <c r="L316" i="2"/>
  <c r="L313" i="2"/>
  <c r="M313" i="2"/>
  <c r="M283" i="2"/>
  <c r="L283" i="2"/>
  <c r="F277" i="2"/>
  <c r="E277" i="2"/>
  <c r="L271" i="2"/>
  <c r="M271" i="2"/>
  <c r="E260" i="2"/>
  <c r="F260" i="2"/>
  <c r="F244" i="2"/>
  <c r="E244" i="2"/>
  <c r="E234" i="2"/>
  <c r="F234" i="2"/>
  <c r="M39" i="2"/>
  <c r="L39" i="2"/>
  <c r="F1809" i="2"/>
  <c r="F1805" i="2"/>
  <c r="F1801" i="2"/>
  <c r="F1797" i="2"/>
  <c r="F1793" i="2"/>
  <c r="F1789" i="2"/>
  <c r="F1785" i="2"/>
  <c r="F1783" i="2"/>
  <c r="F1781" i="2"/>
  <c r="F1779" i="2"/>
  <c r="F1777" i="2"/>
  <c r="F1775" i="2"/>
  <c r="F1773" i="2"/>
  <c r="F1771" i="2"/>
  <c r="F1769" i="2"/>
  <c r="F1767" i="2"/>
  <c r="F1765" i="2"/>
  <c r="F1763" i="2"/>
  <c r="F1761" i="2"/>
  <c r="F1759" i="2"/>
  <c r="F1757" i="2"/>
  <c r="F1755" i="2"/>
  <c r="M1748" i="2"/>
  <c r="L1748" i="2"/>
  <c r="M1740" i="2"/>
  <c r="L1740" i="2"/>
  <c r="L1732" i="2"/>
  <c r="M1732" i="2"/>
  <c r="E1727" i="2"/>
  <c r="F1727" i="2"/>
  <c r="E1723" i="2"/>
  <c r="F1723" i="2"/>
  <c r="F1714" i="2"/>
  <c r="E1714" i="2"/>
  <c r="L1700" i="2"/>
  <c r="M1700" i="2"/>
  <c r="E1675" i="2"/>
  <c r="F1675" i="2"/>
  <c r="F1670" i="2"/>
  <c r="E1670" i="2"/>
  <c r="E1663" i="2"/>
  <c r="F1663" i="2"/>
  <c r="F1644" i="2"/>
  <c r="E1644" i="2"/>
  <c r="E1637" i="2"/>
  <c r="F1637" i="2"/>
  <c r="E1611" i="2"/>
  <c r="F1611" i="2"/>
  <c r="F1606" i="2"/>
  <c r="E1606" i="2"/>
  <c r="E1599" i="2"/>
  <c r="F1599" i="2"/>
  <c r="F1580" i="2"/>
  <c r="E1580" i="2"/>
  <c r="E1573" i="2"/>
  <c r="F1573" i="2"/>
  <c r="E1547" i="2"/>
  <c r="F1547" i="2"/>
  <c r="F1542" i="2"/>
  <c r="E1542" i="2"/>
  <c r="E1535" i="2"/>
  <c r="F1535" i="2"/>
  <c r="F1516" i="2"/>
  <c r="E1516" i="2"/>
  <c r="E1509" i="2"/>
  <c r="F1509" i="2"/>
  <c r="E1483" i="2"/>
  <c r="F1483" i="2"/>
  <c r="F1478" i="2"/>
  <c r="E1478" i="2"/>
  <c r="E1471" i="2"/>
  <c r="F1471" i="2"/>
  <c r="F1452" i="2"/>
  <c r="E1452" i="2"/>
  <c r="E1445" i="2"/>
  <c r="F1445" i="2"/>
  <c r="E1419" i="2"/>
  <c r="F1419" i="2"/>
  <c r="F1414" i="2"/>
  <c r="E1414" i="2"/>
  <c r="E1407" i="2"/>
  <c r="F1407" i="2"/>
  <c r="F1388" i="2"/>
  <c r="E1388" i="2"/>
  <c r="E1381" i="2"/>
  <c r="F1381" i="2"/>
  <c r="E1355" i="2"/>
  <c r="F1355" i="2"/>
  <c r="F1350" i="2"/>
  <c r="E1350" i="2"/>
  <c r="E1330" i="2"/>
  <c r="F1330" i="2"/>
  <c r="E1314" i="2"/>
  <c r="F1314" i="2"/>
  <c r="L1306" i="2"/>
  <c r="M1306" i="2"/>
  <c r="L1296" i="2"/>
  <c r="M1296" i="2"/>
  <c r="M1287" i="2"/>
  <c r="L1287" i="2"/>
  <c r="L1284" i="2"/>
  <c r="M1284" i="2"/>
  <c r="M1269" i="2"/>
  <c r="L1269" i="2"/>
  <c r="E1258" i="2"/>
  <c r="F1258" i="2"/>
  <c r="L1252" i="2"/>
  <c r="M1252" i="2"/>
  <c r="M1237" i="2"/>
  <c r="L1237" i="2"/>
  <c r="E1226" i="2"/>
  <c r="F1226" i="2"/>
  <c r="L1220" i="2"/>
  <c r="M1220" i="2"/>
  <c r="M1205" i="2"/>
  <c r="L1205" i="2"/>
  <c r="E1194" i="2"/>
  <c r="F1194" i="2"/>
  <c r="L1188" i="2"/>
  <c r="M1188" i="2"/>
  <c r="M1173" i="2"/>
  <c r="L1173" i="2"/>
  <c r="E1162" i="2"/>
  <c r="F1162" i="2"/>
  <c r="L1156" i="2"/>
  <c r="M1156" i="2"/>
  <c r="M1141" i="2"/>
  <c r="L1141" i="2"/>
  <c r="E1130" i="2"/>
  <c r="F1130" i="2"/>
  <c r="L1124" i="2"/>
  <c r="M1124" i="2"/>
  <c r="M1109" i="2"/>
  <c r="L1109" i="2"/>
  <c r="E1098" i="2"/>
  <c r="F1098" i="2"/>
  <c r="L1092" i="2"/>
  <c r="M1092" i="2"/>
  <c r="M1077" i="2"/>
  <c r="L1077" i="2"/>
  <c r="E1066" i="2"/>
  <c r="F1066" i="2"/>
  <c r="L1060" i="2"/>
  <c r="M1060" i="2"/>
  <c r="M1045" i="2"/>
  <c r="L1045" i="2"/>
  <c r="E1034" i="2"/>
  <c r="F1034" i="2"/>
  <c r="L1028" i="2"/>
  <c r="M1028" i="2"/>
  <c r="M1013" i="2"/>
  <c r="L1013" i="2"/>
  <c r="E1002" i="2"/>
  <c r="F1002" i="2"/>
  <c r="M984" i="2"/>
  <c r="L984" i="2"/>
  <c r="L981" i="2"/>
  <c r="M981" i="2"/>
  <c r="E955" i="2"/>
  <c r="F955" i="2"/>
  <c r="M949" i="2"/>
  <c r="L949" i="2"/>
  <c r="E939" i="2"/>
  <c r="F939" i="2"/>
  <c r="M926" i="2"/>
  <c r="L926" i="2"/>
  <c r="M922" i="2"/>
  <c r="L922" i="2"/>
  <c r="E907" i="2"/>
  <c r="F907" i="2"/>
  <c r="M894" i="2"/>
  <c r="L894" i="2"/>
  <c r="M890" i="2"/>
  <c r="L890" i="2"/>
  <c r="E889" i="2"/>
  <c r="F889" i="2"/>
  <c r="F855" i="2"/>
  <c r="E855" i="2"/>
  <c r="L851" i="2"/>
  <c r="M851" i="2"/>
  <c r="L850" i="2"/>
  <c r="E849" i="2"/>
  <c r="F849" i="2"/>
  <c r="L843" i="2"/>
  <c r="M843" i="2"/>
  <c r="M828" i="2"/>
  <c r="L828" i="2"/>
  <c r="M817" i="2"/>
  <c r="L817" i="2"/>
  <c r="E815" i="2"/>
  <c r="L809" i="2"/>
  <c r="M804" i="2"/>
  <c r="L804" i="2"/>
  <c r="M762" i="2"/>
  <c r="L762" i="2"/>
  <c r="E761" i="2"/>
  <c r="F761" i="2"/>
  <c r="F727" i="2"/>
  <c r="E727" i="2"/>
  <c r="L723" i="2"/>
  <c r="M723" i="2"/>
  <c r="E721" i="2"/>
  <c r="F721" i="2"/>
  <c r="L715" i="2"/>
  <c r="M715" i="2"/>
  <c r="M700" i="2"/>
  <c r="L700" i="2"/>
  <c r="M684" i="2"/>
  <c r="L684" i="2"/>
  <c r="E683" i="2"/>
  <c r="F683" i="2"/>
  <c r="F669" i="2"/>
  <c r="E669" i="2"/>
  <c r="L667" i="2"/>
  <c r="M667" i="2"/>
  <c r="L659" i="2"/>
  <c r="M659" i="2"/>
  <c r="E655" i="2"/>
  <c r="F655" i="2"/>
  <c r="E651" i="2"/>
  <c r="F651" i="2"/>
  <c r="F637" i="2"/>
  <c r="E637" i="2"/>
  <c r="L634" i="2"/>
  <c r="M558" i="2"/>
  <c r="L558" i="2"/>
  <c r="E555" i="2"/>
  <c r="F555" i="2"/>
  <c r="F529" i="2"/>
  <c r="E529" i="2"/>
  <c r="M504" i="2"/>
  <c r="L504" i="2"/>
  <c r="E501" i="2"/>
  <c r="F501" i="2"/>
  <c r="L498" i="2"/>
  <c r="M498" i="2"/>
  <c r="F441" i="2"/>
  <c r="E441" i="2"/>
  <c r="L437" i="2"/>
  <c r="M437" i="2"/>
  <c r="M414" i="2"/>
  <c r="L414" i="2"/>
  <c r="M402" i="2"/>
  <c r="L402" i="2"/>
  <c r="E386" i="2"/>
  <c r="F386" i="2"/>
  <c r="L381" i="2"/>
  <c r="M381" i="2"/>
  <c r="M351" i="2"/>
  <c r="L351" i="2"/>
  <c r="M340" i="2"/>
  <c r="L340" i="2"/>
  <c r="E339" i="2"/>
  <c r="F339" i="2"/>
  <c r="E323" i="2"/>
  <c r="F323" i="2"/>
  <c r="E318" i="2"/>
  <c r="F318" i="2"/>
  <c r="F298" i="2"/>
  <c r="E298" i="2"/>
  <c r="E296" i="2"/>
  <c r="F296" i="2"/>
  <c r="L293" i="2"/>
  <c r="M293" i="2"/>
  <c r="M285" i="2"/>
  <c r="L285" i="2"/>
  <c r="M253" i="2"/>
  <c r="L253" i="2"/>
  <c r="E246" i="2"/>
  <c r="F246" i="2"/>
  <c r="L243" i="2"/>
  <c r="M243" i="2"/>
  <c r="E105" i="2"/>
  <c r="F105" i="2"/>
  <c r="M103" i="2"/>
  <c r="L103" i="2"/>
  <c r="M1744" i="2"/>
  <c r="L1744" i="2"/>
  <c r="F1728" i="2"/>
  <c r="E1728" i="2"/>
  <c r="E1725" i="2"/>
  <c r="F1725" i="2"/>
  <c r="E1643" i="2"/>
  <c r="F1643" i="2"/>
  <c r="F1638" i="2"/>
  <c r="E1638" i="2"/>
  <c r="E1631" i="2"/>
  <c r="F1631" i="2"/>
  <c r="F1612" i="2"/>
  <c r="E1612" i="2"/>
  <c r="E1605" i="2"/>
  <c r="F1605" i="2"/>
  <c r="E1567" i="2"/>
  <c r="F1567" i="2"/>
  <c r="E1541" i="2"/>
  <c r="F1541" i="2"/>
  <c r="E1503" i="2"/>
  <c r="F1503" i="2"/>
  <c r="E1477" i="2"/>
  <c r="F1477" i="2"/>
  <c r="E1451" i="2"/>
  <c r="F1451" i="2"/>
  <c r="F1446" i="2"/>
  <c r="E1446" i="2"/>
  <c r="E1413" i="2"/>
  <c r="F1413" i="2"/>
  <c r="E1387" i="2"/>
  <c r="F1387" i="2"/>
  <c r="E1375" i="2"/>
  <c r="F1375" i="2"/>
  <c r="E1349" i="2"/>
  <c r="F1349" i="2"/>
  <c r="E1339" i="2"/>
  <c r="F1339" i="2"/>
  <c r="E1323" i="2"/>
  <c r="F1323" i="2"/>
  <c r="M1307" i="2"/>
  <c r="L1307" i="2"/>
  <c r="M1297" i="2"/>
  <c r="L1297" i="2"/>
  <c r="E1292" i="2"/>
  <c r="F1292" i="2"/>
  <c r="L1286" i="2"/>
  <c r="M1286" i="2"/>
  <c r="E1274" i="2"/>
  <c r="F1274" i="2"/>
  <c r="M1253" i="2"/>
  <c r="L1253" i="2"/>
  <c r="E1242" i="2"/>
  <c r="F1242" i="2"/>
  <c r="M1189" i="2"/>
  <c r="L1189" i="2"/>
  <c r="E1178" i="2"/>
  <c r="F1178" i="2"/>
  <c r="L1172" i="2"/>
  <c r="M1172" i="2"/>
  <c r="M1157" i="2"/>
  <c r="L1157" i="2"/>
  <c r="E1146" i="2"/>
  <c r="F1146" i="2"/>
  <c r="L1108" i="2"/>
  <c r="M1108" i="2"/>
  <c r="M1093" i="2"/>
  <c r="L1093" i="2"/>
  <c r="M1061" i="2"/>
  <c r="L1061" i="2"/>
  <c r="E1050" i="2"/>
  <c r="F1050" i="2"/>
  <c r="M1029" i="2"/>
  <c r="L1029" i="2"/>
  <c r="E996" i="2"/>
  <c r="F996" i="2"/>
  <c r="L983" i="2"/>
  <c r="M983" i="2"/>
  <c r="E974" i="2"/>
  <c r="F974" i="2"/>
  <c r="E953" i="2"/>
  <c r="F953" i="2"/>
  <c r="L925" i="2"/>
  <c r="M925" i="2"/>
  <c r="M918" i="2"/>
  <c r="L918" i="2"/>
  <c r="L893" i="2"/>
  <c r="M893" i="2"/>
  <c r="M881" i="2"/>
  <c r="L881" i="2"/>
  <c r="E697" i="2"/>
  <c r="F697" i="2"/>
  <c r="M686" i="2"/>
  <c r="L686" i="2"/>
  <c r="F680" i="2"/>
  <c r="E680" i="2"/>
  <c r="F648" i="2"/>
  <c r="E648" i="2"/>
  <c r="F627" i="2"/>
  <c r="E627" i="2"/>
  <c r="F620" i="2"/>
  <c r="E620" i="2"/>
  <c r="E597" i="2"/>
  <c r="F597" i="2"/>
  <c r="F588" i="2"/>
  <c r="E588" i="2"/>
  <c r="M538" i="2"/>
  <c r="L538" i="2"/>
  <c r="E511" i="2"/>
  <c r="F511" i="2"/>
  <c r="L508" i="2"/>
  <c r="M508" i="2"/>
  <c r="E449" i="2"/>
  <c r="F449" i="2"/>
  <c r="M379" i="2"/>
  <c r="L379" i="2"/>
  <c r="E367" i="2"/>
  <c r="F367" i="2"/>
  <c r="M331" i="2"/>
  <c r="L331" i="2"/>
  <c r="M311" i="2"/>
  <c r="L311" i="2"/>
  <c r="F272" i="2"/>
  <c r="E272" i="2"/>
  <c r="F232" i="2"/>
  <c r="E232" i="2"/>
  <c r="M210" i="2"/>
  <c r="L210" i="2"/>
  <c r="M179" i="2"/>
  <c r="L179" i="2"/>
  <c r="L171" i="2"/>
  <c r="M171" i="2"/>
  <c r="L167" i="2"/>
  <c r="M167" i="2"/>
  <c r="E165" i="2"/>
  <c r="F165" i="2"/>
  <c r="F117" i="2"/>
  <c r="E117" i="2"/>
  <c r="F98" i="2"/>
  <c r="E98" i="2"/>
  <c r="M49" i="2"/>
  <c r="L49" i="2"/>
  <c r="F37" i="2"/>
  <c r="E37" i="2"/>
  <c r="L1746" i="2"/>
  <c r="M1746" i="2"/>
  <c r="L1734" i="2"/>
  <c r="M1734" i="2"/>
  <c r="F1682" i="2"/>
  <c r="E1682" i="2"/>
  <c r="F1656" i="2"/>
  <c r="E1656" i="2"/>
  <c r="F1618" i="2"/>
  <c r="E1618" i="2"/>
  <c r="L1602" i="2"/>
  <c r="M1602" i="2"/>
  <c r="L1590" i="2"/>
  <c r="M1590" i="2"/>
  <c r="E1585" i="2"/>
  <c r="F1585" i="2"/>
  <c r="L1576" i="2"/>
  <c r="M1576" i="2"/>
  <c r="L1564" i="2"/>
  <c r="M1564" i="2"/>
  <c r="L1526" i="2"/>
  <c r="M1526" i="2"/>
  <c r="E1521" i="2"/>
  <c r="F1521" i="2"/>
  <c r="L1512" i="2"/>
  <c r="M1512" i="2"/>
  <c r="L1500" i="2"/>
  <c r="M1500" i="2"/>
  <c r="F1490" i="2"/>
  <c r="E1490" i="2"/>
  <c r="F1464" i="2"/>
  <c r="E1464" i="2"/>
  <c r="L1398" i="2"/>
  <c r="M1398" i="2"/>
  <c r="L1384" i="2"/>
  <c r="M1384" i="2"/>
  <c r="L1372" i="2"/>
  <c r="M1372" i="2"/>
  <c r="M1331" i="2"/>
  <c r="L1331" i="2"/>
  <c r="L1320" i="2"/>
  <c r="M1320" i="2"/>
  <c r="M1315" i="2"/>
  <c r="L1315" i="2"/>
  <c r="E1266" i="2"/>
  <c r="F1266" i="2"/>
  <c r="L1260" i="2"/>
  <c r="M1260" i="2"/>
  <c r="M1245" i="2"/>
  <c r="L1245" i="2"/>
  <c r="E1234" i="2"/>
  <c r="F1234" i="2"/>
  <c r="M1213" i="2"/>
  <c r="L1213" i="2"/>
  <c r="E1202" i="2"/>
  <c r="F1202" i="2"/>
  <c r="M1181" i="2"/>
  <c r="L1181" i="2"/>
  <c r="E1170" i="2"/>
  <c r="F1170" i="2"/>
  <c r="M1149" i="2"/>
  <c r="L1149" i="2"/>
  <c r="M1053" i="2"/>
  <c r="L1053" i="2"/>
  <c r="E1042" i="2"/>
  <c r="F1042" i="2"/>
  <c r="L1004" i="2"/>
  <c r="M1004" i="2"/>
  <c r="L993" i="2"/>
  <c r="M993" i="2"/>
  <c r="M952" i="2"/>
  <c r="L952" i="2"/>
  <c r="E927" i="2"/>
  <c r="F927" i="2"/>
  <c r="F905" i="2"/>
  <c r="E905" i="2"/>
  <c r="E895" i="2"/>
  <c r="F895" i="2"/>
  <c r="L883" i="2"/>
  <c r="M883" i="2"/>
  <c r="E881" i="2"/>
  <c r="F881" i="2"/>
  <c r="M860" i="2"/>
  <c r="L860" i="2"/>
  <c r="M836" i="2"/>
  <c r="L836" i="2"/>
  <c r="M794" i="2"/>
  <c r="L794" i="2"/>
  <c r="M708" i="2"/>
  <c r="L708" i="2"/>
  <c r="F681" i="2"/>
  <c r="E681" i="2"/>
  <c r="L679" i="2"/>
  <c r="M679" i="2"/>
  <c r="F668" i="2"/>
  <c r="E668" i="2"/>
  <c r="F658" i="2"/>
  <c r="E658" i="2"/>
  <c r="M653" i="2"/>
  <c r="L653" i="2"/>
  <c r="M632" i="2"/>
  <c r="L632" i="2"/>
  <c r="L626" i="2"/>
  <c r="M626" i="2"/>
  <c r="L540" i="2"/>
  <c r="M540" i="2"/>
  <c r="F534" i="2"/>
  <c r="E534" i="2"/>
  <c r="L518" i="2"/>
  <c r="M518" i="2"/>
  <c r="F492" i="2"/>
  <c r="E492" i="2"/>
  <c r="E489" i="2"/>
  <c r="F489" i="2"/>
  <c r="L486" i="2"/>
  <c r="M486" i="2"/>
  <c r="E469" i="2"/>
  <c r="F469" i="2"/>
  <c r="F460" i="2"/>
  <c r="E460" i="2"/>
  <c r="E457" i="2"/>
  <c r="F457" i="2"/>
  <c r="E438" i="2"/>
  <c r="F438" i="2"/>
  <c r="E433" i="2"/>
  <c r="F433" i="2"/>
  <c r="M404" i="2"/>
  <c r="L404" i="2"/>
  <c r="M380" i="2"/>
  <c r="L380" i="2"/>
  <c r="E379" i="2"/>
  <c r="F379" i="2"/>
  <c r="E274" i="2"/>
  <c r="F274" i="2"/>
  <c r="F237" i="2"/>
  <c r="E237" i="2"/>
  <c r="L231" i="2"/>
  <c r="M231" i="2"/>
  <c r="E222" i="2"/>
  <c r="F222" i="2"/>
  <c r="M102" i="2"/>
  <c r="L102" i="2"/>
  <c r="F61" i="2"/>
  <c r="E61" i="2"/>
  <c r="M15" i="2"/>
  <c r="E1784" i="2"/>
  <c r="E1780" i="2"/>
  <c r="E1776" i="2"/>
  <c r="E1772" i="2"/>
  <c r="E1768" i="2"/>
  <c r="E1764" i="2"/>
  <c r="E1760" i="2"/>
  <c r="E1756" i="2"/>
  <c r="L1750" i="2"/>
  <c r="M1750" i="2"/>
  <c r="L1742" i="2"/>
  <c r="M1742" i="2"/>
  <c r="E1735" i="2"/>
  <c r="L1730" i="2"/>
  <c r="M1730" i="2"/>
  <c r="L1720" i="2"/>
  <c r="M1720" i="2"/>
  <c r="L1710" i="2"/>
  <c r="E1703" i="2"/>
  <c r="L1698" i="2"/>
  <c r="M1698" i="2"/>
  <c r="E1693" i="2"/>
  <c r="F1688" i="2"/>
  <c r="E1688" i="2"/>
  <c r="L1686" i="2"/>
  <c r="M1686" i="2"/>
  <c r="E1681" i="2"/>
  <c r="F1681" i="2"/>
  <c r="E1680" i="2"/>
  <c r="L1672" i="2"/>
  <c r="M1672" i="2"/>
  <c r="E1667" i="2"/>
  <c r="L1660" i="2"/>
  <c r="M1660" i="2"/>
  <c r="E1655" i="2"/>
  <c r="F1650" i="2"/>
  <c r="E1650" i="2"/>
  <c r="L1646" i="2"/>
  <c r="E1641" i="2"/>
  <c r="L1634" i="2"/>
  <c r="M1634" i="2"/>
  <c r="E1629" i="2"/>
  <c r="F1624" i="2"/>
  <c r="E1624" i="2"/>
  <c r="L1622" i="2"/>
  <c r="M1622" i="2"/>
  <c r="E1617" i="2"/>
  <c r="F1617" i="2"/>
  <c r="E1616" i="2"/>
  <c r="L1608" i="2"/>
  <c r="M1608" i="2"/>
  <c r="E1603" i="2"/>
  <c r="L1596" i="2"/>
  <c r="M1596" i="2"/>
  <c r="E1591" i="2"/>
  <c r="F1586" i="2"/>
  <c r="E1586" i="2"/>
  <c r="L1582" i="2"/>
  <c r="E1577" i="2"/>
  <c r="L1570" i="2"/>
  <c r="M1570" i="2"/>
  <c r="E1565" i="2"/>
  <c r="F1560" i="2"/>
  <c r="E1560" i="2"/>
  <c r="L1558" i="2"/>
  <c r="M1558" i="2"/>
  <c r="E1553" i="2"/>
  <c r="F1553" i="2"/>
  <c r="E1552" i="2"/>
  <c r="L1544" i="2"/>
  <c r="M1544" i="2"/>
  <c r="E1539" i="2"/>
  <c r="L1532" i="2"/>
  <c r="M1532" i="2"/>
  <c r="E1527" i="2"/>
  <c r="F1522" i="2"/>
  <c r="E1522" i="2"/>
  <c r="L1518" i="2"/>
  <c r="E1513" i="2"/>
  <c r="L1506" i="2"/>
  <c r="M1506" i="2"/>
  <c r="E1501" i="2"/>
  <c r="F1496" i="2"/>
  <c r="E1496" i="2"/>
  <c r="L1494" i="2"/>
  <c r="M1494" i="2"/>
  <c r="E1489" i="2"/>
  <c r="F1489" i="2"/>
  <c r="E1488" i="2"/>
  <c r="L1480" i="2"/>
  <c r="M1480" i="2"/>
  <c r="E1475" i="2"/>
  <c r="L1468" i="2"/>
  <c r="M1468" i="2"/>
  <c r="E1463" i="2"/>
  <c r="F1458" i="2"/>
  <c r="E1458" i="2"/>
  <c r="L1454" i="2"/>
  <c r="E1449" i="2"/>
  <c r="L1442" i="2"/>
  <c r="M1442" i="2"/>
  <c r="E1437" i="2"/>
  <c r="F1432" i="2"/>
  <c r="E1432" i="2"/>
  <c r="L1430" i="2"/>
  <c r="M1430" i="2"/>
  <c r="E1425" i="2"/>
  <c r="F1425" i="2"/>
  <c r="E1424" i="2"/>
  <c r="L1416" i="2"/>
  <c r="M1416" i="2"/>
  <c r="E1411" i="2"/>
  <c r="L1404" i="2"/>
  <c r="M1404" i="2"/>
  <c r="E1399" i="2"/>
  <c r="F1394" i="2"/>
  <c r="E1394" i="2"/>
  <c r="L1390" i="2"/>
  <c r="E1385" i="2"/>
  <c r="L1378" i="2"/>
  <c r="M1378" i="2"/>
  <c r="E1373" i="2"/>
  <c r="F1368" i="2"/>
  <c r="E1368" i="2"/>
  <c r="L1366" i="2"/>
  <c r="M1366" i="2"/>
  <c r="E1361" i="2"/>
  <c r="F1361" i="2"/>
  <c r="E1360" i="2"/>
  <c r="L1352" i="2"/>
  <c r="M1352" i="2"/>
  <c r="E1347" i="2"/>
  <c r="F1342" i="2"/>
  <c r="E1342" i="2"/>
  <c r="M1337" i="2"/>
  <c r="L1337" i="2"/>
  <c r="L1334" i="2"/>
  <c r="M1334" i="2"/>
  <c r="L1333" i="2"/>
  <c r="M1321" i="2"/>
  <c r="L1321" i="2"/>
  <c r="L1318" i="2"/>
  <c r="M1318" i="2"/>
  <c r="L1317" i="2"/>
  <c r="E1304" i="2"/>
  <c r="F1304" i="2"/>
  <c r="E1294" i="2"/>
  <c r="F1294" i="2"/>
  <c r="E1290" i="2"/>
  <c r="E1282" i="2"/>
  <c r="F1282" i="2"/>
  <c r="L1276" i="2"/>
  <c r="M1276" i="2"/>
  <c r="L1275" i="2"/>
  <c r="E1272" i="2"/>
  <c r="L1266" i="2"/>
  <c r="M1261" i="2"/>
  <c r="L1261" i="2"/>
  <c r="E1250" i="2"/>
  <c r="F1250" i="2"/>
  <c r="L1244" i="2"/>
  <c r="M1244" i="2"/>
  <c r="L1243" i="2"/>
  <c r="E1240" i="2"/>
  <c r="L1234" i="2"/>
  <c r="M1229" i="2"/>
  <c r="L1229" i="2"/>
  <c r="E1218" i="2"/>
  <c r="F1218" i="2"/>
  <c r="L1212" i="2"/>
  <c r="M1212" i="2"/>
  <c r="L1211" i="2"/>
  <c r="E1208" i="2"/>
  <c r="L1202" i="2"/>
  <c r="M1197" i="2"/>
  <c r="L1197" i="2"/>
  <c r="E1186" i="2"/>
  <c r="F1186" i="2"/>
  <c r="L1180" i="2"/>
  <c r="M1180" i="2"/>
  <c r="L1179" i="2"/>
  <c r="E1176" i="2"/>
  <c r="L1170" i="2"/>
  <c r="M1165" i="2"/>
  <c r="L1165" i="2"/>
  <c r="E1154" i="2"/>
  <c r="F1154" i="2"/>
  <c r="L1148" i="2"/>
  <c r="M1148" i="2"/>
  <c r="L1147" i="2"/>
  <c r="E1144" i="2"/>
  <c r="L1138" i="2"/>
  <c r="M1133" i="2"/>
  <c r="L1133" i="2"/>
  <c r="E1122" i="2"/>
  <c r="F1122" i="2"/>
  <c r="L1116" i="2"/>
  <c r="M1116" i="2"/>
  <c r="L1115" i="2"/>
  <c r="E1112" i="2"/>
  <c r="L1106" i="2"/>
  <c r="M1101" i="2"/>
  <c r="L1101" i="2"/>
  <c r="E1090" i="2"/>
  <c r="F1090" i="2"/>
  <c r="L1084" i="2"/>
  <c r="M1084" i="2"/>
  <c r="L1083" i="2"/>
  <c r="E1080" i="2"/>
  <c r="L1074" i="2"/>
  <c r="M1069" i="2"/>
  <c r="L1069" i="2"/>
  <c r="E1058" i="2"/>
  <c r="F1058" i="2"/>
  <c r="L1052" i="2"/>
  <c r="M1052" i="2"/>
  <c r="L1051" i="2"/>
  <c r="E1048" i="2"/>
  <c r="L1042" i="2"/>
  <c r="M1037" i="2"/>
  <c r="L1037" i="2"/>
  <c r="E1026" i="2"/>
  <c r="F1026" i="2"/>
  <c r="L1020" i="2"/>
  <c r="M1020" i="2"/>
  <c r="L1019" i="2"/>
  <c r="E1016" i="2"/>
  <c r="L1010" i="2"/>
  <c r="M1005" i="2"/>
  <c r="L1005" i="2"/>
  <c r="L998" i="2"/>
  <c r="M998" i="2"/>
  <c r="L997" i="2"/>
  <c r="E994" i="2"/>
  <c r="M990" i="2"/>
  <c r="L990" i="2"/>
  <c r="E986" i="2"/>
  <c r="F986" i="2"/>
  <c r="M972" i="2"/>
  <c r="L972" i="2"/>
  <c r="L951" i="2"/>
  <c r="M951" i="2"/>
  <c r="L950" i="2"/>
  <c r="L947" i="2"/>
  <c r="M947" i="2"/>
  <c r="E945" i="2"/>
  <c r="L929" i="2"/>
  <c r="M923" i="2"/>
  <c r="L923" i="2"/>
  <c r="M916" i="2"/>
  <c r="L916" i="2"/>
  <c r="F915" i="2"/>
  <c r="E913" i="2"/>
  <c r="L897" i="2"/>
  <c r="M891" i="2"/>
  <c r="L891" i="2"/>
  <c r="M858" i="2"/>
  <c r="L858" i="2"/>
  <c r="E857" i="2"/>
  <c r="F857" i="2"/>
  <c r="F823" i="2"/>
  <c r="E823" i="2"/>
  <c r="L819" i="2"/>
  <c r="M819" i="2"/>
  <c r="L818" i="2"/>
  <c r="E817" i="2"/>
  <c r="F817" i="2"/>
  <c r="L811" i="2"/>
  <c r="M811" i="2"/>
  <c r="M796" i="2"/>
  <c r="L796" i="2"/>
  <c r="M785" i="2"/>
  <c r="L785" i="2"/>
  <c r="E783" i="2"/>
  <c r="L777" i="2"/>
  <c r="M772" i="2"/>
  <c r="L772" i="2"/>
  <c r="M730" i="2"/>
  <c r="L730" i="2"/>
  <c r="E729" i="2"/>
  <c r="F729" i="2"/>
  <c r="F695" i="2"/>
  <c r="E695" i="2"/>
  <c r="L691" i="2"/>
  <c r="M691" i="2"/>
  <c r="L690" i="2"/>
  <c r="M674" i="2"/>
  <c r="L674" i="2"/>
  <c r="E671" i="2"/>
  <c r="F671" i="2"/>
  <c r="M644" i="2"/>
  <c r="L644" i="2"/>
  <c r="E639" i="2"/>
  <c r="F639" i="2"/>
  <c r="E638" i="2"/>
  <c r="L636" i="2"/>
  <c r="M636" i="2"/>
  <c r="F615" i="2"/>
  <c r="E615" i="2"/>
  <c r="L612" i="2"/>
  <c r="E605" i="2"/>
  <c r="L600" i="2"/>
  <c r="E595" i="2"/>
  <c r="E583" i="2"/>
  <c r="F576" i="2"/>
  <c r="E576" i="2"/>
  <c r="F566" i="2"/>
  <c r="E566" i="2"/>
  <c r="L560" i="2"/>
  <c r="M560" i="2"/>
  <c r="F544" i="2"/>
  <c r="E544" i="2"/>
  <c r="F532" i="2"/>
  <c r="E532" i="2"/>
  <c r="L530" i="2"/>
  <c r="M530" i="2"/>
  <c r="L528" i="2"/>
  <c r="M528" i="2"/>
  <c r="E523" i="2"/>
  <c r="F523" i="2"/>
  <c r="F509" i="2"/>
  <c r="E509" i="2"/>
  <c r="L506" i="2"/>
  <c r="M449" i="2"/>
  <c r="L449" i="2"/>
  <c r="E445" i="2"/>
  <c r="M440" i="2"/>
  <c r="L440" i="2"/>
  <c r="M419" i="2"/>
  <c r="L419" i="2"/>
  <c r="L407" i="2"/>
  <c r="M407" i="2"/>
  <c r="M367" i="2"/>
  <c r="L367" i="2"/>
  <c r="E363" i="2"/>
  <c r="L357" i="2"/>
  <c r="M357" i="2"/>
  <c r="F356" i="2"/>
  <c r="M352" i="2"/>
  <c r="L352" i="2"/>
  <c r="E351" i="2"/>
  <c r="F351" i="2"/>
  <c r="M330" i="2"/>
  <c r="L330" i="2"/>
  <c r="M322" i="2"/>
  <c r="L322" i="2"/>
  <c r="E302" i="2"/>
  <c r="F302" i="2"/>
  <c r="F299" i="2"/>
  <c r="E299" i="2"/>
  <c r="F257" i="2"/>
  <c r="E257" i="2"/>
  <c r="L255" i="2"/>
  <c r="M255" i="2"/>
  <c r="M209" i="2"/>
  <c r="L209" i="2"/>
  <c r="L205" i="2"/>
  <c r="M205" i="2"/>
  <c r="M204" i="2"/>
  <c r="L204" i="2"/>
  <c r="L201" i="2"/>
  <c r="M201" i="2"/>
  <c r="L200" i="2"/>
  <c r="M165" i="2"/>
  <c r="L165" i="2"/>
  <c r="E163" i="2"/>
  <c r="M144" i="2"/>
  <c r="L144" i="2"/>
  <c r="E143" i="2"/>
  <c r="F143" i="2"/>
  <c r="L113" i="2"/>
  <c r="M113" i="2"/>
  <c r="M934" i="2"/>
  <c r="L934" i="2"/>
  <c r="M902" i="2"/>
  <c r="L902" i="2"/>
  <c r="M884" i="2"/>
  <c r="L884" i="2"/>
  <c r="E873" i="2"/>
  <c r="F873" i="2"/>
  <c r="L867" i="2"/>
  <c r="M867" i="2"/>
  <c r="M852" i="2"/>
  <c r="L852" i="2"/>
  <c r="E841" i="2"/>
  <c r="F841" i="2"/>
  <c r="L835" i="2"/>
  <c r="M835" i="2"/>
  <c r="M820" i="2"/>
  <c r="L820" i="2"/>
  <c r="E809" i="2"/>
  <c r="F809" i="2"/>
  <c r="L803" i="2"/>
  <c r="M803" i="2"/>
  <c r="M788" i="2"/>
  <c r="L788" i="2"/>
  <c r="E777" i="2"/>
  <c r="F777" i="2"/>
  <c r="L771" i="2"/>
  <c r="M771" i="2"/>
  <c r="M756" i="2"/>
  <c r="L756" i="2"/>
  <c r="E745" i="2"/>
  <c r="F745" i="2"/>
  <c r="L739" i="2"/>
  <c r="M739" i="2"/>
  <c r="M724" i="2"/>
  <c r="L724" i="2"/>
  <c r="E713" i="2"/>
  <c r="F713" i="2"/>
  <c r="L707" i="2"/>
  <c r="M707" i="2"/>
  <c r="M692" i="2"/>
  <c r="L692" i="2"/>
  <c r="L673" i="2"/>
  <c r="M673" i="2"/>
  <c r="F664" i="2"/>
  <c r="E664" i="2"/>
  <c r="M660" i="2"/>
  <c r="L660" i="2"/>
  <c r="E657" i="2"/>
  <c r="F657" i="2"/>
  <c r="L652" i="2"/>
  <c r="M652" i="2"/>
  <c r="F640" i="2"/>
  <c r="E640" i="2"/>
  <c r="F630" i="2"/>
  <c r="E630" i="2"/>
  <c r="L624" i="2"/>
  <c r="M624" i="2"/>
  <c r="E619" i="2"/>
  <c r="F619" i="2"/>
  <c r="L604" i="2"/>
  <c r="M604" i="2"/>
  <c r="L594" i="2"/>
  <c r="M594" i="2"/>
  <c r="L582" i="2"/>
  <c r="M582" i="2"/>
  <c r="E575" i="2"/>
  <c r="F575" i="2"/>
  <c r="E565" i="2"/>
  <c r="F565" i="2"/>
  <c r="F556" i="2"/>
  <c r="E556" i="2"/>
  <c r="E553" i="2"/>
  <c r="F553" i="2"/>
  <c r="F512" i="2"/>
  <c r="E512" i="2"/>
  <c r="F502" i="2"/>
  <c r="E502" i="2"/>
  <c r="L496" i="2"/>
  <c r="M496" i="2"/>
  <c r="E491" i="2"/>
  <c r="F491" i="2"/>
  <c r="L476" i="2"/>
  <c r="M476" i="2"/>
  <c r="L466" i="2"/>
  <c r="M466" i="2"/>
  <c r="L453" i="2"/>
  <c r="M453" i="2"/>
  <c r="L423" i="2"/>
  <c r="M423" i="2"/>
  <c r="M418" i="2"/>
  <c r="L418" i="2"/>
  <c r="E401" i="2"/>
  <c r="F401" i="2"/>
  <c r="M374" i="2"/>
  <c r="L374" i="2"/>
  <c r="M358" i="2"/>
  <c r="L358" i="2"/>
  <c r="L355" i="2"/>
  <c r="M355" i="2"/>
  <c r="E321" i="2"/>
  <c r="F321" i="2"/>
  <c r="L315" i="2"/>
  <c r="M315" i="2"/>
  <c r="M310" i="2"/>
  <c r="L310" i="2"/>
  <c r="L305" i="2"/>
  <c r="M305" i="2"/>
  <c r="F297" i="2"/>
  <c r="E297" i="2"/>
  <c r="E290" i="2"/>
  <c r="F290" i="2"/>
  <c r="E276" i="2"/>
  <c r="F276" i="2"/>
  <c r="L269" i="2"/>
  <c r="M269" i="2"/>
  <c r="F247" i="2"/>
  <c r="E247" i="2"/>
  <c r="L241" i="2"/>
  <c r="M241" i="2"/>
  <c r="E236" i="2"/>
  <c r="F236" i="2"/>
  <c r="L229" i="2"/>
  <c r="M229" i="2"/>
  <c r="L219" i="2"/>
  <c r="M219" i="2"/>
  <c r="L213" i="2"/>
  <c r="M213" i="2"/>
  <c r="E198" i="2"/>
  <c r="F198" i="2"/>
  <c r="E179" i="2"/>
  <c r="F179" i="2"/>
  <c r="M156" i="2"/>
  <c r="L156" i="2"/>
  <c r="E155" i="2"/>
  <c r="F155" i="2"/>
  <c r="E153" i="2"/>
  <c r="F153" i="2"/>
  <c r="L147" i="2"/>
  <c r="M147" i="2"/>
  <c r="F133" i="2"/>
  <c r="E133" i="2"/>
  <c r="E123" i="2"/>
  <c r="F123" i="2"/>
  <c r="F118" i="2"/>
  <c r="E118" i="2"/>
  <c r="L116" i="2"/>
  <c r="M116" i="2"/>
  <c r="F96" i="2"/>
  <c r="E96" i="2"/>
  <c r="F90" i="2"/>
  <c r="E90" i="2"/>
  <c r="F82" i="2"/>
  <c r="E82" i="2"/>
  <c r="M56" i="2"/>
  <c r="L56" i="2"/>
  <c r="L53" i="2"/>
  <c r="M53" i="2"/>
  <c r="L44" i="2"/>
  <c r="M44" i="2"/>
  <c r="L23" i="2"/>
  <c r="M23" i="2"/>
  <c r="M964" i="2"/>
  <c r="L964" i="2"/>
  <c r="M942" i="2"/>
  <c r="L942" i="2"/>
  <c r="M910" i="2"/>
  <c r="L910" i="2"/>
  <c r="M876" i="2"/>
  <c r="L876" i="2"/>
  <c r="E865" i="2"/>
  <c r="F865" i="2"/>
  <c r="L859" i="2"/>
  <c r="M859" i="2"/>
  <c r="M844" i="2"/>
  <c r="L844" i="2"/>
  <c r="E833" i="2"/>
  <c r="F833" i="2"/>
  <c r="L827" i="2"/>
  <c r="M827" i="2"/>
  <c r="M812" i="2"/>
  <c r="L812" i="2"/>
  <c r="E801" i="2"/>
  <c r="F801" i="2"/>
  <c r="L795" i="2"/>
  <c r="M795" i="2"/>
  <c r="M780" i="2"/>
  <c r="L780" i="2"/>
  <c r="E769" i="2"/>
  <c r="F769" i="2"/>
  <c r="L763" i="2"/>
  <c r="M763" i="2"/>
  <c r="M748" i="2"/>
  <c r="L748" i="2"/>
  <c r="E737" i="2"/>
  <c r="F737" i="2"/>
  <c r="L731" i="2"/>
  <c r="M731" i="2"/>
  <c r="M716" i="2"/>
  <c r="L716" i="2"/>
  <c r="E705" i="2"/>
  <c r="F705" i="2"/>
  <c r="L699" i="2"/>
  <c r="M699" i="2"/>
  <c r="L685" i="2"/>
  <c r="M685" i="2"/>
  <c r="E665" i="2"/>
  <c r="F665" i="2"/>
  <c r="L662" i="2"/>
  <c r="M662" i="2"/>
  <c r="E649" i="2"/>
  <c r="F649" i="2"/>
  <c r="F608" i="2"/>
  <c r="E608" i="2"/>
  <c r="F598" i="2"/>
  <c r="E598" i="2"/>
  <c r="L592" i="2"/>
  <c r="M592" i="2"/>
  <c r="E587" i="2"/>
  <c r="F587" i="2"/>
  <c r="L572" i="2"/>
  <c r="M572" i="2"/>
  <c r="L562" i="2"/>
  <c r="M562" i="2"/>
  <c r="L550" i="2"/>
  <c r="M550" i="2"/>
  <c r="E543" i="2"/>
  <c r="F543" i="2"/>
  <c r="E533" i="2"/>
  <c r="F533" i="2"/>
  <c r="F524" i="2"/>
  <c r="E524" i="2"/>
  <c r="E521" i="2"/>
  <c r="F521" i="2"/>
  <c r="F480" i="2"/>
  <c r="E480" i="2"/>
  <c r="F470" i="2"/>
  <c r="E470" i="2"/>
  <c r="L464" i="2"/>
  <c r="M464" i="2"/>
  <c r="E459" i="2"/>
  <c r="F459" i="2"/>
  <c r="L439" i="2"/>
  <c r="M439" i="2"/>
  <c r="M434" i="2"/>
  <c r="L434" i="2"/>
  <c r="E417" i="2"/>
  <c r="F417" i="2"/>
  <c r="M408" i="2"/>
  <c r="L408" i="2"/>
  <c r="L405" i="2"/>
  <c r="M405" i="2"/>
  <c r="E390" i="2"/>
  <c r="F390" i="2"/>
  <c r="L383" i="2"/>
  <c r="M383" i="2"/>
  <c r="E376" i="2"/>
  <c r="F376" i="2"/>
  <c r="E372" i="2"/>
  <c r="F372" i="2"/>
  <c r="E360" i="2"/>
  <c r="F360" i="2"/>
  <c r="E344" i="2"/>
  <c r="F344" i="2"/>
  <c r="E325" i="2"/>
  <c r="F325" i="2"/>
  <c r="F301" i="2"/>
  <c r="E301" i="2"/>
  <c r="F295" i="2"/>
  <c r="E295" i="2"/>
  <c r="F261" i="2"/>
  <c r="E261" i="2"/>
  <c r="E258" i="2"/>
  <c r="F258" i="2"/>
  <c r="F223" i="2"/>
  <c r="E223" i="2"/>
  <c r="L217" i="2"/>
  <c r="M217" i="2"/>
  <c r="M199" i="2"/>
  <c r="L199" i="2"/>
  <c r="L197" i="2"/>
  <c r="M197" i="2"/>
  <c r="L191" i="2"/>
  <c r="M191" i="2"/>
  <c r="L181" i="2"/>
  <c r="M181" i="2"/>
  <c r="F161" i="2"/>
  <c r="E161" i="2"/>
  <c r="L157" i="2"/>
  <c r="M157" i="2"/>
  <c r="F141" i="2"/>
  <c r="E141" i="2"/>
  <c r="L136" i="2"/>
  <c r="M136" i="2"/>
  <c r="L132" i="2"/>
  <c r="M132" i="2"/>
  <c r="F108" i="2"/>
  <c r="E108" i="2"/>
  <c r="L106" i="2"/>
  <c r="M106" i="2"/>
  <c r="E93" i="2"/>
  <c r="F93" i="2"/>
  <c r="F84" i="2"/>
  <c r="E84" i="2"/>
  <c r="E68" i="2"/>
  <c r="F68" i="2"/>
  <c r="L48" i="2"/>
  <c r="M48" i="2"/>
  <c r="E44" i="2"/>
  <c r="F44" i="2"/>
  <c r="M25" i="2"/>
  <c r="L25" i="2"/>
  <c r="L203" i="2"/>
  <c r="M203" i="2"/>
  <c r="E189" i="2"/>
  <c r="F189" i="2"/>
  <c r="E177" i="2"/>
  <c r="F177" i="2"/>
  <c r="M172" i="2"/>
  <c r="L172" i="2"/>
  <c r="L169" i="2"/>
  <c r="M169" i="2"/>
  <c r="M158" i="2"/>
  <c r="L158" i="2"/>
  <c r="F124" i="2"/>
  <c r="E124" i="2"/>
  <c r="L104" i="2"/>
  <c r="M104" i="2"/>
  <c r="E102" i="2"/>
  <c r="F102" i="2"/>
  <c r="E95" i="2"/>
  <c r="F95" i="2"/>
  <c r="F86" i="2"/>
  <c r="E86" i="2"/>
  <c r="F78" i="2"/>
  <c r="E78" i="2"/>
  <c r="L69" i="2"/>
  <c r="M69" i="2"/>
  <c r="M192" i="2"/>
  <c r="L192" i="2"/>
  <c r="M182" i="2"/>
  <c r="L182" i="2"/>
  <c r="M148" i="2"/>
  <c r="L148" i="2"/>
  <c r="L145" i="2"/>
  <c r="M145" i="2"/>
  <c r="L125" i="2"/>
  <c r="M125" i="2"/>
  <c r="L121" i="2"/>
  <c r="M121" i="2"/>
  <c r="F112" i="2"/>
  <c r="E112" i="2"/>
  <c r="E109" i="2"/>
  <c r="F109" i="2"/>
  <c r="E97" i="2"/>
  <c r="F97" i="2"/>
  <c r="F88" i="2"/>
  <c r="E88" i="2"/>
  <c r="F80" i="2"/>
  <c r="E80" i="2"/>
  <c r="L55" i="2"/>
  <c r="M55" i="2"/>
  <c r="L51" i="2"/>
  <c r="M51" i="2"/>
  <c r="E46" i="2"/>
  <c r="F46" i="2"/>
  <c r="L26" i="2"/>
  <c r="M26" i="2"/>
  <c r="L174" i="2"/>
  <c r="N1807" i="2"/>
  <c r="N1805" i="2"/>
  <c r="N1803" i="2"/>
  <c r="E447" i="2"/>
  <c r="F447" i="2"/>
  <c r="L1517" i="2"/>
  <c r="M1517" i="2"/>
  <c r="L1461" i="2"/>
  <c r="M1461" i="2"/>
  <c r="L1445" i="2"/>
  <c r="M1445" i="2"/>
  <c r="L1437" i="2"/>
  <c r="M1437" i="2"/>
  <c r="L1421" i="2"/>
  <c r="M1421" i="2"/>
  <c r="F2012" i="2"/>
  <c r="F2010" i="2"/>
  <c r="F2008" i="2"/>
  <c r="F2006" i="2"/>
  <c r="F2004" i="2"/>
  <c r="F2002" i="2"/>
  <c r="F2000" i="2"/>
  <c r="F1998" i="2"/>
  <c r="F1996" i="2"/>
  <c r="F1994" i="2"/>
  <c r="F1992" i="2"/>
  <c r="F1990" i="2"/>
  <c r="F1988" i="2"/>
  <c r="F1986" i="2"/>
  <c r="F1984" i="2"/>
  <c r="F1982" i="2"/>
  <c r="F1980" i="2"/>
  <c r="F1978" i="2"/>
  <c r="F1976" i="2"/>
  <c r="F1974" i="2"/>
  <c r="F1972" i="2"/>
  <c r="F1970" i="2"/>
  <c r="F1968" i="2"/>
  <c r="F1966" i="2"/>
  <c r="F1964" i="2"/>
  <c r="F1962" i="2"/>
  <c r="F1960" i="2"/>
  <c r="F1958" i="2"/>
  <c r="F1956" i="2"/>
  <c r="F1954" i="2"/>
  <c r="F1952" i="2"/>
  <c r="F1950" i="2"/>
  <c r="F1948" i="2"/>
  <c r="F1946" i="2"/>
  <c r="F1944" i="2"/>
  <c r="F1942" i="2"/>
  <c r="F1940" i="2"/>
  <c r="F1938" i="2"/>
  <c r="F1936" i="2"/>
  <c r="F1934" i="2"/>
  <c r="F1932" i="2"/>
  <c r="F1930" i="2"/>
  <c r="F1928" i="2"/>
  <c r="F1926" i="2"/>
  <c r="F1924" i="2"/>
  <c r="F1922" i="2"/>
  <c r="F1920" i="2"/>
  <c r="F1918" i="2"/>
  <c r="F1916" i="2"/>
  <c r="F1914" i="2"/>
  <c r="F1912" i="2"/>
  <c r="F1910" i="2"/>
  <c r="F1908" i="2"/>
  <c r="F1906" i="2"/>
  <c r="F1904" i="2"/>
  <c r="F1902" i="2"/>
  <c r="F1900" i="2"/>
  <c r="F1898" i="2"/>
  <c r="F1896" i="2"/>
  <c r="F1894" i="2"/>
  <c r="F1892" i="2"/>
  <c r="F1890" i="2"/>
  <c r="F1888" i="2"/>
  <c r="F1886" i="2"/>
  <c r="F1884" i="2"/>
  <c r="F1882" i="2"/>
  <c r="F1880" i="2"/>
  <c r="F1878" i="2"/>
  <c r="F1876" i="2"/>
  <c r="F1874" i="2"/>
  <c r="F1872" i="2"/>
  <c r="F1870" i="2"/>
  <c r="F1868" i="2"/>
  <c r="F1866" i="2"/>
  <c r="F1864" i="2"/>
  <c r="F1862" i="2"/>
  <c r="F1860" i="2"/>
  <c r="F1858" i="2"/>
  <c r="F1856" i="2"/>
  <c r="F1854" i="2"/>
  <c r="F1852" i="2"/>
  <c r="F1850" i="2"/>
  <c r="F1848" i="2"/>
  <c r="F1846" i="2"/>
  <c r="F1844" i="2"/>
  <c r="F1842" i="2"/>
  <c r="F1840" i="2"/>
  <c r="F1838" i="2"/>
  <c r="F1836" i="2"/>
  <c r="F1834" i="2"/>
  <c r="F1832" i="2"/>
  <c r="F1830" i="2"/>
  <c r="F1828" i="2"/>
  <c r="F1826" i="2"/>
  <c r="F1824" i="2"/>
  <c r="F1822" i="2"/>
  <c r="F1820" i="2"/>
  <c r="F1818" i="2"/>
  <c r="F1816" i="2"/>
  <c r="F1814" i="2"/>
  <c r="F1812" i="2"/>
  <c r="M1810" i="2"/>
  <c r="M1806" i="2"/>
  <c r="M1802" i="2"/>
  <c r="M1798" i="2"/>
  <c r="N1806" i="2"/>
  <c r="M1794" i="2"/>
  <c r="N1802" i="2"/>
  <c r="M1790" i="2"/>
  <c r="M1786" i="2"/>
  <c r="L1735" i="2"/>
  <c r="M1735" i="2"/>
  <c r="L1727" i="2"/>
  <c r="M1727" i="2"/>
  <c r="L1719" i="2"/>
  <c r="M1719" i="2"/>
  <c r="L1711" i="2"/>
  <c r="M1711" i="2"/>
  <c r="L1703" i="2"/>
  <c r="M1703" i="2"/>
  <c r="H1707" i="2"/>
  <c r="L1691" i="2"/>
  <c r="M1691" i="2"/>
  <c r="L1683" i="2"/>
  <c r="M1683" i="2"/>
  <c r="L1675" i="2"/>
  <c r="M1675" i="2"/>
  <c r="L1667" i="2"/>
  <c r="M1667" i="2"/>
  <c r="L1659" i="2"/>
  <c r="M1659" i="2"/>
  <c r="L1651" i="2"/>
  <c r="M1651" i="2"/>
  <c r="L1643" i="2"/>
  <c r="M1643" i="2"/>
  <c r="L1635" i="2"/>
  <c r="M1635" i="2"/>
  <c r="L1627" i="2"/>
  <c r="M1627" i="2"/>
  <c r="L1619" i="2"/>
  <c r="M1619" i="2"/>
  <c r="L1611" i="2"/>
  <c r="M1611" i="2"/>
  <c r="L1603" i="2"/>
  <c r="M1603" i="2"/>
  <c r="L1595" i="2"/>
  <c r="M1595" i="2"/>
  <c r="L1587" i="2"/>
  <c r="M1587" i="2"/>
  <c r="L1579" i="2"/>
  <c r="M1579" i="2"/>
  <c r="L1571" i="2"/>
  <c r="M1571" i="2"/>
  <c r="L1563" i="2"/>
  <c r="M1563" i="2"/>
  <c r="L1555" i="2"/>
  <c r="M1555" i="2"/>
  <c r="L1547" i="2"/>
  <c r="M1547" i="2"/>
  <c r="L1539" i="2"/>
  <c r="M1539" i="2"/>
  <c r="L1531" i="2"/>
  <c r="M1531" i="2"/>
  <c r="L1523" i="2"/>
  <c r="M1523" i="2"/>
  <c r="L1515" i="2"/>
  <c r="M1515" i="2"/>
  <c r="L1507" i="2"/>
  <c r="M1507" i="2"/>
  <c r="L1499" i="2"/>
  <c r="M1499" i="2"/>
  <c r="L1491" i="2"/>
  <c r="M1491" i="2"/>
  <c r="L1483" i="2"/>
  <c r="M1483" i="2"/>
  <c r="L1475" i="2"/>
  <c r="M1475" i="2"/>
  <c r="L1467" i="2"/>
  <c r="M1467" i="2"/>
  <c r="L1459" i="2"/>
  <c r="M1459" i="2"/>
  <c r="L1451" i="2"/>
  <c r="M1451" i="2"/>
  <c r="L1443" i="2"/>
  <c r="M1443" i="2"/>
  <c r="L1435" i="2"/>
  <c r="M1435" i="2"/>
  <c r="L1427" i="2"/>
  <c r="M1427" i="2"/>
  <c r="L1419" i="2"/>
  <c r="M1419" i="2"/>
  <c r="L1411" i="2"/>
  <c r="M1411" i="2"/>
  <c r="L1403" i="2"/>
  <c r="M1403" i="2"/>
  <c r="L1395" i="2"/>
  <c r="M1395" i="2"/>
  <c r="L1387" i="2"/>
  <c r="M1387" i="2"/>
  <c r="L1379" i="2"/>
  <c r="M1379" i="2"/>
  <c r="L1371" i="2"/>
  <c r="M1371" i="2"/>
  <c r="L1363" i="2"/>
  <c r="M1363" i="2"/>
  <c r="L1355" i="2"/>
  <c r="M1355" i="2"/>
  <c r="L1347" i="2"/>
  <c r="M1347" i="2"/>
  <c r="E1333" i="2"/>
  <c r="F1333" i="2"/>
  <c r="E1325" i="2"/>
  <c r="F1325" i="2"/>
  <c r="E1317" i="2"/>
  <c r="F1317" i="2"/>
  <c r="E1291" i="2"/>
  <c r="F1291" i="2"/>
  <c r="M1285" i="2"/>
  <c r="L1285" i="2"/>
  <c r="M2012" i="2"/>
  <c r="M2010" i="2"/>
  <c r="M2008" i="2"/>
  <c r="M2006" i="2"/>
  <c r="M2004" i="2"/>
  <c r="M2002" i="2"/>
  <c r="M2000" i="2"/>
  <c r="M1998" i="2"/>
  <c r="M1996" i="2"/>
  <c r="M1994" i="2"/>
  <c r="M1992" i="2"/>
  <c r="M1990" i="2"/>
  <c r="M1988" i="2"/>
  <c r="M1986" i="2"/>
  <c r="M1984" i="2"/>
  <c r="M1982" i="2"/>
  <c r="M1980" i="2"/>
  <c r="M1978" i="2"/>
  <c r="M1976" i="2"/>
  <c r="M1974" i="2"/>
  <c r="M1972" i="2"/>
  <c r="M1970" i="2"/>
  <c r="M1968" i="2"/>
  <c r="M1966" i="2"/>
  <c r="M1964" i="2"/>
  <c r="M1962" i="2"/>
  <c r="M1960" i="2"/>
  <c r="M1958" i="2"/>
  <c r="M1956" i="2"/>
  <c r="M1954" i="2"/>
  <c r="M1952" i="2"/>
  <c r="M1950" i="2"/>
  <c r="M1948" i="2"/>
  <c r="M1946" i="2"/>
  <c r="M1944" i="2"/>
  <c r="M1942" i="2"/>
  <c r="M1940" i="2"/>
  <c r="M1938" i="2"/>
  <c r="M1936" i="2"/>
  <c r="M1934" i="2"/>
  <c r="M1932" i="2"/>
  <c r="M1930" i="2"/>
  <c r="M1928" i="2"/>
  <c r="M1926" i="2"/>
  <c r="M1924" i="2"/>
  <c r="M1922" i="2"/>
  <c r="M1920" i="2"/>
  <c r="M1918" i="2"/>
  <c r="M1916" i="2"/>
  <c r="M1914" i="2"/>
  <c r="M1912" i="2"/>
  <c r="M1910" i="2"/>
  <c r="M1908" i="2"/>
  <c r="M1906" i="2"/>
  <c r="M1904" i="2"/>
  <c r="M1902" i="2"/>
  <c r="M1900" i="2"/>
  <c r="M1898" i="2"/>
  <c r="M1896" i="2"/>
  <c r="M1894" i="2"/>
  <c r="M1892" i="2"/>
  <c r="M1890" i="2"/>
  <c r="M1888" i="2"/>
  <c r="M1886" i="2"/>
  <c r="M1884" i="2"/>
  <c r="M1882" i="2"/>
  <c r="M1880" i="2"/>
  <c r="M1878" i="2"/>
  <c r="M1876" i="2"/>
  <c r="M1874" i="2"/>
  <c r="M1872" i="2"/>
  <c r="M1870" i="2"/>
  <c r="M1868" i="2"/>
  <c r="M1866" i="2"/>
  <c r="M1864" i="2"/>
  <c r="M1862" i="2"/>
  <c r="M1860" i="2"/>
  <c r="M1858" i="2"/>
  <c r="M1856" i="2"/>
  <c r="M1854" i="2"/>
  <c r="M1852" i="2"/>
  <c r="M1850" i="2"/>
  <c r="M1848" i="2"/>
  <c r="M1846" i="2"/>
  <c r="M1844" i="2"/>
  <c r="M1842" i="2"/>
  <c r="M1840" i="2"/>
  <c r="M1838" i="2"/>
  <c r="M1836" i="2"/>
  <c r="M1834" i="2"/>
  <c r="M1832" i="2"/>
  <c r="M1830" i="2"/>
  <c r="M1828" i="2"/>
  <c r="M1826" i="2"/>
  <c r="M1824" i="2"/>
  <c r="M1822" i="2"/>
  <c r="M1820" i="2"/>
  <c r="M1818" i="2"/>
  <c r="M1816" i="2"/>
  <c r="M1814" i="2"/>
  <c r="M1812" i="2"/>
  <c r="M1807" i="2"/>
  <c r="M1803" i="2"/>
  <c r="M1799" i="2"/>
  <c r="M1795" i="2"/>
  <c r="M1791" i="2"/>
  <c r="M1787" i="2"/>
  <c r="M1783" i="2"/>
  <c r="M1779" i="2"/>
  <c r="M1775" i="2"/>
  <c r="M1771" i="2"/>
  <c r="M1767" i="2"/>
  <c r="M1763" i="2"/>
  <c r="M1759" i="2"/>
  <c r="M1755" i="2"/>
  <c r="M1751" i="2"/>
  <c r="M1747" i="2"/>
  <c r="M1743" i="2"/>
  <c r="M1739" i="2"/>
  <c r="E1734" i="2"/>
  <c r="L1733" i="2"/>
  <c r="M1733" i="2"/>
  <c r="E1726" i="2"/>
  <c r="L1725" i="2"/>
  <c r="M1725" i="2"/>
  <c r="E1718" i="2"/>
  <c r="L1717" i="2"/>
  <c r="M1717" i="2"/>
  <c r="E1710" i="2"/>
  <c r="L1709" i="2"/>
  <c r="M1709" i="2"/>
  <c r="H1708" i="2"/>
  <c r="E1702" i="2"/>
  <c r="L1701" i="2"/>
  <c r="M1701" i="2"/>
  <c r="L1689" i="2"/>
  <c r="M1689" i="2"/>
  <c r="L1681" i="2"/>
  <c r="M1681" i="2"/>
  <c r="L1673" i="2"/>
  <c r="M1673" i="2"/>
  <c r="L1665" i="2"/>
  <c r="M1665" i="2"/>
  <c r="L1657" i="2"/>
  <c r="M1657" i="2"/>
  <c r="L1649" i="2"/>
  <c r="M1649" i="2"/>
  <c r="L1641" i="2"/>
  <c r="M1641" i="2"/>
  <c r="L1633" i="2"/>
  <c r="M1633" i="2"/>
  <c r="L1625" i="2"/>
  <c r="M1625" i="2"/>
  <c r="L1617" i="2"/>
  <c r="M1617" i="2"/>
  <c r="L1609" i="2"/>
  <c r="M1609" i="2"/>
  <c r="L1601" i="2"/>
  <c r="M1601" i="2"/>
  <c r="L1593" i="2"/>
  <c r="M1593" i="2"/>
  <c r="L1585" i="2"/>
  <c r="M1585" i="2"/>
  <c r="L1577" i="2"/>
  <c r="M1577" i="2"/>
  <c r="L1569" i="2"/>
  <c r="M1569" i="2"/>
  <c r="L1561" i="2"/>
  <c r="M1561" i="2"/>
  <c r="L1553" i="2"/>
  <c r="M1553" i="2"/>
  <c r="L1545" i="2"/>
  <c r="M1545" i="2"/>
  <c r="L1537" i="2"/>
  <c r="M1537" i="2"/>
  <c r="L1529" i="2"/>
  <c r="M1529" i="2"/>
  <c r="L1521" i="2"/>
  <c r="M1521" i="2"/>
  <c r="L1513" i="2"/>
  <c r="M1513" i="2"/>
  <c r="L1505" i="2"/>
  <c r="M1505" i="2"/>
  <c r="L1497" i="2"/>
  <c r="M1497" i="2"/>
  <c r="L1489" i="2"/>
  <c r="M1489" i="2"/>
  <c r="L1481" i="2"/>
  <c r="M1481" i="2"/>
  <c r="L1473" i="2"/>
  <c r="M1473" i="2"/>
  <c r="L1465" i="2"/>
  <c r="M1465" i="2"/>
  <c r="L1457" i="2"/>
  <c r="M1457" i="2"/>
  <c r="L1449" i="2"/>
  <c r="M1449" i="2"/>
  <c r="L1441" i="2"/>
  <c r="M1441" i="2"/>
  <c r="L1433" i="2"/>
  <c r="M1433" i="2"/>
  <c r="L1425" i="2"/>
  <c r="M1425" i="2"/>
  <c r="L1417" i="2"/>
  <c r="M1417" i="2"/>
  <c r="L1409" i="2"/>
  <c r="M1409" i="2"/>
  <c r="L1401" i="2"/>
  <c r="M1401" i="2"/>
  <c r="L1393" i="2"/>
  <c r="M1393" i="2"/>
  <c r="L1385" i="2"/>
  <c r="M1385" i="2"/>
  <c r="L1377" i="2"/>
  <c r="M1377" i="2"/>
  <c r="L1369" i="2"/>
  <c r="M1369" i="2"/>
  <c r="L1361" i="2"/>
  <c r="M1361" i="2"/>
  <c r="L1353" i="2"/>
  <c r="M1353" i="2"/>
  <c r="L1345" i="2"/>
  <c r="M1345" i="2"/>
  <c r="E1340" i="2"/>
  <c r="F1340" i="2"/>
  <c r="E1332" i="2"/>
  <c r="F1332" i="2"/>
  <c r="E1324" i="2"/>
  <c r="F1324" i="2"/>
  <c r="E1316" i="2"/>
  <c r="F1316" i="2"/>
  <c r="E1299" i="2"/>
  <c r="F1299" i="2"/>
  <c r="M1293" i="2"/>
  <c r="L1293" i="2"/>
  <c r="E1279" i="2"/>
  <c r="F1279" i="2"/>
  <c r="E1271" i="2"/>
  <c r="F1271" i="2"/>
  <c r="E1263" i="2"/>
  <c r="F1263" i="2"/>
  <c r="E1255" i="2"/>
  <c r="F1255" i="2"/>
  <c r="E1247" i="2"/>
  <c r="F1247" i="2"/>
  <c r="E1239" i="2"/>
  <c r="F1239" i="2"/>
  <c r="E1231" i="2"/>
  <c r="F1231" i="2"/>
  <c r="E1223" i="2"/>
  <c r="F1223" i="2"/>
  <c r="E1215" i="2"/>
  <c r="F1215" i="2"/>
  <c r="E1207" i="2"/>
  <c r="F1207" i="2"/>
  <c r="E1199" i="2"/>
  <c r="F1199" i="2"/>
  <c r="E1191" i="2"/>
  <c r="F1191" i="2"/>
  <c r="E1183" i="2"/>
  <c r="F1183" i="2"/>
  <c r="E1175" i="2"/>
  <c r="F1175" i="2"/>
  <c r="E1167" i="2"/>
  <c r="F1167" i="2"/>
  <c r="E1159" i="2"/>
  <c r="F1159" i="2"/>
  <c r="E1151" i="2"/>
  <c r="F1151" i="2"/>
  <c r="E1143" i="2"/>
  <c r="F1143" i="2"/>
  <c r="E1135" i="2"/>
  <c r="F1135" i="2"/>
  <c r="E1127" i="2"/>
  <c r="F1127" i="2"/>
  <c r="E1119" i="2"/>
  <c r="F1119" i="2"/>
  <c r="E1111" i="2"/>
  <c r="F1111" i="2"/>
  <c r="E1103" i="2"/>
  <c r="F1103" i="2"/>
  <c r="E1095" i="2"/>
  <c r="F1095" i="2"/>
  <c r="E1087" i="2"/>
  <c r="F1087" i="2"/>
  <c r="E1079" i="2"/>
  <c r="F1079" i="2"/>
  <c r="E1071" i="2"/>
  <c r="F1071" i="2"/>
  <c r="E1063" i="2"/>
  <c r="F1063" i="2"/>
  <c r="E1055" i="2"/>
  <c r="F1055" i="2"/>
  <c r="E1047" i="2"/>
  <c r="F1047" i="2"/>
  <c r="E1039" i="2"/>
  <c r="F1039" i="2"/>
  <c r="E1031" i="2"/>
  <c r="F1031" i="2"/>
  <c r="E1023" i="2"/>
  <c r="F1023" i="2"/>
  <c r="E1015" i="2"/>
  <c r="F1015" i="2"/>
  <c r="E1007" i="2"/>
  <c r="F1007" i="2"/>
  <c r="E999" i="2"/>
  <c r="F999" i="2"/>
  <c r="E988" i="2"/>
  <c r="F988" i="2"/>
  <c r="L1737" i="2"/>
  <c r="M1737" i="2"/>
  <c r="L1729" i="2"/>
  <c r="M1729" i="2"/>
  <c r="L1721" i="2"/>
  <c r="M1721" i="2"/>
  <c r="L1713" i="2"/>
  <c r="M1713" i="2"/>
  <c r="L1705" i="2"/>
  <c r="M1705" i="2"/>
  <c r="L1697" i="2"/>
  <c r="M1697" i="2"/>
  <c r="L1693" i="2"/>
  <c r="M1693" i="2"/>
  <c r="L1685" i="2"/>
  <c r="M1685" i="2"/>
  <c r="L1677" i="2"/>
  <c r="M1677" i="2"/>
  <c r="L1669" i="2"/>
  <c r="M1669" i="2"/>
  <c r="L1661" i="2"/>
  <c r="M1661" i="2"/>
  <c r="L1653" i="2"/>
  <c r="M1653" i="2"/>
  <c r="L1645" i="2"/>
  <c r="M1645" i="2"/>
  <c r="L1637" i="2"/>
  <c r="M1637" i="2"/>
  <c r="L1629" i="2"/>
  <c r="M1629" i="2"/>
  <c r="L1621" i="2"/>
  <c r="M1621" i="2"/>
  <c r="L1613" i="2"/>
  <c r="M1613" i="2"/>
  <c r="L1605" i="2"/>
  <c r="M1605" i="2"/>
  <c r="L1597" i="2"/>
  <c r="M1597" i="2"/>
  <c r="L1589" i="2"/>
  <c r="M1589" i="2"/>
  <c r="L1581" i="2"/>
  <c r="M1581" i="2"/>
  <c r="L1573" i="2"/>
  <c r="M1573" i="2"/>
  <c r="L1565" i="2"/>
  <c r="M1565" i="2"/>
  <c r="L1557" i="2"/>
  <c r="M1557" i="2"/>
  <c r="L1549" i="2"/>
  <c r="M1549" i="2"/>
  <c r="L1541" i="2"/>
  <c r="M1541" i="2"/>
  <c r="L1533" i="2"/>
  <c r="M1533" i="2"/>
  <c r="L1525" i="2"/>
  <c r="M1525" i="2"/>
  <c r="L1509" i="2"/>
  <c r="M1509" i="2"/>
  <c r="L1501" i="2"/>
  <c r="M1501" i="2"/>
  <c r="L1493" i="2"/>
  <c r="M1493" i="2"/>
  <c r="L1485" i="2"/>
  <c r="M1485" i="2"/>
  <c r="L1477" i="2"/>
  <c r="M1477" i="2"/>
  <c r="L1469" i="2"/>
  <c r="M1469" i="2"/>
  <c r="L1453" i="2"/>
  <c r="M1453" i="2"/>
  <c r="L1429" i="2"/>
  <c r="M1429" i="2"/>
  <c r="L1413" i="2"/>
  <c r="M1413" i="2"/>
  <c r="L1405" i="2"/>
  <c r="M1405" i="2"/>
  <c r="L1397" i="2"/>
  <c r="M1397" i="2"/>
  <c r="L1389" i="2"/>
  <c r="M1389" i="2"/>
  <c r="L1381" i="2"/>
  <c r="M1381" i="2"/>
  <c r="L1373" i="2"/>
  <c r="M1373" i="2"/>
  <c r="L1365" i="2"/>
  <c r="M1365" i="2"/>
  <c r="L1357" i="2"/>
  <c r="M1357" i="2"/>
  <c r="L1349" i="2"/>
  <c r="M1349" i="2"/>
  <c r="L1341" i="2"/>
  <c r="M1341" i="2"/>
  <c r="E1336" i="2"/>
  <c r="F1336" i="2"/>
  <c r="E1328" i="2"/>
  <c r="F1328" i="2"/>
  <c r="E1320" i="2"/>
  <c r="F1320" i="2"/>
  <c r="M1309" i="2"/>
  <c r="L1309" i="2"/>
  <c r="E1283" i="2"/>
  <c r="F1283" i="2"/>
  <c r="E972" i="2"/>
  <c r="F972" i="2"/>
  <c r="M970" i="2"/>
  <c r="L970" i="2"/>
  <c r="E1810" i="2"/>
  <c r="E1806" i="2"/>
  <c r="E1802" i="2"/>
  <c r="E1798" i="2"/>
  <c r="N1804" i="2"/>
  <c r="E1794" i="2"/>
  <c r="E1790" i="2"/>
  <c r="E1786" i="2"/>
  <c r="E1782" i="2"/>
  <c r="E1778" i="2"/>
  <c r="E1774" i="2"/>
  <c r="E1770" i="2"/>
  <c r="E1766" i="2"/>
  <c r="E1762" i="2"/>
  <c r="E1758" i="2"/>
  <c r="E1754" i="2"/>
  <c r="E1750" i="2"/>
  <c r="E1746" i="2"/>
  <c r="E1742" i="2"/>
  <c r="E1732" i="2"/>
  <c r="L1731" i="2"/>
  <c r="M1731" i="2"/>
  <c r="E1724" i="2"/>
  <c r="L1723" i="2"/>
  <c r="M1723" i="2"/>
  <c r="E1716" i="2"/>
  <c r="L1715" i="2"/>
  <c r="M1715" i="2"/>
  <c r="E1708" i="2"/>
  <c r="L1707" i="2"/>
  <c r="M1707" i="2"/>
  <c r="E1700" i="2"/>
  <c r="L1699" i="2"/>
  <c r="M1699" i="2"/>
  <c r="L1695" i="2"/>
  <c r="M1695" i="2"/>
  <c r="L1687" i="2"/>
  <c r="M1687" i="2"/>
  <c r="L1679" i="2"/>
  <c r="M1679" i="2"/>
  <c r="L1671" i="2"/>
  <c r="M1671" i="2"/>
  <c r="L1663" i="2"/>
  <c r="M1663" i="2"/>
  <c r="L1655" i="2"/>
  <c r="M1655" i="2"/>
  <c r="L1647" i="2"/>
  <c r="M1647" i="2"/>
  <c r="L1639" i="2"/>
  <c r="M1639" i="2"/>
  <c r="L1631" i="2"/>
  <c r="M1631" i="2"/>
  <c r="L1623" i="2"/>
  <c r="M1623" i="2"/>
  <c r="L1615" i="2"/>
  <c r="M1615" i="2"/>
  <c r="L1607" i="2"/>
  <c r="M1607" i="2"/>
  <c r="L1599" i="2"/>
  <c r="M1599" i="2"/>
  <c r="L1591" i="2"/>
  <c r="M1591" i="2"/>
  <c r="L1583" i="2"/>
  <c r="M1583" i="2"/>
  <c r="L1575" i="2"/>
  <c r="M1575" i="2"/>
  <c r="L1567" i="2"/>
  <c r="M1567" i="2"/>
  <c r="L1559" i="2"/>
  <c r="M1559" i="2"/>
  <c r="L1551" i="2"/>
  <c r="M1551" i="2"/>
  <c r="L1543" i="2"/>
  <c r="M1543" i="2"/>
  <c r="L1535" i="2"/>
  <c r="M1535" i="2"/>
  <c r="L1527" i="2"/>
  <c r="M1527" i="2"/>
  <c r="L1519" i="2"/>
  <c r="M1519" i="2"/>
  <c r="L1511" i="2"/>
  <c r="M1511" i="2"/>
  <c r="L1503" i="2"/>
  <c r="M1503" i="2"/>
  <c r="L1495" i="2"/>
  <c r="M1495" i="2"/>
  <c r="L1487" i="2"/>
  <c r="M1487" i="2"/>
  <c r="L1479" i="2"/>
  <c r="M1479" i="2"/>
  <c r="L1471" i="2"/>
  <c r="M1471" i="2"/>
  <c r="L1463" i="2"/>
  <c r="M1463" i="2"/>
  <c r="L1455" i="2"/>
  <c r="M1455" i="2"/>
  <c r="L1447" i="2"/>
  <c r="M1447" i="2"/>
  <c r="L1439" i="2"/>
  <c r="M1439" i="2"/>
  <c r="L1431" i="2"/>
  <c r="M1431" i="2"/>
  <c r="L1423" i="2"/>
  <c r="M1423" i="2"/>
  <c r="L1415" i="2"/>
  <c r="M1415" i="2"/>
  <c r="L1407" i="2"/>
  <c r="M1407" i="2"/>
  <c r="L1399" i="2"/>
  <c r="M1399" i="2"/>
  <c r="L1391" i="2"/>
  <c r="M1391" i="2"/>
  <c r="L1383" i="2"/>
  <c r="M1383" i="2"/>
  <c r="L1375" i="2"/>
  <c r="M1375" i="2"/>
  <c r="L1367" i="2"/>
  <c r="M1367" i="2"/>
  <c r="L1359" i="2"/>
  <c r="M1359" i="2"/>
  <c r="L1351" i="2"/>
  <c r="M1351" i="2"/>
  <c r="L1343" i="2"/>
  <c r="M1343" i="2"/>
  <c r="E1337" i="2"/>
  <c r="F1337" i="2"/>
  <c r="E1329" i="2"/>
  <c r="F1329" i="2"/>
  <c r="E1321" i="2"/>
  <c r="F1321" i="2"/>
  <c r="E1313" i="2"/>
  <c r="F1313" i="2"/>
  <c r="E1307" i="2"/>
  <c r="F1307" i="2"/>
  <c r="M1301" i="2"/>
  <c r="L1301" i="2"/>
  <c r="E980" i="2"/>
  <c r="F980" i="2"/>
  <c r="E1305" i="2"/>
  <c r="F1305" i="2"/>
  <c r="E1297" i="2"/>
  <c r="F1297" i="2"/>
  <c r="E1289" i="2"/>
  <c r="F1289" i="2"/>
  <c r="E1281" i="2"/>
  <c r="F1281" i="2"/>
  <c r="E1277" i="2"/>
  <c r="F1277" i="2"/>
  <c r="E1269" i="2"/>
  <c r="F1269" i="2"/>
  <c r="E1261" i="2"/>
  <c r="F1261" i="2"/>
  <c r="E1253" i="2"/>
  <c r="F1253" i="2"/>
  <c r="E1245" i="2"/>
  <c r="F1245" i="2"/>
  <c r="E1237" i="2"/>
  <c r="F1237" i="2"/>
  <c r="E1229" i="2"/>
  <c r="F1229" i="2"/>
  <c r="E1221" i="2"/>
  <c r="F1221" i="2"/>
  <c r="E1213" i="2"/>
  <c r="F1213" i="2"/>
  <c r="E1205" i="2"/>
  <c r="F1205" i="2"/>
  <c r="E1197" i="2"/>
  <c r="F1197" i="2"/>
  <c r="E1189" i="2"/>
  <c r="F1189" i="2"/>
  <c r="E1181" i="2"/>
  <c r="F1181" i="2"/>
  <c r="E1173" i="2"/>
  <c r="F1173" i="2"/>
  <c r="E1165" i="2"/>
  <c r="F1165" i="2"/>
  <c r="E1157" i="2"/>
  <c r="F1157" i="2"/>
  <c r="E1149" i="2"/>
  <c r="F1149" i="2"/>
  <c r="E1141" i="2"/>
  <c r="F1141" i="2"/>
  <c r="E1133" i="2"/>
  <c r="F1133" i="2"/>
  <c r="E1125" i="2"/>
  <c r="F1125" i="2"/>
  <c r="E1117" i="2"/>
  <c r="F1117" i="2"/>
  <c r="E1109" i="2"/>
  <c r="F1109" i="2"/>
  <c r="E1101" i="2"/>
  <c r="F1101" i="2"/>
  <c r="E1093" i="2"/>
  <c r="F1093" i="2"/>
  <c r="E1085" i="2"/>
  <c r="F1085" i="2"/>
  <c r="E1077" i="2"/>
  <c r="F1077" i="2"/>
  <c r="E1069" i="2"/>
  <c r="F1069" i="2"/>
  <c r="E1061" i="2"/>
  <c r="F1061" i="2"/>
  <c r="E1053" i="2"/>
  <c r="F1053" i="2"/>
  <c r="E1045" i="2"/>
  <c r="F1045" i="2"/>
  <c r="E1037" i="2"/>
  <c r="F1037" i="2"/>
  <c r="E1029" i="2"/>
  <c r="F1029" i="2"/>
  <c r="E1021" i="2"/>
  <c r="F1021" i="2"/>
  <c r="E1013" i="2"/>
  <c r="F1013" i="2"/>
  <c r="E1005" i="2"/>
  <c r="F1005" i="2"/>
  <c r="E997" i="2"/>
  <c r="F997" i="2"/>
  <c r="E987" i="2"/>
  <c r="F987" i="2"/>
  <c r="E979" i="2"/>
  <c r="F979" i="2"/>
  <c r="E952" i="2"/>
  <c r="F952" i="2"/>
  <c r="M946" i="2"/>
  <c r="L946" i="2"/>
  <c r="E1311" i="2"/>
  <c r="F1311" i="2"/>
  <c r="E1303" i="2"/>
  <c r="F1303" i="2"/>
  <c r="E1295" i="2"/>
  <c r="F1295" i="2"/>
  <c r="E1287" i="2"/>
  <c r="F1287" i="2"/>
  <c r="E1275" i="2"/>
  <c r="F1275" i="2"/>
  <c r="E1267" i="2"/>
  <c r="F1267" i="2"/>
  <c r="E1259" i="2"/>
  <c r="F1259" i="2"/>
  <c r="E1251" i="2"/>
  <c r="F1251" i="2"/>
  <c r="E1243" i="2"/>
  <c r="F1243" i="2"/>
  <c r="E1235" i="2"/>
  <c r="F1235" i="2"/>
  <c r="E1227" i="2"/>
  <c r="F1227" i="2"/>
  <c r="E1219" i="2"/>
  <c r="F1219" i="2"/>
  <c r="E1211" i="2"/>
  <c r="F1211" i="2"/>
  <c r="E1203" i="2"/>
  <c r="F1203" i="2"/>
  <c r="E1195" i="2"/>
  <c r="F1195" i="2"/>
  <c r="E1187" i="2"/>
  <c r="F1187" i="2"/>
  <c r="E1179" i="2"/>
  <c r="F1179" i="2"/>
  <c r="E1171" i="2"/>
  <c r="F1171" i="2"/>
  <c r="E1163" i="2"/>
  <c r="F1163" i="2"/>
  <c r="E1155" i="2"/>
  <c r="F1155" i="2"/>
  <c r="E1147" i="2"/>
  <c r="F1147" i="2"/>
  <c r="E1139" i="2"/>
  <c r="F1139" i="2"/>
  <c r="E1131" i="2"/>
  <c r="F1131" i="2"/>
  <c r="E1123" i="2"/>
  <c r="F1123" i="2"/>
  <c r="E1115" i="2"/>
  <c r="F1115" i="2"/>
  <c r="E1107" i="2"/>
  <c r="F1107" i="2"/>
  <c r="E1099" i="2"/>
  <c r="F1099" i="2"/>
  <c r="E1091" i="2"/>
  <c r="F1091" i="2"/>
  <c r="E1083" i="2"/>
  <c r="F1083" i="2"/>
  <c r="E1075" i="2"/>
  <c r="F1075" i="2"/>
  <c r="E1067" i="2"/>
  <c r="F1067" i="2"/>
  <c r="E1059" i="2"/>
  <c r="F1059" i="2"/>
  <c r="E1051" i="2"/>
  <c r="F1051" i="2"/>
  <c r="E1043" i="2"/>
  <c r="F1043" i="2"/>
  <c r="E1035" i="2"/>
  <c r="F1035" i="2"/>
  <c r="E1027" i="2"/>
  <c r="F1027" i="2"/>
  <c r="E1019" i="2"/>
  <c r="F1019" i="2"/>
  <c r="E1011" i="2"/>
  <c r="F1011" i="2"/>
  <c r="E1003" i="2"/>
  <c r="F1003" i="2"/>
  <c r="E995" i="2"/>
  <c r="F995" i="2"/>
  <c r="E992" i="2"/>
  <c r="F992" i="2"/>
  <c r="E984" i="2"/>
  <c r="F984" i="2"/>
  <c r="E976" i="2"/>
  <c r="F976" i="2"/>
  <c r="E960" i="2"/>
  <c r="F960" i="2"/>
  <c r="M954" i="2"/>
  <c r="L954" i="2"/>
  <c r="E944" i="2"/>
  <c r="F944" i="2"/>
  <c r="E936" i="2"/>
  <c r="F936" i="2"/>
  <c r="E928" i="2"/>
  <c r="F928" i="2"/>
  <c r="E920" i="2"/>
  <c r="F920" i="2"/>
  <c r="E912" i="2"/>
  <c r="F912" i="2"/>
  <c r="E904" i="2"/>
  <c r="F904" i="2"/>
  <c r="E896" i="2"/>
  <c r="F896" i="2"/>
  <c r="E888" i="2"/>
  <c r="F888" i="2"/>
  <c r="E880" i="2"/>
  <c r="F880" i="2"/>
  <c r="E872" i="2"/>
  <c r="F872" i="2"/>
  <c r="E864" i="2"/>
  <c r="F864" i="2"/>
  <c r="E856" i="2"/>
  <c r="F856" i="2"/>
  <c r="E848" i="2"/>
  <c r="F848" i="2"/>
  <c r="E840" i="2"/>
  <c r="F840" i="2"/>
  <c r="E832" i="2"/>
  <c r="F832" i="2"/>
  <c r="E824" i="2"/>
  <c r="F824" i="2"/>
  <c r="E816" i="2"/>
  <c r="F816" i="2"/>
  <c r="E808" i="2"/>
  <c r="F808" i="2"/>
  <c r="E800" i="2"/>
  <c r="F800" i="2"/>
  <c r="E792" i="2"/>
  <c r="F792" i="2"/>
  <c r="E784" i="2"/>
  <c r="F784" i="2"/>
  <c r="E776" i="2"/>
  <c r="F776" i="2"/>
  <c r="E768" i="2"/>
  <c r="F768" i="2"/>
  <c r="E760" i="2"/>
  <c r="F760" i="2"/>
  <c r="E752" i="2"/>
  <c r="F752" i="2"/>
  <c r="E744" i="2"/>
  <c r="F744" i="2"/>
  <c r="E736" i="2"/>
  <c r="F736" i="2"/>
  <c r="E728" i="2"/>
  <c r="F728" i="2"/>
  <c r="E720" i="2"/>
  <c r="F720" i="2"/>
  <c r="E712" i="2"/>
  <c r="F712" i="2"/>
  <c r="E704" i="2"/>
  <c r="F704" i="2"/>
  <c r="E696" i="2"/>
  <c r="F696" i="2"/>
  <c r="E688" i="2"/>
  <c r="F688" i="2"/>
  <c r="M410" i="2"/>
  <c r="L410" i="2"/>
  <c r="E1309" i="2"/>
  <c r="F1309" i="2"/>
  <c r="E1301" i="2"/>
  <c r="F1301" i="2"/>
  <c r="E1293" i="2"/>
  <c r="F1293" i="2"/>
  <c r="E1285" i="2"/>
  <c r="F1285" i="2"/>
  <c r="E1273" i="2"/>
  <c r="F1273" i="2"/>
  <c r="E1265" i="2"/>
  <c r="F1265" i="2"/>
  <c r="E1257" i="2"/>
  <c r="F1257" i="2"/>
  <c r="E1249" i="2"/>
  <c r="F1249" i="2"/>
  <c r="E1241" i="2"/>
  <c r="F1241" i="2"/>
  <c r="E1233" i="2"/>
  <c r="F1233" i="2"/>
  <c r="E1225" i="2"/>
  <c r="F1225" i="2"/>
  <c r="E1217" i="2"/>
  <c r="F1217" i="2"/>
  <c r="E1209" i="2"/>
  <c r="F1209" i="2"/>
  <c r="E1201" i="2"/>
  <c r="F1201" i="2"/>
  <c r="E1193" i="2"/>
  <c r="F1193" i="2"/>
  <c r="E1185" i="2"/>
  <c r="F1185" i="2"/>
  <c r="E1177" i="2"/>
  <c r="F1177" i="2"/>
  <c r="E1169" i="2"/>
  <c r="F1169" i="2"/>
  <c r="E1161" i="2"/>
  <c r="F1161" i="2"/>
  <c r="E1153" i="2"/>
  <c r="F1153" i="2"/>
  <c r="E1145" i="2"/>
  <c r="F1145" i="2"/>
  <c r="E1137" i="2"/>
  <c r="F1137" i="2"/>
  <c r="E1129" i="2"/>
  <c r="F1129" i="2"/>
  <c r="E1121" i="2"/>
  <c r="F1121" i="2"/>
  <c r="E1113" i="2"/>
  <c r="F1113" i="2"/>
  <c r="E1105" i="2"/>
  <c r="F1105" i="2"/>
  <c r="E1097" i="2"/>
  <c r="F1097" i="2"/>
  <c r="E1089" i="2"/>
  <c r="F1089" i="2"/>
  <c r="E1081" i="2"/>
  <c r="F1081" i="2"/>
  <c r="E1073" i="2"/>
  <c r="F1073" i="2"/>
  <c r="E1065" i="2"/>
  <c r="F1065" i="2"/>
  <c r="E1057" i="2"/>
  <c r="F1057" i="2"/>
  <c r="E1049" i="2"/>
  <c r="F1049" i="2"/>
  <c r="E1041" i="2"/>
  <c r="F1041" i="2"/>
  <c r="E1033" i="2"/>
  <c r="F1033" i="2"/>
  <c r="E1025" i="2"/>
  <c r="F1025" i="2"/>
  <c r="E1017" i="2"/>
  <c r="F1017" i="2"/>
  <c r="E1009" i="2"/>
  <c r="F1009" i="2"/>
  <c r="E1001" i="2"/>
  <c r="F1001" i="2"/>
  <c r="E991" i="2"/>
  <c r="F991" i="2"/>
  <c r="E983" i="2"/>
  <c r="F983" i="2"/>
  <c r="E975" i="2"/>
  <c r="F975" i="2"/>
  <c r="E968" i="2"/>
  <c r="F968" i="2"/>
  <c r="M962" i="2"/>
  <c r="L962" i="2"/>
  <c r="F682" i="2"/>
  <c r="E682" i="2"/>
  <c r="F666" i="2"/>
  <c r="E666" i="2"/>
  <c r="E420" i="2"/>
  <c r="F420" i="2"/>
  <c r="E966" i="2"/>
  <c r="F966" i="2"/>
  <c r="E958" i="2"/>
  <c r="F958" i="2"/>
  <c r="E950" i="2"/>
  <c r="F950" i="2"/>
  <c r="E942" i="2"/>
  <c r="F942" i="2"/>
  <c r="E934" i="2"/>
  <c r="F934" i="2"/>
  <c r="E926" i="2"/>
  <c r="F926" i="2"/>
  <c r="E918" i="2"/>
  <c r="F918" i="2"/>
  <c r="E910" i="2"/>
  <c r="F910" i="2"/>
  <c r="E902" i="2"/>
  <c r="F902" i="2"/>
  <c r="E894" i="2"/>
  <c r="F894" i="2"/>
  <c r="E886" i="2"/>
  <c r="F886" i="2"/>
  <c r="E878" i="2"/>
  <c r="F878" i="2"/>
  <c r="E870" i="2"/>
  <c r="F870" i="2"/>
  <c r="E862" i="2"/>
  <c r="F862" i="2"/>
  <c r="E854" i="2"/>
  <c r="F854" i="2"/>
  <c r="E846" i="2"/>
  <c r="F846" i="2"/>
  <c r="E838" i="2"/>
  <c r="F838" i="2"/>
  <c r="E830" i="2"/>
  <c r="F830" i="2"/>
  <c r="E822" i="2"/>
  <c r="F822" i="2"/>
  <c r="E814" i="2"/>
  <c r="F814" i="2"/>
  <c r="E806" i="2"/>
  <c r="F806" i="2"/>
  <c r="E798" i="2"/>
  <c r="F798" i="2"/>
  <c r="E790" i="2"/>
  <c r="F790" i="2"/>
  <c r="E782" i="2"/>
  <c r="F782" i="2"/>
  <c r="E774" i="2"/>
  <c r="F774" i="2"/>
  <c r="E766" i="2"/>
  <c r="F766" i="2"/>
  <c r="E758" i="2"/>
  <c r="F758" i="2"/>
  <c r="E750" i="2"/>
  <c r="F750" i="2"/>
  <c r="E742" i="2"/>
  <c r="F742" i="2"/>
  <c r="E734" i="2"/>
  <c r="F734" i="2"/>
  <c r="E726" i="2"/>
  <c r="F726" i="2"/>
  <c r="E718" i="2"/>
  <c r="F718" i="2"/>
  <c r="E710" i="2"/>
  <c r="F710" i="2"/>
  <c r="E702" i="2"/>
  <c r="F702" i="2"/>
  <c r="E694" i="2"/>
  <c r="F694" i="2"/>
  <c r="E686" i="2"/>
  <c r="F686" i="2"/>
  <c r="F678" i="2"/>
  <c r="E678" i="2"/>
  <c r="F662" i="2"/>
  <c r="E662" i="2"/>
  <c r="F610" i="2"/>
  <c r="E610" i="2"/>
  <c r="F578" i="2"/>
  <c r="E578" i="2"/>
  <c r="F546" i="2"/>
  <c r="E546" i="2"/>
  <c r="F514" i="2"/>
  <c r="E514" i="2"/>
  <c r="F482" i="2"/>
  <c r="E482" i="2"/>
  <c r="E431" i="2"/>
  <c r="F431" i="2"/>
  <c r="E404" i="2"/>
  <c r="F404" i="2"/>
  <c r="M394" i="2"/>
  <c r="L394" i="2"/>
  <c r="E382" i="2"/>
  <c r="F382" i="2"/>
  <c r="L291" i="2"/>
  <c r="M291" i="2"/>
  <c r="E964" i="2"/>
  <c r="F964" i="2"/>
  <c r="E956" i="2"/>
  <c r="F956" i="2"/>
  <c r="E948" i="2"/>
  <c r="F948" i="2"/>
  <c r="E940" i="2"/>
  <c r="F940" i="2"/>
  <c r="E932" i="2"/>
  <c r="F932" i="2"/>
  <c r="E924" i="2"/>
  <c r="F924" i="2"/>
  <c r="E916" i="2"/>
  <c r="F916" i="2"/>
  <c r="E908" i="2"/>
  <c r="F908" i="2"/>
  <c r="E900" i="2"/>
  <c r="F900" i="2"/>
  <c r="E892" i="2"/>
  <c r="F892" i="2"/>
  <c r="E884" i="2"/>
  <c r="F884" i="2"/>
  <c r="E876" i="2"/>
  <c r="F876" i="2"/>
  <c r="E868" i="2"/>
  <c r="F868" i="2"/>
  <c r="E860" i="2"/>
  <c r="F860" i="2"/>
  <c r="E852" i="2"/>
  <c r="F852" i="2"/>
  <c r="E844" i="2"/>
  <c r="F844" i="2"/>
  <c r="E836" i="2"/>
  <c r="F836" i="2"/>
  <c r="E828" i="2"/>
  <c r="F828" i="2"/>
  <c r="E820" i="2"/>
  <c r="F820" i="2"/>
  <c r="E812" i="2"/>
  <c r="F812" i="2"/>
  <c r="E804" i="2"/>
  <c r="F804" i="2"/>
  <c r="E796" i="2"/>
  <c r="F796" i="2"/>
  <c r="E788" i="2"/>
  <c r="F788" i="2"/>
  <c r="E780" i="2"/>
  <c r="F780" i="2"/>
  <c r="E772" i="2"/>
  <c r="F772" i="2"/>
  <c r="E764" i="2"/>
  <c r="F764" i="2"/>
  <c r="E756" i="2"/>
  <c r="F756" i="2"/>
  <c r="E748" i="2"/>
  <c r="F748" i="2"/>
  <c r="E740" i="2"/>
  <c r="F740" i="2"/>
  <c r="E732" i="2"/>
  <c r="F732" i="2"/>
  <c r="E724" i="2"/>
  <c r="F724" i="2"/>
  <c r="E716" i="2"/>
  <c r="F716" i="2"/>
  <c r="E708" i="2"/>
  <c r="F708" i="2"/>
  <c r="E700" i="2"/>
  <c r="F700" i="2"/>
  <c r="E692" i="2"/>
  <c r="F692" i="2"/>
  <c r="E684" i="2"/>
  <c r="F684" i="2"/>
  <c r="F674" i="2"/>
  <c r="E674" i="2"/>
  <c r="E652" i="2"/>
  <c r="F652" i="2"/>
  <c r="L615" i="2"/>
  <c r="M615" i="2"/>
  <c r="L583" i="2"/>
  <c r="M583" i="2"/>
  <c r="L551" i="2"/>
  <c r="M551" i="2"/>
  <c r="L519" i="2"/>
  <c r="M519" i="2"/>
  <c r="L487" i="2"/>
  <c r="M487" i="2"/>
  <c r="L455" i="2"/>
  <c r="M455" i="2"/>
  <c r="E452" i="2"/>
  <c r="F452" i="2"/>
  <c r="M442" i="2"/>
  <c r="L442" i="2"/>
  <c r="E415" i="2"/>
  <c r="F415" i="2"/>
  <c r="E970" i="2"/>
  <c r="F970" i="2"/>
  <c r="E962" i="2"/>
  <c r="F962" i="2"/>
  <c r="E954" i="2"/>
  <c r="F954" i="2"/>
  <c r="E946" i="2"/>
  <c r="F946" i="2"/>
  <c r="E938" i="2"/>
  <c r="F938" i="2"/>
  <c r="E930" i="2"/>
  <c r="F930" i="2"/>
  <c r="E922" i="2"/>
  <c r="F922" i="2"/>
  <c r="E914" i="2"/>
  <c r="F914" i="2"/>
  <c r="E906" i="2"/>
  <c r="F906" i="2"/>
  <c r="E898" i="2"/>
  <c r="F898" i="2"/>
  <c r="E890" i="2"/>
  <c r="F890" i="2"/>
  <c r="E882" i="2"/>
  <c r="F882" i="2"/>
  <c r="E874" i="2"/>
  <c r="F874" i="2"/>
  <c r="E866" i="2"/>
  <c r="F866" i="2"/>
  <c r="E858" i="2"/>
  <c r="F858" i="2"/>
  <c r="E850" i="2"/>
  <c r="F850" i="2"/>
  <c r="E842" i="2"/>
  <c r="F842" i="2"/>
  <c r="E834" i="2"/>
  <c r="F834" i="2"/>
  <c r="E826" i="2"/>
  <c r="F826" i="2"/>
  <c r="E818" i="2"/>
  <c r="F818" i="2"/>
  <c r="E810" i="2"/>
  <c r="F810" i="2"/>
  <c r="E802" i="2"/>
  <c r="F802" i="2"/>
  <c r="E794" i="2"/>
  <c r="F794" i="2"/>
  <c r="E786" i="2"/>
  <c r="F786" i="2"/>
  <c r="E778" i="2"/>
  <c r="F778" i="2"/>
  <c r="E770" i="2"/>
  <c r="F770" i="2"/>
  <c r="E762" i="2"/>
  <c r="F762" i="2"/>
  <c r="E754" i="2"/>
  <c r="F754" i="2"/>
  <c r="E746" i="2"/>
  <c r="F746" i="2"/>
  <c r="E738" i="2"/>
  <c r="F738" i="2"/>
  <c r="E730" i="2"/>
  <c r="F730" i="2"/>
  <c r="E722" i="2"/>
  <c r="F722" i="2"/>
  <c r="E714" i="2"/>
  <c r="F714" i="2"/>
  <c r="E706" i="2"/>
  <c r="F706" i="2"/>
  <c r="E698" i="2"/>
  <c r="F698" i="2"/>
  <c r="E690" i="2"/>
  <c r="F690" i="2"/>
  <c r="F670" i="2"/>
  <c r="E670" i="2"/>
  <c r="F642" i="2"/>
  <c r="E642" i="2"/>
  <c r="E436" i="2"/>
  <c r="F436" i="2"/>
  <c r="M426" i="2"/>
  <c r="L426" i="2"/>
  <c r="E399" i="2"/>
  <c r="F399" i="2"/>
  <c r="E653" i="2"/>
  <c r="F653" i="2"/>
  <c r="F650" i="2"/>
  <c r="E650" i="2"/>
  <c r="L623" i="2"/>
  <c r="M623" i="2"/>
  <c r="F618" i="2"/>
  <c r="E618" i="2"/>
  <c r="L591" i="2"/>
  <c r="M591" i="2"/>
  <c r="F586" i="2"/>
  <c r="E586" i="2"/>
  <c r="L559" i="2"/>
  <c r="M559" i="2"/>
  <c r="F554" i="2"/>
  <c r="E554" i="2"/>
  <c r="L527" i="2"/>
  <c r="M527" i="2"/>
  <c r="F522" i="2"/>
  <c r="E522" i="2"/>
  <c r="L495" i="2"/>
  <c r="M495" i="2"/>
  <c r="F490" i="2"/>
  <c r="E490" i="2"/>
  <c r="L463" i="2"/>
  <c r="M463" i="2"/>
  <c r="F458" i="2"/>
  <c r="E458" i="2"/>
  <c r="M378" i="2"/>
  <c r="L378" i="2"/>
  <c r="L657" i="2"/>
  <c r="M657" i="2"/>
  <c r="L639" i="2"/>
  <c r="M639" i="2"/>
  <c r="L631" i="2"/>
  <c r="M631" i="2"/>
  <c r="F626" i="2"/>
  <c r="E626" i="2"/>
  <c r="L599" i="2"/>
  <c r="M599" i="2"/>
  <c r="F594" i="2"/>
  <c r="E594" i="2"/>
  <c r="L567" i="2"/>
  <c r="M567" i="2"/>
  <c r="F562" i="2"/>
  <c r="E562" i="2"/>
  <c r="L535" i="2"/>
  <c r="M535" i="2"/>
  <c r="F530" i="2"/>
  <c r="E530" i="2"/>
  <c r="L503" i="2"/>
  <c r="M503" i="2"/>
  <c r="F498" i="2"/>
  <c r="E498" i="2"/>
  <c r="L471" i="2"/>
  <c r="M471" i="2"/>
  <c r="F466" i="2"/>
  <c r="E466" i="2"/>
  <c r="E350" i="2"/>
  <c r="F350" i="2"/>
  <c r="L307" i="2"/>
  <c r="M307" i="2"/>
  <c r="L297" i="2"/>
  <c r="M297" i="2"/>
  <c r="E656" i="2"/>
  <c r="F656" i="2"/>
  <c r="L647" i="2"/>
  <c r="M647" i="2"/>
  <c r="L645" i="2"/>
  <c r="M645" i="2"/>
  <c r="F634" i="2"/>
  <c r="E634" i="2"/>
  <c r="L607" i="2"/>
  <c r="M607" i="2"/>
  <c r="F602" i="2"/>
  <c r="E602" i="2"/>
  <c r="L575" i="2"/>
  <c r="M575" i="2"/>
  <c r="F570" i="2"/>
  <c r="E570" i="2"/>
  <c r="L543" i="2"/>
  <c r="M543" i="2"/>
  <c r="F538" i="2"/>
  <c r="E538" i="2"/>
  <c r="L511" i="2"/>
  <c r="M511" i="2"/>
  <c r="F506" i="2"/>
  <c r="E506" i="2"/>
  <c r="L479" i="2"/>
  <c r="M479" i="2"/>
  <c r="F474" i="2"/>
  <c r="E474" i="2"/>
  <c r="E341" i="2"/>
  <c r="F341" i="2"/>
  <c r="E326" i="2"/>
  <c r="F326" i="2"/>
  <c r="L637" i="2"/>
  <c r="M637" i="2"/>
  <c r="L629" i="2"/>
  <c r="M629" i="2"/>
  <c r="L621" i="2"/>
  <c r="M621" i="2"/>
  <c r="L613" i="2"/>
  <c r="M613" i="2"/>
  <c r="L605" i="2"/>
  <c r="M605" i="2"/>
  <c r="L597" i="2"/>
  <c r="M597" i="2"/>
  <c r="L589" i="2"/>
  <c r="M589" i="2"/>
  <c r="L581" i="2"/>
  <c r="M581" i="2"/>
  <c r="L573" i="2"/>
  <c r="M573" i="2"/>
  <c r="L565" i="2"/>
  <c r="M565" i="2"/>
  <c r="L557" i="2"/>
  <c r="M557" i="2"/>
  <c r="L549" i="2"/>
  <c r="M549" i="2"/>
  <c r="L541" i="2"/>
  <c r="M541" i="2"/>
  <c r="L533" i="2"/>
  <c r="M533" i="2"/>
  <c r="L525" i="2"/>
  <c r="M525" i="2"/>
  <c r="L517" i="2"/>
  <c r="M517" i="2"/>
  <c r="L509" i="2"/>
  <c r="M509" i="2"/>
  <c r="L501" i="2"/>
  <c r="M501" i="2"/>
  <c r="L493" i="2"/>
  <c r="M493" i="2"/>
  <c r="L485" i="2"/>
  <c r="M485" i="2"/>
  <c r="L477" i="2"/>
  <c r="M477" i="2"/>
  <c r="L469" i="2"/>
  <c r="M469" i="2"/>
  <c r="L461" i="2"/>
  <c r="M461" i="2"/>
  <c r="E448" i="2"/>
  <c r="F448" i="2"/>
  <c r="E443" i="2"/>
  <c r="F443" i="2"/>
  <c r="E432" i="2"/>
  <c r="F432" i="2"/>
  <c r="E427" i="2"/>
  <c r="F427" i="2"/>
  <c r="E416" i="2"/>
  <c r="F416" i="2"/>
  <c r="E411" i="2"/>
  <c r="F411" i="2"/>
  <c r="E400" i="2"/>
  <c r="F400" i="2"/>
  <c r="E395" i="2"/>
  <c r="F395" i="2"/>
  <c r="M388" i="2"/>
  <c r="L388" i="2"/>
  <c r="E373" i="2"/>
  <c r="F373" i="2"/>
  <c r="E358" i="2"/>
  <c r="F358" i="2"/>
  <c r="E349" i="2"/>
  <c r="F349" i="2"/>
  <c r="E332" i="2"/>
  <c r="F332" i="2"/>
  <c r="F217" i="2"/>
  <c r="E217" i="2"/>
  <c r="E168" i="2"/>
  <c r="F168" i="2"/>
  <c r="M154" i="2"/>
  <c r="L154" i="2"/>
  <c r="L643" i="2"/>
  <c r="M643" i="2"/>
  <c r="L635" i="2"/>
  <c r="M635" i="2"/>
  <c r="L627" i="2"/>
  <c r="M627" i="2"/>
  <c r="L619" i="2"/>
  <c r="M619" i="2"/>
  <c r="L611" i="2"/>
  <c r="M611" i="2"/>
  <c r="L603" i="2"/>
  <c r="M603" i="2"/>
  <c r="L595" i="2"/>
  <c r="M595" i="2"/>
  <c r="L587" i="2"/>
  <c r="M587" i="2"/>
  <c r="L579" i="2"/>
  <c r="M579" i="2"/>
  <c r="L571" i="2"/>
  <c r="M571" i="2"/>
  <c r="L563" i="2"/>
  <c r="M563" i="2"/>
  <c r="L555" i="2"/>
  <c r="M555" i="2"/>
  <c r="L547" i="2"/>
  <c r="M547" i="2"/>
  <c r="L539" i="2"/>
  <c r="M539" i="2"/>
  <c r="L531" i="2"/>
  <c r="M531" i="2"/>
  <c r="L523" i="2"/>
  <c r="M523" i="2"/>
  <c r="L515" i="2"/>
  <c r="M515" i="2"/>
  <c r="L507" i="2"/>
  <c r="M507" i="2"/>
  <c r="L499" i="2"/>
  <c r="M499" i="2"/>
  <c r="L491" i="2"/>
  <c r="M491" i="2"/>
  <c r="L483" i="2"/>
  <c r="M483" i="2"/>
  <c r="L475" i="2"/>
  <c r="M475" i="2"/>
  <c r="L467" i="2"/>
  <c r="M467" i="2"/>
  <c r="L459" i="2"/>
  <c r="M459" i="2"/>
  <c r="E444" i="2"/>
  <c r="F444" i="2"/>
  <c r="E439" i="2"/>
  <c r="F439" i="2"/>
  <c r="E428" i="2"/>
  <c r="F428" i="2"/>
  <c r="E423" i="2"/>
  <c r="F423" i="2"/>
  <c r="E412" i="2"/>
  <c r="F412" i="2"/>
  <c r="E407" i="2"/>
  <c r="F407" i="2"/>
  <c r="E396" i="2"/>
  <c r="F396" i="2"/>
  <c r="E391" i="2"/>
  <c r="F391" i="2"/>
  <c r="M382" i="2"/>
  <c r="L382" i="2"/>
  <c r="M372" i="2"/>
  <c r="L372" i="2"/>
  <c r="E366" i="2"/>
  <c r="F366" i="2"/>
  <c r="E357" i="2"/>
  <c r="F357" i="2"/>
  <c r="E333" i="2"/>
  <c r="F333" i="2"/>
  <c r="L272" i="2"/>
  <c r="M272" i="2"/>
  <c r="F259" i="2"/>
  <c r="E259" i="2"/>
  <c r="L220" i="2"/>
  <c r="M220" i="2"/>
  <c r="M198" i="2"/>
  <c r="L198" i="2"/>
  <c r="L651" i="2"/>
  <c r="M651" i="2"/>
  <c r="L649" i="2"/>
  <c r="M649" i="2"/>
  <c r="L641" i="2"/>
  <c r="M641" i="2"/>
  <c r="L633" i="2"/>
  <c r="M633" i="2"/>
  <c r="L625" i="2"/>
  <c r="M625" i="2"/>
  <c r="L617" i="2"/>
  <c r="M617" i="2"/>
  <c r="L609" i="2"/>
  <c r="M609" i="2"/>
  <c r="L601" i="2"/>
  <c r="M601" i="2"/>
  <c r="L593" i="2"/>
  <c r="M593" i="2"/>
  <c r="L585" i="2"/>
  <c r="M585" i="2"/>
  <c r="L577" i="2"/>
  <c r="M577" i="2"/>
  <c r="L569" i="2"/>
  <c r="M569" i="2"/>
  <c r="L561" i="2"/>
  <c r="M561" i="2"/>
  <c r="L553" i="2"/>
  <c r="M553" i="2"/>
  <c r="L545" i="2"/>
  <c r="M545" i="2"/>
  <c r="L537" i="2"/>
  <c r="M537" i="2"/>
  <c r="L529" i="2"/>
  <c r="M529" i="2"/>
  <c r="L521" i="2"/>
  <c r="M521" i="2"/>
  <c r="L513" i="2"/>
  <c r="M513" i="2"/>
  <c r="L505" i="2"/>
  <c r="M505" i="2"/>
  <c r="L497" i="2"/>
  <c r="M497" i="2"/>
  <c r="L489" i="2"/>
  <c r="M489" i="2"/>
  <c r="L481" i="2"/>
  <c r="M481" i="2"/>
  <c r="L473" i="2"/>
  <c r="M473" i="2"/>
  <c r="L465" i="2"/>
  <c r="M465" i="2"/>
  <c r="L457" i="2"/>
  <c r="M457" i="2"/>
  <c r="E451" i="2"/>
  <c r="F451" i="2"/>
  <c r="E440" i="2"/>
  <c r="F440" i="2"/>
  <c r="E435" i="2"/>
  <c r="F435" i="2"/>
  <c r="E424" i="2"/>
  <c r="F424" i="2"/>
  <c r="E419" i="2"/>
  <c r="F419" i="2"/>
  <c r="E408" i="2"/>
  <c r="F408" i="2"/>
  <c r="E403" i="2"/>
  <c r="F403" i="2"/>
  <c r="E392" i="2"/>
  <c r="F392" i="2"/>
  <c r="F389" i="2"/>
  <c r="E389" i="2"/>
  <c r="E365" i="2"/>
  <c r="F365" i="2"/>
  <c r="E342" i="2"/>
  <c r="F342" i="2"/>
  <c r="E374" i="2"/>
  <c r="F374" i="2"/>
  <c r="E370" i="2"/>
  <c r="F370" i="2"/>
  <c r="E362" i="2"/>
  <c r="F362" i="2"/>
  <c r="E354" i="2"/>
  <c r="F354" i="2"/>
  <c r="E346" i="2"/>
  <c r="F346" i="2"/>
  <c r="E338" i="2"/>
  <c r="F338" i="2"/>
  <c r="E327" i="2"/>
  <c r="F327" i="2"/>
  <c r="L306" i="2"/>
  <c r="M306" i="2"/>
  <c r="L260" i="2"/>
  <c r="M260" i="2"/>
  <c r="M386" i="2"/>
  <c r="L386" i="2"/>
  <c r="E369" i="2"/>
  <c r="F369" i="2"/>
  <c r="E361" i="2"/>
  <c r="F361" i="2"/>
  <c r="E353" i="2"/>
  <c r="F353" i="2"/>
  <c r="E345" i="2"/>
  <c r="F345" i="2"/>
  <c r="E337" i="2"/>
  <c r="F337" i="2"/>
  <c r="M326" i="2"/>
  <c r="L326" i="2"/>
  <c r="E316" i="2"/>
  <c r="F316" i="2"/>
  <c r="E311" i="2"/>
  <c r="F311" i="2"/>
  <c r="L290" i="2"/>
  <c r="M290" i="2"/>
  <c r="L284" i="2"/>
  <c r="M284" i="2"/>
  <c r="F271" i="2"/>
  <c r="E271" i="2"/>
  <c r="E336" i="2"/>
  <c r="F336" i="2"/>
  <c r="E312" i="2"/>
  <c r="F312" i="2"/>
  <c r="L300" i="2"/>
  <c r="M300" i="2"/>
  <c r="L296" i="2"/>
  <c r="M296" i="2"/>
  <c r="F283" i="2"/>
  <c r="E283" i="2"/>
  <c r="F281" i="2"/>
  <c r="E281" i="2"/>
  <c r="L254" i="2"/>
  <c r="M254" i="2"/>
  <c r="L246" i="2"/>
  <c r="M246" i="2"/>
  <c r="L232" i="2"/>
  <c r="M232" i="2"/>
  <c r="F231" i="2"/>
  <c r="E231" i="2"/>
  <c r="L214" i="2"/>
  <c r="M214" i="2"/>
  <c r="E324" i="2"/>
  <c r="F324" i="2"/>
  <c r="E319" i="2"/>
  <c r="F319" i="2"/>
  <c r="F307" i="2"/>
  <c r="E307" i="2"/>
  <c r="F291" i="2"/>
  <c r="E291" i="2"/>
  <c r="L252" i="2"/>
  <c r="M252" i="2"/>
  <c r="L240" i="2"/>
  <c r="M240" i="2"/>
  <c r="L228" i="2"/>
  <c r="M228" i="2"/>
  <c r="E166" i="2"/>
  <c r="F166" i="2"/>
  <c r="L127" i="2"/>
  <c r="M127" i="2"/>
  <c r="L126" i="2"/>
  <c r="M126" i="2"/>
  <c r="E328" i="2"/>
  <c r="F328" i="2"/>
  <c r="E320" i="2"/>
  <c r="F320" i="2"/>
  <c r="E315" i="2"/>
  <c r="F315" i="2"/>
  <c r="L278" i="2"/>
  <c r="M278" i="2"/>
  <c r="L264" i="2"/>
  <c r="M264" i="2"/>
  <c r="F263" i="2"/>
  <c r="E263" i="2"/>
  <c r="F251" i="2"/>
  <c r="E251" i="2"/>
  <c r="F249" i="2"/>
  <c r="E249" i="2"/>
  <c r="F219" i="2"/>
  <c r="E219" i="2"/>
  <c r="E195" i="2"/>
  <c r="F195" i="2"/>
  <c r="F134" i="2"/>
  <c r="E134" i="2"/>
  <c r="L122" i="2"/>
  <c r="M122" i="2"/>
  <c r="L85" i="2"/>
  <c r="M85" i="2"/>
  <c r="F227" i="2"/>
  <c r="E227" i="2"/>
  <c r="L222" i="2"/>
  <c r="M222" i="2"/>
  <c r="E211" i="2"/>
  <c r="F211" i="2"/>
  <c r="M206" i="2"/>
  <c r="L206" i="2"/>
  <c r="M186" i="2"/>
  <c r="L186" i="2"/>
  <c r="M162" i="2"/>
  <c r="L162" i="2"/>
  <c r="E158" i="2"/>
  <c r="F158" i="2"/>
  <c r="M146" i="2"/>
  <c r="L146" i="2"/>
  <c r="E142" i="2"/>
  <c r="F142" i="2"/>
  <c r="F122" i="2"/>
  <c r="E122" i="2"/>
  <c r="F76" i="2"/>
  <c r="E76" i="2"/>
  <c r="L304" i="2"/>
  <c r="M304" i="2"/>
  <c r="L288" i="2"/>
  <c r="M288" i="2"/>
  <c r="L280" i="2"/>
  <c r="M280" i="2"/>
  <c r="L268" i="2"/>
  <c r="M268" i="2"/>
  <c r="F267" i="2"/>
  <c r="E267" i="2"/>
  <c r="L262" i="2"/>
  <c r="M262" i="2"/>
  <c r="L248" i="2"/>
  <c r="M248" i="2"/>
  <c r="L236" i="2"/>
  <c r="M236" i="2"/>
  <c r="F235" i="2"/>
  <c r="E235" i="2"/>
  <c r="L230" i="2"/>
  <c r="M230" i="2"/>
  <c r="L216" i="2"/>
  <c r="M216" i="2"/>
  <c r="E208" i="2"/>
  <c r="F208" i="2"/>
  <c r="E200" i="2"/>
  <c r="F200" i="2"/>
  <c r="E196" i="2"/>
  <c r="F196" i="2"/>
  <c r="M194" i="2"/>
  <c r="L194" i="2"/>
  <c r="E190" i="2"/>
  <c r="F190" i="2"/>
  <c r="M178" i="2"/>
  <c r="L178" i="2"/>
  <c r="E174" i="2"/>
  <c r="F174" i="2"/>
  <c r="E160" i="2"/>
  <c r="F160" i="2"/>
  <c r="E144" i="2"/>
  <c r="F144" i="2"/>
  <c r="L115" i="2"/>
  <c r="M115" i="2"/>
  <c r="L308" i="2"/>
  <c r="M308" i="2"/>
  <c r="L292" i="2"/>
  <c r="M292" i="2"/>
  <c r="L276" i="2"/>
  <c r="M276" i="2"/>
  <c r="F275" i="2"/>
  <c r="E275" i="2"/>
  <c r="L270" i="2"/>
  <c r="M270" i="2"/>
  <c r="L256" i="2"/>
  <c r="M256" i="2"/>
  <c r="L244" i="2"/>
  <c r="M244" i="2"/>
  <c r="F243" i="2"/>
  <c r="E243" i="2"/>
  <c r="L238" i="2"/>
  <c r="M238" i="2"/>
  <c r="L224" i="2"/>
  <c r="M224" i="2"/>
  <c r="E212" i="2"/>
  <c r="F212" i="2"/>
  <c r="E207" i="2"/>
  <c r="F207" i="2"/>
  <c r="E203" i="2"/>
  <c r="F203" i="2"/>
  <c r="E192" i="2"/>
  <c r="F192" i="2"/>
  <c r="E176" i="2"/>
  <c r="F176" i="2"/>
  <c r="M168" i="2"/>
  <c r="L168" i="2"/>
  <c r="L131" i="2"/>
  <c r="M131" i="2"/>
  <c r="L111" i="2"/>
  <c r="M111" i="2"/>
  <c r="L110" i="2"/>
  <c r="M110" i="2"/>
  <c r="E101" i="2"/>
  <c r="F101" i="2"/>
  <c r="F92" i="2"/>
  <c r="E92" i="2"/>
  <c r="L282" i="2"/>
  <c r="M282" i="2"/>
  <c r="L274" i="2"/>
  <c r="M274" i="2"/>
  <c r="L266" i="2"/>
  <c r="M266" i="2"/>
  <c r="L258" i="2"/>
  <c r="M258" i="2"/>
  <c r="L250" i="2"/>
  <c r="M250" i="2"/>
  <c r="L242" i="2"/>
  <c r="M242" i="2"/>
  <c r="L234" i="2"/>
  <c r="M234" i="2"/>
  <c r="L226" i="2"/>
  <c r="M226" i="2"/>
  <c r="L218" i="2"/>
  <c r="M218" i="2"/>
  <c r="E204" i="2"/>
  <c r="F204" i="2"/>
  <c r="E199" i="2"/>
  <c r="F199" i="2"/>
  <c r="E184" i="2"/>
  <c r="F184" i="2"/>
  <c r="E182" i="2"/>
  <c r="F182" i="2"/>
  <c r="M170" i="2"/>
  <c r="L170" i="2"/>
  <c r="E152" i="2"/>
  <c r="F152" i="2"/>
  <c r="E150" i="2"/>
  <c r="F150" i="2"/>
  <c r="M138" i="2"/>
  <c r="L138" i="2"/>
  <c r="L93" i="2"/>
  <c r="M93" i="2"/>
  <c r="L77" i="2"/>
  <c r="M77" i="2"/>
  <c r="M64" i="2"/>
  <c r="L64" i="2"/>
  <c r="E188" i="2"/>
  <c r="F188" i="2"/>
  <c r="E180" i="2"/>
  <c r="F180" i="2"/>
  <c r="E172" i="2"/>
  <c r="F172" i="2"/>
  <c r="E164" i="2"/>
  <c r="F164" i="2"/>
  <c r="E156" i="2"/>
  <c r="F156" i="2"/>
  <c r="E148" i="2"/>
  <c r="F148" i="2"/>
  <c r="E140" i="2"/>
  <c r="F140" i="2"/>
  <c r="L134" i="2"/>
  <c r="M134" i="2"/>
  <c r="L123" i="2"/>
  <c r="M123" i="2"/>
  <c r="L118" i="2"/>
  <c r="M118" i="2"/>
  <c r="L105" i="2"/>
  <c r="M105" i="2"/>
  <c r="M97" i="2"/>
  <c r="L97" i="2"/>
  <c r="L89" i="2"/>
  <c r="M89" i="2"/>
  <c r="L81" i="2"/>
  <c r="M81" i="2"/>
  <c r="L73" i="2"/>
  <c r="M73" i="2"/>
  <c r="E69" i="2"/>
  <c r="F69" i="2"/>
  <c r="M50" i="2"/>
  <c r="L50" i="2"/>
  <c r="E194" i="2"/>
  <c r="F194" i="2"/>
  <c r="E186" i="2"/>
  <c r="F186" i="2"/>
  <c r="E178" i="2"/>
  <c r="F178" i="2"/>
  <c r="E170" i="2"/>
  <c r="F170" i="2"/>
  <c r="E162" i="2"/>
  <c r="F162" i="2"/>
  <c r="E154" i="2"/>
  <c r="F154" i="2"/>
  <c r="E146" i="2"/>
  <c r="F146" i="2"/>
  <c r="E138" i="2"/>
  <c r="F138" i="2"/>
  <c r="L135" i="2"/>
  <c r="M135" i="2"/>
  <c r="L130" i="2"/>
  <c r="M130" i="2"/>
  <c r="L119" i="2"/>
  <c r="M119" i="2"/>
  <c r="L114" i="2"/>
  <c r="M114" i="2"/>
  <c r="M68" i="2"/>
  <c r="L68" i="2"/>
  <c r="M33" i="2"/>
  <c r="L33" i="2"/>
  <c r="M101" i="2"/>
  <c r="L101" i="2"/>
  <c r="L95" i="2"/>
  <c r="M95" i="2"/>
  <c r="L91" i="2"/>
  <c r="M91" i="2"/>
  <c r="L87" i="2"/>
  <c r="M87" i="2"/>
  <c r="L83" i="2"/>
  <c r="M83" i="2"/>
  <c r="L79" i="2"/>
  <c r="M79" i="2"/>
  <c r="L75" i="2"/>
  <c r="M75" i="2"/>
  <c r="L71" i="2"/>
  <c r="M71" i="2"/>
  <c r="M60" i="2"/>
  <c r="L60" i="2"/>
  <c r="F23" i="2"/>
  <c r="E23" i="2"/>
  <c r="L107" i="2"/>
  <c r="M107" i="2"/>
  <c r="E65" i="2"/>
  <c r="F65" i="2"/>
  <c r="F39" i="2"/>
  <c r="E39" i="2"/>
  <c r="L34" i="2"/>
  <c r="M34" i="2"/>
  <c r="E70" i="2"/>
  <c r="F70" i="2"/>
  <c r="E66" i="2"/>
  <c r="F66" i="2"/>
  <c r="F47" i="2"/>
  <c r="E47" i="2"/>
  <c r="F31" i="2"/>
  <c r="E31" i="2"/>
  <c r="E58" i="2"/>
  <c r="F58" i="2"/>
  <c r="E56" i="2"/>
  <c r="F56" i="2"/>
  <c r="M52" i="2"/>
  <c r="L52" i="2"/>
  <c r="L70" i="2"/>
  <c r="L66" i="2"/>
  <c r="L62" i="2"/>
  <c r="E62" i="2"/>
  <c r="F62" i="2"/>
  <c r="L54" i="2"/>
  <c r="E54" i="2"/>
  <c r="F54" i="2"/>
  <c r="M46" i="2"/>
  <c r="L45" i="2"/>
  <c r="F43" i="2"/>
  <c r="E43" i="2"/>
  <c r="M38" i="2"/>
  <c r="L37" i="2"/>
  <c r="F35" i="2"/>
  <c r="E35" i="2"/>
  <c r="M30" i="2"/>
  <c r="L29" i="2"/>
  <c r="F27" i="2"/>
  <c r="E27" i="2"/>
  <c r="M22" i="2"/>
  <c r="E60" i="2"/>
  <c r="F60" i="2"/>
  <c r="E52" i="2"/>
  <c r="F52" i="2"/>
  <c r="M8" i="2"/>
  <c r="L11" i="2"/>
  <c r="F8" i="2"/>
  <c r="L7" i="2"/>
  <c r="M20" i="2"/>
  <c r="F17" i="2"/>
  <c r="E20" i="2"/>
  <c r="M16" i="2"/>
  <c r="L19" i="2"/>
  <c r="M12" i="2"/>
  <c r="L10" i="2"/>
  <c r="L14" i="2"/>
  <c r="L5" i="2"/>
  <c r="M6" i="2"/>
  <c r="L9" i="2"/>
  <c r="L13" i="2"/>
  <c r="L17" i="2"/>
  <c r="M18" i="2"/>
  <c r="L21" i="2"/>
  <c r="F13" i="2"/>
  <c r="E16" i="2"/>
  <c r="F9" i="2"/>
  <c r="E12" i="2"/>
  <c r="F5" i="2"/>
  <c r="F21" i="2"/>
  <c r="E7" i="2"/>
  <c r="E11" i="2"/>
  <c r="E6" i="2"/>
  <c r="E10" i="2"/>
  <c r="E14" i="2"/>
  <c r="F15" i="2"/>
  <c r="E18" i="2"/>
  <c r="F19" i="2"/>
  <c r="AF278" i="2" l="1"/>
  <c r="AF598" i="2"/>
  <c r="AF230" i="2"/>
  <c r="AF422" i="2"/>
  <c r="AF1050" i="2"/>
  <c r="AF1274" i="2"/>
  <c r="AF242" i="2"/>
  <c r="AF513" i="2"/>
  <c r="AF27" i="2"/>
  <c r="AF195" i="2"/>
  <c r="AF579" i="2"/>
  <c r="AF611" i="2"/>
  <c r="AF2011" i="2"/>
  <c r="AF1423" i="2"/>
  <c r="AF1134" i="2"/>
  <c r="AF786" i="2"/>
  <c r="AF246" i="2"/>
  <c r="AF566" i="2"/>
  <c r="AF630" i="2"/>
  <c r="AF806" i="2"/>
  <c r="AF1026" i="2"/>
  <c r="AF1186" i="2"/>
  <c r="AF1218" i="2"/>
  <c r="AF1314" i="2"/>
  <c r="AF1346" i="2"/>
  <c r="AF1634" i="2"/>
  <c r="AF1858" i="2"/>
  <c r="AF213" i="2"/>
  <c r="AF1520" i="2"/>
  <c r="AF1532" i="2"/>
  <c r="AF1548" i="2"/>
  <c r="AF1700" i="2"/>
  <c r="AF170" i="2"/>
  <c r="AF178" i="2"/>
  <c r="AF298" i="2"/>
  <c r="AF370" i="2"/>
  <c r="AF402" i="2"/>
  <c r="AF418" i="2"/>
  <c r="AF474" i="2"/>
  <c r="AF482" i="2"/>
  <c r="AF758" i="2"/>
  <c r="AF1058" i="2"/>
  <c r="AF1570" i="2"/>
  <c r="AF1437" i="2"/>
  <c r="AF1075" i="2"/>
  <c r="AF1770" i="2"/>
  <c r="AF1834" i="2"/>
  <c r="AF182" i="2"/>
  <c r="AF374" i="2"/>
  <c r="AF1410" i="2"/>
  <c r="AF1917" i="2"/>
  <c r="AF423" i="2"/>
  <c r="AF947" i="2"/>
  <c r="AF1043" i="2"/>
  <c r="AF1066" i="2"/>
  <c r="AF1418" i="2"/>
  <c r="AF1802" i="2"/>
  <c r="AF297" i="2"/>
  <c r="AF381" i="2"/>
  <c r="AF433" i="2"/>
  <c r="AF529" i="2"/>
  <c r="AF593" i="2"/>
  <c r="AF657" i="2"/>
  <c r="AF825" i="2"/>
  <c r="AF841" i="2"/>
  <c r="AF885" i="2"/>
  <c r="AF949" i="2"/>
  <c r="AF997" i="2"/>
  <c r="AF1021" i="2"/>
  <c r="AF1041" i="2"/>
  <c r="AF1133" i="2"/>
  <c r="AF1301" i="2"/>
  <c r="AF1325" i="2"/>
  <c r="AF1333" i="2"/>
  <c r="AF1341" i="2"/>
  <c r="AF1349" i="2"/>
  <c r="AF1357" i="2"/>
  <c r="AF1825" i="2"/>
  <c r="AF1845" i="2"/>
  <c r="AF1853" i="2"/>
  <c r="AF1861" i="2"/>
  <c r="AF1546" i="2"/>
  <c r="AF237" i="2"/>
  <c r="AF429" i="2"/>
  <c r="AF785" i="2"/>
  <c r="AF1490" i="2"/>
  <c r="AF1682" i="2"/>
  <c r="AF1714" i="2"/>
  <c r="AF1906" i="2"/>
  <c r="AF1938" i="2"/>
  <c r="AF21" i="2"/>
  <c r="AF181" i="2"/>
  <c r="AF1869" i="2"/>
  <c r="AF199" i="2"/>
  <c r="AF583" i="2"/>
  <c r="AF647" i="2"/>
  <c r="AF1738" i="2"/>
  <c r="AF377" i="2"/>
  <c r="AF1821" i="2"/>
  <c r="AF38" i="2"/>
  <c r="AF614" i="2"/>
  <c r="AF922" i="2"/>
  <c r="AF1434" i="2"/>
  <c r="AF1466" i="2"/>
  <c r="AF1530" i="2"/>
  <c r="AF1594" i="2"/>
  <c r="AF1626" i="2"/>
  <c r="AF1658" i="2"/>
  <c r="AF1690" i="2"/>
  <c r="AF1786" i="2"/>
  <c r="AF1850" i="2"/>
  <c r="AF1882" i="2"/>
  <c r="AF1914" i="2"/>
  <c r="AF261" i="2"/>
  <c r="AF269" i="2"/>
  <c r="AF277" i="2"/>
  <c r="AF313" i="2"/>
  <c r="AF349" i="2"/>
  <c r="AF401" i="2"/>
  <c r="AF461" i="2"/>
  <c r="AF23" i="2"/>
  <c r="AF890" i="2"/>
  <c r="AF443" i="2"/>
  <c r="AF853" i="2"/>
  <c r="AF880" i="2"/>
  <c r="AF838" i="2"/>
  <c r="AF1018" i="2"/>
  <c r="AF1210" i="2"/>
  <c r="AF1562" i="2"/>
  <c r="AF1946" i="2"/>
  <c r="AF97" i="2"/>
  <c r="AF109" i="2"/>
  <c r="AF117" i="2"/>
  <c r="AF141" i="2"/>
  <c r="AF180" i="2"/>
  <c r="AF929" i="2"/>
  <c r="AF1281" i="2"/>
  <c r="AF375" i="2"/>
  <c r="AF567" i="2"/>
  <c r="AF759" i="2"/>
  <c r="AF811" i="2"/>
  <c r="AF656" i="2"/>
  <c r="AF70" i="2"/>
  <c r="AF390" i="2"/>
  <c r="AF582" i="2"/>
  <c r="AF902" i="2"/>
  <c r="AF1162" i="2"/>
  <c r="AF1386" i="2"/>
  <c r="AF1450" i="2"/>
  <c r="AF1610" i="2"/>
  <c r="AF1642" i="2"/>
  <c r="AF1706" i="2"/>
  <c r="AF1617" i="2"/>
  <c r="AF1737" i="2"/>
  <c r="AF1761" i="2"/>
  <c r="AF1789" i="2"/>
  <c r="AF649" i="2"/>
  <c r="AF196" i="2"/>
  <c r="AF260" i="2"/>
  <c r="AF808" i="2"/>
  <c r="AF976" i="2"/>
  <c r="AF992" i="2"/>
  <c r="AF1008" i="2"/>
  <c r="AF1060" i="2"/>
  <c r="AF1076" i="2"/>
  <c r="AF1528" i="2"/>
  <c r="AF1708" i="2"/>
  <c r="AF1728" i="2"/>
  <c r="AF1920" i="2"/>
  <c r="AF1952" i="2"/>
  <c r="AF711" i="2"/>
  <c r="AF882" i="2"/>
  <c r="AF1147" i="2"/>
  <c r="AF794" i="2"/>
  <c r="AF814" i="2"/>
  <c r="AF830" i="2"/>
  <c r="AF862" i="2"/>
  <c r="AF577" i="2"/>
  <c r="AF961" i="2"/>
  <c r="AF227" i="2"/>
  <c r="AF283" i="2"/>
  <c r="AF427" i="2"/>
  <c r="AF715" i="2"/>
  <c r="AF763" i="2"/>
  <c r="AF787" i="2"/>
  <c r="AF815" i="2"/>
  <c r="AF867" i="2"/>
  <c r="AF883" i="2"/>
  <c r="AF895" i="2"/>
  <c r="AF136" i="2"/>
  <c r="AF248" i="2"/>
  <c r="AF264" i="2"/>
  <c r="AF348" i="2"/>
  <c r="AF512" i="2"/>
  <c r="AF544" i="2"/>
  <c r="AF648" i="2"/>
  <c r="AF664" i="2"/>
  <c r="AF1024" i="2"/>
  <c r="AF1040" i="2"/>
  <c r="AF1056" i="2"/>
  <c r="AF1268" i="2"/>
  <c r="AF1348" i="2"/>
  <c r="AF985" i="2"/>
  <c r="AF856" i="2"/>
  <c r="AF920" i="2"/>
  <c r="AF233" i="2"/>
  <c r="AF425" i="2"/>
  <c r="AF489" i="2"/>
  <c r="AF609" i="2"/>
  <c r="AF1205" i="2"/>
  <c r="AF964" i="2"/>
  <c r="AF1299" i="2"/>
  <c r="AF1523" i="2"/>
  <c r="AF150" i="2"/>
  <c r="AF662" i="2"/>
  <c r="AF870" i="2"/>
  <c r="AF1042" i="2"/>
  <c r="AF1074" i="2"/>
  <c r="AF1138" i="2"/>
  <c r="AF1266" i="2"/>
  <c r="AF1362" i="2"/>
  <c r="AF1746" i="2"/>
  <c r="AF1810" i="2"/>
  <c r="AF1874" i="2"/>
  <c r="AF257" i="2"/>
  <c r="AF281" i="2"/>
  <c r="AF369" i="2"/>
  <c r="AF413" i="2"/>
  <c r="AF473" i="2"/>
  <c r="AF497" i="2"/>
  <c r="AF561" i="2"/>
  <c r="AF625" i="2"/>
  <c r="AF689" i="2"/>
  <c r="AF1137" i="2"/>
  <c r="AF1361" i="2"/>
  <c r="AF1409" i="2"/>
  <c r="AF1521" i="2"/>
  <c r="AF1581" i="2"/>
  <c r="AF1589" i="2"/>
  <c r="AF1597" i="2"/>
  <c r="AF1873" i="2"/>
  <c r="AF1965" i="2"/>
  <c r="AF212" i="2"/>
  <c r="AF228" i="2"/>
  <c r="AF244" i="2"/>
  <c r="AF928" i="2"/>
  <c r="AF1180" i="2"/>
  <c r="AF1788" i="2"/>
  <c r="AF1864" i="2"/>
  <c r="AF279" i="2"/>
  <c r="AF599" i="2"/>
  <c r="AF663" i="2"/>
  <c r="AF839" i="2"/>
  <c r="AF971" i="2"/>
  <c r="AF1107" i="2"/>
  <c r="AF778" i="2"/>
  <c r="AF846" i="2"/>
  <c r="AF878" i="2"/>
  <c r="AF363" i="2"/>
  <c r="AF587" i="2"/>
  <c r="AF619" i="2"/>
  <c r="AF659" i="2"/>
  <c r="AF747" i="2"/>
  <c r="AF799" i="2"/>
  <c r="AF911" i="2"/>
  <c r="AF585" i="2"/>
  <c r="AF64" i="2"/>
  <c r="AF576" i="2"/>
  <c r="AF608" i="2"/>
  <c r="AF1340" i="2"/>
  <c r="AF1603" i="2"/>
  <c r="AF481" i="2"/>
  <c r="AF617" i="2"/>
  <c r="AF965" i="2"/>
  <c r="AF294" i="2"/>
  <c r="AF550" i="2"/>
  <c r="AF364" i="2"/>
  <c r="AF1971" i="2"/>
  <c r="AF327" i="2"/>
  <c r="AF1698" i="2"/>
  <c r="AF1922" i="2"/>
  <c r="AF308" i="2"/>
  <c r="AF1572" i="2"/>
  <c r="AF1692" i="2"/>
  <c r="AF939" i="2"/>
  <c r="AF1491" i="2"/>
  <c r="AF1595" i="2"/>
  <c r="AF1651" i="2"/>
  <c r="AF219" i="2"/>
  <c r="AF595" i="2"/>
  <c r="AF92" i="2"/>
  <c r="AF320" i="2"/>
  <c r="AF360" i="2"/>
  <c r="AF600" i="2"/>
  <c r="AF404" i="2"/>
  <c r="AF265" i="2"/>
  <c r="AF931" i="2"/>
  <c r="AF1883" i="2"/>
  <c r="AF1059" i="2"/>
  <c r="AF1192" i="2"/>
  <c r="AF198" i="2"/>
  <c r="AF262" i="2"/>
  <c r="AF518" i="2"/>
  <c r="AF1866" i="2"/>
  <c r="AF69" i="2"/>
  <c r="AF697" i="2"/>
  <c r="AF721" i="2"/>
  <c r="AF729" i="2"/>
  <c r="AF753" i="2"/>
  <c r="AF973" i="2"/>
  <c r="AF1101" i="2"/>
  <c r="AF1109" i="2"/>
  <c r="AF1117" i="2"/>
  <c r="AF1165" i="2"/>
  <c r="AF1185" i="2"/>
  <c r="AF1193" i="2"/>
  <c r="AF1209" i="2"/>
  <c r="AF1269" i="2"/>
  <c r="AF1505" i="2"/>
  <c r="AF1517" i="2"/>
  <c r="AF1533" i="2"/>
  <c r="AF1541" i="2"/>
  <c r="AF1549" i="2"/>
  <c r="AF1573" i="2"/>
  <c r="AF1601" i="2"/>
  <c r="AF1637" i="2"/>
  <c r="AF1645" i="2"/>
  <c r="AF1681" i="2"/>
  <c r="AF1809" i="2"/>
  <c r="AF1849" i="2"/>
  <c r="AF1905" i="2"/>
  <c r="AF1921" i="2"/>
  <c r="AF1937" i="2"/>
  <c r="AF1272" i="2"/>
  <c r="AF338" i="2"/>
  <c r="AF434" i="2"/>
  <c r="AF506" i="2"/>
  <c r="AF578" i="2"/>
  <c r="AF610" i="2"/>
  <c r="AF650" i="2"/>
  <c r="AF24" i="2"/>
  <c r="AF1132" i="2"/>
  <c r="AF1164" i="2"/>
  <c r="AF979" i="2"/>
  <c r="AF1555" i="2"/>
  <c r="AF1659" i="2"/>
  <c r="AF306" i="2"/>
  <c r="AF746" i="2"/>
  <c r="AF67" i="2"/>
  <c r="AF72" i="2"/>
  <c r="AF80" i="2"/>
  <c r="AF144" i="2"/>
  <c r="AF208" i="2"/>
  <c r="AF424" i="2"/>
  <c r="AF812" i="2"/>
  <c r="AF828" i="2"/>
  <c r="AF872" i="2"/>
  <c r="AF1168" i="2"/>
  <c r="AF1131" i="2"/>
  <c r="AF1219" i="2"/>
  <c r="AF897" i="2"/>
  <c r="AF601" i="2"/>
  <c r="AF637" i="2"/>
  <c r="AF665" i="2"/>
  <c r="AF749" i="2"/>
  <c r="AF977" i="2"/>
  <c r="AF1105" i="2"/>
  <c r="AF1337" i="2"/>
  <c r="AF1425" i="2"/>
  <c r="AF1441" i="2"/>
  <c r="AF1493" i="2"/>
  <c r="AF1501" i="2"/>
  <c r="AF1537" i="2"/>
  <c r="AF1649" i="2"/>
  <c r="AF1685" i="2"/>
  <c r="AF1693" i="2"/>
  <c r="AF1717" i="2"/>
  <c r="AF1725" i="2"/>
  <c r="AF1733" i="2"/>
  <c r="AF1741" i="2"/>
  <c r="AF1805" i="2"/>
  <c r="AF1813" i="2"/>
  <c r="AF1941" i="2"/>
  <c r="AF1949" i="2"/>
  <c r="AF1957" i="2"/>
  <c r="AF2005" i="2"/>
  <c r="AF777" i="2"/>
  <c r="AF148" i="2"/>
  <c r="AF268" i="2"/>
  <c r="AF344" i="2"/>
  <c r="AF456" i="2"/>
  <c r="AF588" i="2"/>
  <c r="AF612" i="2"/>
  <c r="AF1012" i="2"/>
  <c r="AF1052" i="2"/>
  <c r="AF1108" i="2"/>
  <c r="AF1140" i="2"/>
  <c r="AF1156" i="2"/>
  <c r="AF1212" i="2"/>
  <c r="AF1280" i="2"/>
  <c r="AF1304" i="2"/>
  <c r="AF1420" i="2"/>
  <c r="AF1440" i="2"/>
  <c r="AF1456" i="2"/>
  <c r="AF1600" i="2"/>
  <c r="AF1824" i="2"/>
  <c r="AF1872" i="2"/>
  <c r="AF1912" i="2"/>
  <c r="AF1944" i="2"/>
  <c r="AF439" i="2"/>
  <c r="AF807" i="2"/>
  <c r="AF987" i="2"/>
  <c r="AF1051" i="2"/>
  <c r="AF18" i="2"/>
  <c r="AF218" i="2"/>
  <c r="AF290" i="2"/>
  <c r="AF362" i="2"/>
  <c r="AF394" i="2"/>
  <c r="AF674" i="2"/>
  <c r="AF25" i="2"/>
  <c r="AF705" i="2"/>
  <c r="AF915" i="2"/>
  <c r="AF84" i="2"/>
  <c r="AF304" i="2"/>
  <c r="AF400" i="2"/>
  <c r="AF672" i="2"/>
  <c r="AF796" i="2"/>
  <c r="AF848" i="2"/>
  <c r="AF972" i="2"/>
  <c r="AF1104" i="2"/>
  <c r="AF1544" i="2"/>
  <c r="AF1560" i="2"/>
  <c r="AF1688" i="2"/>
  <c r="AF1443" i="2"/>
  <c r="AF1515" i="2"/>
  <c r="AF1571" i="2"/>
  <c r="AF1763" i="2"/>
  <c r="AF1859" i="2"/>
  <c r="AF217" i="2"/>
  <c r="AF801" i="2"/>
  <c r="N1801" i="2"/>
  <c r="N1924" i="2"/>
  <c r="AF774" i="2"/>
  <c r="AF938" i="2"/>
  <c r="AF1194" i="2"/>
  <c r="AF1322" i="2"/>
  <c r="AF1354" i="2"/>
  <c r="AF901" i="2"/>
  <c r="AF1465" i="2"/>
  <c r="AF1497" i="2"/>
  <c r="AF1933" i="2"/>
  <c r="AF140" i="2"/>
  <c r="AF316" i="2"/>
  <c r="AF420" i="2"/>
  <c r="AF508" i="2"/>
  <c r="AF700" i="2"/>
  <c r="AF471" i="2"/>
  <c r="AF1163" i="2"/>
  <c r="AF1427" i="2"/>
  <c r="AF1547" i="2"/>
  <c r="AF1979" i="2"/>
  <c r="AF1516" i="2"/>
  <c r="AF1932" i="2"/>
  <c r="AF86" i="2"/>
  <c r="AF534" i="2"/>
  <c r="AF978" i="2"/>
  <c r="AF1010" i="2"/>
  <c r="AF1170" i="2"/>
  <c r="AF1202" i="2"/>
  <c r="AF1330" i="2"/>
  <c r="AF1458" i="2"/>
  <c r="AF1650" i="2"/>
  <c r="AF1801" i="2"/>
  <c r="AF868" i="2"/>
  <c r="AF884" i="2"/>
  <c r="AF916" i="2"/>
  <c r="AF948" i="2"/>
  <c r="AF295" i="2"/>
  <c r="AF359" i="2"/>
  <c r="AF743" i="2"/>
  <c r="AF914" i="2"/>
  <c r="AF1011" i="2"/>
  <c r="AF1115" i="2"/>
  <c r="AF1339" i="2"/>
  <c r="AF1435" i="2"/>
  <c r="AF1723" i="2"/>
  <c r="AF58" i="2"/>
  <c r="AF618" i="2"/>
  <c r="AF449" i="2"/>
  <c r="AF235" i="2"/>
  <c r="AF1224" i="2"/>
  <c r="N1997" i="2"/>
  <c r="AF371" i="2"/>
  <c r="AF1480" i="2"/>
  <c r="AF1712" i="2"/>
  <c r="AF1964" i="2"/>
  <c r="AF1343" i="2"/>
  <c r="AF1599" i="2"/>
  <c r="AF1855" i="2"/>
  <c r="AF388" i="2"/>
  <c r="AF102" i="2"/>
  <c r="AF486" i="2"/>
  <c r="AF795" i="2"/>
  <c r="AF986" i="2"/>
  <c r="AF1114" i="2"/>
  <c r="AF1722" i="2"/>
  <c r="AF45" i="2"/>
  <c r="AF65" i="2"/>
  <c r="AF73" i="2"/>
  <c r="AF113" i="2"/>
  <c r="AF121" i="2"/>
  <c r="AF137" i="2"/>
  <c r="AF149" i="2"/>
  <c r="AF245" i="2"/>
  <c r="AF345" i="2"/>
  <c r="AF397" i="2"/>
  <c r="AF441" i="2"/>
  <c r="AF525" i="2"/>
  <c r="AF589" i="2"/>
  <c r="AF653" i="2"/>
  <c r="AF1017" i="2"/>
  <c r="AF1029" i="2"/>
  <c r="AF1045" i="2"/>
  <c r="AF1057" i="2"/>
  <c r="AF1585" i="2"/>
  <c r="AF1621" i="2"/>
  <c r="AF1629" i="2"/>
  <c r="AF1989" i="2"/>
  <c r="AF1592" i="2"/>
  <c r="AF1636" i="2"/>
  <c r="AF1652" i="2"/>
  <c r="AF130" i="2"/>
  <c r="AF194" i="2"/>
  <c r="AF240" i="2"/>
  <c r="AF296" i="2"/>
  <c r="AF1155" i="2"/>
  <c r="AF1195" i="2"/>
  <c r="AF1323" i="2"/>
  <c r="AF337" i="2"/>
  <c r="AF1157" i="2"/>
  <c r="AF1261" i="2"/>
  <c r="AF1417" i="2"/>
  <c r="AF1565" i="2"/>
  <c r="AF1673" i="2"/>
  <c r="AF1709" i="2"/>
  <c r="AF1897" i="2"/>
  <c r="AF492" i="2"/>
  <c r="AF532" i="2"/>
  <c r="AF572" i="2"/>
  <c r="AF636" i="2"/>
  <c r="AF1328" i="2"/>
  <c r="AF1492" i="2"/>
  <c r="AF1512" i="2"/>
  <c r="AF1756" i="2"/>
  <c r="AF1904" i="2"/>
  <c r="AF183" i="2"/>
  <c r="AF503" i="2"/>
  <c r="AF695" i="2"/>
  <c r="AF955" i="2"/>
  <c r="AF1019" i="2"/>
  <c r="AF1787" i="2"/>
  <c r="AF26" i="2"/>
  <c r="AF154" i="2"/>
  <c r="AF250" i="2"/>
  <c r="AF442" i="2"/>
  <c r="AF826" i="2"/>
  <c r="AF858" i="2"/>
  <c r="AF1089" i="2"/>
  <c r="AF755" i="2"/>
  <c r="AF847" i="2"/>
  <c r="AF20" i="2"/>
  <c r="AF528" i="2"/>
  <c r="AF688" i="2"/>
  <c r="AF720" i="2"/>
  <c r="AF764" i="2"/>
  <c r="AF996" i="2"/>
  <c r="AF1898" i="2"/>
  <c r="AF1962" i="2"/>
  <c r="AF1994" i="2"/>
  <c r="AF77" i="2"/>
  <c r="AF85" i="2"/>
  <c r="AF177" i="2"/>
  <c r="AF201" i="2"/>
  <c r="AF305" i="2"/>
  <c r="AF365" i="2"/>
  <c r="AF493" i="2"/>
  <c r="AF505" i="2"/>
  <c r="AF541" i="2"/>
  <c r="AF557" i="2"/>
  <c r="AF569" i="2"/>
  <c r="AF605" i="2"/>
  <c r="AF621" i="2"/>
  <c r="AF633" i="2"/>
  <c r="AF669" i="2"/>
  <c r="AF685" i="2"/>
  <c r="AF701" i="2"/>
  <c r="AF761" i="2"/>
  <c r="AF917" i="2"/>
  <c r="AF953" i="2"/>
  <c r="AF1013" i="2"/>
  <c r="AF1061" i="2"/>
  <c r="AF1093" i="2"/>
  <c r="AF1153" i="2"/>
  <c r="AF1161" i="2"/>
  <c r="AF1169" i="2"/>
  <c r="AF1181" i="2"/>
  <c r="AF1213" i="2"/>
  <c r="AF1221" i="2"/>
  <c r="AF1229" i="2"/>
  <c r="AF1265" i="2"/>
  <c r="AF1273" i="2"/>
  <c r="AF1345" i="2"/>
  <c r="AF1389" i="2"/>
  <c r="AF1421" i="2"/>
  <c r="AF1429" i="2"/>
  <c r="AF1457" i="2"/>
  <c r="AF1525" i="2"/>
  <c r="AF1553" i="2"/>
  <c r="AF1569" i="2"/>
  <c r="AF1661" i="2"/>
  <c r="AF1669" i="2"/>
  <c r="AF1697" i="2"/>
  <c r="AF1713" i="2"/>
  <c r="AF1745" i="2"/>
  <c r="AF1757" i="2"/>
  <c r="AF1781" i="2"/>
  <c r="AF1857" i="2"/>
  <c r="AF1885" i="2"/>
  <c r="AF1893" i="2"/>
  <c r="AF1901" i="2"/>
  <c r="AF1909" i="2"/>
  <c r="AF1973" i="2"/>
  <c r="AF1993" i="2"/>
  <c r="AF2001" i="2"/>
  <c r="AF521" i="2"/>
  <c r="AF236" i="2"/>
  <c r="AF252" i="2"/>
  <c r="AF284" i="2"/>
  <c r="AF428" i="2"/>
  <c r="AF472" i="2"/>
  <c r="AF488" i="2"/>
  <c r="AF684" i="2"/>
  <c r="AF760" i="2"/>
  <c r="AF776" i="2"/>
  <c r="AF816" i="2"/>
  <c r="AF864" i="2"/>
  <c r="AF980" i="2"/>
  <c r="AF1044" i="2"/>
  <c r="AF1092" i="2"/>
  <c r="AF1336" i="2"/>
  <c r="AF1352" i="2"/>
  <c r="AF1388" i="2"/>
  <c r="AF1412" i="2"/>
  <c r="AF1432" i="2"/>
  <c r="AF1504" i="2"/>
  <c r="AF1628" i="2"/>
  <c r="AF1660" i="2"/>
  <c r="AF1764" i="2"/>
  <c r="AF1928" i="2"/>
  <c r="AF71" i="2"/>
  <c r="AF135" i="2"/>
  <c r="AF263" i="2"/>
  <c r="AF775" i="2"/>
  <c r="AF1091" i="2"/>
  <c r="AF1419" i="2"/>
  <c r="AF82" i="2"/>
  <c r="AF138" i="2"/>
  <c r="AF146" i="2"/>
  <c r="AF210" i="2"/>
  <c r="AF274" i="2"/>
  <c r="AF378" i="2"/>
  <c r="AF386" i="2"/>
  <c r="AF426" i="2"/>
  <c r="AF562" i="2"/>
  <c r="AF626" i="2"/>
  <c r="AF842" i="2"/>
  <c r="AF910" i="2"/>
  <c r="AF385" i="2"/>
  <c r="AF259" i="2"/>
  <c r="AF291" i="2"/>
  <c r="AF379" i="2"/>
  <c r="AF467" i="2"/>
  <c r="AF491" i="2"/>
  <c r="AF531" i="2"/>
  <c r="AF539" i="2"/>
  <c r="AF699" i="2"/>
  <c r="AF731" i="2"/>
  <c r="AF100" i="2"/>
  <c r="AF108" i="2"/>
  <c r="AF376" i="2"/>
  <c r="AF416" i="2"/>
  <c r="AF432" i="2"/>
  <c r="AF448" i="2"/>
  <c r="AF460" i="2"/>
  <c r="AF476" i="2"/>
  <c r="AF504" i="2"/>
  <c r="AF560" i="2"/>
  <c r="AF1112" i="2"/>
  <c r="AF1500" i="2"/>
  <c r="AF1588" i="2"/>
  <c r="AF1648" i="2"/>
  <c r="AF1800" i="2"/>
  <c r="AF1828" i="2"/>
  <c r="AF1852" i="2"/>
  <c r="AF1868" i="2"/>
  <c r="AF1475" i="2"/>
  <c r="AF1635" i="2"/>
  <c r="AF1731" i="2"/>
  <c r="AF1827" i="2"/>
  <c r="AF1891" i="2"/>
  <c r="AF1923" i="2"/>
  <c r="AF1955" i="2"/>
  <c r="AF1987" i="2"/>
  <c r="AF417" i="2"/>
  <c r="AF945" i="2"/>
  <c r="AF769" i="2"/>
  <c r="AF873" i="2"/>
  <c r="AF75" i="2"/>
  <c r="AF171" i="2"/>
  <c r="AF179" i="2"/>
  <c r="AF299" i="2"/>
  <c r="AF307" i="2"/>
  <c r="AF339" i="2"/>
  <c r="AF387" i="2"/>
  <c r="AF395" i="2"/>
  <c r="AF475" i="2"/>
  <c r="AF603" i="2"/>
  <c r="AF627" i="2"/>
  <c r="AF635" i="2"/>
  <c r="AF675" i="2"/>
  <c r="AF683" i="2"/>
  <c r="AF691" i="2"/>
  <c r="AF783" i="2"/>
  <c r="AF803" i="2"/>
  <c r="AF851" i="2"/>
  <c r="AF232" i="2"/>
  <c r="AF301" i="2"/>
  <c r="AF32" i="2"/>
  <c r="AF48" i="2"/>
  <c r="AF76" i="2"/>
  <c r="AF328" i="2"/>
  <c r="AF368" i="2"/>
  <c r="AF536" i="2"/>
  <c r="AF568" i="2"/>
  <c r="AF584" i="2"/>
  <c r="AF712" i="2"/>
  <c r="AF728" i="2"/>
  <c r="AF1032" i="2"/>
  <c r="AF1064" i="2"/>
  <c r="AF1080" i="2"/>
  <c r="AF1136" i="2"/>
  <c r="AF1176" i="2"/>
  <c r="AF1428" i="2"/>
  <c r="AF1496" i="2"/>
  <c r="AF1524" i="2"/>
  <c r="AF1704" i="2"/>
  <c r="AF1892" i="2"/>
  <c r="AF1908" i="2"/>
  <c r="AF1924" i="2"/>
  <c r="AF1940" i="2"/>
  <c r="AF1972" i="2"/>
  <c r="AF1451" i="2"/>
  <c r="AF1707" i="2"/>
  <c r="AF904" i="2"/>
  <c r="AF968" i="2"/>
  <c r="AF1023" i="2"/>
  <c r="AF1087" i="2"/>
  <c r="AF1151" i="2"/>
  <c r="AF1167" i="2"/>
  <c r="AF1215" i="2"/>
  <c r="AF1279" i="2"/>
  <c r="AF1327" i="2"/>
  <c r="AF1391" i="2"/>
  <c r="AF1535" i="2"/>
  <c r="AF1583" i="2"/>
  <c r="AF1615" i="2"/>
  <c r="AF1663" i="2"/>
  <c r="AF1791" i="2"/>
  <c r="AF974" i="2"/>
  <c r="AF1054" i="2"/>
  <c r="AF628" i="2"/>
  <c r="N1851" i="2"/>
  <c r="AF694" i="2"/>
  <c r="AF891" i="2"/>
  <c r="AF1538" i="2"/>
  <c r="AF1602" i="2"/>
  <c r="AF1762" i="2"/>
  <c r="AF157" i="2"/>
  <c r="AF185" i="2"/>
  <c r="AF209" i="2"/>
  <c r="AF321" i="2"/>
  <c r="AF733" i="2"/>
  <c r="AF765" i="2"/>
  <c r="AF889" i="2"/>
  <c r="AF925" i="2"/>
  <c r="AF957" i="2"/>
  <c r="AF993" i="2"/>
  <c r="AF1033" i="2"/>
  <c r="AF1049" i="2"/>
  <c r="AF1113" i="2"/>
  <c r="AF1277" i="2"/>
  <c r="AF1353" i="2"/>
  <c r="AF1433" i="2"/>
  <c r="AF1545" i="2"/>
  <c r="AF1593" i="2"/>
  <c r="AF1641" i="2"/>
  <c r="AF1689" i="2"/>
  <c r="AF1785" i="2"/>
  <c r="AF1817" i="2"/>
  <c r="AF1865" i="2"/>
  <c r="AF1913" i="2"/>
  <c r="AF2009" i="2"/>
  <c r="AF156" i="2"/>
  <c r="AF220" i="2"/>
  <c r="AF300" i="2"/>
  <c r="AF372" i="2"/>
  <c r="AF516" i="2"/>
  <c r="AF668" i="2"/>
  <c r="AF708" i="2"/>
  <c r="AF800" i="2"/>
  <c r="AF844" i="2"/>
  <c r="AF39" i="2"/>
  <c r="AF231" i="2"/>
  <c r="AF615" i="2"/>
  <c r="AF850" i="2"/>
  <c r="AF1171" i="2"/>
  <c r="AF1227" i="2"/>
  <c r="AF1522" i="2"/>
  <c r="AF1586" i="2"/>
  <c r="AF954" i="2"/>
  <c r="AF710" i="2"/>
  <c r="AF859" i="2"/>
  <c r="AF970" i="2"/>
  <c r="AF1226" i="2"/>
  <c r="AF1674" i="2"/>
  <c r="AF29" i="2"/>
  <c r="AF57" i="2"/>
  <c r="AF81" i="2"/>
  <c r="AF133" i="2"/>
  <c r="AF197" i="2"/>
  <c r="AF221" i="2"/>
  <c r="AF229" i="2"/>
  <c r="AF333" i="2"/>
  <c r="AF1077" i="2"/>
  <c r="AF1201" i="2"/>
  <c r="AF1385" i="2"/>
  <c r="AF1449" i="2"/>
  <c r="AF1481" i="2"/>
  <c r="AF1513" i="2"/>
  <c r="AF1561" i="2"/>
  <c r="AF1609" i="2"/>
  <c r="AF1657" i="2"/>
  <c r="AF1705" i="2"/>
  <c r="AF1753" i="2"/>
  <c r="AF1833" i="2"/>
  <c r="AF1929" i="2"/>
  <c r="AF393" i="2"/>
  <c r="AF132" i="2"/>
  <c r="AF396" i="2"/>
  <c r="AF444" i="2"/>
  <c r="AF540" i="2"/>
  <c r="AF580" i="2"/>
  <c r="AF652" i="2"/>
  <c r="AF832" i="2"/>
  <c r="AF876" i="2"/>
  <c r="AF1618" i="2"/>
  <c r="AF435" i="2"/>
  <c r="AF696" i="2"/>
  <c r="AF772" i="2"/>
  <c r="AF644" i="2"/>
  <c r="AF22" i="2"/>
  <c r="AF33" i="2"/>
  <c r="AF93" i="2"/>
  <c r="AF101" i="2"/>
  <c r="AF129" i="2"/>
  <c r="AF193" i="2"/>
  <c r="AF225" i="2"/>
  <c r="AF241" i="2"/>
  <c r="AF249" i="2"/>
  <c r="AF285" i="2"/>
  <c r="AF317" i="2"/>
  <c r="AF329" i="2"/>
  <c r="AF445" i="2"/>
  <c r="AF969" i="2"/>
  <c r="AF981" i="2"/>
  <c r="AF1037" i="2"/>
  <c r="AF1065" i="2"/>
  <c r="AF1141" i="2"/>
  <c r="AF1149" i="2"/>
  <c r="AF1189" i="2"/>
  <c r="AF1217" i="2"/>
  <c r="AF1225" i="2"/>
  <c r="AF1317" i="2"/>
  <c r="AF1329" i="2"/>
  <c r="AF1381" i="2"/>
  <c r="AF1445" i="2"/>
  <c r="AF1477" i="2"/>
  <c r="AF1557" i="2"/>
  <c r="AF1605" i="2"/>
  <c r="AF1625" i="2"/>
  <c r="AF1653" i="2"/>
  <c r="AF1701" i="2"/>
  <c r="AF1721" i="2"/>
  <c r="AF1729" i="2"/>
  <c r="AF1769" i="2"/>
  <c r="AF1829" i="2"/>
  <c r="AF1881" i="2"/>
  <c r="AF1889" i="2"/>
  <c r="AF1925" i="2"/>
  <c r="AF1945" i="2"/>
  <c r="AF1953" i="2"/>
  <c r="AF1977" i="2"/>
  <c r="AF1985" i="2"/>
  <c r="AF169" i="2"/>
  <c r="AF276" i="2"/>
  <c r="AF292" i="2"/>
  <c r="AF336" i="2"/>
  <c r="AF380" i="2"/>
  <c r="AF480" i="2"/>
  <c r="AF524" i="2"/>
  <c r="AF604" i="2"/>
  <c r="AF620" i="2"/>
  <c r="AF716" i="2"/>
  <c r="AF732" i="2"/>
  <c r="AF748" i="2"/>
  <c r="AF768" i="2"/>
  <c r="AF784" i="2"/>
  <c r="AF824" i="2"/>
  <c r="AF836" i="2"/>
  <c r="AF852" i="2"/>
  <c r="AF900" i="2"/>
  <c r="AF1448" i="2"/>
  <c r="AF1554" i="2"/>
  <c r="AF632" i="2"/>
  <c r="AF1276" i="2"/>
  <c r="AF1436" i="2"/>
  <c r="AF857" i="2"/>
  <c r="AF1000" i="2"/>
  <c r="AF1100" i="2"/>
  <c r="AF1196" i="2"/>
  <c r="AF1264" i="2"/>
  <c r="AF1540" i="2"/>
  <c r="AF1556" i="2"/>
  <c r="AF1616" i="2"/>
  <c r="AF1672" i="2"/>
  <c r="AF1684" i="2"/>
  <c r="AF1744" i="2"/>
  <c r="AF1780" i="2"/>
  <c r="AF1808" i="2"/>
  <c r="AF1848" i="2"/>
  <c r="AF1896" i="2"/>
  <c r="AF1936" i="2"/>
  <c r="AF1976" i="2"/>
  <c r="AF2008" i="2"/>
  <c r="AF631" i="2"/>
  <c r="AF923" i="2"/>
  <c r="AF34" i="2"/>
  <c r="AF42" i="2"/>
  <c r="AF66" i="2"/>
  <c r="AF74" i="2"/>
  <c r="AF98" i="2"/>
  <c r="AF106" i="2"/>
  <c r="AF122" i="2"/>
  <c r="AF186" i="2"/>
  <c r="AF226" i="2"/>
  <c r="AF234" i="2"/>
  <c r="AF258" i="2"/>
  <c r="AF266" i="2"/>
  <c r="AF282" i="2"/>
  <c r="AF314" i="2"/>
  <c r="AF466" i="2"/>
  <c r="AF490" i="2"/>
  <c r="AF498" i="2"/>
  <c r="AF514" i="2"/>
  <c r="AF570" i="2"/>
  <c r="AF586" i="2"/>
  <c r="AF698" i="2"/>
  <c r="AF742" i="2"/>
  <c r="AF762" i="2"/>
  <c r="AF770" i="2"/>
  <c r="AF874" i="2"/>
  <c r="AF1338" i="2"/>
  <c r="AF1498" i="2"/>
  <c r="AF153" i="2"/>
  <c r="AF35" i="2"/>
  <c r="AF91" i="2"/>
  <c r="AF99" i="2"/>
  <c r="AF131" i="2"/>
  <c r="AF155" i="2"/>
  <c r="AF187" i="2"/>
  <c r="AF243" i="2"/>
  <c r="AF251" i="2"/>
  <c r="AF267" i="2"/>
  <c r="AF315" i="2"/>
  <c r="AF347" i="2"/>
  <c r="AF483" i="2"/>
  <c r="AF499" i="2"/>
  <c r="AF519" i="2"/>
  <c r="AF547" i="2"/>
  <c r="AF555" i="2"/>
  <c r="AF563" i="2"/>
  <c r="AF571" i="2"/>
  <c r="AF643" i="2"/>
  <c r="AF651" i="2"/>
  <c r="AF667" i="2"/>
  <c r="AF835" i="2"/>
  <c r="AF899" i="2"/>
  <c r="AF1179" i="2"/>
  <c r="AF1939" i="2"/>
  <c r="AF41" i="2"/>
  <c r="AF921" i="2"/>
  <c r="AF1053" i="2"/>
  <c r="AF1355" i="2"/>
  <c r="AF28" i="2"/>
  <c r="AF36" i="2"/>
  <c r="AF60" i="2"/>
  <c r="AF68" i="2"/>
  <c r="AF288" i="2"/>
  <c r="AF340" i="2"/>
  <c r="AF392" i="2"/>
  <c r="AF496" i="2"/>
  <c r="AF592" i="2"/>
  <c r="AF752" i="2"/>
  <c r="AF788" i="2"/>
  <c r="AF804" i="2"/>
  <c r="AF896" i="2"/>
  <c r="AF952" i="2"/>
  <c r="AF1096" i="2"/>
  <c r="AF1160" i="2"/>
  <c r="AF1216" i="2"/>
  <c r="AF1604" i="2"/>
  <c r="AF1664" i="2"/>
  <c r="AF1411" i="2"/>
  <c r="AF1699" i="2"/>
  <c r="AF1073" i="2"/>
  <c r="AF940" i="2"/>
  <c r="AF1028" i="2"/>
  <c r="AF1228" i="2"/>
  <c r="AF1644" i="2"/>
  <c r="AF1716" i="2"/>
  <c r="AF211" i="2"/>
  <c r="AF963" i="2"/>
  <c r="AF995" i="2"/>
  <c r="AF1027" i="2"/>
  <c r="AF1363" i="2"/>
  <c r="AF1467" i="2"/>
  <c r="AF1627" i="2"/>
  <c r="AF1691" i="2"/>
  <c r="AF946" i="2"/>
  <c r="AF1298" i="2"/>
  <c r="AF1754" i="2"/>
  <c r="AF1978" i="2"/>
  <c r="AF833" i="2"/>
  <c r="AF119" i="2"/>
  <c r="AF391" i="2"/>
  <c r="AF1531" i="2"/>
  <c r="AF1587" i="2"/>
  <c r="AF1739" i="2"/>
  <c r="AF40" i="2"/>
  <c r="AF200" i="2"/>
  <c r="AF256" i="2"/>
  <c r="AF384" i="2"/>
  <c r="AF624" i="2"/>
  <c r="AF704" i="2"/>
  <c r="AF744" i="2"/>
  <c r="AF756" i="2"/>
  <c r="AF860" i="2"/>
  <c r="AF888" i="2"/>
  <c r="AF912" i="2"/>
  <c r="AF1016" i="2"/>
  <c r="AF1088" i="2"/>
  <c r="AF1152" i="2"/>
  <c r="AF1300" i="2"/>
  <c r="AF1324" i="2"/>
  <c r="AF1364" i="2"/>
  <c r="AF1444" i="2"/>
  <c r="AF1584" i="2"/>
  <c r="AF1596" i="2"/>
  <c r="AF1640" i="2"/>
  <c r="AF1656" i="2"/>
  <c r="AF1732" i="2"/>
  <c r="AF1812" i="2"/>
  <c r="AF1884" i="2"/>
  <c r="AF1900" i="2"/>
  <c r="AF1956" i="2"/>
  <c r="AF1988" i="2"/>
  <c r="AF1387" i="2"/>
  <c r="AF1771" i="2"/>
  <c r="AF1899" i="2"/>
  <c r="AF1025" i="2"/>
  <c r="AF984" i="2"/>
  <c r="AF361" i="2"/>
  <c r="AF809" i="2"/>
  <c r="AF932" i="2"/>
  <c r="AF1020" i="2"/>
  <c r="AF1068" i="2"/>
  <c r="AF1148" i="2"/>
  <c r="AF1220" i="2"/>
  <c r="AF1344" i="2"/>
  <c r="AF1360" i="2"/>
  <c r="AF1564" i="2"/>
  <c r="AF1608" i="2"/>
  <c r="AF1620" i="2"/>
  <c r="AF1736" i="2"/>
  <c r="AF1772" i="2"/>
  <c r="AF1816" i="2"/>
  <c r="AF1832" i="2"/>
  <c r="AF1856" i="2"/>
  <c r="AF1888" i="2"/>
  <c r="AF1984" i="2"/>
  <c r="AF2000" i="2"/>
  <c r="AF87" i="2"/>
  <c r="AF151" i="2"/>
  <c r="AF535" i="2"/>
  <c r="AF1211" i="2"/>
  <c r="AF1267" i="2"/>
  <c r="AF1715" i="2"/>
  <c r="AF1755" i="2"/>
  <c r="AF1811" i="2"/>
  <c r="AF1915" i="2"/>
  <c r="AF346" i="2"/>
  <c r="AF470" i="2"/>
  <c r="AF522" i="2"/>
  <c r="AF530" i="2"/>
  <c r="AF538" i="2"/>
  <c r="AF546" i="2"/>
  <c r="AF594" i="2"/>
  <c r="AF602" i="2"/>
  <c r="AF634" i="2"/>
  <c r="AF658" i="2"/>
  <c r="AF666" i="2"/>
  <c r="AF690" i="2"/>
  <c r="AF754" i="2"/>
  <c r="AF782" i="2"/>
  <c r="AF894" i="2"/>
  <c r="AF1106" i="2"/>
  <c r="AF1426" i="2"/>
  <c r="AF843" i="2"/>
  <c r="AF289" i="2"/>
  <c r="AF43" i="2"/>
  <c r="AF59" i="2"/>
  <c r="AF83" i="2"/>
  <c r="AF107" i="2"/>
  <c r="AF139" i="2"/>
  <c r="AF403" i="2"/>
  <c r="AF419" i="2"/>
  <c r="AF507" i="2"/>
  <c r="AF515" i="2"/>
  <c r="AF707" i="2"/>
  <c r="AF831" i="2"/>
  <c r="AF863" i="2"/>
  <c r="AF1747" i="2"/>
  <c r="AF44" i="2"/>
  <c r="AF120" i="2"/>
  <c r="AF332" i="2"/>
  <c r="AF440" i="2"/>
  <c r="AF468" i="2"/>
  <c r="AF484" i="2"/>
  <c r="AF520" i="2"/>
  <c r="AF616" i="2"/>
  <c r="AF780" i="2"/>
  <c r="AF924" i="2"/>
  <c r="AF944" i="2"/>
  <c r="AF988" i="2"/>
  <c r="AF1048" i="2"/>
  <c r="AF1120" i="2"/>
  <c r="AF1208" i="2"/>
  <c r="AF1384" i="2"/>
  <c r="AF1400" i="2"/>
  <c r="AF1424" i="2"/>
  <c r="AF1536" i="2"/>
  <c r="AF1724" i="2"/>
  <c r="AF1768" i="2"/>
  <c r="AF1784" i="2"/>
  <c r="AF1804" i="2"/>
  <c r="AF1820" i="2"/>
  <c r="AF1860" i="2"/>
  <c r="AF1916" i="2"/>
  <c r="AF1948" i="2"/>
  <c r="AF1980" i="2"/>
  <c r="AF1187" i="2"/>
  <c r="AF1539" i="2"/>
  <c r="AF1643" i="2"/>
  <c r="AF1963" i="2"/>
  <c r="AF673" i="2"/>
  <c r="AF745" i="2"/>
  <c r="AF840" i="2"/>
  <c r="AF545" i="2"/>
  <c r="AF523" i="2"/>
  <c r="AF941" i="2"/>
  <c r="AF798" i="2"/>
  <c r="N1947" i="2"/>
  <c r="N2012" i="2"/>
  <c r="N1811" i="2"/>
  <c r="N1900" i="2"/>
  <c r="N1834" i="2"/>
  <c r="N1838" i="2"/>
  <c r="N1964" i="2"/>
  <c r="H1754" i="2"/>
  <c r="N1871" i="2"/>
  <c r="N1930" i="2"/>
  <c r="N1994" i="2"/>
  <c r="N1867" i="2"/>
  <c r="N1934" i="2"/>
  <c r="N1998" i="2"/>
  <c r="N1896" i="2"/>
  <c r="N1960" i="2"/>
  <c r="H1706" i="2"/>
  <c r="N1815" i="2"/>
  <c r="H1484" i="2"/>
  <c r="H1618" i="2"/>
  <c r="G1950" i="2"/>
  <c r="O1154" i="2"/>
  <c r="N1810" i="2"/>
  <c r="N1779" i="2"/>
  <c r="N1796" i="2"/>
  <c r="N1892" i="2"/>
  <c r="N1988" i="2"/>
  <c r="N728" i="2"/>
  <c r="N1825" i="2"/>
  <c r="H1598" i="2"/>
  <c r="G1949" i="2"/>
  <c r="G1883" i="2"/>
  <c r="G1972" i="2"/>
  <c r="O1207" i="2"/>
  <c r="H1737" i="2"/>
  <c r="G1943" i="2"/>
  <c r="N1829" i="2"/>
  <c r="N1920" i="2"/>
  <c r="H585" i="2"/>
  <c r="H1628" i="2"/>
  <c r="N1812" i="2"/>
  <c r="N1883" i="2"/>
  <c r="N1979" i="2"/>
  <c r="O1235" i="2"/>
  <c r="G1844" i="2"/>
  <c r="G1944" i="2"/>
  <c r="H1710" i="2"/>
  <c r="N326" i="2"/>
  <c r="G1971" i="2"/>
  <c r="H1704" i="2"/>
  <c r="G1918" i="2"/>
  <c r="N1816" i="2"/>
  <c r="N1852" i="2"/>
  <c r="N1948" i="2"/>
  <c r="G1698" i="2"/>
  <c r="O1083" i="2"/>
  <c r="H1421" i="2"/>
  <c r="H1804" i="2"/>
  <c r="O854" i="2"/>
  <c r="O1005" i="2"/>
  <c r="H1597" i="2"/>
  <c r="G1905" i="2"/>
  <c r="N855" i="2"/>
  <c r="N1856" i="2"/>
  <c r="H1738" i="2"/>
  <c r="O67" i="2"/>
  <c r="G489" i="2"/>
  <c r="N1808" i="2"/>
  <c r="N1783" i="2"/>
  <c r="N1813" i="2"/>
  <c r="N1819" i="2"/>
  <c r="N1859" i="2"/>
  <c r="N1884" i="2"/>
  <c r="N1915" i="2"/>
  <c r="N1952" i="2"/>
  <c r="N1980" i="2"/>
  <c r="H503" i="2"/>
  <c r="H1711" i="2"/>
  <c r="H1709" i="2"/>
  <c r="N1809" i="2"/>
  <c r="N1820" i="2"/>
  <c r="N1888" i="2"/>
  <c r="N1916" i="2"/>
  <c r="N1956" i="2"/>
  <c r="N1984" i="2"/>
  <c r="N2011" i="2"/>
  <c r="O1067" i="2"/>
  <c r="H1642" i="2"/>
  <c r="N1826" i="2"/>
  <c r="N1830" i="2"/>
  <c r="N1860" i="2"/>
  <c r="N1889" i="2"/>
  <c r="N1893" i="2"/>
  <c r="N1921" i="2"/>
  <c r="N1925" i="2"/>
  <c r="N1953" i="2"/>
  <c r="N1957" i="2"/>
  <c r="N1985" i="2"/>
  <c r="N1989" i="2"/>
  <c r="G1843" i="2"/>
  <c r="O1028" i="2"/>
  <c r="H1773" i="2"/>
  <c r="H1805" i="2"/>
  <c r="O1203" i="2"/>
  <c r="O783" i="2"/>
  <c r="O1079" i="2"/>
  <c r="O1244" i="2"/>
  <c r="N1761" i="2"/>
  <c r="N1134" i="2"/>
  <c r="N1766" i="2"/>
  <c r="G1821" i="2"/>
  <c r="G1849" i="2"/>
  <c r="G1951" i="2"/>
  <c r="O1258" i="2"/>
  <c r="O986" i="2"/>
  <c r="H1412" i="2"/>
  <c r="H1513" i="2"/>
  <c r="H1667" i="2"/>
  <c r="G1941" i="2"/>
  <c r="H479" i="2"/>
  <c r="G1820" i="2"/>
  <c r="O1234" i="2"/>
  <c r="G1938" i="2"/>
  <c r="H1671" i="2"/>
  <c r="O1275" i="2"/>
  <c r="G1899" i="2"/>
  <c r="N1232" i="2"/>
  <c r="G1911" i="2"/>
  <c r="G1885" i="2"/>
  <c r="H81" i="2"/>
  <c r="N1782" i="2"/>
  <c r="N1823" i="2"/>
  <c r="N1827" i="2"/>
  <c r="N1855" i="2"/>
  <c r="N1863" i="2"/>
  <c r="N1890" i="2"/>
  <c r="N1894" i="2"/>
  <c r="N1922" i="2"/>
  <c r="N1926" i="2"/>
  <c r="N1954" i="2"/>
  <c r="N1958" i="2"/>
  <c r="N1986" i="2"/>
  <c r="N1990" i="2"/>
  <c r="G1909" i="2"/>
  <c r="N675" i="2"/>
  <c r="O1004" i="2"/>
  <c r="O1171" i="2"/>
  <c r="H1432" i="2"/>
  <c r="O1150" i="2"/>
  <c r="O1254" i="2"/>
  <c r="O851" i="2"/>
  <c r="O892" i="2"/>
  <c r="H1609" i="2"/>
  <c r="O351" i="2"/>
  <c r="H493" i="2"/>
  <c r="N1772" i="2"/>
  <c r="H1449" i="2"/>
  <c r="H1739" i="2"/>
  <c r="G1997" i="2"/>
  <c r="H1552" i="2"/>
  <c r="G1856" i="2"/>
  <c r="N1781" i="2"/>
  <c r="H1753" i="2"/>
  <c r="N1778" i="2"/>
  <c r="N1866" i="2"/>
  <c r="O365" i="2"/>
  <c r="O1300" i="2"/>
  <c r="N1824" i="2"/>
  <c r="N1887" i="2"/>
  <c r="N1891" i="2"/>
  <c r="N1919" i="2"/>
  <c r="N1951" i="2"/>
  <c r="N1955" i="2"/>
  <c r="N1983" i="2"/>
  <c r="O63" i="2"/>
  <c r="N711" i="2"/>
  <c r="O338" i="2"/>
  <c r="N803" i="2"/>
  <c r="O1264" i="2"/>
  <c r="O1177" i="2"/>
  <c r="O824" i="2"/>
  <c r="O1312" i="2"/>
  <c r="H1454" i="2"/>
  <c r="G577" i="2"/>
  <c r="H1660" i="2"/>
  <c r="H1751" i="2"/>
  <c r="N1794" i="2"/>
  <c r="N1795" i="2"/>
  <c r="N1831" i="2"/>
  <c r="N1839" i="2"/>
  <c r="N1864" i="2"/>
  <c r="N1901" i="2"/>
  <c r="N1927" i="2"/>
  <c r="N1995" i="2"/>
  <c r="O1091" i="2"/>
  <c r="G1664" i="2"/>
  <c r="G1665" i="2"/>
  <c r="H1475" i="2"/>
  <c r="H1533" i="2"/>
  <c r="G1988" i="2"/>
  <c r="O353" i="2"/>
  <c r="H641" i="2"/>
  <c r="O416" i="2"/>
  <c r="N1780" i="2"/>
  <c r="N1792" i="2"/>
  <c r="N1800" i="2"/>
  <c r="H1750" i="2"/>
  <c r="N1797" i="2"/>
  <c r="N1832" i="2"/>
  <c r="N1836" i="2"/>
  <c r="N1857" i="2"/>
  <c r="N1861" i="2"/>
  <c r="N1865" i="2"/>
  <c r="N1869" i="2"/>
  <c r="N1898" i="2"/>
  <c r="N1902" i="2"/>
  <c r="N1928" i="2"/>
  <c r="N1932" i="2"/>
  <c r="N1962" i="2"/>
  <c r="N1966" i="2"/>
  <c r="N1992" i="2"/>
  <c r="N1996" i="2"/>
  <c r="G1931" i="2"/>
  <c r="G1879" i="2"/>
  <c r="G1932" i="2"/>
  <c r="H1518" i="2"/>
  <c r="H1673" i="2"/>
  <c r="H1783" i="2"/>
  <c r="H1792" i="2"/>
  <c r="G1868" i="2"/>
  <c r="G1904" i="2"/>
  <c r="G1936" i="2"/>
  <c r="N166" i="2"/>
  <c r="G492" i="2"/>
  <c r="G384" i="2"/>
  <c r="N1835" i="2"/>
  <c r="N1868" i="2"/>
  <c r="N1897" i="2"/>
  <c r="N1931" i="2"/>
  <c r="N1961" i="2"/>
  <c r="N1965" i="2"/>
  <c r="N1991" i="2"/>
  <c r="G1902" i="2"/>
  <c r="O716" i="2"/>
  <c r="O789" i="2"/>
  <c r="H1697" i="2"/>
  <c r="H1610" i="2"/>
  <c r="H1404" i="2"/>
  <c r="G1892" i="2"/>
  <c r="H521" i="2"/>
  <c r="H583" i="2"/>
  <c r="N1347" i="2"/>
  <c r="H1514" i="2"/>
  <c r="N1798" i="2"/>
  <c r="N1833" i="2"/>
  <c r="N1858" i="2"/>
  <c r="N1862" i="2"/>
  <c r="N1895" i="2"/>
  <c r="N1929" i="2"/>
  <c r="N1959" i="2"/>
  <c r="N1993" i="2"/>
  <c r="G1824" i="2"/>
  <c r="G1942" i="2"/>
  <c r="N931" i="2"/>
  <c r="N1328" i="2"/>
  <c r="G1428" i="2"/>
  <c r="H1422" i="2"/>
  <c r="H1455" i="2"/>
  <c r="H1510" i="2"/>
  <c r="H1576" i="2"/>
  <c r="H1411" i="2"/>
  <c r="G1846" i="2"/>
  <c r="G1912" i="2"/>
  <c r="G319" i="2"/>
  <c r="H166" i="2"/>
  <c r="O690" i="2"/>
  <c r="N841" i="2"/>
  <c r="O319" i="2"/>
  <c r="G621" i="2"/>
  <c r="N702" i="2"/>
  <c r="O839" i="2"/>
  <c r="N861" i="2"/>
  <c r="N888" i="2"/>
  <c r="N1015" i="2"/>
  <c r="O1215" i="2"/>
  <c r="N1333" i="2"/>
  <c r="G1424" i="2"/>
  <c r="N351" i="2"/>
  <c r="O977" i="2"/>
  <c r="O935" i="2"/>
  <c r="N1235" i="2"/>
  <c r="H1378" i="2"/>
  <c r="N188" i="2"/>
  <c r="O726" i="2"/>
  <c r="N404" i="2"/>
  <c r="N718" i="2"/>
  <c r="N800" i="2"/>
  <c r="N1195" i="2"/>
  <c r="N1289" i="2"/>
  <c r="G1372" i="2"/>
  <c r="G1465" i="2"/>
  <c r="G1481" i="2"/>
  <c r="G1570" i="2"/>
  <c r="G1590" i="2"/>
  <c r="G1660" i="2"/>
  <c r="I1660" i="2" s="1"/>
  <c r="J1660" i="2" s="1"/>
  <c r="N1777" i="2"/>
  <c r="N1967" i="2"/>
  <c r="G311" i="2"/>
  <c r="H1450" i="2"/>
  <c r="H1590" i="2"/>
  <c r="G393" i="2"/>
  <c r="N368" i="2"/>
  <c r="O401" i="2"/>
  <c r="G484" i="2"/>
  <c r="N1125" i="2"/>
  <c r="G1389" i="2"/>
  <c r="O1026" i="2"/>
  <c r="O1135" i="2"/>
  <c r="G1353" i="2"/>
  <c r="G1999" i="2"/>
  <c r="N909" i="2"/>
  <c r="G1460" i="2"/>
  <c r="O737" i="2"/>
  <c r="N960" i="2"/>
  <c r="N1028" i="2"/>
  <c r="P1028" i="2" s="1"/>
  <c r="Q1028" i="2" s="1"/>
  <c r="H1468" i="2"/>
  <c r="O696" i="2"/>
  <c r="G1593" i="2"/>
  <c r="N755" i="2"/>
  <c r="N885" i="2"/>
  <c r="G553" i="2"/>
  <c r="N122" i="2"/>
  <c r="N126" i="2"/>
  <c r="N1133" i="2"/>
  <c r="H1544" i="2"/>
  <c r="G1831" i="2"/>
  <c r="G1829" i="2"/>
  <c r="G1830" i="2"/>
  <c r="G1827" i="2"/>
  <c r="N1846" i="2"/>
  <c r="N1847" i="2"/>
  <c r="N1942" i="2"/>
  <c r="N1935" i="2"/>
  <c r="G1974" i="2"/>
  <c r="G1975" i="2"/>
  <c r="G1973" i="2"/>
  <c r="G1860" i="2"/>
  <c r="O400" i="2"/>
  <c r="O842" i="2"/>
  <c r="H1596" i="2"/>
  <c r="H1740" i="2"/>
  <c r="H1441" i="2"/>
  <c r="H1742" i="2"/>
  <c r="N1786" i="2"/>
  <c r="N1843" i="2"/>
  <c r="N1785" i="2"/>
  <c r="G1640" i="2"/>
  <c r="H1744" i="2"/>
  <c r="N390" i="2"/>
  <c r="O411" i="2"/>
  <c r="N771" i="2"/>
  <c r="O1211" i="2"/>
  <c r="N1253" i="2"/>
  <c r="H1417" i="2"/>
  <c r="N1756" i="2"/>
  <c r="N1751" i="2"/>
  <c r="H1398" i="2"/>
  <c r="G1601" i="2"/>
  <c r="O1020" i="2"/>
  <c r="O1272" i="2"/>
  <c r="G1385" i="2"/>
  <c r="H1448" i="2"/>
  <c r="H1442" i="2"/>
  <c r="G1863" i="2"/>
  <c r="G1861" i="2"/>
  <c r="G1962" i="2"/>
  <c r="G1955" i="2"/>
  <c r="G1956" i="2"/>
  <c r="N1087" i="2"/>
  <c r="N1910" i="2"/>
  <c r="N1907" i="2"/>
  <c r="N1903" i="2"/>
  <c r="N2006" i="2"/>
  <c r="N2007" i="2"/>
  <c r="N2003" i="2"/>
  <c r="G1990" i="2"/>
  <c r="N341" i="2"/>
  <c r="G1839" i="2"/>
  <c r="G1840" i="2"/>
  <c r="G1836" i="2"/>
  <c r="G1923" i="2"/>
  <c r="G1926" i="2"/>
  <c r="G1927" i="2"/>
  <c r="G1637" i="2"/>
  <c r="N332" i="2"/>
  <c r="O407" i="2"/>
  <c r="N373" i="2"/>
  <c r="G630" i="2"/>
  <c r="O736" i="2"/>
  <c r="N964" i="2"/>
  <c r="O1025" i="2"/>
  <c r="N1079" i="2"/>
  <c r="P1079" i="2" s="1"/>
  <c r="Q1079" i="2" s="1"/>
  <c r="N1788" i="2"/>
  <c r="O1027" i="2"/>
  <c r="N1348" i="2"/>
  <c r="H1506" i="2"/>
  <c r="N1939" i="2"/>
  <c r="N1999" i="2"/>
  <c r="G1835" i="2"/>
  <c r="G1921" i="2"/>
  <c r="G1992" i="2"/>
  <c r="G1832" i="2"/>
  <c r="G1976" i="2"/>
  <c r="O354" i="2"/>
  <c r="N1111" i="2"/>
  <c r="N1320" i="2"/>
  <c r="G1549" i="2"/>
  <c r="N1878" i="2"/>
  <c r="N1879" i="2"/>
  <c r="N1875" i="2"/>
  <c r="N1974" i="2"/>
  <c r="N1975" i="2"/>
  <c r="H1748" i="2"/>
  <c r="H1746" i="2"/>
  <c r="G1966" i="2"/>
  <c r="G1965" i="2"/>
  <c r="G2011" i="2"/>
  <c r="G2008" i="2"/>
  <c r="G2006" i="2"/>
  <c r="N1791" i="2"/>
  <c r="N1793" i="2"/>
  <c r="N1787" i="2"/>
  <c r="N1789" i="2"/>
  <c r="G1875" i="2"/>
  <c r="G1871" i="2"/>
  <c r="N303" i="2"/>
  <c r="N460" i="2"/>
  <c r="H27" i="2"/>
  <c r="O122" i="2"/>
  <c r="G609" i="2"/>
  <c r="G640" i="2"/>
  <c r="H632" i="2"/>
  <c r="H677" i="2"/>
  <c r="N1088" i="2"/>
  <c r="O1528" i="2"/>
  <c r="O1785" i="2"/>
  <c r="N1911" i="2"/>
  <c r="N1943" i="2"/>
  <c r="N1971" i="2"/>
  <c r="G1859" i="2"/>
  <c r="G1878" i="2"/>
  <c r="N49" i="2"/>
  <c r="N414" i="2"/>
  <c r="N441" i="2"/>
  <c r="H529" i="2"/>
  <c r="G552" i="2"/>
  <c r="N708" i="2"/>
  <c r="N772" i="2"/>
  <c r="N830" i="2"/>
  <c r="O965" i="2"/>
  <c r="O65" i="2"/>
  <c r="O64" i="2"/>
  <c r="N190" i="2"/>
  <c r="H111" i="2"/>
  <c r="N442" i="2"/>
  <c r="O669" i="2"/>
  <c r="H1656" i="2"/>
  <c r="N688" i="2"/>
  <c r="O1155" i="2"/>
  <c r="O1189" i="2"/>
  <c r="O1222" i="2"/>
  <c r="N1329" i="2"/>
  <c r="H1690" i="2"/>
  <c r="N1755" i="2"/>
  <c r="G1383" i="2"/>
  <c r="G1421" i="2"/>
  <c r="G1506" i="2"/>
  <c r="H1644" i="2"/>
  <c r="H326" i="2"/>
  <c r="O1097" i="2"/>
  <c r="O1165" i="2"/>
  <c r="G1358" i="2"/>
  <c r="H86" i="2"/>
  <c r="G471" i="2"/>
  <c r="N695" i="2"/>
  <c r="N1225" i="2"/>
  <c r="G479" i="2"/>
  <c r="N727" i="2"/>
  <c r="N743" i="2"/>
  <c r="O812" i="2"/>
  <c r="N905" i="2"/>
  <c r="N1137" i="2"/>
  <c r="N1203" i="2"/>
  <c r="N1331" i="2"/>
  <c r="G1396" i="2"/>
  <c r="G1502" i="2"/>
  <c r="G1634" i="2"/>
  <c r="G1657" i="2"/>
  <c r="G1837" i="2"/>
  <c r="G1968" i="2"/>
  <c r="G2002" i="2"/>
  <c r="O350" i="2"/>
  <c r="H473" i="2"/>
  <c r="N995" i="2"/>
  <c r="O1170" i="2"/>
  <c r="O438" i="2"/>
  <c r="O822" i="2"/>
  <c r="O1099" i="2"/>
  <c r="N456" i="2"/>
  <c r="N673" i="2"/>
  <c r="O729" i="2"/>
  <c r="N820" i="2"/>
  <c r="O907" i="2"/>
  <c r="N985" i="2"/>
  <c r="N1056" i="2"/>
  <c r="N1145" i="2"/>
  <c r="N1193" i="2"/>
  <c r="N1265" i="2"/>
  <c r="O1304" i="2"/>
  <c r="H1641" i="2"/>
  <c r="O1009" i="2"/>
  <c r="N999" i="2"/>
  <c r="O1041" i="2"/>
  <c r="N1258" i="2"/>
  <c r="H1470" i="2"/>
  <c r="G1541" i="2"/>
  <c r="O754" i="2"/>
  <c r="O858" i="2"/>
  <c r="O945" i="2"/>
  <c r="O1248" i="2"/>
  <c r="H1456" i="2"/>
  <c r="H1570" i="2"/>
  <c r="G1894" i="2"/>
  <c r="G1915" i="2"/>
  <c r="G1933" i="2"/>
  <c r="O366" i="2"/>
  <c r="H511" i="2"/>
  <c r="G574" i="2"/>
  <c r="O698" i="2"/>
  <c r="N867" i="2"/>
  <c r="O943" i="2"/>
  <c r="N327" i="2"/>
  <c r="O360" i="2"/>
  <c r="O449" i="2"/>
  <c r="G624" i="2"/>
  <c r="G647" i="2"/>
  <c r="O683" i="2"/>
  <c r="N802" i="2"/>
  <c r="N823" i="2"/>
  <c r="N919" i="2"/>
  <c r="N937" i="2"/>
  <c r="O981" i="2"/>
  <c r="O997" i="2"/>
  <c r="N1006" i="2"/>
  <c r="N1060" i="2"/>
  <c r="N1110" i="2"/>
  <c r="N1122" i="2"/>
  <c r="N1175" i="2"/>
  <c r="N1183" i="2"/>
  <c r="O1206" i="2"/>
  <c r="O1220" i="2"/>
  <c r="N1233" i="2"/>
  <c r="O1326" i="2"/>
  <c r="N1336" i="2"/>
  <c r="O1339" i="2"/>
  <c r="G1366" i="2"/>
  <c r="H1377" i="2"/>
  <c r="G1390" i="2"/>
  <c r="G1404" i="2"/>
  <c r="G1432" i="2"/>
  <c r="G1456" i="2"/>
  <c r="I1456" i="2" s="1"/>
  <c r="H1504" i="2"/>
  <c r="G1522" i="2"/>
  <c r="G1532" i="2"/>
  <c r="G1556" i="2"/>
  <c r="H1569" i="2"/>
  <c r="H1630" i="2"/>
  <c r="N961" i="2"/>
  <c r="O1266" i="2"/>
  <c r="N1338" i="2"/>
  <c r="H1526" i="2"/>
  <c r="O933" i="2"/>
  <c r="O1175" i="2"/>
  <c r="H1351" i="2"/>
  <c r="H1547" i="2"/>
  <c r="G1643" i="2"/>
  <c r="H1670" i="2"/>
  <c r="G263" i="2"/>
  <c r="G388" i="2"/>
  <c r="O847" i="2"/>
  <c r="O908" i="2"/>
  <c r="N1043" i="2"/>
  <c r="N1074" i="2"/>
  <c r="O1195" i="2"/>
  <c r="G1449" i="2"/>
  <c r="N1784" i="2"/>
  <c r="G1876" i="2"/>
  <c r="G1977" i="2"/>
  <c r="G2004" i="2"/>
  <c r="O398" i="2"/>
  <c r="N973" i="2"/>
  <c r="G1552" i="2"/>
  <c r="O807" i="2"/>
  <c r="O951" i="2"/>
  <c r="O1000" i="2"/>
  <c r="O1298" i="2"/>
  <c r="H296" i="2"/>
  <c r="O364" i="2"/>
  <c r="O713" i="2"/>
  <c r="O780" i="2"/>
  <c r="O331" i="2"/>
  <c r="G541" i="2"/>
  <c r="G585" i="2"/>
  <c r="N866" i="2"/>
  <c r="N1076" i="2"/>
  <c r="N1092" i="2"/>
  <c r="N1136" i="2"/>
  <c r="G1571" i="2"/>
  <c r="H1453" i="2"/>
  <c r="H1485" i="2"/>
  <c r="G1525" i="2"/>
  <c r="G1551" i="2"/>
  <c r="H1581" i="2"/>
  <c r="H1600" i="2"/>
  <c r="H1615" i="2"/>
  <c r="H1765" i="2"/>
  <c r="H1781" i="2"/>
  <c r="H1788" i="2"/>
  <c r="H1802" i="2"/>
  <c r="N751" i="2"/>
  <c r="N879" i="2"/>
  <c r="N1039" i="2"/>
  <c r="O1123" i="2"/>
  <c r="N1201" i="2"/>
  <c r="O1283" i="2"/>
  <c r="H1371" i="2"/>
  <c r="G1654" i="2"/>
  <c r="O371" i="2"/>
  <c r="O429" i="2"/>
  <c r="G616" i="2"/>
  <c r="G625" i="2"/>
  <c r="O876" i="2"/>
  <c r="N1085" i="2"/>
  <c r="N1146" i="2"/>
  <c r="H1360" i="2"/>
  <c r="H1583" i="2"/>
  <c r="G1857" i="2"/>
  <c r="G1919" i="2"/>
  <c r="H810" i="2"/>
  <c r="G596" i="2"/>
  <c r="G307" i="2"/>
  <c r="N739" i="2"/>
  <c r="O717" i="2"/>
  <c r="N998" i="2"/>
  <c r="H1726" i="2"/>
  <c r="H1813" i="2"/>
  <c r="N976" i="2"/>
  <c r="H1435" i="2"/>
  <c r="N796" i="2"/>
  <c r="N1245" i="2"/>
  <c r="H1429" i="2"/>
  <c r="G1524" i="2"/>
  <c r="H190" i="2"/>
  <c r="G361" i="2"/>
  <c r="H516" i="2"/>
  <c r="O697" i="2"/>
  <c r="N901" i="2"/>
  <c r="G1381" i="2"/>
  <c r="N697" i="2"/>
  <c r="N906" i="2"/>
  <c r="O1119" i="2"/>
  <c r="O1252" i="2"/>
  <c r="N1268" i="2"/>
  <c r="N1325" i="2"/>
  <c r="G1379" i="2"/>
  <c r="N338" i="2"/>
  <c r="O901" i="2"/>
  <c r="N1194" i="2"/>
  <c r="H113" i="2"/>
  <c r="G1427" i="2"/>
  <c r="G1477" i="2"/>
  <c r="H1546" i="2"/>
  <c r="G1603" i="2"/>
  <c r="N741" i="2"/>
  <c r="N857" i="2"/>
  <c r="N956" i="2"/>
  <c r="O1076" i="2"/>
  <c r="O1169" i="2"/>
  <c r="N399" i="2"/>
  <c r="O779" i="2"/>
  <c r="O967" i="2"/>
  <c r="O1069" i="2"/>
  <c r="H696" i="2"/>
  <c r="H888" i="2"/>
  <c r="O1095" i="2"/>
  <c r="O1106" i="2"/>
  <c r="O1274" i="2"/>
  <c r="N1332" i="2"/>
  <c r="O1383" i="2"/>
  <c r="H1452" i="2"/>
  <c r="O1519" i="2"/>
  <c r="H1549" i="2"/>
  <c r="H1693" i="2"/>
  <c r="H1701" i="2"/>
  <c r="H1743" i="2"/>
  <c r="N1768" i="2"/>
  <c r="N1776" i="2"/>
  <c r="N1114" i="2"/>
  <c r="H1419" i="2"/>
  <c r="H1474" i="2"/>
  <c r="H1530" i="2"/>
  <c r="H1741" i="2"/>
  <c r="H1779" i="2"/>
  <c r="N738" i="2"/>
  <c r="N825" i="2"/>
  <c r="N903" i="2"/>
  <c r="N1342" i="2"/>
  <c r="H1406" i="2"/>
  <c r="H1479" i="2"/>
  <c r="H1745" i="2"/>
  <c r="N1291" i="2"/>
  <c r="G1414" i="2"/>
  <c r="H1480" i="2"/>
  <c r="H1601" i="2"/>
  <c r="N1770" i="2"/>
  <c r="G1536" i="2"/>
  <c r="N1771" i="2"/>
  <c r="N1817" i="2"/>
  <c r="N1821" i="2"/>
  <c r="N1841" i="2"/>
  <c r="N1845" i="2"/>
  <c r="N1849" i="2"/>
  <c r="N1853" i="2"/>
  <c r="N1873" i="2"/>
  <c r="N1877" i="2"/>
  <c r="N1881" i="2"/>
  <c r="N1885" i="2"/>
  <c r="N1905" i="2"/>
  <c r="N1909" i="2"/>
  <c r="N1913" i="2"/>
  <c r="N1917" i="2"/>
  <c r="N1937" i="2"/>
  <c r="N1941" i="2"/>
  <c r="N1945" i="2"/>
  <c r="N1949" i="2"/>
  <c r="N1969" i="2"/>
  <c r="N1973" i="2"/>
  <c r="N1977" i="2"/>
  <c r="N1981" i="2"/>
  <c r="N2001" i="2"/>
  <c r="N2005" i="2"/>
  <c r="N2009" i="2"/>
  <c r="G1841" i="2"/>
  <c r="G1877" i="2"/>
  <c r="G1896" i="2"/>
  <c r="G1907" i="2"/>
  <c r="G1935" i="2"/>
  <c r="G1957" i="2"/>
  <c r="G1969" i="2"/>
  <c r="G1981" i="2"/>
  <c r="G2000" i="2"/>
  <c r="N1773" i="2"/>
  <c r="G1842" i="2"/>
  <c r="G1848" i="2"/>
  <c r="G1873" i="2"/>
  <c r="G1900" i="2"/>
  <c r="G1910" i="2"/>
  <c r="G1937" i="2"/>
  <c r="G1970" i="2"/>
  <c r="G2003" i="2"/>
  <c r="G1847" i="2"/>
  <c r="G1869" i="2"/>
  <c r="G1880" i="2"/>
  <c r="G1908" i="2"/>
  <c r="G1928" i="2"/>
  <c r="G1940" i="2"/>
  <c r="G1967" i="2"/>
  <c r="G1978" i="2"/>
  <c r="G2005" i="2"/>
  <c r="N167" i="2"/>
  <c r="N181" i="2"/>
  <c r="H301" i="2"/>
  <c r="O414" i="2"/>
  <c r="N318" i="2"/>
  <c r="N367" i="2"/>
  <c r="O404" i="2"/>
  <c r="O427" i="2"/>
  <c r="H513" i="2"/>
  <c r="H639" i="2"/>
  <c r="O668" i="2"/>
  <c r="N681" i="2"/>
  <c r="N713" i="2"/>
  <c r="O733" i="2"/>
  <c r="N777" i="2"/>
  <c r="O797" i="2"/>
  <c r="O857" i="2"/>
  <c r="O906" i="2"/>
  <c r="G1431" i="2"/>
  <c r="G1463" i="2"/>
  <c r="H1473" i="2"/>
  <c r="G1529" i="2"/>
  <c r="G1589" i="2"/>
  <c r="N180" i="2"/>
  <c r="O217" i="2"/>
  <c r="H281" i="2"/>
  <c r="H636" i="2"/>
  <c r="N1181" i="2"/>
  <c r="O1196" i="2"/>
  <c r="O1262" i="2"/>
  <c r="O1306" i="2"/>
  <c r="G1357" i="2"/>
  <c r="H1451" i="2"/>
  <c r="H1639" i="2"/>
  <c r="H1649" i="2"/>
  <c r="O422" i="2"/>
  <c r="N693" i="2"/>
  <c r="O723" i="2"/>
  <c r="O731" i="2"/>
  <c r="N807" i="2"/>
  <c r="N824" i="2"/>
  <c r="O846" i="2"/>
  <c r="N1029" i="2"/>
  <c r="O1048" i="2"/>
  <c r="H1359" i="2"/>
  <c r="G1416" i="2"/>
  <c r="H1424" i="2"/>
  <c r="H134" i="2"/>
  <c r="G287" i="2"/>
  <c r="G500" i="2"/>
  <c r="N791" i="2"/>
  <c r="N839" i="2"/>
  <c r="O942" i="2"/>
  <c r="O149" i="2"/>
  <c r="O295" i="2"/>
  <c r="N361" i="2"/>
  <c r="N405" i="2"/>
  <c r="O437" i="2"/>
  <c r="H477" i="2"/>
  <c r="H501" i="2"/>
  <c r="G566" i="2"/>
  <c r="N671" i="2"/>
  <c r="N750" i="2"/>
  <c r="O776" i="2"/>
  <c r="N852" i="2"/>
  <c r="O888" i="2"/>
  <c r="O974" i="2"/>
  <c r="O1011" i="2"/>
  <c r="N1024" i="2"/>
  <c r="O1061" i="2"/>
  <c r="O1073" i="2"/>
  <c r="N1129" i="2"/>
  <c r="N1169" i="2"/>
  <c r="P1169" i="2" s="1"/>
  <c r="Q1169" i="2" s="1"/>
  <c r="N1191" i="2"/>
  <c r="N1215" i="2"/>
  <c r="N1247" i="2"/>
  <c r="N1272" i="2"/>
  <c r="O1279" i="2"/>
  <c r="G1410" i="2"/>
  <c r="G1433" i="2"/>
  <c r="G1458" i="2"/>
  <c r="G1513" i="2"/>
  <c r="I1513" i="2" s="1"/>
  <c r="J1513" i="2" s="1"/>
  <c r="G1539" i="2"/>
  <c r="G1564" i="2"/>
  <c r="G1587" i="2"/>
  <c r="G1666" i="2"/>
  <c r="G1688" i="2"/>
  <c r="G1881" i="2"/>
  <c r="G1979" i="2"/>
  <c r="G2009" i="2"/>
  <c r="H137" i="2"/>
  <c r="N398" i="2"/>
  <c r="O777" i="2"/>
  <c r="O793" i="2"/>
  <c r="O1259" i="2"/>
  <c r="G389" i="2"/>
  <c r="N436" i="2"/>
  <c r="N690" i="2"/>
  <c r="O751" i="2"/>
  <c r="O825" i="2"/>
  <c r="O975" i="2"/>
  <c r="O1098" i="2"/>
  <c r="O1143" i="2"/>
  <c r="N1167" i="2"/>
  <c r="O1194" i="2"/>
  <c r="G111" i="2"/>
  <c r="O327" i="2"/>
  <c r="H577" i="2"/>
  <c r="O715" i="2"/>
  <c r="O735" i="2"/>
  <c r="O775" i="2"/>
  <c r="O816" i="2"/>
  <c r="O882" i="2"/>
  <c r="O914" i="2"/>
  <c r="O947" i="2"/>
  <c r="N997" i="2"/>
  <c r="N1042" i="2"/>
  <c r="N1150" i="2"/>
  <c r="P1150" i="2" s="1"/>
  <c r="Q1150" i="2" s="1"/>
  <c r="N1171" i="2"/>
  <c r="O1233" i="2"/>
  <c r="O1267" i="2"/>
  <c r="O1308" i="2"/>
  <c r="H1392" i="2"/>
  <c r="H1410" i="2"/>
  <c r="H1438" i="2"/>
  <c r="G1468" i="2"/>
  <c r="H1512" i="2"/>
  <c r="H1528" i="2"/>
  <c r="H1564" i="2"/>
  <c r="H1629" i="2"/>
  <c r="H1666" i="2"/>
  <c r="H1692" i="2"/>
  <c r="H1756" i="2"/>
  <c r="H135" i="2"/>
  <c r="O356" i="2"/>
  <c r="N798" i="2"/>
  <c r="N814" i="2"/>
  <c r="N984" i="2"/>
  <c r="O1019" i="2"/>
  <c r="O1055" i="2"/>
  <c r="O1190" i="2"/>
  <c r="N1279" i="2"/>
  <c r="P1279" i="2" s="1"/>
  <c r="Q1279" i="2" s="1"/>
  <c r="G123" i="2"/>
  <c r="N354" i="2"/>
  <c r="G613" i="2"/>
  <c r="H640" i="2"/>
  <c r="H480" i="2"/>
  <c r="N569" i="2"/>
  <c r="O125" i="2"/>
  <c r="O210" i="2"/>
  <c r="N408" i="2"/>
  <c r="O893" i="2"/>
  <c r="O845" i="2"/>
  <c r="G1650" i="2"/>
  <c r="O347" i="2"/>
  <c r="N764" i="2"/>
  <c r="N1108" i="2"/>
  <c r="O761" i="2"/>
  <c r="O184" i="2"/>
  <c r="O151" i="2"/>
  <c r="H310" i="2"/>
  <c r="O339" i="2"/>
  <c r="G314" i="2"/>
  <c r="N617" i="2"/>
  <c r="N447" i="2"/>
  <c r="N828" i="2"/>
  <c r="N908" i="2"/>
  <c r="N684" i="2"/>
  <c r="O843" i="2"/>
  <c r="N1107" i="2"/>
  <c r="O1104" i="2"/>
  <c r="O1168" i="2"/>
  <c r="O1208" i="2"/>
  <c r="O1247" i="2"/>
  <c r="O1105" i="2"/>
  <c r="O1209" i="2"/>
  <c r="O1250" i="2"/>
  <c r="N980" i="2"/>
  <c r="N1120" i="2"/>
  <c r="N1330" i="2"/>
  <c r="H1356" i="2"/>
  <c r="H1405" i="2"/>
  <c r="H1476" i="2"/>
  <c r="G1641" i="2"/>
  <c r="N1041" i="2"/>
  <c r="P1041" i="2" s="1"/>
  <c r="Q1041" i="2" s="1"/>
  <c r="N1186" i="2"/>
  <c r="O1284" i="2"/>
  <c r="H1418" i="2"/>
  <c r="H1434" i="2"/>
  <c r="H1725" i="2"/>
  <c r="O940" i="2"/>
  <c r="H1414" i="2"/>
  <c r="H1423" i="2"/>
  <c r="H1447" i="2"/>
  <c r="H1487" i="2"/>
  <c r="N1327" i="2"/>
  <c r="H454" i="2"/>
  <c r="N1840" i="2"/>
  <c r="N1844" i="2"/>
  <c r="N1848" i="2"/>
  <c r="N1872" i="2"/>
  <c r="N1876" i="2"/>
  <c r="N1880" i="2"/>
  <c r="N1904" i="2"/>
  <c r="N1908" i="2"/>
  <c r="N1912" i="2"/>
  <c r="N1936" i="2"/>
  <c r="N1940" i="2"/>
  <c r="N1944" i="2"/>
  <c r="N1968" i="2"/>
  <c r="N1972" i="2"/>
  <c r="N1976" i="2"/>
  <c r="N2000" i="2"/>
  <c r="N2004" i="2"/>
  <c r="N2008" i="2"/>
  <c r="G1834" i="2"/>
  <c r="G1870" i="2"/>
  <c r="G1897" i="2"/>
  <c r="G1906" i="2"/>
  <c r="G1934" i="2"/>
  <c r="G1964" i="2"/>
  <c r="G2001" i="2"/>
  <c r="G1833" i="2"/>
  <c r="G1867" i="2"/>
  <c r="G1901" i="2"/>
  <c r="G1989" i="2"/>
  <c r="G1998" i="2"/>
  <c r="G1838" i="2"/>
  <c r="G1874" i="2"/>
  <c r="G1961" i="2"/>
  <c r="G1996" i="2"/>
  <c r="O145" i="2"/>
  <c r="O185" i="2"/>
  <c r="O197" i="2"/>
  <c r="H262" i="2"/>
  <c r="G303" i="2"/>
  <c r="N412" i="2"/>
  <c r="G617" i="2"/>
  <c r="O691" i="2"/>
  <c r="N757" i="2"/>
  <c r="N818" i="2"/>
  <c r="N951" i="2"/>
  <c r="H1699" i="2"/>
  <c r="H1700" i="2"/>
  <c r="N374" i="2"/>
  <c r="H680" i="2"/>
  <c r="O738" i="2"/>
  <c r="O924" i="2"/>
  <c r="N1078" i="2"/>
  <c r="O1107" i="2"/>
  <c r="N1140" i="2"/>
  <c r="N1282" i="2"/>
  <c r="O1340" i="2"/>
  <c r="O173" i="2"/>
  <c r="N385" i="2"/>
  <c r="N1262" i="2"/>
  <c r="N1306" i="2"/>
  <c r="H1395" i="2"/>
  <c r="H1486" i="2"/>
  <c r="G1728" i="2"/>
  <c r="N1750" i="2"/>
  <c r="H303" i="2"/>
  <c r="N352" i="2"/>
  <c r="N423" i="2"/>
  <c r="H509" i="2"/>
  <c r="H646" i="2"/>
  <c r="N674" i="2"/>
  <c r="O709" i="2"/>
  <c r="O837" i="2"/>
  <c r="N898" i="2"/>
  <c r="N935" i="2"/>
  <c r="P935" i="2" s="1"/>
  <c r="Q935" i="2" s="1"/>
  <c r="O983" i="2"/>
  <c r="O1035" i="2"/>
  <c r="N1054" i="2"/>
  <c r="O1100" i="2"/>
  <c r="N1118" i="2"/>
  <c r="O1162" i="2"/>
  <c r="N1182" i="2"/>
  <c r="O1229" i="2"/>
  <c r="N1244" i="2"/>
  <c r="P1244" i="2" s="1"/>
  <c r="Q1244" i="2" s="1"/>
  <c r="O1292" i="2"/>
  <c r="O1299" i="2"/>
  <c r="H1415" i="2"/>
  <c r="G1491" i="2"/>
  <c r="G1582" i="2"/>
  <c r="H1775" i="2"/>
  <c r="N47" i="2"/>
  <c r="H481" i="2"/>
  <c r="N1008" i="2"/>
  <c r="N1094" i="2"/>
  <c r="O1138" i="2"/>
  <c r="H22" i="2"/>
  <c r="G20" i="2"/>
  <c r="G21" i="2"/>
  <c r="N24" i="2"/>
  <c r="N19" i="2"/>
  <c r="N45" i="2"/>
  <c r="N51" i="2"/>
  <c r="N65" i="2"/>
  <c r="H79" i="2"/>
  <c r="N192" i="2"/>
  <c r="G232" i="2"/>
  <c r="N513" i="2"/>
  <c r="N375" i="2"/>
  <c r="N551" i="2"/>
  <c r="H663" i="2"/>
  <c r="N371" i="2"/>
  <c r="G648" i="2"/>
  <c r="O814" i="2"/>
  <c r="H25" i="2"/>
  <c r="N20" i="2"/>
  <c r="O44" i="2"/>
  <c r="G92" i="2"/>
  <c r="G205" i="2"/>
  <c r="H114" i="2"/>
  <c r="O193" i="2"/>
  <c r="O180" i="2"/>
  <c r="H294" i="2"/>
  <c r="N479" i="2"/>
  <c r="G464" i="2"/>
  <c r="N503" i="2"/>
  <c r="O671" i="2"/>
  <c r="O734" i="2"/>
  <c r="O399" i="2"/>
  <c r="O1157" i="2"/>
  <c r="O953" i="2"/>
  <c r="N1072" i="2"/>
  <c r="N1188" i="2"/>
  <c r="H1373" i="2"/>
  <c r="O1393" i="2"/>
  <c r="H1420" i="2"/>
  <c r="G1417" i="2"/>
  <c r="O1567" i="2"/>
  <c r="H1818" i="2"/>
  <c r="O1124" i="2"/>
  <c r="O1156" i="2"/>
  <c r="N795" i="2"/>
  <c r="G1572" i="2"/>
  <c r="O1642" i="2"/>
  <c r="H1352" i="2"/>
  <c r="H1408" i="2"/>
  <c r="G1429" i="2"/>
  <c r="I1429" i="2" s="1"/>
  <c r="J1429" i="2" s="1"/>
  <c r="H1672" i="2"/>
  <c r="H1702" i="2"/>
  <c r="H1747" i="2"/>
  <c r="N1774" i="2"/>
  <c r="N1775" i="2"/>
  <c r="N1818" i="2"/>
  <c r="N1842" i="2"/>
  <c r="N1850" i="2"/>
  <c r="N1874" i="2"/>
  <c r="N1882" i="2"/>
  <c r="N1906" i="2"/>
  <c r="N1914" i="2"/>
  <c r="N1938" i="2"/>
  <c r="N1946" i="2"/>
  <c r="N1970" i="2"/>
  <c r="N1978" i="2"/>
  <c r="N2002" i="2"/>
  <c r="G1903" i="2"/>
  <c r="G1939" i="2"/>
  <c r="G1993" i="2"/>
  <c r="G2007" i="2"/>
  <c r="G1845" i="2"/>
  <c r="G1872" i="2"/>
  <c r="G1893" i="2"/>
  <c r="G1963" i="2"/>
  <c r="G1995" i="2"/>
  <c r="G106" i="2"/>
  <c r="H80" i="2"/>
  <c r="N31" i="2"/>
  <c r="H91" i="2"/>
  <c r="H121" i="2"/>
  <c r="H133" i="2"/>
  <c r="H306" i="2"/>
  <c r="O318" i="2"/>
  <c r="O748" i="2"/>
  <c r="O811" i="2"/>
  <c r="O873" i="2"/>
  <c r="N942" i="2"/>
  <c r="H1430" i="2"/>
  <c r="H1467" i="2"/>
  <c r="G1500" i="2"/>
  <c r="H1529" i="2"/>
  <c r="G1547" i="2"/>
  <c r="H1623" i="2"/>
  <c r="G1673" i="2"/>
  <c r="H1689" i="2"/>
  <c r="N1758" i="2"/>
  <c r="H472" i="2"/>
  <c r="O685" i="2"/>
  <c r="O1002" i="2"/>
  <c r="N1152" i="2"/>
  <c r="N1190" i="2"/>
  <c r="N1254" i="2"/>
  <c r="P1254" i="2" s="1"/>
  <c r="Q1254" i="2" s="1"/>
  <c r="O1328" i="2"/>
  <c r="G1614" i="2"/>
  <c r="G1635" i="2"/>
  <c r="N372" i="2"/>
  <c r="G386" i="2"/>
  <c r="H608" i="2"/>
  <c r="N704" i="2"/>
  <c r="N761" i="2"/>
  <c r="O781" i="2"/>
  <c r="O796" i="2"/>
  <c r="O1148" i="2"/>
  <c r="G1364" i="2"/>
  <c r="G1426" i="2"/>
  <c r="G1488" i="2"/>
  <c r="H1521" i="2"/>
  <c r="G1639" i="2"/>
  <c r="H119" i="2"/>
  <c r="G559" i="2"/>
  <c r="O689" i="2"/>
  <c r="O323" i="2"/>
  <c r="G573" i="2"/>
  <c r="G629" i="2"/>
  <c r="O673" i="2"/>
  <c r="N736" i="2"/>
  <c r="N775" i="2"/>
  <c r="O841" i="2"/>
  <c r="N863" i="2"/>
  <c r="N894" i="2"/>
  <c r="O989" i="2"/>
  <c r="N1040" i="2"/>
  <c r="N1089" i="2"/>
  <c r="O1183" i="2"/>
  <c r="O1219" i="2"/>
  <c r="N1241" i="2"/>
  <c r="N1321" i="2"/>
  <c r="G1642" i="2"/>
  <c r="G1866" i="2"/>
  <c r="G1895" i="2"/>
  <c r="G1929" i="2"/>
  <c r="G1958" i="2"/>
  <c r="G1991" i="2"/>
  <c r="N343" i="2"/>
  <c r="O385" i="2"/>
  <c r="O982" i="2"/>
  <c r="N1105" i="2"/>
  <c r="O1273" i="2"/>
  <c r="G137" i="2"/>
  <c r="O349" i="2"/>
  <c r="G569" i="2"/>
  <c r="O676" i="2"/>
  <c r="N729" i="2"/>
  <c r="O750" i="2"/>
  <c r="O819" i="2"/>
  <c r="N871" i="2"/>
  <c r="N907" i="2"/>
  <c r="P907" i="2" s="1"/>
  <c r="Q907" i="2" s="1"/>
  <c r="O939" i="2"/>
  <c r="O1040" i="2"/>
  <c r="N1065" i="2"/>
  <c r="O1145" i="2"/>
  <c r="N1154" i="2"/>
  <c r="P1154" i="2" s="1"/>
  <c r="Q1154" i="2" s="1"/>
  <c r="N1239" i="2"/>
  <c r="H1366" i="2"/>
  <c r="O1455" i="2"/>
  <c r="H1694" i="2"/>
  <c r="N189" i="2"/>
  <c r="O420" i="2"/>
  <c r="N1143" i="2"/>
  <c r="O1265" i="2"/>
  <c r="N734" i="2"/>
  <c r="O1018" i="2"/>
  <c r="O1066" i="2"/>
  <c r="O57" i="2"/>
  <c r="G115" i="2"/>
  <c r="O159" i="2"/>
  <c r="N714" i="2"/>
  <c r="O727" i="2"/>
  <c r="N877" i="2"/>
  <c r="O1085" i="2"/>
  <c r="P1085" i="2" s="1"/>
  <c r="Q1085" i="2" s="1"/>
  <c r="N33" i="2"/>
  <c r="N118" i="2"/>
  <c r="N168" i="2"/>
  <c r="G221" i="2"/>
  <c r="O325" i="2"/>
  <c r="G295" i="2"/>
  <c r="G312" i="2"/>
  <c r="O326" i="2"/>
  <c r="P326" i="2" s="1"/>
  <c r="Q326" i="2" s="1"/>
  <c r="G383" i="2"/>
  <c r="N575" i="2"/>
  <c r="G397" i="2"/>
  <c r="H450" i="2"/>
  <c r="N607" i="2"/>
  <c r="N350" i="2"/>
  <c r="G419" i="2"/>
  <c r="N672" i="2"/>
  <c r="N370" i="2"/>
  <c r="N677" i="2"/>
  <c r="O710" i="2"/>
  <c r="O815" i="2"/>
  <c r="O910" i="2"/>
  <c r="G423" i="2"/>
  <c r="O684" i="2"/>
  <c r="H708" i="2"/>
  <c r="N774" i="2"/>
  <c r="N790" i="2"/>
  <c r="O808" i="2"/>
  <c r="O856" i="2"/>
  <c r="O936" i="2"/>
  <c r="O990" i="2"/>
  <c r="O346" i="2"/>
  <c r="N760" i="2"/>
  <c r="N1001" i="2"/>
  <c r="O1029" i="2"/>
  <c r="O1101" i="2"/>
  <c r="O1158" i="2"/>
  <c r="O1197" i="2"/>
  <c r="O1253" i="2"/>
  <c r="O1296" i="2"/>
  <c r="N410" i="2"/>
  <c r="O1015" i="2"/>
  <c r="O1072" i="2"/>
  <c r="O1087" i="2"/>
  <c r="O1096" i="2"/>
  <c r="N1117" i="2"/>
  <c r="O1200" i="2"/>
  <c r="H1259" i="2"/>
  <c r="N687" i="2"/>
  <c r="O1010" i="2"/>
  <c r="O1307" i="2"/>
  <c r="H1436" i="2"/>
  <c r="H1469" i="2"/>
  <c r="H1645" i="2"/>
  <c r="H1796" i="2"/>
  <c r="N1022" i="2"/>
  <c r="O1052" i="2"/>
  <c r="O1084" i="2"/>
  <c r="N1113" i="2"/>
  <c r="O1163" i="2"/>
  <c r="O1188" i="2"/>
  <c r="N1236" i="2"/>
  <c r="N1257" i="2"/>
  <c r="O1276" i="2"/>
  <c r="H1394" i="2"/>
  <c r="H1507" i="2"/>
  <c r="H1635" i="2"/>
  <c r="H1691" i="2"/>
  <c r="H1795" i="2"/>
  <c r="N706" i="2"/>
  <c r="O732" i="2"/>
  <c r="N754" i="2"/>
  <c r="P754" i="2" s="1"/>
  <c r="N770" i="2"/>
  <c r="N794" i="2"/>
  <c r="O860" i="2"/>
  <c r="O877" i="2"/>
  <c r="O909" i="2"/>
  <c r="O941" i="2"/>
  <c r="H1407" i="2"/>
  <c r="G1436" i="2"/>
  <c r="I1436" i="2" s="1"/>
  <c r="J1436" i="2" s="1"/>
  <c r="H1471" i="2"/>
  <c r="H1511" i="2"/>
  <c r="H1575" i="2"/>
  <c r="H1614" i="2"/>
  <c r="O1674" i="2"/>
  <c r="G1692" i="2"/>
  <c r="N1230" i="2"/>
  <c r="H1353" i="2"/>
  <c r="H1401" i="2"/>
  <c r="H1416" i="2"/>
  <c r="H1433" i="2"/>
  <c r="H1472" i="2"/>
  <c r="G1526" i="2"/>
  <c r="G1550" i="2"/>
  <c r="G1662" i="2"/>
  <c r="H1811" i="2"/>
  <c r="G1858" i="2"/>
  <c r="G1882" i="2"/>
  <c r="G1948" i="2"/>
  <c r="N1765" i="2"/>
  <c r="G1884" i="2"/>
  <c r="G1954" i="2"/>
  <c r="G1851" i="2"/>
  <c r="G1945" i="2"/>
  <c r="G385" i="2"/>
  <c r="N893" i="2"/>
  <c r="G1586" i="2"/>
  <c r="G1523" i="2"/>
  <c r="N989" i="2"/>
  <c r="O1118" i="2"/>
  <c r="N1292" i="2"/>
  <c r="H1782" i="2"/>
  <c r="G614" i="2"/>
  <c r="G1503" i="2"/>
  <c r="O45" i="2"/>
  <c r="G33" i="2"/>
  <c r="G41" i="2"/>
  <c r="G49" i="2"/>
  <c r="O43" i="2"/>
  <c r="H73" i="2"/>
  <c r="H118" i="2"/>
  <c r="G116" i="2"/>
  <c r="O144" i="2"/>
  <c r="O209" i="2"/>
  <c r="N232" i="2"/>
  <c r="H302" i="2"/>
  <c r="O174" i="2"/>
  <c r="G317" i="2"/>
  <c r="O329" i="2"/>
  <c r="O152" i="2"/>
  <c r="G286" i="2"/>
  <c r="N337" i="2"/>
  <c r="O363" i="2"/>
  <c r="N331" i="2"/>
  <c r="O348" i="2"/>
  <c r="G381" i="2"/>
  <c r="O369" i="2"/>
  <c r="O333" i="2"/>
  <c r="O413" i="2"/>
  <c r="N339" i="2"/>
  <c r="N349" i="2"/>
  <c r="G349" i="2"/>
  <c r="H512" i="2"/>
  <c r="G645" i="2"/>
  <c r="G387" i="2"/>
  <c r="N407" i="2"/>
  <c r="H519" i="2"/>
  <c r="G567" i="2"/>
  <c r="G623" i="2"/>
  <c r="G631" i="2"/>
  <c r="H176" i="2"/>
  <c r="G502" i="2"/>
  <c r="G477" i="2"/>
  <c r="G646" i="2"/>
  <c r="N314" i="2"/>
  <c r="G537" i="2"/>
  <c r="N647" i="2"/>
  <c r="N344" i="2"/>
  <c r="H494" i="2"/>
  <c r="O682" i="2"/>
  <c r="N691" i="2"/>
  <c r="O711" i="2"/>
  <c r="N756" i="2"/>
  <c r="O871" i="2"/>
  <c r="O879" i="2"/>
  <c r="O985" i="2"/>
  <c r="N685" i="2"/>
  <c r="H740" i="2"/>
  <c r="O760" i="2"/>
  <c r="N773" i="2"/>
  <c r="O792" i="2"/>
  <c r="O809" i="2"/>
  <c r="N821" i="2"/>
  <c r="O840" i="2"/>
  <c r="N837" i="2"/>
  <c r="N862" i="2"/>
  <c r="O872" i="2"/>
  <c r="N869" i="2"/>
  <c r="O905" i="2"/>
  <c r="O937" i="2"/>
  <c r="P937" i="2" s="1"/>
  <c r="O714" i="2"/>
  <c r="O730" i="2"/>
  <c r="O747" i="2"/>
  <c r="O755" i="2"/>
  <c r="O762" i="2"/>
  <c r="O818" i="2"/>
  <c r="H842" i="2"/>
  <c r="O875" i="2"/>
  <c r="N904" i="2"/>
  <c r="N920" i="2"/>
  <c r="N944" i="2"/>
  <c r="O987" i="2"/>
  <c r="O1014" i="2"/>
  <c r="O1022" i="2"/>
  <c r="O1030" i="2"/>
  <c r="O1086" i="2"/>
  <c r="O1094" i="2"/>
  <c r="N1139" i="2"/>
  <c r="H1153" i="2"/>
  <c r="O1261" i="2"/>
  <c r="O1269" i="2"/>
  <c r="O1278" i="2"/>
  <c r="N1280" i="2"/>
  <c r="G1318" i="2"/>
  <c r="H760" i="2"/>
  <c r="O1008" i="2"/>
  <c r="O1016" i="2"/>
  <c r="O1024" i="2"/>
  <c r="O1047" i="2"/>
  <c r="N1053" i="2"/>
  <c r="N1061" i="2"/>
  <c r="H1099" i="2"/>
  <c r="O1136" i="2"/>
  <c r="O1144" i="2"/>
  <c r="O1151" i="2"/>
  <c r="N1189" i="2"/>
  <c r="O1232" i="2"/>
  <c r="O1034" i="2"/>
  <c r="O1042" i="2"/>
  <c r="O1074" i="2"/>
  <c r="O1081" i="2"/>
  <c r="N1127" i="2"/>
  <c r="O1137" i="2"/>
  <c r="N1151" i="2"/>
  <c r="O1201" i="2"/>
  <c r="N1104" i="2"/>
  <c r="N1128" i="2"/>
  <c r="N1172" i="2"/>
  <c r="N1192" i="2"/>
  <c r="N1256" i="2"/>
  <c r="N1322" i="2"/>
  <c r="H1346" i="2"/>
  <c r="H1437" i="2"/>
  <c r="O1479" i="2"/>
  <c r="H1508" i="2"/>
  <c r="H1516" i="2"/>
  <c r="H1532" i="2"/>
  <c r="G1546" i="2"/>
  <c r="G1577" i="2"/>
  <c r="G1602" i="2"/>
  <c r="H1612" i="2"/>
  <c r="O1624" i="2"/>
  <c r="O1656" i="2"/>
  <c r="H1668" i="2"/>
  <c r="H1730" i="2"/>
  <c r="N1764" i="2"/>
  <c r="O1012" i="2"/>
  <c r="N1026" i="2"/>
  <c r="O1036" i="2"/>
  <c r="N1130" i="2"/>
  <c r="O1139" i="2"/>
  <c r="O1164" i="2"/>
  <c r="N1177" i="2"/>
  <c r="P1177" i="2" s="1"/>
  <c r="Q1177" i="2" s="1"/>
  <c r="O1212" i="2"/>
  <c r="N1234" i="2"/>
  <c r="P1234" i="2" s="1"/>
  <c r="Q1234" i="2" s="1"/>
  <c r="N1242" i="2"/>
  <c r="O1251" i="2"/>
  <c r="O1268" i="2"/>
  <c r="H1354" i="2"/>
  <c r="H1571" i="2"/>
  <c r="H1763" i="2"/>
  <c r="H1799" i="2"/>
  <c r="N793" i="2"/>
  <c r="N809" i="2"/>
  <c r="P809" i="2" s="1"/>
  <c r="Q809" i="2" s="1"/>
  <c r="N819" i="2"/>
  <c r="O828" i="2"/>
  <c r="N865" i="2"/>
  <c r="N873" i="2"/>
  <c r="N882" i="2"/>
  <c r="P882" i="2" s="1"/>
  <c r="Q882" i="2" s="1"/>
  <c r="N899" i="2"/>
  <c r="N945" i="2"/>
  <c r="H1358" i="2"/>
  <c r="G1380" i="2"/>
  <c r="O1418" i="2"/>
  <c r="H1431" i="2"/>
  <c r="O1450" i="2"/>
  <c r="H1543" i="2"/>
  <c r="H1550" i="2"/>
  <c r="O1569" i="2"/>
  <c r="H1607" i="2"/>
  <c r="G1636" i="2"/>
  <c r="H1646" i="2"/>
  <c r="H1687" i="2"/>
  <c r="H1703" i="2"/>
  <c r="H1757" i="2"/>
  <c r="H1789" i="2"/>
  <c r="N1326" i="2"/>
  <c r="G1422" i="2"/>
  <c r="I1422" i="2" s="1"/>
  <c r="J1422" i="2" s="1"/>
  <c r="H1545" i="2"/>
  <c r="G1638" i="2"/>
  <c r="H1648" i="2"/>
  <c r="H1688" i="2"/>
  <c r="H1696" i="2"/>
  <c r="H1758" i="2"/>
  <c r="O1092" i="2"/>
  <c r="N1767" i="2"/>
  <c r="G1828" i="2"/>
  <c r="G1853" i="2"/>
  <c r="G1865" i="2"/>
  <c r="G1891" i="2"/>
  <c r="G1917" i="2"/>
  <c r="G1953" i="2"/>
  <c r="G1986" i="2"/>
  <c r="G2012" i="2"/>
  <c r="N1769" i="2"/>
  <c r="G1823" i="2"/>
  <c r="G1855" i="2"/>
  <c r="G1888" i="2"/>
  <c r="G1925" i="2"/>
  <c r="G1947" i="2"/>
  <c r="G1959" i="2"/>
  <c r="G1983" i="2"/>
  <c r="G1826" i="2"/>
  <c r="G1850" i="2"/>
  <c r="G1862" i="2"/>
  <c r="G1886" i="2"/>
  <c r="G1898" i="2"/>
  <c r="G1922" i="2"/>
  <c r="G1960" i="2"/>
  <c r="G1984" i="2"/>
  <c r="N191" i="2"/>
  <c r="G132" i="2"/>
  <c r="O212" i="2"/>
  <c r="O436" i="2"/>
  <c r="N689" i="2"/>
  <c r="H1724" i="2"/>
  <c r="O324" i="2"/>
  <c r="N428" i="2"/>
  <c r="O891" i="2"/>
  <c r="O938" i="2"/>
  <c r="O370" i="2"/>
  <c r="G1363" i="2"/>
  <c r="G1403" i="2"/>
  <c r="O1439" i="2"/>
  <c r="G223" i="2"/>
  <c r="G1691" i="2"/>
  <c r="I1691" i="2" s="1"/>
  <c r="J1691" i="2" s="1"/>
  <c r="O984" i="2"/>
  <c r="N1038" i="2"/>
  <c r="N1166" i="2"/>
  <c r="H1347" i="2"/>
  <c r="G1395" i="2"/>
  <c r="G1484" i="2"/>
  <c r="N902" i="2"/>
  <c r="O1065" i="2"/>
  <c r="N1081" i="2"/>
  <c r="P1081" i="2" s="1"/>
  <c r="Q1081" i="2" s="1"/>
  <c r="O1193" i="2"/>
  <c r="O1257" i="2"/>
  <c r="N1295" i="2"/>
  <c r="G1423" i="2"/>
  <c r="I1423" i="2" s="1"/>
  <c r="J1423" i="2" s="1"/>
  <c r="H1786" i="2"/>
  <c r="H1793" i="2"/>
  <c r="H1810" i="2"/>
  <c r="G1466" i="2"/>
  <c r="H868" i="2"/>
  <c r="H824" i="2"/>
  <c r="H51" i="2"/>
  <c r="O198" i="2"/>
  <c r="H364" i="2"/>
  <c r="H104" i="2"/>
  <c r="G285" i="2"/>
  <c r="N842" i="2"/>
  <c r="G1453" i="2"/>
  <c r="H1489" i="2"/>
  <c r="N453" i="2"/>
  <c r="N762" i="2"/>
  <c r="H1685" i="2"/>
  <c r="H90" i="2"/>
  <c r="N103" i="2"/>
  <c r="O205" i="2"/>
  <c r="H298" i="2"/>
  <c r="O138" i="2"/>
  <c r="N248" i="2"/>
  <c r="N199" i="2"/>
  <c r="G313" i="2"/>
  <c r="O161" i="2"/>
  <c r="O359" i="2"/>
  <c r="H343" i="2"/>
  <c r="N365" i="2"/>
  <c r="H517" i="2"/>
  <c r="H520" i="2"/>
  <c r="O358" i="2"/>
  <c r="H434" i="2"/>
  <c r="H471" i="2"/>
  <c r="G644" i="2"/>
  <c r="N393" i="2"/>
  <c r="O605" i="2"/>
  <c r="N670" i="2"/>
  <c r="N686" i="2"/>
  <c r="O718" i="2"/>
  <c r="O878" i="2"/>
  <c r="O903" i="2"/>
  <c r="H938" i="2"/>
  <c r="N559" i="2"/>
  <c r="G689" i="2"/>
  <c r="N805" i="2"/>
  <c r="N853" i="2"/>
  <c r="O904" i="2"/>
  <c r="N933" i="2"/>
  <c r="H772" i="2"/>
  <c r="N792" i="2"/>
  <c r="N832" i="2"/>
  <c r="O1013" i="2"/>
  <c r="O1021" i="2"/>
  <c r="O1037" i="2"/>
  <c r="O1093" i="2"/>
  <c r="N1259" i="2"/>
  <c r="O1286" i="2"/>
  <c r="O998" i="2"/>
  <c r="O1023" i="2"/>
  <c r="O1080" i="2"/>
  <c r="N1149" i="2"/>
  <c r="O1231" i="2"/>
  <c r="O1327" i="2"/>
  <c r="O996" i="2"/>
  <c r="O1017" i="2"/>
  <c r="N1023" i="2"/>
  <c r="N1135" i="2"/>
  <c r="N1132" i="2"/>
  <c r="N1184" i="2"/>
  <c r="N1240" i="2"/>
  <c r="N1337" i="2"/>
  <c r="H1357" i="2"/>
  <c r="H1413" i="2"/>
  <c r="O1639" i="2"/>
  <c r="H1661" i="2"/>
  <c r="O1688" i="2"/>
  <c r="N1126" i="2"/>
  <c r="N1178" i="2"/>
  <c r="H1611" i="2"/>
  <c r="N1713" i="2"/>
  <c r="H1755" i="2"/>
  <c r="N745" i="2"/>
  <c r="O813" i="2"/>
  <c r="N930" i="2"/>
  <c r="G1548" i="2"/>
  <c r="H1686" i="2"/>
  <c r="H1797" i="2"/>
  <c r="H1409" i="2"/>
  <c r="G1413" i="2"/>
  <c r="I1413" i="2" s="1"/>
  <c r="J1413" i="2" s="1"/>
  <c r="H1815" i="2"/>
  <c r="G1920" i="2"/>
  <c r="G1980" i="2"/>
  <c r="G1914" i="2"/>
  <c r="G2010" i="2"/>
  <c r="G1887" i="2"/>
  <c r="G1913" i="2"/>
  <c r="G1985" i="2"/>
  <c r="G261" i="2"/>
  <c r="G1411" i="2"/>
  <c r="G1558" i="2"/>
  <c r="G1663" i="2"/>
  <c r="H1790" i="2"/>
  <c r="O342" i="2"/>
  <c r="G1455" i="2"/>
  <c r="H1574" i="2"/>
  <c r="O667" i="2"/>
  <c r="O1240" i="2"/>
  <c r="H1752" i="2"/>
  <c r="H34" i="2"/>
  <c r="G59" i="2"/>
  <c r="G75" i="2"/>
  <c r="N144" i="2"/>
  <c r="O129" i="2"/>
  <c r="G281" i="2"/>
  <c r="O317" i="2"/>
  <c r="O341" i="2"/>
  <c r="G231" i="2"/>
  <c r="H112" i="2"/>
  <c r="O367" i="2"/>
  <c r="O417" i="2"/>
  <c r="N348" i="2"/>
  <c r="H360" i="2"/>
  <c r="G415" i="2"/>
  <c r="N369" i="2"/>
  <c r="H410" i="2"/>
  <c r="H449" i="2"/>
  <c r="N489" i="2"/>
  <c r="G549" i="2"/>
  <c r="O599" i="2"/>
  <c r="G262" i="2"/>
  <c r="N406" i="2"/>
  <c r="O543" i="2"/>
  <c r="H567" i="2"/>
  <c r="H599" i="2"/>
  <c r="O694" i="2"/>
  <c r="H714" i="2"/>
  <c r="N732" i="2"/>
  <c r="O758" i="2"/>
  <c r="O790" i="2"/>
  <c r="O838" i="2"/>
  <c r="N860" i="2"/>
  <c r="N948" i="2"/>
  <c r="N949" i="2"/>
  <c r="O712" i="2"/>
  <c r="N709" i="2"/>
  <c r="O728" i="2"/>
  <c r="N878" i="2"/>
  <c r="H900" i="2"/>
  <c r="H932" i="2"/>
  <c r="O944" i="2"/>
  <c r="N696" i="2"/>
  <c r="N776" i="2"/>
  <c r="N856" i="2"/>
  <c r="N864" i="2"/>
  <c r="N896" i="2"/>
  <c r="N1075" i="2"/>
  <c r="N1131" i="2"/>
  <c r="O1214" i="2"/>
  <c r="O1270" i="2"/>
  <c r="H1281" i="2"/>
  <c r="H1067" i="2"/>
  <c r="O1152" i="2"/>
  <c r="H1227" i="2"/>
  <c r="O1263" i="2"/>
  <c r="O1271" i="2"/>
  <c r="N946" i="2"/>
  <c r="N1055" i="2"/>
  <c r="N1119" i="2"/>
  <c r="O1153" i="2"/>
  <c r="O1202" i="2"/>
  <c r="O1210" i="2"/>
  <c r="O1249" i="2"/>
  <c r="N1255" i="2"/>
  <c r="N1124" i="2"/>
  <c r="N1168" i="2"/>
  <c r="N1200" i="2"/>
  <c r="G1346" i="2"/>
  <c r="H1372" i="2"/>
  <c r="G1378" i="2"/>
  <c r="H1509" i="2"/>
  <c r="H1517" i="2"/>
  <c r="G1538" i="2"/>
  <c r="H1548" i="2"/>
  <c r="G1545" i="2"/>
  <c r="H1613" i="2"/>
  <c r="H1669" i="2"/>
  <c r="H1698" i="2"/>
  <c r="N1266" i="2"/>
  <c r="H1355" i="2"/>
  <c r="G1376" i="2"/>
  <c r="H1426" i="2"/>
  <c r="H1523" i="2"/>
  <c r="H1658" i="2"/>
  <c r="H1674" i="2"/>
  <c r="N759" i="2"/>
  <c r="N889" i="2"/>
  <c r="O1295" i="2"/>
  <c r="H1374" i="2"/>
  <c r="H1551" i="2"/>
  <c r="G1588" i="2"/>
  <c r="O1610" i="2"/>
  <c r="H1647" i="2"/>
  <c r="H1695" i="2"/>
  <c r="O1769" i="2"/>
  <c r="H1425" i="2"/>
  <c r="G1430" i="2"/>
  <c r="H1577" i="2"/>
  <c r="H1608" i="2"/>
  <c r="H1759" i="2"/>
  <c r="G1825" i="2"/>
  <c r="G1852" i="2"/>
  <c r="G1864" i="2"/>
  <c r="G1890" i="2"/>
  <c r="G1916" i="2"/>
  <c r="G1930" i="2"/>
  <c r="G1952" i="2"/>
  <c r="G1987" i="2"/>
  <c r="O1527" i="2"/>
  <c r="G1822" i="2"/>
  <c r="G1854" i="2"/>
  <c r="G1889" i="2"/>
  <c r="G1924" i="2"/>
  <c r="G1946" i="2"/>
  <c r="G1982" i="2"/>
  <c r="G1994" i="2"/>
  <c r="H422" i="2"/>
  <c r="O441" i="2"/>
  <c r="G487" i="2"/>
  <c r="G524" i="2"/>
  <c r="H593" i="2"/>
  <c r="H654" i="2"/>
  <c r="O701" i="2"/>
  <c r="N722" i="2"/>
  <c r="H746" i="2"/>
  <c r="O764" i="2"/>
  <c r="N786" i="2"/>
  <c r="O836" i="2"/>
  <c r="N851" i="2"/>
  <c r="P851" i="2" s="1"/>
  <c r="Q851" i="2" s="1"/>
  <c r="N914" i="2"/>
  <c r="G121" i="2"/>
  <c r="H242" i="2"/>
  <c r="G306" i="2"/>
  <c r="N322" i="2"/>
  <c r="O454" i="2"/>
  <c r="G521" i="2"/>
  <c r="I521" i="2" s="1"/>
  <c r="J521" i="2" s="1"/>
  <c r="G561" i="2"/>
  <c r="H584" i="2"/>
  <c r="G632" i="2"/>
  <c r="N669" i="2"/>
  <c r="O680" i="2"/>
  <c r="O213" i="2"/>
  <c r="O452" i="2"/>
  <c r="G575" i="2"/>
  <c r="O791" i="2"/>
  <c r="O932" i="2"/>
  <c r="O1330" i="2"/>
  <c r="N1345" i="2"/>
  <c r="G1425" i="2"/>
  <c r="G1467" i="2"/>
  <c r="G1687" i="2"/>
  <c r="O1727" i="2"/>
  <c r="H465" i="2"/>
  <c r="H535" i="2"/>
  <c r="H676" i="2"/>
  <c r="N887" i="2"/>
  <c r="O957" i="2"/>
  <c r="O1060" i="2"/>
  <c r="N1267" i="2"/>
  <c r="G1469" i="2"/>
  <c r="H1525" i="2"/>
  <c r="H1627" i="2"/>
  <c r="G518" i="2"/>
  <c r="O692" i="2"/>
  <c r="O925" i="2"/>
  <c r="O1033" i="2"/>
  <c r="O1070" i="2"/>
  <c r="N1112" i="2"/>
  <c r="O1161" i="2"/>
  <c r="H1376" i="2"/>
  <c r="O340" i="2"/>
  <c r="N858" i="2"/>
  <c r="G1542" i="2"/>
  <c r="H1723" i="2"/>
  <c r="H1350" i="2"/>
  <c r="G1405" i="2"/>
  <c r="G1435" i="2"/>
  <c r="N1763" i="2"/>
  <c r="O749" i="2"/>
  <c r="O773" i="2"/>
  <c r="N1020" i="2"/>
  <c r="N1052" i="2"/>
  <c r="O1134" i="2"/>
  <c r="P1134" i="2" s="1"/>
  <c r="Q1134" i="2" s="1"/>
  <c r="O1227" i="2"/>
  <c r="N1276" i="2"/>
  <c r="H1386" i="2"/>
  <c r="G1680" i="2"/>
  <c r="N18" i="2"/>
  <c r="N17" i="2"/>
  <c r="H631" i="2"/>
  <c r="H633" i="2"/>
  <c r="O948" i="2"/>
  <c r="O952" i="2"/>
  <c r="O1496" i="2"/>
  <c r="O1495" i="2"/>
  <c r="O1633" i="2"/>
  <c r="O1689" i="2"/>
  <c r="G606" i="2"/>
  <c r="G607" i="2"/>
  <c r="G605" i="2"/>
  <c r="H874" i="2"/>
  <c r="N972" i="2"/>
  <c r="N967" i="2"/>
  <c r="N965" i="2"/>
  <c r="G105" i="2"/>
  <c r="G104" i="2"/>
  <c r="G136" i="2"/>
  <c r="G134" i="2"/>
  <c r="G135" i="2"/>
  <c r="G253" i="2"/>
  <c r="G255" i="2"/>
  <c r="G254" i="2"/>
  <c r="N362" i="2"/>
  <c r="N363" i="2"/>
  <c r="N425" i="2"/>
  <c r="N424" i="2"/>
  <c r="G1565" i="2"/>
  <c r="G1568" i="2"/>
  <c r="G1567" i="2"/>
  <c r="G1566" i="2"/>
  <c r="G1569" i="2"/>
  <c r="H1593" i="2"/>
  <c r="H1592" i="2"/>
  <c r="H1591" i="2"/>
  <c r="H1595" i="2"/>
  <c r="G1611" i="2"/>
  <c r="G1606" i="2"/>
  <c r="G1612" i="2"/>
  <c r="G1610" i="2"/>
  <c r="G1608" i="2"/>
  <c r="G1604" i="2"/>
  <c r="G1629" i="2"/>
  <c r="G1631" i="2"/>
  <c r="G1632" i="2"/>
  <c r="G1633" i="2"/>
  <c r="H1495" i="2"/>
  <c r="H1499" i="2"/>
  <c r="G1627" i="2"/>
  <c r="G1626" i="2"/>
  <c r="N1066" i="2"/>
  <c r="N1064" i="2"/>
  <c r="N1062" i="2"/>
  <c r="N1068" i="2"/>
  <c r="N1063" i="2"/>
  <c r="N1069" i="2"/>
  <c r="O1116" i="2"/>
  <c r="O1117" i="2"/>
  <c r="O1110" i="2"/>
  <c r="O1115" i="2"/>
  <c r="O1114" i="2"/>
  <c r="N420" i="2"/>
  <c r="G1516" i="2"/>
  <c r="G1514" i="2"/>
  <c r="G1518" i="2"/>
  <c r="G1517" i="2"/>
  <c r="H1589" i="2"/>
  <c r="H1585" i="2"/>
  <c r="H1588" i="2"/>
  <c r="H1683" i="2"/>
  <c r="H1682" i="2"/>
  <c r="H1684" i="2"/>
  <c r="H1734" i="2"/>
  <c r="H1736" i="2"/>
  <c r="H1729" i="2"/>
  <c r="H1727" i="2"/>
  <c r="H1731" i="2"/>
  <c r="H1728" i="2"/>
  <c r="H1464" i="2"/>
  <c r="H1459" i="2"/>
  <c r="H1461" i="2"/>
  <c r="H1466" i="2"/>
  <c r="H1457" i="2"/>
  <c r="H1463" i="2"/>
  <c r="H1458" i="2"/>
  <c r="H1460" i="2"/>
  <c r="N927" i="2"/>
  <c r="N929" i="2"/>
  <c r="N1209" i="2"/>
  <c r="N1211" i="2"/>
  <c r="H1720" i="2"/>
  <c r="H1715" i="2"/>
  <c r="H1721" i="2"/>
  <c r="H1717" i="2"/>
  <c r="H1714" i="2"/>
  <c r="H1716" i="2"/>
  <c r="H1713" i="2"/>
  <c r="H1719" i="2"/>
  <c r="G22" i="2"/>
  <c r="H18" i="2"/>
  <c r="O19" i="2"/>
  <c r="O21" i="2"/>
  <c r="O20" i="2"/>
  <c r="N29" i="2"/>
  <c r="G178" i="2"/>
  <c r="O188" i="2"/>
  <c r="G274" i="2"/>
  <c r="G273" i="2"/>
  <c r="H24" i="2"/>
  <c r="O453" i="2"/>
  <c r="N481" i="2"/>
  <c r="G556" i="2"/>
  <c r="G604" i="2"/>
  <c r="H609" i="2"/>
  <c r="G601" i="2"/>
  <c r="N668" i="2"/>
  <c r="G472" i="2"/>
  <c r="G470" i="2"/>
  <c r="G468" i="2"/>
  <c r="G473" i="2"/>
  <c r="O681" i="2"/>
  <c r="N724" i="2"/>
  <c r="H778" i="2"/>
  <c r="N924" i="2"/>
  <c r="O744" i="2"/>
  <c r="H804" i="2"/>
  <c r="N846" i="2"/>
  <c r="O946" i="2"/>
  <c r="N667" i="2"/>
  <c r="N968" i="2"/>
  <c r="H1041" i="2"/>
  <c r="G1307" i="2"/>
  <c r="N1047" i="2"/>
  <c r="G1561" i="2"/>
  <c r="H1580" i="2"/>
  <c r="N1274" i="2"/>
  <c r="H1619" i="2"/>
  <c r="O1721" i="2"/>
  <c r="O700" i="2"/>
  <c r="H1678" i="2"/>
  <c r="H1496" i="2"/>
  <c r="G1510" i="2"/>
  <c r="I1510" i="2" s="1"/>
  <c r="J1510" i="2" s="1"/>
  <c r="G1686" i="2"/>
  <c r="H607" i="2"/>
  <c r="O725" i="2"/>
  <c r="O721" i="2"/>
  <c r="O724" i="2"/>
  <c r="O720" i="2"/>
  <c r="N831" i="2"/>
  <c r="N833" i="2"/>
  <c r="N836" i="2"/>
  <c r="O917" i="2"/>
  <c r="O913" i="2"/>
  <c r="O916" i="2"/>
  <c r="O912" i="2"/>
  <c r="O919" i="2"/>
  <c r="G162" i="2"/>
  <c r="G1445" i="2"/>
  <c r="G1446" i="2"/>
  <c r="G1440" i="2"/>
  <c r="G1439" i="2"/>
  <c r="G1443" i="2"/>
  <c r="G1438" i="2"/>
  <c r="G1444" i="2"/>
  <c r="G1441" i="2"/>
  <c r="G1494" i="2"/>
  <c r="G1498" i="2"/>
  <c r="G1520" i="2"/>
  <c r="G1521" i="2"/>
  <c r="H1568" i="2"/>
  <c r="H1567" i="2"/>
  <c r="H1566" i="2"/>
  <c r="G1599" i="2"/>
  <c r="G1594" i="2"/>
  <c r="G1598" i="2"/>
  <c r="I1598" i="2" s="1"/>
  <c r="J1598" i="2" s="1"/>
  <c r="G1591" i="2"/>
  <c r="O869" i="2"/>
  <c r="O867" i="2"/>
  <c r="O865" i="2"/>
  <c r="O863" i="2"/>
  <c r="O868" i="2"/>
  <c r="O866" i="2"/>
  <c r="O864" i="2"/>
  <c r="O862" i="2"/>
  <c r="N1013" i="2"/>
  <c r="N1010" i="2"/>
  <c r="O1321" i="2"/>
  <c r="O1322" i="2"/>
  <c r="O1320" i="2"/>
  <c r="H597" i="2"/>
  <c r="H657" i="2"/>
  <c r="O885" i="2"/>
  <c r="O887" i="2"/>
  <c r="N992" i="2"/>
  <c r="N991" i="2"/>
  <c r="H1718" i="2"/>
  <c r="O1051" i="2"/>
  <c r="O1053" i="2"/>
  <c r="O1050" i="2"/>
  <c r="N1097" i="2"/>
  <c r="N1096" i="2"/>
  <c r="N1098" i="2"/>
  <c r="N1100" i="2"/>
  <c r="N1095" i="2"/>
  <c r="N1101" i="2"/>
  <c r="O1180" i="2"/>
  <c r="O1181" i="2"/>
  <c r="O1179" i="2"/>
  <c r="O1178" i="2"/>
  <c r="N1228" i="2"/>
  <c r="N1226" i="2"/>
  <c r="N1224" i="2"/>
  <c r="N1223" i="2"/>
  <c r="N1229" i="2"/>
  <c r="N1299" i="2"/>
  <c r="N1305" i="2"/>
  <c r="N1303" i="2"/>
  <c r="N1304" i="2"/>
  <c r="G1479" i="2"/>
  <c r="G1476" i="2"/>
  <c r="G1646" i="2"/>
  <c r="G1644" i="2"/>
  <c r="G1651" i="2"/>
  <c r="G1648" i="2"/>
  <c r="G1649" i="2"/>
  <c r="G1675" i="2"/>
  <c r="G1683" i="2"/>
  <c r="G1402" i="2"/>
  <c r="G1399" i="2"/>
  <c r="G1398" i="2"/>
  <c r="G1397" i="2"/>
  <c r="O432" i="2"/>
  <c r="O431" i="2"/>
  <c r="N703" i="2"/>
  <c r="O795" i="2"/>
  <c r="O1243" i="2"/>
  <c r="G1361" i="2"/>
  <c r="G1583" i="2"/>
  <c r="G1511" i="2"/>
  <c r="N25" i="2"/>
  <c r="N27" i="2"/>
  <c r="H50" i="2"/>
  <c r="N23" i="2"/>
  <c r="H65" i="2"/>
  <c r="N34" i="2"/>
  <c r="N116" i="2"/>
  <c r="N112" i="2"/>
  <c r="H103" i="2"/>
  <c r="O181" i="2"/>
  <c r="G118" i="2"/>
  <c r="G170" i="2"/>
  <c r="H127" i="2"/>
  <c r="O190" i="2"/>
  <c r="G210" i="2"/>
  <c r="O192" i="2"/>
  <c r="H241" i="2"/>
  <c r="H323" i="2"/>
  <c r="N319" i="2"/>
  <c r="H352" i="2"/>
  <c r="G377" i="2"/>
  <c r="O433" i="2"/>
  <c r="N364" i="2"/>
  <c r="H309" i="2"/>
  <c r="O439" i="2"/>
  <c r="G449" i="2"/>
  <c r="H463" i="2"/>
  <c r="H469" i="2"/>
  <c r="G517" i="2"/>
  <c r="H533" i="2"/>
  <c r="H536" i="2"/>
  <c r="G565" i="2"/>
  <c r="H581" i="2"/>
  <c r="H589" i="2"/>
  <c r="G338" i="2"/>
  <c r="N454" i="2"/>
  <c r="G548" i="2"/>
  <c r="G526" i="2"/>
  <c r="H537" i="2"/>
  <c r="H601" i="2"/>
  <c r="O448" i="2"/>
  <c r="G512" i="2"/>
  <c r="G509" i="2"/>
  <c r="N519" i="2"/>
  <c r="H580" i="2"/>
  <c r="G600" i="2"/>
  <c r="N615" i="2"/>
  <c r="N421" i="2"/>
  <c r="G504" i="2"/>
  <c r="G505" i="2"/>
  <c r="G503" i="2"/>
  <c r="I503" i="2" s="1"/>
  <c r="J503" i="2" s="1"/>
  <c r="G501" i="2"/>
  <c r="G528" i="2"/>
  <c r="G529" i="2"/>
  <c r="G527" i="2"/>
  <c r="H592" i="2"/>
  <c r="H655" i="2"/>
  <c r="O695" i="2"/>
  <c r="N700" i="2"/>
  <c r="O719" i="2"/>
  <c r="O743" i="2"/>
  <c r="N884" i="2"/>
  <c r="N892" i="2"/>
  <c r="H906" i="2"/>
  <c r="O911" i="2"/>
  <c r="O918" i="2"/>
  <c r="O973" i="2"/>
  <c r="O745" i="2"/>
  <c r="N766" i="2"/>
  <c r="H836" i="2"/>
  <c r="O889" i="2"/>
  <c r="N910" i="2"/>
  <c r="O920" i="2"/>
  <c r="N917" i="2"/>
  <c r="N413" i="2"/>
  <c r="O786" i="2"/>
  <c r="O883" i="2"/>
  <c r="O890" i="2"/>
  <c r="O915" i="2"/>
  <c r="O922" i="2"/>
  <c r="H673" i="2"/>
  <c r="O969" i="2"/>
  <c r="O968" i="2"/>
  <c r="H998" i="2"/>
  <c r="N1011" i="2"/>
  <c r="O1054" i="2"/>
  <c r="O1062" i="2"/>
  <c r="O1126" i="2"/>
  <c r="O1133" i="2"/>
  <c r="O1182" i="2"/>
  <c r="O1246" i="2"/>
  <c r="N1093" i="2"/>
  <c r="O1111" i="2"/>
  <c r="O1176" i="2"/>
  <c r="O1239" i="2"/>
  <c r="N1277" i="2"/>
  <c r="N1285" i="2"/>
  <c r="N1290" i="2"/>
  <c r="H1307" i="2"/>
  <c r="O1049" i="2"/>
  <c r="O1130" i="2"/>
  <c r="N1207" i="2"/>
  <c r="O1226" i="2"/>
  <c r="O1241" i="2"/>
  <c r="N1271" i="2"/>
  <c r="N1287" i="2"/>
  <c r="G989" i="2"/>
  <c r="H1330" i="2"/>
  <c r="G1369" i="2"/>
  <c r="H1388" i="2"/>
  <c r="G1401" i="2"/>
  <c r="G1442" i="2"/>
  <c r="G1474" i="2"/>
  <c r="H1500" i="2"/>
  <c r="G1497" i="2"/>
  <c r="G1554" i="2"/>
  <c r="H1565" i="2"/>
  <c r="G1609" i="2"/>
  <c r="G1625" i="2"/>
  <c r="H1676" i="2"/>
  <c r="G1689" i="2"/>
  <c r="G1706" i="2"/>
  <c r="G1704" i="2"/>
  <c r="N1009" i="2"/>
  <c r="N1017" i="2"/>
  <c r="N1046" i="2"/>
  <c r="O1059" i="2"/>
  <c r="N1070" i="2"/>
  <c r="O1131" i="2"/>
  <c r="N1204" i="2"/>
  <c r="N1212" i="2"/>
  <c r="H1387" i="2"/>
  <c r="G1400" i="2"/>
  <c r="H1490" i="2"/>
  <c r="G1496" i="2"/>
  <c r="H1586" i="2"/>
  <c r="G1592" i="2"/>
  <c r="G1600" i="2"/>
  <c r="H1733" i="2"/>
  <c r="O1746" i="2"/>
  <c r="O1745" i="2"/>
  <c r="N723" i="2"/>
  <c r="N787" i="2"/>
  <c r="N835" i="2"/>
  <c r="N850" i="2"/>
  <c r="O861" i="2"/>
  <c r="H1383" i="2"/>
  <c r="H1391" i="2"/>
  <c r="G1492" i="2"/>
  <c r="H1519" i="2"/>
  <c r="O1537" i="2"/>
  <c r="G1620" i="2"/>
  <c r="G1628" i="2"/>
  <c r="G1652" i="2"/>
  <c r="H1679" i="2"/>
  <c r="O1753" i="2"/>
  <c r="N1222" i="2"/>
  <c r="O1319" i="2"/>
  <c r="H1384" i="2"/>
  <c r="G1454" i="2"/>
  <c r="G1478" i="2"/>
  <c r="G1486" i="2"/>
  <c r="H1497" i="2"/>
  <c r="G1605" i="2"/>
  <c r="H1624" i="2"/>
  <c r="G1621" i="2"/>
  <c r="H1681" i="2"/>
  <c r="G1685" i="2"/>
  <c r="O1529" i="2"/>
  <c r="G97" i="2"/>
  <c r="G96" i="2"/>
  <c r="G95" i="2"/>
  <c r="G94" i="2"/>
  <c r="H109" i="2"/>
  <c r="O175" i="2"/>
  <c r="N452" i="2"/>
  <c r="H116" i="2"/>
  <c r="H115" i="2"/>
  <c r="H117" i="2"/>
  <c r="N204" i="2"/>
  <c r="H304" i="2"/>
  <c r="G395" i="2"/>
  <c r="N701" i="2"/>
  <c r="O741" i="2"/>
  <c r="O746" i="2"/>
  <c r="O739" i="2"/>
  <c r="O742" i="2"/>
  <c r="O740" i="2"/>
  <c r="N765" i="2"/>
  <c r="O805" i="2"/>
  <c r="O810" i="2"/>
  <c r="O806" i="2"/>
  <c r="O804" i="2"/>
  <c r="N829" i="2"/>
  <c r="O874" i="2"/>
  <c r="O870" i="2"/>
  <c r="N943" i="2"/>
  <c r="N940" i="2"/>
  <c r="N939" i="2"/>
  <c r="N941" i="2"/>
  <c r="O150" i="2"/>
  <c r="O336" i="2"/>
  <c r="O337" i="2"/>
  <c r="N366" i="2"/>
  <c r="O415" i="2"/>
  <c r="H525" i="2"/>
  <c r="H527" i="2"/>
  <c r="H528" i="2"/>
  <c r="N679" i="2"/>
  <c r="N682" i="2"/>
  <c r="N680" i="2"/>
  <c r="N683" i="2"/>
  <c r="N678" i="2"/>
  <c r="N676" i="2"/>
  <c r="N698" i="2"/>
  <c r="N694" i="2"/>
  <c r="N692" i="2"/>
  <c r="N699" i="2"/>
  <c r="O778" i="2"/>
  <c r="O774" i="2"/>
  <c r="O827" i="2"/>
  <c r="N895" i="2"/>
  <c r="N897" i="2"/>
  <c r="N900" i="2"/>
  <c r="N952" i="2"/>
  <c r="N950" i="2"/>
  <c r="N994" i="2"/>
  <c r="N996" i="2"/>
  <c r="O1007" i="2"/>
  <c r="O1003" i="2"/>
  <c r="O1006" i="2"/>
  <c r="N1014" i="2"/>
  <c r="N1016" i="2"/>
  <c r="N1019" i="2"/>
  <c r="N1027" i="2"/>
  <c r="N1025" i="2"/>
  <c r="O1046" i="2"/>
  <c r="O1058" i="2"/>
  <c r="O1057" i="2"/>
  <c r="O1056" i="2"/>
  <c r="N1071" i="2"/>
  <c r="N1077" i="2"/>
  <c r="N1073" i="2"/>
  <c r="N1090" i="2"/>
  <c r="N1091" i="2"/>
  <c r="H1131" i="2"/>
  <c r="N1142" i="2"/>
  <c r="N1138" i="2"/>
  <c r="N1144" i="2"/>
  <c r="N1141" i="2"/>
  <c r="N1147" i="2"/>
  <c r="N1155" i="2"/>
  <c r="N1153" i="2"/>
  <c r="O1167" i="2"/>
  <c r="O1174" i="2"/>
  <c r="O1172" i="2"/>
  <c r="O1173" i="2"/>
  <c r="O1187" i="2"/>
  <c r="O1186" i="2"/>
  <c r="O1185" i="2"/>
  <c r="O1184" i="2"/>
  <c r="N1206" i="2"/>
  <c r="N1217" i="2"/>
  <c r="N1219" i="2"/>
  <c r="N1220" i="2"/>
  <c r="N1218" i="2"/>
  <c r="N1216" i="2"/>
  <c r="N1270" i="2"/>
  <c r="N1273" i="2"/>
  <c r="N1275" i="2"/>
  <c r="N1281" i="2"/>
  <c r="N1283" i="2"/>
  <c r="N1323" i="2"/>
  <c r="N1319" i="2"/>
  <c r="N1324" i="2"/>
  <c r="G1356" i="2"/>
  <c r="G1352" i="2"/>
  <c r="G1354" i="2"/>
  <c r="G1355" i="2"/>
  <c r="H1369" i="2"/>
  <c r="H1370" i="2"/>
  <c r="H1365" i="2"/>
  <c r="H1368" i="2"/>
  <c r="H1367" i="2"/>
  <c r="G1373" i="2"/>
  <c r="G1375" i="2"/>
  <c r="G1374" i="2"/>
  <c r="G1377" i="2"/>
  <c r="H1400" i="2"/>
  <c r="H1403" i="2"/>
  <c r="H1397" i="2"/>
  <c r="H1399" i="2"/>
  <c r="H1402" i="2"/>
  <c r="G1420" i="2"/>
  <c r="G1418" i="2"/>
  <c r="G1419" i="2"/>
  <c r="G1495" i="2"/>
  <c r="O1503" i="2"/>
  <c r="G1509" i="2"/>
  <c r="G1507" i="2"/>
  <c r="G1508" i="2"/>
  <c r="G1504" i="2"/>
  <c r="G1505" i="2"/>
  <c r="G667" i="2"/>
  <c r="O688" i="2"/>
  <c r="O1001" i="2"/>
  <c r="G1527" i="2"/>
  <c r="N340" i="2"/>
  <c r="N336" i="2"/>
  <c r="H605" i="2"/>
  <c r="G633" i="2"/>
  <c r="G1459" i="2"/>
  <c r="H1617" i="2"/>
  <c r="H1621" i="2"/>
  <c r="H1616" i="2"/>
  <c r="H1620" i="2"/>
  <c r="O693" i="2"/>
  <c r="N719" i="2"/>
  <c r="N720" i="2"/>
  <c r="N721" i="2"/>
  <c r="N731" i="2"/>
  <c r="O821" i="2"/>
  <c r="O817" i="2"/>
  <c r="O820" i="2"/>
  <c r="O823" i="2"/>
  <c r="N847" i="2"/>
  <c r="N848" i="2"/>
  <c r="N849" i="2"/>
  <c r="O859" i="2"/>
  <c r="O855" i="2"/>
  <c r="N993" i="2"/>
  <c r="O1129" i="2"/>
  <c r="N1148" i="2"/>
  <c r="N1214" i="2"/>
  <c r="N1278" i="2"/>
  <c r="O1315" i="2"/>
  <c r="G1387" i="2"/>
  <c r="G1382" i="2"/>
  <c r="G1388" i="2"/>
  <c r="G1386" i="2"/>
  <c r="G1384" i="2"/>
  <c r="G1415" i="2"/>
  <c r="G1412" i="2"/>
  <c r="G1461" i="2"/>
  <c r="G1579" i="2"/>
  <c r="G1607" i="2"/>
  <c r="G1616" i="2"/>
  <c r="G1619" i="2"/>
  <c r="G1617" i="2"/>
  <c r="H1653" i="2"/>
  <c r="H1732" i="2"/>
  <c r="H238" i="2"/>
  <c r="O322" i="2"/>
  <c r="O321" i="2"/>
  <c r="N345" i="2"/>
  <c r="N346" i="2"/>
  <c r="N342" i="2"/>
  <c r="N347" i="2"/>
  <c r="G551" i="2"/>
  <c r="G550" i="2"/>
  <c r="N730" i="2"/>
  <c r="N726" i="2"/>
  <c r="O753" i="2"/>
  <c r="O756" i="2"/>
  <c r="O752" i="2"/>
  <c r="O757" i="2"/>
  <c r="O763" i="2"/>
  <c r="O759" i="2"/>
  <c r="O881" i="2"/>
  <c r="O884" i="2"/>
  <c r="O880" i="2"/>
  <c r="O980" i="2"/>
  <c r="O1044" i="2"/>
  <c r="O1039" i="2"/>
  <c r="O1043" i="2"/>
  <c r="O1045" i="2"/>
  <c r="O1103" i="2"/>
  <c r="O1108" i="2"/>
  <c r="O1109" i="2"/>
  <c r="O1102" i="2"/>
  <c r="O1199" i="2"/>
  <c r="O1204" i="2"/>
  <c r="O1205" i="2"/>
  <c r="O1198" i="2"/>
  <c r="G1371" i="2"/>
  <c r="G1370" i="2"/>
  <c r="G1653" i="2"/>
  <c r="H120" i="2"/>
  <c r="H308" i="2"/>
  <c r="O424" i="2"/>
  <c r="H1493" i="2"/>
  <c r="O18" i="2"/>
  <c r="H17" i="2"/>
  <c r="H16" i="2"/>
  <c r="H15" i="2"/>
  <c r="N487" i="2"/>
  <c r="N480" i="2"/>
  <c r="H556" i="2"/>
  <c r="H557" i="2"/>
  <c r="H558" i="2"/>
  <c r="H561" i="2"/>
  <c r="H559" i="2"/>
  <c r="H1003" i="2"/>
  <c r="H1002" i="2"/>
  <c r="O1482" i="2"/>
  <c r="G486" i="2"/>
  <c r="G488" i="2"/>
  <c r="G485" i="2"/>
  <c r="O707" i="2"/>
  <c r="O705" i="2"/>
  <c r="O703" i="2"/>
  <c r="O708" i="2"/>
  <c r="O706" i="2"/>
  <c r="O704" i="2"/>
  <c r="O702" i="2"/>
  <c r="O771" i="2"/>
  <c r="O769" i="2"/>
  <c r="O767" i="2"/>
  <c r="O772" i="2"/>
  <c r="O770" i="2"/>
  <c r="O768" i="2"/>
  <c r="O766" i="2"/>
  <c r="N911" i="2"/>
  <c r="N912" i="2"/>
  <c r="N918" i="2"/>
  <c r="N913" i="2"/>
  <c r="G89" i="2"/>
  <c r="G91" i="2"/>
  <c r="G90" i="2"/>
  <c r="G88" i="2"/>
  <c r="G126" i="2"/>
  <c r="G122" i="2"/>
  <c r="N164" i="2"/>
  <c r="N165" i="2"/>
  <c r="N324" i="2"/>
  <c r="N323" i="2"/>
  <c r="H1561" i="2"/>
  <c r="H1562" i="2"/>
  <c r="H1557" i="2"/>
  <c r="H1560" i="2"/>
  <c r="H1553" i="2"/>
  <c r="H1559" i="2"/>
  <c r="H1555" i="2"/>
  <c r="H1556" i="2"/>
  <c r="G1667" i="2"/>
  <c r="G1676" i="2"/>
  <c r="G1672" i="2"/>
  <c r="G1674" i="2"/>
  <c r="G1670" i="2"/>
  <c r="G1668" i="2"/>
  <c r="N1753" i="2"/>
  <c r="N1752" i="2"/>
  <c r="G1671" i="2"/>
  <c r="N1747" i="2"/>
  <c r="N1748" i="2"/>
  <c r="H621" i="2"/>
  <c r="O679" i="2"/>
  <c r="O835" i="2"/>
  <c r="O833" i="2"/>
  <c r="O831" i="2"/>
  <c r="O834" i="2"/>
  <c r="O832" i="2"/>
  <c r="O830" i="2"/>
  <c r="O1225" i="2"/>
  <c r="O1224" i="2"/>
  <c r="O1228" i="2"/>
  <c r="O1223" i="2"/>
  <c r="O1230" i="2"/>
  <c r="O678" i="2"/>
  <c r="G16" i="2"/>
  <c r="O15" i="2"/>
  <c r="O14" i="2"/>
  <c r="O189" i="2"/>
  <c r="G119" i="2"/>
  <c r="G277" i="2"/>
  <c r="G297" i="2"/>
  <c r="O303" i="2"/>
  <c r="O393" i="2"/>
  <c r="N355" i="2"/>
  <c r="N360" i="2"/>
  <c r="O447" i="2"/>
  <c r="G558" i="2"/>
  <c r="G478" i="2"/>
  <c r="G476" i="2"/>
  <c r="H572" i="2"/>
  <c r="H576" i="2"/>
  <c r="O655" i="2"/>
  <c r="G520" i="2"/>
  <c r="N916" i="2"/>
  <c r="G584" i="2"/>
  <c r="G583" i="2"/>
  <c r="G581" i="2"/>
  <c r="O826" i="2"/>
  <c r="N928" i="2"/>
  <c r="N1067" i="2"/>
  <c r="O1125" i="2"/>
  <c r="G968" i="2"/>
  <c r="N1021" i="2"/>
  <c r="G1317" i="2"/>
  <c r="N1018" i="2"/>
  <c r="N1030" i="2"/>
  <c r="N1158" i="2"/>
  <c r="H1626" i="2"/>
  <c r="H1651" i="2"/>
  <c r="H1659" i="2"/>
  <c r="O829" i="2"/>
  <c r="N915" i="2"/>
  <c r="H1390" i="2"/>
  <c r="H1558" i="2"/>
  <c r="O1578" i="2"/>
  <c r="G1684" i="2"/>
  <c r="H1584" i="2"/>
  <c r="H1680" i="2"/>
  <c r="G113" i="2"/>
  <c r="G112" i="2"/>
  <c r="O182" i="2"/>
  <c r="O183" i="2"/>
  <c r="G304" i="2"/>
  <c r="G301" i="2"/>
  <c r="G296" i="2"/>
  <c r="G302" i="2"/>
  <c r="O853" i="2"/>
  <c r="O849" i="2"/>
  <c r="O852" i="2"/>
  <c r="O848" i="2"/>
  <c r="H89" i="2"/>
  <c r="H83" i="2"/>
  <c r="H88" i="2"/>
  <c r="H87" i="2"/>
  <c r="H82" i="2"/>
  <c r="O165" i="2"/>
  <c r="G1365" i="2"/>
  <c r="G1367" i="2"/>
  <c r="G1368" i="2"/>
  <c r="H1503" i="2"/>
  <c r="H1505" i="2"/>
  <c r="H1502" i="2"/>
  <c r="G1535" i="2"/>
  <c r="G1528" i="2"/>
  <c r="G1530" i="2"/>
  <c r="G1533" i="2"/>
  <c r="G1562" i="2"/>
  <c r="G1555" i="2"/>
  <c r="G1559" i="2"/>
  <c r="G1560" i="2"/>
  <c r="G1553" i="2"/>
  <c r="G1584" i="2"/>
  <c r="G1585" i="2"/>
  <c r="O440" i="2"/>
  <c r="O803" i="2"/>
  <c r="O801" i="2"/>
  <c r="O799" i="2"/>
  <c r="O802" i="2"/>
  <c r="O800" i="2"/>
  <c r="O798" i="2"/>
  <c r="N890" i="2"/>
  <c r="N886" i="2"/>
  <c r="N891" i="2"/>
  <c r="N1260" i="2"/>
  <c r="N1263" i="2"/>
  <c r="N1269" i="2"/>
  <c r="N1261" i="2"/>
  <c r="O1336" i="2"/>
  <c r="O1335" i="2"/>
  <c r="O1334" i="2"/>
  <c r="O1337" i="2"/>
  <c r="P1337" i="2" s="1"/>
  <c r="Q1337" i="2" s="1"/>
  <c r="O1332" i="2"/>
  <c r="O1331" i="2"/>
  <c r="G519" i="2"/>
  <c r="H629" i="2"/>
  <c r="O927" i="2"/>
  <c r="O923" i="2"/>
  <c r="O926" i="2"/>
  <c r="O1316" i="2"/>
  <c r="N990" i="2"/>
  <c r="N982" i="2"/>
  <c r="N986" i="2"/>
  <c r="N983" i="2"/>
  <c r="N987" i="2"/>
  <c r="N1033" i="2"/>
  <c r="N1032" i="2"/>
  <c r="N1034" i="2"/>
  <c r="N1036" i="2"/>
  <c r="N1031" i="2"/>
  <c r="N1037" i="2"/>
  <c r="N1161" i="2"/>
  <c r="N1160" i="2"/>
  <c r="N1162" i="2"/>
  <c r="N1164" i="2"/>
  <c r="N1159" i="2"/>
  <c r="N1165" i="2"/>
  <c r="G1452" i="2"/>
  <c r="G1450" i="2"/>
  <c r="G1451" i="2"/>
  <c r="H1579" i="2"/>
  <c r="H1578" i="2"/>
  <c r="O785" i="2"/>
  <c r="G1489" i="2"/>
  <c r="H1520" i="2"/>
  <c r="H1522" i="2"/>
  <c r="H1515" i="2"/>
  <c r="H1524" i="2"/>
  <c r="H21" i="2"/>
  <c r="N15" i="2"/>
  <c r="N37" i="2"/>
  <c r="N30" i="2"/>
  <c r="N39" i="2"/>
  <c r="N28" i="2"/>
  <c r="G86" i="2"/>
  <c r="G102" i="2"/>
  <c r="G87" i="2"/>
  <c r="H105" i="2"/>
  <c r="N57" i="2"/>
  <c r="O199" i="2"/>
  <c r="H160" i="2"/>
  <c r="O201" i="2"/>
  <c r="G206" i="2"/>
  <c r="G101" i="2"/>
  <c r="G100" i="2"/>
  <c r="G98" i="2"/>
  <c r="G99" i="2"/>
  <c r="H198" i="2"/>
  <c r="N240" i="2"/>
  <c r="G133" i="2"/>
  <c r="O156" i="2"/>
  <c r="O311" i="2"/>
  <c r="G117" i="2"/>
  <c r="G270" i="2"/>
  <c r="H305" i="2"/>
  <c r="G114" i="2"/>
  <c r="G298" i="2"/>
  <c r="O368" i="2"/>
  <c r="H237" i="2"/>
  <c r="H317" i="2"/>
  <c r="G417" i="2"/>
  <c r="H443" i="2"/>
  <c r="N455" i="2"/>
  <c r="H464" i="2"/>
  <c r="G469" i="2"/>
  <c r="G525" i="2"/>
  <c r="H560" i="2"/>
  <c r="H568" i="2"/>
  <c r="H600" i="2"/>
  <c r="G637" i="2"/>
  <c r="G516" i="2"/>
  <c r="H575" i="2"/>
  <c r="G580" i="2"/>
  <c r="H591" i="2"/>
  <c r="O160" i="2"/>
  <c r="O157" i="2"/>
  <c r="O158" i="2"/>
  <c r="H224" i="2"/>
  <c r="O430" i="2"/>
  <c r="G451" i="2"/>
  <c r="O478" i="2"/>
  <c r="O477" i="2"/>
  <c r="G582" i="2"/>
  <c r="O606" i="2"/>
  <c r="G545" i="2"/>
  <c r="G542" i="2"/>
  <c r="G543" i="2"/>
  <c r="G540" i="2"/>
  <c r="N440" i="2"/>
  <c r="N664" i="2"/>
  <c r="N662" i="2"/>
  <c r="N631" i="2"/>
  <c r="O782" i="2"/>
  <c r="N788" i="2"/>
  <c r="O886" i="2"/>
  <c r="N725" i="2"/>
  <c r="N782" i="2"/>
  <c r="P782" i="2" s="1"/>
  <c r="Q782" i="2" s="1"/>
  <c r="N789" i="2"/>
  <c r="O921" i="2"/>
  <c r="N926" i="2"/>
  <c r="H681" i="2"/>
  <c r="O722" i="2"/>
  <c r="N768" i="2"/>
  <c r="O787" i="2"/>
  <c r="O794" i="2"/>
  <c r="O850" i="2"/>
  <c r="N966" i="2"/>
  <c r="G481" i="2"/>
  <c r="O677" i="2"/>
  <c r="N1035" i="2"/>
  <c r="H1073" i="2"/>
  <c r="N1099" i="2"/>
  <c r="P1107" i="2"/>
  <c r="Q1107" i="2" s="1"/>
  <c r="H1121" i="2"/>
  <c r="N1163" i="2"/>
  <c r="H1185" i="2"/>
  <c r="O1221" i="2"/>
  <c r="N1227" i="2"/>
  <c r="N1288" i="2"/>
  <c r="O1338" i="2"/>
  <c r="O1112" i="2"/>
  <c r="N1157" i="2"/>
  <c r="N1213" i="2"/>
  <c r="N1221" i="2"/>
  <c r="O1323" i="2"/>
  <c r="O1113" i="2"/>
  <c r="P1113" i="2" s="1"/>
  <c r="Q1113" i="2" s="1"/>
  <c r="O1324" i="2"/>
  <c r="N981" i="2"/>
  <c r="N1012" i="2"/>
  <c r="N1044" i="2"/>
  <c r="N1156" i="2"/>
  <c r="N1208" i="2"/>
  <c r="N1264" i="2"/>
  <c r="G1362" i="2"/>
  <c r="H1389" i="2"/>
  <c r="G1394" i="2"/>
  <c r="O1432" i="2"/>
  <c r="O1431" i="2"/>
  <c r="O1471" i="2"/>
  <c r="G1490" i="2"/>
  <c r="H1501" i="2"/>
  <c r="G1618" i="2"/>
  <c r="H1677" i="2"/>
  <c r="G1682" i="2"/>
  <c r="G1715" i="2"/>
  <c r="G1714" i="2"/>
  <c r="H1722" i="2"/>
  <c r="H1735" i="2"/>
  <c r="N977" i="2"/>
  <c r="N975" i="2"/>
  <c r="N974" i="2"/>
  <c r="N1050" i="2"/>
  <c r="O1132" i="2"/>
  <c r="N1210" i="2"/>
  <c r="G1360" i="2"/>
  <c r="G1448" i="2"/>
  <c r="G1480" i="2"/>
  <c r="H1491" i="2"/>
  <c r="H1498" i="2"/>
  <c r="G1512" i="2"/>
  <c r="H1554" i="2"/>
  <c r="H1563" i="2"/>
  <c r="G1576" i="2"/>
  <c r="H1587" i="2"/>
  <c r="H1594" i="2"/>
  <c r="H1675" i="2"/>
  <c r="O1713" i="2"/>
  <c r="N707" i="2"/>
  <c r="O765" i="2"/>
  <c r="N834" i="2"/>
  <c r="O844" i="2"/>
  <c r="N883" i="2"/>
  <c r="N921" i="2"/>
  <c r="N988" i="2"/>
  <c r="N1284" i="2"/>
  <c r="O1386" i="2"/>
  <c r="H1462" i="2"/>
  <c r="H1494" i="2"/>
  <c r="O1514" i="2"/>
  <c r="H1582" i="2"/>
  <c r="G1596" i="2"/>
  <c r="H1622" i="2"/>
  <c r="H1654" i="2"/>
  <c r="O1290" i="2"/>
  <c r="O1287" i="2"/>
  <c r="O1288" i="2"/>
  <c r="O1291" i="2"/>
  <c r="O1333" i="2"/>
  <c r="H1385" i="2"/>
  <c r="H1465" i="2"/>
  <c r="O1487" i="2"/>
  <c r="G1534" i="2"/>
  <c r="H1625" i="2"/>
  <c r="G1630" i="2"/>
  <c r="G1702" i="2"/>
  <c r="H1817" i="2"/>
  <c r="H1814" i="2"/>
  <c r="H1819" i="2"/>
  <c r="G1624" i="2"/>
  <c r="N1749" i="2"/>
  <c r="N182" i="2"/>
  <c r="N183" i="2"/>
  <c r="N153" i="2"/>
  <c r="O191" i="2"/>
  <c r="G186" i="2"/>
  <c r="G496" i="2"/>
  <c r="G497" i="2"/>
  <c r="G494" i="2"/>
  <c r="G495" i="2"/>
  <c r="G493" i="2"/>
  <c r="G557" i="2"/>
  <c r="G560" i="2"/>
  <c r="G572" i="2"/>
  <c r="G568" i="2"/>
  <c r="H649" i="2"/>
  <c r="G666" i="2"/>
  <c r="O699" i="2"/>
  <c r="N746" i="2"/>
  <c r="N742" i="2"/>
  <c r="N748" i="2"/>
  <c r="N747" i="2"/>
  <c r="N744" i="2"/>
  <c r="N740" i="2"/>
  <c r="N810" i="2"/>
  <c r="N806" i="2"/>
  <c r="N812" i="2"/>
  <c r="N811" i="2"/>
  <c r="N808" i="2"/>
  <c r="N874" i="2"/>
  <c r="N870" i="2"/>
  <c r="N876" i="2"/>
  <c r="N875" i="2"/>
  <c r="N872" i="2"/>
  <c r="N868" i="2"/>
  <c r="G1475" i="2"/>
  <c r="G1669" i="2"/>
  <c r="N325" i="2"/>
  <c r="N329" i="2"/>
  <c r="N330" i="2"/>
  <c r="O361" i="2"/>
  <c r="O352" i="2"/>
  <c r="O355" i="2"/>
  <c r="O357" i="2"/>
  <c r="N415" i="2"/>
  <c r="N411" i="2"/>
  <c r="N409" i="2"/>
  <c r="H573" i="2"/>
  <c r="G598" i="2"/>
  <c r="G599" i="2"/>
  <c r="G597" i="2"/>
  <c r="G622" i="2"/>
  <c r="G620" i="2"/>
  <c r="N735" i="2"/>
  <c r="N737" i="2"/>
  <c r="N733" i="2"/>
  <c r="N783" i="2"/>
  <c r="N778" i="2"/>
  <c r="N784" i="2"/>
  <c r="N780" i="2"/>
  <c r="N785" i="2"/>
  <c r="N779" i="2"/>
  <c r="N781" i="2"/>
  <c r="N799" i="2"/>
  <c r="N801" i="2"/>
  <c r="N797" i="2"/>
  <c r="N804" i="2"/>
  <c r="N826" i="2"/>
  <c r="N822" i="2"/>
  <c r="N827" i="2"/>
  <c r="O899" i="2"/>
  <c r="O897" i="2"/>
  <c r="O895" i="2"/>
  <c r="O900" i="2"/>
  <c r="O898" i="2"/>
  <c r="O896" i="2"/>
  <c r="O894" i="2"/>
  <c r="N922" i="2"/>
  <c r="N923" i="2"/>
  <c r="N925" i="2"/>
  <c r="N938" i="2"/>
  <c r="N934" i="2"/>
  <c r="N936" i="2"/>
  <c r="N932" i="2"/>
  <c r="N958" i="2"/>
  <c r="N959" i="2"/>
  <c r="N957" i="2"/>
  <c r="O995" i="2"/>
  <c r="O999" i="2"/>
  <c r="O991" i="2"/>
  <c r="O994" i="2"/>
  <c r="O993" i="2"/>
  <c r="N1002" i="2"/>
  <c r="N1004" i="2"/>
  <c r="N1007" i="2"/>
  <c r="N1003" i="2"/>
  <c r="N1005" i="2"/>
  <c r="N1000" i="2"/>
  <c r="H1035" i="2"/>
  <c r="N1048" i="2"/>
  <c r="N1049" i="2"/>
  <c r="N1051" i="2"/>
  <c r="N1057" i="2"/>
  <c r="N1059" i="2"/>
  <c r="N1058" i="2"/>
  <c r="O1075" i="2"/>
  <c r="O1071" i="2"/>
  <c r="O1078" i="2"/>
  <c r="O1077" i="2"/>
  <c r="O1090" i="2"/>
  <c r="O1089" i="2"/>
  <c r="O1088" i="2"/>
  <c r="N1123" i="2"/>
  <c r="N1121" i="2"/>
  <c r="H1163" i="2"/>
  <c r="N1174" i="2"/>
  <c r="N1170" i="2"/>
  <c r="N1176" i="2"/>
  <c r="N1173" i="2"/>
  <c r="N1179" i="2"/>
  <c r="N1187" i="2"/>
  <c r="N1185" i="2"/>
  <c r="N1180" i="2"/>
  <c r="O1218" i="2"/>
  <c r="O1213" i="2"/>
  <c r="O1217" i="2"/>
  <c r="O1216" i="2"/>
  <c r="N1231" i="2"/>
  <c r="N1237" i="2"/>
  <c r="N1238" i="2"/>
  <c r="N1246" i="2"/>
  <c r="N1249" i="2"/>
  <c r="N1251" i="2"/>
  <c r="N1252" i="2"/>
  <c r="N1250" i="2"/>
  <c r="N1248" i="2"/>
  <c r="N1243" i="2"/>
  <c r="O1325" i="2"/>
  <c r="N1334" i="2"/>
  <c r="N1339" i="2"/>
  <c r="N1341" i="2"/>
  <c r="N1335" i="2"/>
  <c r="N1340" i="2"/>
  <c r="O1361" i="2"/>
  <c r="G1623" i="2"/>
  <c r="G1622" i="2"/>
  <c r="G1659" i="2"/>
  <c r="G1656" i="2"/>
  <c r="G1658" i="2"/>
  <c r="G1655" i="2"/>
  <c r="G1699" i="2"/>
  <c r="G1693" i="2"/>
  <c r="G1694" i="2"/>
  <c r="G1696" i="2"/>
  <c r="H1665" i="2"/>
  <c r="H1663" i="2"/>
  <c r="H1664" i="2"/>
  <c r="H1662" i="2"/>
  <c r="H106" i="2"/>
  <c r="H278" i="2"/>
  <c r="O388" i="2"/>
  <c r="H1393" i="2"/>
  <c r="H1396" i="2"/>
  <c r="H1483" i="2"/>
  <c r="H1478" i="2"/>
  <c r="H1477" i="2"/>
  <c r="H1482" i="2"/>
  <c r="H1481" i="2"/>
  <c r="G1515" i="2"/>
  <c r="H1640" i="2"/>
  <c r="H1650" i="2"/>
  <c r="H307" i="2"/>
  <c r="O410" i="2"/>
  <c r="O406" i="2"/>
  <c r="O409" i="2"/>
  <c r="O408" i="2"/>
  <c r="O405" i="2"/>
  <c r="N444" i="2"/>
  <c r="N443" i="2"/>
  <c r="N438" i="2"/>
  <c r="N446" i="2"/>
  <c r="N445" i="2"/>
  <c r="N437" i="2"/>
  <c r="N439" i="2"/>
  <c r="G564" i="2"/>
  <c r="O675" i="2"/>
  <c r="P675" i="2" s="1"/>
  <c r="Q675" i="2" s="1"/>
  <c r="N767" i="2"/>
  <c r="N815" i="2"/>
  <c r="O931" i="2"/>
  <c r="H1363" i="2"/>
  <c r="H1542" i="2"/>
  <c r="H1539" i="2"/>
  <c r="H1541" i="2"/>
  <c r="H1538" i="2"/>
  <c r="H1540" i="2"/>
  <c r="G1615" i="2"/>
  <c r="G1613" i="2"/>
  <c r="H1643" i="2"/>
  <c r="H1760" i="2"/>
  <c r="H1761" i="2"/>
  <c r="H1766" i="2"/>
  <c r="H1767" i="2"/>
  <c r="H1762" i="2"/>
  <c r="H1771" i="2"/>
  <c r="H1774" i="2"/>
  <c r="H1791" i="2"/>
  <c r="H1787" i="2"/>
  <c r="H1798" i="2"/>
  <c r="H1801" i="2"/>
  <c r="H1803" i="2"/>
  <c r="H1800" i="2"/>
  <c r="H1806" i="2"/>
  <c r="N321" i="2"/>
  <c r="O345" i="2"/>
  <c r="H508" i="2"/>
  <c r="N763" i="2"/>
  <c r="N1106" i="2"/>
  <c r="N1202" i="2"/>
  <c r="O1285" i="2"/>
  <c r="G1350" i="2"/>
  <c r="H1537" i="2"/>
  <c r="H1535" i="2"/>
  <c r="H1536" i="2"/>
  <c r="H1534" i="2"/>
  <c r="H1531" i="2"/>
  <c r="H1657" i="2"/>
  <c r="G120" i="2"/>
  <c r="H1440" i="2"/>
  <c r="H1446" i="2"/>
  <c r="H1439" i="2"/>
  <c r="H1445" i="2"/>
  <c r="H1443" i="2"/>
  <c r="H1444" i="2"/>
  <c r="N1757" i="2"/>
  <c r="N1754" i="2"/>
  <c r="N1759" i="2"/>
  <c r="N1760" i="2"/>
  <c r="G17" i="2"/>
  <c r="G1447" i="2"/>
  <c r="G1483" i="2"/>
  <c r="I1483" i="2" s="1"/>
  <c r="G1679" i="2"/>
  <c r="H1776" i="2"/>
  <c r="G1575" i="2"/>
  <c r="I1575" i="2" s="1"/>
  <c r="J1575" i="2" s="1"/>
  <c r="G19" i="2"/>
  <c r="G18" i="2"/>
  <c r="N14" i="2"/>
  <c r="O16" i="2"/>
  <c r="O17" i="2"/>
  <c r="N26" i="2"/>
  <c r="N35" i="2"/>
  <c r="H66" i="2"/>
  <c r="H107" i="2"/>
  <c r="O36" i="2"/>
  <c r="O128" i="2"/>
  <c r="H144" i="2"/>
  <c r="H184" i="2"/>
  <c r="O219" i="2"/>
  <c r="N291" i="2"/>
  <c r="N140" i="2"/>
  <c r="G246" i="2"/>
  <c r="H283" i="2"/>
  <c r="N317" i="2"/>
  <c r="G241" i="2"/>
  <c r="G249" i="2"/>
  <c r="O268" i="2"/>
  <c r="G222" i="2"/>
  <c r="H329" i="2"/>
  <c r="G230" i="2"/>
  <c r="G294" i="2"/>
  <c r="O343" i="2"/>
  <c r="G288" i="2"/>
  <c r="H346" i="2"/>
  <c r="H356" i="2"/>
  <c r="O421" i="2"/>
  <c r="N357" i="2"/>
  <c r="H379" i="2"/>
  <c r="O344" i="2"/>
  <c r="G411" i="2"/>
  <c r="O423" i="2"/>
  <c r="H460" i="2"/>
  <c r="N553" i="2"/>
  <c r="N359" i="2"/>
  <c r="N384" i="2"/>
  <c r="N422" i="2"/>
  <c r="G612" i="2"/>
  <c r="G628" i="2"/>
  <c r="N353" i="2"/>
  <c r="H367" i="2"/>
  <c r="G409" i="2"/>
  <c r="H455" i="2"/>
  <c r="H505" i="2"/>
  <c r="H476" i="2"/>
  <c r="H665" i="2"/>
  <c r="N386" i="2"/>
  <c r="H526" i="2"/>
  <c r="N426" i="2"/>
  <c r="O670" i="2"/>
  <c r="O686" i="2"/>
  <c r="H716" i="2"/>
  <c r="N717" i="2"/>
  <c r="H748" i="2"/>
  <c r="N749" i="2"/>
  <c r="H780" i="2"/>
  <c r="O784" i="2"/>
  <c r="H812" i="2"/>
  <c r="N813" i="2"/>
  <c r="H844" i="2"/>
  <c r="N845" i="2"/>
  <c r="H876" i="2"/>
  <c r="H908" i="2"/>
  <c r="O928" i="2"/>
  <c r="H940" i="2"/>
  <c r="H958" i="2"/>
  <c r="H387" i="2"/>
  <c r="O672" i="2"/>
  <c r="O687" i="2"/>
  <c r="N712" i="2"/>
  <c r="N840" i="2"/>
  <c r="O930" i="2"/>
  <c r="O674" i="2"/>
  <c r="H1025" i="2"/>
  <c r="O1038" i="2"/>
  <c r="N1083" i="2"/>
  <c r="H1098" i="2"/>
  <c r="N1115" i="2"/>
  <c r="H1130" i="2"/>
  <c r="O1141" i="2"/>
  <c r="H1162" i="2"/>
  <c r="O1166" i="2"/>
  <c r="H1194" i="2"/>
  <c r="O1237" i="2"/>
  <c r="H944" i="2"/>
  <c r="O1031" i="2"/>
  <c r="O1063" i="2"/>
  <c r="O1120" i="2"/>
  <c r="O1127" i="2"/>
  <c r="O1159" i="2"/>
  <c r="O1191" i="2"/>
  <c r="N1197" i="2"/>
  <c r="O1255" i="2"/>
  <c r="O1280" i="2"/>
  <c r="O1082" i="2"/>
  <c r="O1121" i="2"/>
  <c r="O1146" i="2"/>
  <c r="O1242" i="2"/>
  <c r="O1282" i="2"/>
  <c r="N1084" i="2"/>
  <c r="N1116" i="2"/>
  <c r="N1196" i="2"/>
  <c r="O1281" i="2"/>
  <c r="O1311" i="2"/>
  <c r="H1364" i="2"/>
  <c r="H1380" i="2"/>
  <c r="G1393" i="2"/>
  <c r="G1409" i="2"/>
  <c r="H1428" i="2"/>
  <c r="G1457" i="2"/>
  <c r="G1473" i="2"/>
  <c r="H1492" i="2"/>
  <c r="G1537" i="2"/>
  <c r="H1572" i="2"/>
  <c r="H1604" i="2"/>
  <c r="H1636" i="2"/>
  <c r="H1652" i="2"/>
  <c r="G1681" i="2"/>
  <c r="O1068" i="2"/>
  <c r="N1082" i="2"/>
  <c r="N1086" i="2"/>
  <c r="N1102" i="2"/>
  <c r="O1140" i="2"/>
  <c r="O1147" i="2"/>
  <c r="N1198" i="2"/>
  <c r="O1260" i="2"/>
  <c r="H1343" i="2"/>
  <c r="H1362" i="2"/>
  <c r="H1379" i="2"/>
  <c r="G1408" i="2"/>
  <c r="H1427" i="2"/>
  <c r="G1464" i="2"/>
  <c r="G1544" i="2"/>
  <c r="H1602" i="2"/>
  <c r="O1705" i="2"/>
  <c r="N1746" i="2"/>
  <c r="N705" i="2"/>
  <c r="N715" i="2"/>
  <c r="N753" i="2"/>
  <c r="N769" i="2"/>
  <c r="O788" i="2"/>
  <c r="N817" i="2"/>
  <c r="N843" i="2"/>
  <c r="N859" i="2"/>
  <c r="N881" i="2"/>
  <c r="H1527" i="2"/>
  <c r="G1540" i="2"/>
  <c r="H1655" i="2"/>
  <c r="O1749" i="2"/>
  <c r="O1757" i="2"/>
  <c r="O1800" i="2"/>
  <c r="O1808" i="2"/>
  <c r="O1817" i="2"/>
  <c r="O2012" i="2"/>
  <c r="H1361" i="2"/>
  <c r="G1462" i="2"/>
  <c r="H1488" i="2"/>
  <c r="G1485" i="2"/>
  <c r="H1632" i="2"/>
  <c r="N1762" i="2"/>
  <c r="H1816" i="2"/>
  <c r="G1392" i="2"/>
  <c r="H132" i="2"/>
  <c r="G1351" i="2"/>
  <c r="G1407" i="2"/>
  <c r="G1437" i="2"/>
  <c r="G1493" i="2"/>
  <c r="G1531" i="2"/>
  <c r="G1697" i="2"/>
  <c r="H1794" i="2"/>
  <c r="H1808" i="2"/>
  <c r="N320" i="2"/>
  <c r="H19" i="2"/>
  <c r="G305" i="2"/>
  <c r="G1359" i="2"/>
  <c r="G1487" i="2"/>
  <c r="G1581" i="2"/>
  <c r="I1581" i="2" s="1"/>
  <c r="J1581" i="2" s="1"/>
  <c r="G1597" i="2"/>
  <c r="G1519" i="2"/>
  <c r="H20" i="2"/>
  <c r="O1329" i="2"/>
  <c r="H1768" i="2"/>
  <c r="H1784" i="2"/>
  <c r="G1543" i="2"/>
  <c r="G14" i="2"/>
  <c r="G15" i="2"/>
  <c r="H14" i="2"/>
  <c r="N21" i="2"/>
  <c r="N16" i="2"/>
  <c r="N22" i="2"/>
  <c r="G53" i="2"/>
  <c r="O35" i="2"/>
  <c r="O58" i="2"/>
  <c r="G54" i="2"/>
  <c r="H30" i="2"/>
  <c r="N137" i="2"/>
  <c r="H174" i="2"/>
  <c r="G194" i="2"/>
  <c r="H150" i="2"/>
  <c r="H210" i="2"/>
  <c r="N278" i="2"/>
  <c r="N301" i="2"/>
  <c r="G124" i="2"/>
  <c r="G266" i="2"/>
  <c r="G233" i="2"/>
  <c r="H239" i="2"/>
  <c r="N298" i="2"/>
  <c r="N392" i="2"/>
  <c r="O425" i="2"/>
  <c r="N315" i="2"/>
  <c r="G355" i="2"/>
  <c r="N356" i="2"/>
  <c r="G369" i="2"/>
  <c r="H504" i="2"/>
  <c r="H637" i="2"/>
  <c r="H342" i="2"/>
  <c r="N358" i="2"/>
  <c r="O382" i="2"/>
  <c r="O426" i="2"/>
  <c r="G615" i="2"/>
  <c r="G636" i="2"/>
  <c r="H604" i="2"/>
  <c r="N377" i="2"/>
  <c r="N716" i="2"/>
  <c r="H730" i="2"/>
  <c r="H762" i="2"/>
  <c r="H794" i="2"/>
  <c r="H826" i="2"/>
  <c r="N844" i="2"/>
  <c r="H858" i="2"/>
  <c r="H890" i="2"/>
  <c r="O902" i="2"/>
  <c r="H922" i="2"/>
  <c r="O934" i="2"/>
  <c r="H960" i="2"/>
  <c r="N710" i="2"/>
  <c r="N758" i="2"/>
  <c r="N838" i="2"/>
  <c r="N854" i="2"/>
  <c r="O929" i="2"/>
  <c r="N752" i="2"/>
  <c r="N816" i="2"/>
  <c r="N880" i="2"/>
  <c r="P880" i="2" s="1"/>
  <c r="O1142" i="2"/>
  <c r="O1149" i="2"/>
  <c r="O1238" i="2"/>
  <c r="O1245" i="2"/>
  <c r="O1277" i="2"/>
  <c r="O1032" i="2"/>
  <c r="N1045" i="2"/>
  <c r="O1064" i="2"/>
  <c r="N1109" i="2"/>
  <c r="O1128" i="2"/>
  <c r="O1160" i="2"/>
  <c r="O1192" i="2"/>
  <c r="N1205" i="2"/>
  <c r="O1256" i="2"/>
  <c r="O1314" i="2"/>
  <c r="N1103" i="2"/>
  <c r="O1122" i="2"/>
  <c r="N1199" i="2"/>
  <c r="N1080" i="2"/>
  <c r="H1315" i="2"/>
  <c r="H1381" i="2"/>
  <c r="G1434" i="2"/>
  <c r="G1482" i="2"/>
  <c r="H1573" i="2"/>
  <c r="G1578" i="2"/>
  <c r="H1605" i="2"/>
  <c r="H1637" i="2"/>
  <c r="G1690" i="2"/>
  <c r="O1704" i="2"/>
  <c r="G1731" i="2"/>
  <c r="N1739" i="2"/>
  <c r="O1236" i="2"/>
  <c r="H1331" i="2"/>
  <c r="G1472" i="2"/>
  <c r="H1603" i="2"/>
  <c r="H1634" i="2"/>
  <c r="H1807" i="2"/>
  <c r="H1263" i="2"/>
  <c r="O1369" i="2"/>
  <c r="H1375" i="2"/>
  <c r="H1382" i="2"/>
  <c r="O1465" i="2"/>
  <c r="O1497" i="2"/>
  <c r="G1580" i="2"/>
  <c r="O1593" i="2"/>
  <c r="H1599" i="2"/>
  <c r="H1606" i="2"/>
  <c r="O1625" i="2"/>
  <c r="H1631" i="2"/>
  <c r="H1638" i="2"/>
  <c r="H1769" i="2"/>
  <c r="H1777" i="2"/>
  <c r="H1785" i="2"/>
  <c r="H1809" i="2"/>
  <c r="H1342" i="2"/>
  <c r="G1406" i="2"/>
  <c r="G1470" i="2"/>
  <c r="G1574" i="2"/>
  <c r="H1633" i="2"/>
  <c r="G1678" i="2"/>
  <c r="O1805" i="2"/>
  <c r="P1805" i="2" s="1"/>
  <c r="Q1805" i="2" s="1"/>
  <c r="G1573" i="2"/>
  <c r="O362" i="2"/>
  <c r="G1471" i="2"/>
  <c r="G1501" i="2"/>
  <c r="G1557" i="2"/>
  <c r="G1595" i="2"/>
  <c r="H1770" i="2"/>
  <c r="H1778" i="2"/>
  <c r="G1499" i="2"/>
  <c r="G1661" i="2"/>
  <c r="O320" i="2"/>
  <c r="O992" i="2"/>
  <c r="G1647" i="2"/>
  <c r="G1677" i="2"/>
  <c r="O988" i="2"/>
  <c r="G1645" i="2"/>
  <c r="H1764" i="2"/>
  <c r="H1772" i="2"/>
  <c r="H1780" i="2"/>
  <c r="G1563" i="2"/>
  <c r="G1391" i="2"/>
  <c r="G1695" i="2"/>
  <c r="I1695" i="2" s="1"/>
  <c r="O92" i="2"/>
  <c r="O91" i="2"/>
  <c r="N76" i="2"/>
  <c r="N77" i="2"/>
  <c r="G147" i="2"/>
  <c r="G146" i="2"/>
  <c r="G138" i="2"/>
  <c r="G141" i="2"/>
  <c r="G144" i="2"/>
  <c r="G145" i="2"/>
  <c r="G157" i="2"/>
  <c r="G156" i="2"/>
  <c r="N72" i="2"/>
  <c r="N73" i="2"/>
  <c r="H208" i="2"/>
  <c r="H207" i="2"/>
  <c r="H206" i="2"/>
  <c r="O251" i="2"/>
  <c r="O250" i="2"/>
  <c r="O119" i="2"/>
  <c r="O118" i="2"/>
  <c r="O117" i="2"/>
  <c r="H221" i="2"/>
  <c r="H218" i="2"/>
  <c r="H252" i="2"/>
  <c r="H248" i="2"/>
  <c r="H245" i="2"/>
  <c r="H246" i="2"/>
  <c r="H251" i="2"/>
  <c r="H250" i="2"/>
  <c r="H249" i="2"/>
  <c r="O285" i="2"/>
  <c r="O284" i="2"/>
  <c r="G199" i="2"/>
  <c r="G198" i="2"/>
  <c r="O245" i="2"/>
  <c r="O244" i="2"/>
  <c r="N311" i="2"/>
  <c r="N313" i="2"/>
  <c r="N312" i="2"/>
  <c r="N310" i="2"/>
  <c r="N307" i="2"/>
  <c r="N215" i="2"/>
  <c r="N213" i="2"/>
  <c r="P213" i="2" s="1"/>
  <c r="Q213" i="2" s="1"/>
  <c r="N212" i="2"/>
  <c r="N214" i="2"/>
  <c r="N209" i="2"/>
  <c r="N211" i="2"/>
  <c r="N208" i="2"/>
  <c r="H258" i="2"/>
  <c r="H257" i="2"/>
  <c r="H255" i="2"/>
  <c r="H253" i="2"/>
  <c r="H256" i="2"/>
  <c r="H254" i="2"/>
  <c r="H272" i="2"/>
  <c r="H265" i="2"/>
  <c r="H269" i="2"/>
  <c r="H271" i="2"/>
  <c r="H263" i="2"/>
  <c r="H264" i="2"/>
  <c r="G337" i="2"/>
  <c r="G331" i="2"/>
  <c r="N210" i="2"/>
  <c r="O255" i="2"/>
  <c r="O254" i="2"/>
  <c r="H200" i="2"/>
  <c r="N293" i="2"/>
  <c r="N292" i="2"/>
  <c r="G354" i="2"/>
  <c r="G352" i="2"/>
  <c r="G353" i="2"/>
  <c r="G433" i="2"/>
  <c r="G431" i="2"/>
  <c r="G427" i="2"/>
  <c r="G444" i="2"/>
  <c r="G442" i="2"/>
  <c r="G443" i="2"/>
  <c r="O570" i="2"/>
  <c r="O569" i="2"/>
  <c r="N594" i="2"/>
  <c r="N591" i="2"/>
  <c r="N593" i="2"/>
  <c r="O634" i="2"/>
  <c r="O633" i="2"/>
  <c r="O281" i="2"/>
  <c r="O280" i="2"/>
  <c r="H399" i="2"/>
  <c r="H400" i="2"/>
  <c r="G448" i="2"/>
  <c r="G447" i="2"/>
  <c r="N457" i="2"/>
  <c r="O524" i="2"/>
  <c r="O523" i="2"/>
  <c r="O556" i="2"/>
  <c r="O555" i="2"/>
  <c r="N580" i="2"/>
  <c r="N579" i="2"/>
  <c r="O588" i="2"/>
  <c r="O587" i="2"/>
  <c r="N644" i="2"/>
  <c r="N643" i="2"/>
  <c r="N162" i="2"/>
  <c r="N163" i="2"/>
  <c r="N161" i="2"/>
  <c r="N160" i="2"/>
  <c r="N158" i="2"/>
  <c r="N159" i="2"/>
  <c r="N156" i="2"/>
  <c r="N157" i="2"/>
  <c r="H340" i="2"/>
  <c r="H436" i="2"/>
  <c r="H435" i="2"/>
  <c r="H430" i="2"/>
  <c r="O518" i="2"/>
  <c r="O517" i="2"/>
  <c r="O526" i="2"/>
  <c r="O525" i="2"/>
  <c r="O534" i="2"/>
  <c r="O574" i="2"/>
  <c r="O573" i="2"/>
  <c r="O582" i="2"/>
  <c r="O590" i="2"/>
  <c r="O589" i="2"/>
  <c r="O646" i="2"/>
  <c r="O645" i="2"/>
  <c r="O552" i="2"/>
  <c r="O551" i="2"/>
  <c r="O615" i="2"/>
  <c r="O316" i="2"/>
  <c r="O314" i="2"/>
  <c r="O504" i="2"/>
  <c r="O503" i="2"/>
  <c r="N536" i="2"/>
  <c r="N535" i="2"/>
  <c r="G594" i="2"/>
  <c r="G595" i="2"/>
  <c r="G593" i="2"/>
  <c r="G590" i="2"/>
  <c r="G588" i="2"/>
  <c r="G589" i="2"/>
  <c r="G591" i="2"/>
  <c r="H627" i="2"/>
  <c r="H626" i="2"/>
  <c r="H625" i="2"/>
  <c r="H623" i="2"/>
  <c r="H624" i="2"/>
  <c r="H620" i="2"/>
  <c r="I620" i="2" s="1"/>
  <c r="G658" i="2"/>
  <c r="G659" i="2"/>
  <c r="G657" i="2"/>
  <c r="G654" i="2"/>
  <c r="I654" i="2" s="1"/>
  <c r="J654" i="2" s="1"/>
  <c r="G656" i="2"/>
  <c r="G653" i="2"/>
  <c r="G652" i="2"/>
  <c r="G655" i="2"/>
  <c r="N461" i="2"/>
  <c r="H491" i="2"/>
  <c r="H490" i="2"/>
  <c r="H486" i="2"/>
  <c r="H489" i="2"/>
  <c r="H485" i="2"/>
  <c r="H487" i="2"/>
  <c r="H488" i="2"/>
  <c r="H555" i="2"/>
  <c r="H554" i="2"/>
  <c r="H550" i="2"/>
  <c r="H553" i="2"/>
  <c r="H549" i="2"/>
  <c r="H548" i="2"/>
  <c r="H551" i="2"/>
  <c r="H552" i="2"/>
  <c r="H619" i="2"/>
  <c r="H618" i="2"/>
  <c r="H614" i="2"/>
  <c r="H617" i="2"/>
  <c r="H613" i="2"/>
  <c r="H615" i="2"/>
  <c r="H616" i="2"/>
  <c r="G687" i="2"/>
  <c r="G686" i="2"/>
  <c r="G685" i="2"/>
  <c r="G684" i="2"/>
  <c r="H429" i="2"/>
  <c r="H691" i="2"/>
  <c r="H688" i="2"/>
  <c r="H690" i="2"/>
  <c r="H689" i="2"/>
  <c r="H685" i="2"/>
  <c r="H991" i="2"/>
  <c r="H992" i="2"/>
  <c r="H986" i="2"/>
  <c r="H990" i="2"/>
  <c r="G713" i="2"/>
  <c r="G712" i="2"/>
  <c r="H801" i="2"/>
  <c r="H800" i="2"/>
  <c r="H816" i="2"/>
  <c r="G841" i="2"/>
  <c r="G840" i="2"/>
  <c r="H929" i="2"/>
  <c r="H928" i="2"/>
  <c r="H1001" i="2"/>
  <c r="H994" i="2"/>
  <c r="G1012" i="2"/>
  <c r="G1011" i="2"/>
  <c r="H1020" i="2"/>
  <c r="H1019" i="2"/>
  <c r="G1044" i="2"/>
  <c r="G1043" i="2"/>
  <c r="H1052" i="2"/>
  <c r="H1051" i="2"/>
  <c r="G1076" i="2"/>
  <c r="G1075" i="2"/>
  <c r="H1084" i="2"/>
  <c r="H1083" i="2"/>
  <c r="G1108" i="2"/>
  <c r="G1107" i="2"/>
  <c r="H1116" i="2"/>
  <c r="H1115" i="2"/>
  <c r="G1140" i="2"/>
  <c r="G1139" i="2"/>
  <c r="H1148" i="2"/>
  <c r="H1147" i="2"/>
  <c r="G1172" i="2"/>
  <c r="G1171" i="2"/>
  <c r="H1180" i="2"/>
  <c r="H1179" i="2"/>
  <c r="G1204" i="2"/>
  <c r="G1203" i="2"/>
  <c r="H1212" i="2"/>
  <c r="H1211" i="2"/>
  <c r="G1236" i="2"/>
  <c r="G1235" i="2"/>
  <c r="H1244" i="2"/>
  <c r="H1243" i="2"/>
  <c r="G1268" i="2"/>
  <c r="G1267" i="2"/>
  <c r="H1276" i="2"/>
  <c r="H1275" i="2"/>
  <c r="G1304" i="2"/>
  <c r="G1303" i="2"/>
  <c r="G1301" i="2"/>
  <c r="H1113" i="2"/>
  <c r="H1177" i="2"/>
  <c r="G1292" i="2"/>
  <c r="G1291" i="2"/>
  <c r="H1328" i="2"/>
  <c r="H1329" i="2"/>
  <c r="H1327" i="2"/>
  <c r="O1350" i="2"/>
  <c r="O1349" i="2"/>
  <c r="O1347" i="2"/>
  <c r="O1341" i="2"/>
  <c r="O1343" i="2"/>
  <c r="O1346" i="2"/>
  <c r="O1348" i="2"/>
  <c r="O1342" i="2"/>
  <c r="O1344" i="2"/>
  <c r="O1345" i="2"/>
  <c r="N1366" i="2"/>
  <c r="N1365" i="2"/>
  <c r="N1542" i="2"/>
  <c r="N1541" i="2"/>
  <c r="O1550" i="2"/>
  <c r="O1549" i="2"/>
  <c r="O1566" i="2"/>
  <c r="O1565" i="2"/>
  <c r="N1582" i="2"/>
  <c r="N1581" i="2"/>
  <c r="N1722" i="2"/>
  <c r="N1721" i="2"/>
  <c r="G1008" i="2"/>
  <c r="G1007" i="2"/>
  <c r="G1024" i="2"/>
  <c r="G1023" i="2"/>
  <c r="G1040" i="2"/>
  <c r="G1039" i="2"/>
  <c r="G1056" i="2"/>
  <c r="G1055" i="2"/>
  <c r="G1072" i="2"/>
  <c r="G1071" i="2"/>
  <c r="G1088" i="2"/>
  <c r="G1087" i="2"/>
  <c r="G1104" i="2"/>
  <c r="G1103" i="2"/>
  <c r="G1120" i="2"/>
  <c r="G1119" i="2"/>
  <c r="G1136" i="2"/>
  <c r="G1135" i="2"/>
  <c r="G1152" i="2"/>
  <c r="G1151" i="2"/>
  <c r="G1168" i="2"/>
  <c r="G1167" i="2"/>
  <c r="G1184" i="2"/>
  <c r="G1183" i="2"/>
  <c r="G1200" i="2"/>
  <c r="G1199" i="2"/>
  <c r="H1248" i="2"/>
  <c r="H1247" i="2"/>
  <c r="N1301" i="2"/>
  <c r="N1302" i="2"/>
  <c r="N1300" i="2"/>
  <c r="N1298" i="2"/>
  <c r="N1297" i="2"/>
  <c r="G1333" i="2"/>
  <c r="G1331" i="2"/>
  <c r="G1332" i="2"/>
  <c r="O1354" i="2"/>
  <c r="O1353" i="2"/>
  <c r="N1378" i="2"/>
  <c r="N1377" i="2"/>
  <c r="H36" i="2"/>
  <c r="H35" i="2"/>
  <c r="H33" i="2"/>
  <c r="H44" i="2"/>
  <c r="H43" i="2"/>
  <c r="H42" i="2"/>
  <c r="H38" i="2"/>
  <c r="H41" i="2"/>
  <c r="H52" i="2"/>
  <c r="H49" i="2"/>
  <c r="G66" i="2"/>
  <c r="G74" i="2"/>
  <c r="G73" i="2"/>
  <c r="O88" i="2"/>
  <c r="O87" i="2"/>
  <c r="N110" i="2"/>
  <c r="N109" i="2"/>
  <c r="N108" i="2"/>
  <c r="N107" i="2"/>
  <c r="N101" i="2"/>
  <c r="N59" i="2"/>
  <c r="N56" i="2"/>
  <c r="N50" i="2"/>
  <c r="N58" i="2"/>
  <c r="N55" i="2"/>
  <c r="O90" i="2"/>
  <c r="O89" i="2"/>
  <c r="O143" i="2"/>
  <c r="O142" i="2"/>
  <c r="O141" i="2"/>
  <c r="G149" i="2"/>
  <c r="G148" i="2"/>
  <c r="G181" i="2"/>
  <c r="G180" i="2"/>
  <c r="G189" i="2"/>
  <c r="G188" i="2"/>
  <c r="G197" i="2"/>
  <c r="G196" i="2"/>
  <c r="G160" i="2"/>
  <c r="H193" i="2"/>
  <c r="H192" i="2"/>
  <c r="H100" i="2"/>
  <c r="H101" i="2"/>
  <c r="H98" i="2"/>
  <c r="H99" i="2"/>
  <c r="H93" i="2"/>
  <c r="H97" i="2"/>
  <c r="H92" i="2"/>
  <c r="H96" i="2"/>
  <c r="H95" i="2"/>
  <c r="I95" i="2" s="1"/>
  <c r="H94" i="2"/>
  <c r="G184" i="2"/>
  <c r="H214" i="2"/>
  <c r="O246" i="2"/>
  <c r="O265" i="2"/>
  <c r="O264" i="2"/>
  <c r="O262" i="2"/>
  <c r="H276" i="2"/>
  <c r="H274" i="2"/>
  <c r="H275" i="2"/>
  <c r="H273" i="2"/>
  <c r="O289" i="2"/>
  <c r="O288" i="2"/>
  <c r="O286" i="2"/>
  <c r="O297" i="2"/>
  <c r="O296" i="2"/>
  <c r="O294" i="2"/>
  <c r="H131" i="2"/>
  <c r="H130" i="2"/>
  <c r="H124" i="2"/>
  <c r="H126" i="2"/>
  <c r="H123" i="2"/>
  <c r="H129" i="2"/>
  <c r="H128" i="2"/>
  <c r="H122" i="2"/>
  <c r="H125" i="2"/>
  <c r="O171" i="2"/>
  <c r="O170" i="2"/>
  <c r="O166" i="2"/>
  <c r="O169" i="2"/>
  <c r="O167" i="2"/>
  <c r="O164" i="2"/>
  <c r="O168" i="2"/>
  <c r="H236" i="2"/>
  <c r="H235" i="2"/>
  <c r="H229" i="2"/>
  <c r="H231" i="2"/>
  <c r="H232" i="2"/>
  <c r="H234" i="2"/>
  <c r="H233" i="2"/>
  <c r="H230" i="2"/>
  <c r="H324" i="2"/>
  <c r="H322" i="2"/>
  <c r="G329" i="2"/>
  <c r="G327" i="2"/>
  <c r="G323" i="2"/>
  <c r="N135" i="2"/>
  <c r="N133" i="2"/>
  <c r="N134" i="2"/>
  <c r="O249" i="2"/>
  <c r="O248" i="2"/>
  <c r="H266" i="2"/>
  <c r="H290" i="2"/>
  <c r="H289" i="2"/>
  <c r="H287" i="2"/>
  <c r="H285" i="2"/>
  <c r="H288" i="2"/>
  <c r="H286" i="2"/>
  <c r="H282" i="2"/>
  <c r="H247" i="2"/>
  <c r="H393" i="2"/>
  <c r="H417" i="2"/>
  <c r="H414" i="2"/>
  <c r="H428" i="2"/>
  <c r="H427" i="2"/>
  <c r="H426" i="2"/>
  <c r="O474" i="2"/>
  <c r="O473" i="2"/>
  <c r="N562" i="2"/>
  <c r="N561" i="2"/>
  <c r="N609" i="2"/>
  <c r="N626" i="2"/>
  <c r="N625" i="2"/>
  <c r="N623" i="2"/>
  <c r="O647" i="2"/>
  <c r="G430" i="2"/>
  <c r="I430" i="2" s="1"/>
  <c r="G508" i="2"/>
  <c r="N516" i="2"/>
  <c r="N515" i="2"/>
  <c r="N548" i="2"/>
  <c r="N547" i="2"/>
  <c r="O620" i="2"/>
  <c r="O619" i="2"/>
  <c r="G458" i="2"/>
  <c r="O502" i="2"/>
  <c r="O501" i="2"/>
  <c r="O510" i="2"/>
  <c r="O509" i="2"/>
  <c r="O558" i="2"/>
  <c r="O566" i="2"/>
  <c r="O565" i="2"/>
  <c r="O630" i="2"/>
  <c r="O629" i="2"/>
  <c r="O638" i="2"/>
  <c r="O637" i="2"/>
  <c r="H349" i="2"/>
  <c r="H350" i="2"/>
  <c r="H348" i="2"/>
  <c r="H484" i="2"/>
  <c r="N584" i="2"/>
  <c r="N583" i="2"/>
  <c r="G642" i="2"/>
  <c r="G643" i="2"/>
  <c r="G641" i="2"/>
  <c r="G639" i="2"/>
  <c r="G638" i="2"/>
  <c r="O511" i="2"/>
  <c r="G592" i="2"/>
  <c r="I592" i="2" s="1"/>
  <c r="J592" i="2" s="1"/>
  <c r="O639" i="2"/>
  <c r="O471" i="2"/>
  <c r="O632" i="2"/>
  <c r="O631" i="2"/>
  <c r="O557" i="2"/>
  <c r="H722" i="2"/>
  <c r="H754" i="2"/>
  <c r="H786" i="2"/>
  <c r="H818" i="2"/>
  <c r="H850" i="2"/>
  <c r="H882" i="2"/>
  <c r="H914" i="2"/>
  <c r="O451" i="2"/>
  <c r="O450" i="2"/>
  <c r="O444" i="2"/>
  <c r="O446" i="2"/>
  <c r="O445" i="2"/>
  <c r="O443" i="2"/>
  <c r="O442" i="2"/>
  <c r="O464" i="2"/>
  <c r="O457" i="2"/>
  <c r="O459" i="2"/>
  <c r="O455" i="2"/>
  <c r="O462" i="2"/>
  <c r="O460" i="2"/>
  <c r="O461" i="2"/>
  <c r="O463" i="2"/>
  <c r="O458" i="2"/>
  <c r="O456" i="2"/>
  <c r="O528" i="2"/>
  <c r="O527" i="2"/>
  <c r="O592" i="2"/>
  <c r="O591" i="2"/>
  <c r="H440" i="2"/>
  <c r="H439" i="2"/>
  <c r="H438" i="2"/>
  <c r="G977" i="2"/>
  <c r="G976" i="2"/>
  <c r="H705" i="2"/>
  <c r="H704" i="2"/>
  <c r="H698" i="2"/>
  <c r="H720" i="2"/>
  <c r="G745" i="2"/>
  <c r="G744" i="2"/>
  <c r="H792" i="2"/>
  <c r="H833" i="2"/>
  <c r="H832" i="2"/>
  <c r="H848" i="2"/>
  <c r="G873" i="2"/>
  <c r="G872" i="2"/>
  <c r="H920" i="2"/>
  <c r="O963" i="2"/>
  <c r="O962" i="2"/>
  <c r="O958" i="2"/>
  <c r="O960" i="2"/>
  <c r="O959" i="2"/>
  <c r="O956" i="2"/>
  <c r="O961" i="2"/>
  <c r="G985" i="2"/>
  <c r="G983" i="2"/>
  <c r="G988" i="2"/>
  <c r="G986" i="2"/>
  <c r="G987" i="2"/>
  <c r="O1543" i="2"/>
  <c r="N1716" i="2"/>
  <c r="N1715" i="2"/>
  <c r="O1724" i="2"/>
  <c r="O1723" i="2"/>
  <c r="G1740" i="2"/>
  <c r="G1741" i="2"/>
  <c r="G1738" i="2"/>
  <c r="I1738" i="2" s="1"/>
  <c r="J1738" i="2" s="1"/>
  <c r="G1737" i="2"/>
  <c r="G1739" i="2"/>
  <c r="G1736" i="2"/>
  <c r="G1804" i="2"/>
  <c r="G1805" i="2"/>
  <c r="G1806" i="2"/>
  <c r="G1807" i="2"/>
  <c r="G981" i="2"/>
  <c r="G980" i="2"/>
  <c r="H1089" i="2"/>
  <c r="H1097" i="2"/>
  <c r="H1161" i="2"/>
  <c r="N1317" i="2"/>
  <c r="N1318" i="2"/>
  <c r="N1316" i="2"/>
  <c r="N1315" i="2"/>
  <c r="N1313" i="2"/>
  <c r="N1311" i="2"/>
  <c r="N1312" i="2"/>
  <c r="N1314" i="2"/>
  <c r="N1510" i="2"/>
  <c r="N1509" i="2"/>
  <c r="O1738" i="2"/>
  <c r="O1729" i="2"/>
  <c r="O1737" i="2"/>
  <c r="O1735" i="2"/>
  <c r="H1239" i="2"/>
  <c r="H1280" i="2"/>
  <c r="H1279" i="2"/>
  <c r="H1324" i="2"/>
  <c r="H1325" i="2"/>
  <c r="H1323" i="2"/>
  <c r="G1348" i="2"/>
  <c r="G1347" i="2"/>
  <c r="G1349" i="2"/>
  <c r="G39" i="2"/>
  <c r="G40" i="2"/>
  <c r="G37" i="2"/>
  <c r="O80" i="2"/>
  <c r="O79" i="2"/>
  <c r="O78" i="2"/>
  <c r="O74" i="2"/>
  <c r="H61" i="2"/>
  <c r="H60" i="2"/>
  <c r="H58" i="2"/>
  <c r="H57" i="2"/>
  <c r="H59" i="2"/>
  <c r="H53" i="2"/>
  <c r="G69" i="2"/>
  <c r="G68" i="2"/>
  <c r="G72" i="2"/>
  <c r="H55" i="2"/>
  <c r="O84" i="2"/>
  <c r="O83" i="2"/>
  <c r="N100" i="2"/>
  <c r="N99" i="2"/>
  <c r="N97" i="2"/>
  <c r="N82" i="2"/>
  <c r="N81" i="2"/>
  <c r="N132" i="2"/>
  <c r="N130" i="2"/>
  <c r="G173" i="2"/>
  <c r="G172" i="2"/>
  <c r="O102" i="2"/>
  <c r="O101" i="2"/>
  <c r="H159" i="2"/>
  <c r="H158" i="2"/>
  <c r="N227" i="2"/>
  <c r="N226" i="2"/>
  <c r="N224" i="2"/>
  <c r="N176" i="2"/>
  <c r="N177" i="2"/>
  <c r="N174" i="2"/>
  <c r="P174" i="2" s="1"/>
  <c r="Q174" i="2" s="1"/>
  <c r="N175" i="2"/>
  <c r="N172" i="2"/>
  <c r="N173" i="2"/>
  <c r="G201" i="2"/>
  <c r="N247" i="2"/>
  <c r="N246" i="2"/>
  <c r="G154" i="2"/>
  <c r="G38" i="2"/>
  <c r="N154" i="2"/>
  <c r="N155" i="2"/>
  <c r="N150" i="2"/>
  <c r="N152" i="2"/>
  <c r="N151" i="2"/>
  <c r="N148" i="2"/>
  <c r="N149" i="2"/>
  <c r="G200" i="2"/>
  <c r="H219" i="2"/>
  <c r="G379" i="2"/>
  <c r="G373" i="2"/>
  <c r="O538" i="2"/>
  <c r="O537" i="2"/>
  <c r="O535" i="2"/>
  <c r="O229" i="2"/>
  <c r="O228" i="2"/>
  <c r="H421" i="2"/>
  <c r="H418" i="2"/>
  <c r="O492" i="2"/>
  <c r="O491" i="2"/>
  <c r="N612" i="2"/>
  <c r="N611" i="2"/>
  <c r="O494" i="2"/>
  <c r="O493" i="2"/>
  <c r="O622" i="2"/>
  <c r="O621" i="2"/>
  <c r="O487" i="2"/>
  <c r="O519" i="2"/>
  <c r="H571" i="2"/>
  <c r="H570" i="2"/>
  <c r="H566" i="2"/>
  <c r="H569" i="2"/>
  <c r="H565" i="2"/>
  <c r="N608" i="2"/>
  <c r="H564" i="2"/>
  <c r="H970" i="2"/>
  <c r="H971" i="2"/>
  <c r="H965" i="2"/>
  <c r="H964" i="2"/>
  <c r="H391" i="2"/>
  <c r="H389" i="2"/>
  <c r="H390" i="2"/>
  <c r="H388" i="2"/>
  <c r="H385" i="2"/>
  <c r="H384" i="2"/>
  <c r="H386" i="2"/>
  <c r="H695" i="2"/>
  <c r="H694" i="2"/>
  <c r="G719" i="2"/>
  <c r="G718" i="2"/>
  <c r="H855" i="2"/>
  <c r="H854" i="2"/>
  <c r="G879" i="2"/>
  <c r="G878" i="2"/>
  <c r="H919" i="2"/>
  <c r="H918" i="2"/>
  <c r="G943" i="2"/>
  <c r="G942" i="2"/>
  <c r="H880" i="2"/>
  <c r="H953" i="2"/>
  <c r="H952" i="2"/>
  <c r="H622" i="2"/>
  <c r="H1314" i="2"/>
  <c r="H1313" i="2"/>
  <c r="G1330" i="2"/>
  <c r="G1328" i="2"/>
  <c r="O1352" i="2"/>
  <c r="O1351" i="2"/>
  <c r="N1368" i="2"/>
  <c r="N1367" i="2"/>
  <c r="N1384" i="2"/>
  <c r="N1383" i="2"/>
  <c r="N1400" i="2"/>
  <c r="N1399" i="2"/>
  <c r="N1416" i="2"/>
  <c r="N1415" i="2"/>
  <c r="N1432" i="2"/>
  <c r="N1431" i="2"/>
  <c r="N1448" i="2"/>
  <c r="N1447" i="2"/>
  <c r="N1464" i="2"/>
  <c r="N1463" i="2"/>
  <c r="N1480" i="2"/>
  <c r="N1479" i="2"/>
  <c r="N1496" i="2"/>
  <c r="N1495" i="2"/>
  <c r="N1528" i="2"/>
  <c r="P1528" i="2" s="1"/>
  <c r="Q1528" i="2" s="1"/>
  <c r="N1527" i="2"/>
  <c r="N1544" i="2"/>
  <c r="N1543" i="2"/>
  <c r="N1560" i="2"/>
  <c r="N1559" i="2"/>
  <c r="N1576" i="2"/>
  <c r="N1575" i="2"/>
  <c r="N1592" i="2"/>
  <c r="N1591" i="2"/>
  <c r="N1608" i="2"/>
  <c r="N1607" i="2"/>
  <c r="N1624" i="2"/>
  <c r="N1623" i="2"/>
  <c r="N1640" i="2"/>
  <c r="N1639" i="2"/>
  <c r="N1656" i="2"/>
  <c r="N1655" i="2"/>
  <c r="N1672" i="2"/>
  <c r="N1671" i="2"/>
  <c r="N1688" i="2"/>
  <c r="N1687" i="2"/>
  <c r="H1145" i="2"/>
  <c r="G1344" i="2"/>
  <c r="G1345" i="2"/>
  <c r="G1343" i="2"/>
  <c r="G1340" i="2"/>
  <c r="N1478" i="2"/>
  <c r="N1477" i="2"/>
  <c r="N1494" i="2"/>
  <c r="N1493" i="2"/>
  <c r="O1702" i="2"/>
  <c r="O1701" i="2"/>
  <c r="O1697" i="2"/>
  <c r="N1706" i="2"/>
  <c r="N1705" i="2"/>
  <c r="G1224" i="2"/>
  <c r="G1223" i="2"/>
  <c r="H1271" i="2"/>
  <c r="H1299" i="2"/>
  <c r="N290" i="2"/>
  <c r="O241" i="2"/>
  <c r="O240" i="2"/>
  <c r="H378" i="2"/>
  <c r="H377" i="2"/>
  <c r="H372" i="2"/>
  <c r="H376" i="2"/>
  <c r="G371" i="2"/>
  <c r="G365" i="2"/>
  <c r="G351" i="2"/>
  <c r="G343" i="2"/>
  <c r="N466" i="2"/>
  <c r="N462" i="2"/>
  <c r="N465" i="2"/>
  <c r="N463" i="2"/>
  <c r="N459" i="2"/>
  <c r="N458" i="2"/>
  <c r="O506" i="2"/>
  <c r="O505" i="2"/>
  <c r="N530" i="2"/>
  <c r="N529" i="2"/>
  <c r="N527" i="2"/>
  <c r="O391" i="2"/>
  <c r="O390" i="2"/>
  <c r="O384" i="2"/>
  <c r="O383" i="2"/>
  <c r="O389" i="2"/>
  <c r="O652" i="2"/>
  <c r="O651" i="2"/>
  <c r="O550" i="2"/>
  <c r="O549" i="2"/>
  <c r="O581" i="2"/>
  <c r="G538" i="2"/>
  <c r="G539" i="2"/>
  <c r="G532" i="2"/>
  <c r="G533" i="2"/>
  <c r="G534" i="2"/>
  <c r="G535" i="2"/>
  <c r="G536" i="2"/>
  <c r="O533" i="2"/>
  <c r="H424" i="2"/>
  <c r="H423" i="2"/>
  <c r="H413" i="2"/>
  <c r="H727" i="2"/>
  <c r="H726" i="2"/>
  <c r="G751" i="2"/>
  <c r="G750" i="2"/>
  <c r="H759" i="2"/>
  <c r="H758" i="2"/>
  <c r="G783" i="2"/>
  <c r="G782" i="2"/>
  <c r="H791" i="2"/>
  <c r="H790" i="2"/>
  <c r="G815" i="2"/>
  <c r="G814" i="2"/>
  <c r="H823" i="2"/>
  <c r="H822" i="2"/>
  <c r="G847" i="2"/>
  <c r="G846" i="2"/>
  <c r="H887" i="2"/>
  <c r="H886" i="2"/>
  <c r="G911" i="2"/>
  <c r="G910" i="2"/>
  <c r="G951" i="2"/>
  <c r="G950" i="2"/>
  <c r="H675" i="2"/>
  <c r="H674" i="2"/>
  <c r="H669" i="2"/>
  <c r="H672" i="2"/>
  <c r="H668" i="2"/>
  <c r="H667" i="2"/>
  <c r="H737" i="2"/>
  <c r="H736" i="2"/>
  <c r="H752" i="2"/>
  <c r="G777" i="2"/>
  <c r="G776" i="2"/>
  <c r="H865" i="2"/>
  <c r="H864" i="2"/>
  <c r="G905" i="2"/>
  <c r="G904" i="2"/>
  <c r="H969" i="2"/>
  <c r="H968" i="2"/>
  <c r="H1306" i="2"/>
  <c r="H1305" i="2"/>
  <c r="N1512" i="2"/>
  <c r="N1511" i="2"/>
  <c r="O55" i="2"/>
  <c r="O54" i="2"/>
  <c r="O51" i="2"/>
  <c r="O50" i="2"/>
  <c r="O53" i="2"/>
  <c r="O48" i="2"/>
  <c r="O46" i="2"/>
  <c r="O52" i="2"/>
  <c r="N75" i="2"/>
  <c r="N74" i="2"/>
  <c r="O49" i="2"/>
  <c r="H48" i="2"/>
  <c r="H47" i="2"/>
  <c r="H46" i="2"/>
  <c r="H45" i="2"/>
  <c r="O96" i="2"/>
  <c r="O95" i="2"/>
  <c r="O41" i="2"/>
  <c r="O42" i="2"/>
  <c r="O40" i="2"/>
  <c r="O33" i="2"/>
  <c r="O37" i="2"/>
  <c r="O38" i="2"/>
  <c r="H78" i="2"/>
  <c r="H76" i="2"/>
  <c r="H77" i="2"/>
  <c r="O114" i="2"/>
  <c r="O111" i="2"/>
  <c r="O112" i="2"/>
  <c r="O113" i="2"/>
  <c r="O126" i="2"/>
  <c r="O127" i="2"/>
  <c r="G165" i="2"/>
  <c r="G164" i="2"/>
  <c r="H64" i="2"/>
  <c r="N86" i="2"/>
  <c r="N85" i="2"/>
  <c r="N178" i="2"/>
  <c r="N179" i="2"/>
  <c r="G213" i="2"/>
  <c r="G211" i="2"/>
  <c r="G207" i="2"/>
  <c r="N259" i="2"/>
  <c r="N258" i="2"/>
  <c r="H270" i="2"/>
  <c r="O283" i="2"/>
  <c r="O282" i="2"/>
  <c r="O301" i="2"/>
  <c r="O298" i="2"/>
  <c r="G139" i="2"/>
  <c r="G168" i="2"/>
  <c r="H243" i="2"/>
  <c r="O257" i="2"/>
  <c r="O256" i="2"/>
  <c r="N271" i="2"/>
  <c r="N270" i="2"/>
  <c r="G85" i="2"/>
  <c r="G83" i="2"/>
  <c r="G82" i="2"/>
  <c r="G84" i="2"/>
  <c r="G81" i="2"/>
  <c r="G80" i="2"/>
  <c r="G76" i="2"/>
  <c r="G151" i="2"/>
  <c r="G150" i="2"/>
  <c r="G219" i="2"/>
  <c r="G218" i="2"/>
  <c r="G220" i="2"/>
  <c r="N231" i="2"/>
  <c r="N230" i="2"/>
  <c r="N94" i="2"/>
  <c r="N93" i="2"/>
  <c r="H228" i="2"/>
  <c r="H227" i="2"/>
  <c r="H222" i="2"/>
  <c r="O278" i="2"/>
  <c r="O261" i="2"/>
  <c r="O260" i="2"/>
  <c r="N223" i="2"/>
  <c r="N218" i="2"/>
  <c r="N222" i="2"/>
  <c r="N217" i="2"/>
  <c r="N219" i="2"/>
  <c r="N220" i="2"/>
  <c r="N216" i="2"/>
  <c r="N221" i="2"/>
  <c r="N263" i="2"/>
  <c r="N262" i="2"/>
  <c r="O305" i="2"/>
  <c r="O304" i="2"/>
  <c r="O302" i="2"/>
  <c r="H321" i="2"/>
  <c r="H318" i="2"/>
  <c r="H313" i="2"/>
  <c r="N269" i="2"/>
  <c r="N268" i="2"/>
  <c r="G407" i="2"/>
  <c r="G439" i="2"/>
  <c r="N498" i="2"/>
  <c r="N497" i="2"/>
  <c r="N495" i="2"/>
  <c r="N585" i="2"/>
  <c r="O602" i="2"/>
  <c r="O601" i="2"/>
  <c r="N660" i="2"/>
  <c r="N659" i="2"/>
  <c r="O381" i="2"/>
  <c r="O380" i="2"/>
  <c r="O378" i="2"/>
  <c r="O374" i="2"/>
  <c r="O377" i="2"/>
  <c r="O372" i="2"/>
  <c r="O379" i="2"/>
  <c r="O373" i="2"/>
  <c r="O375" i="2"/>
  <c r="O376" i="2"/>
  <c r="G405" i="2"/>
  <c r="G403" i="2"/>
  <c r="G399" i="2"/>
  <c r="N484" i="2"/>
  <c r="N483" i="2"/>
  <c r="G177" i="2"/>
  <c r="G176" i="2"/>
  <c r="H339" i="2"/>
  <c r="H404" i="2"/>
  <c r="H403" i="2"/>
  <c r="H402" i="2"/>
  <c r="G441" i="2"/>
  <c r="G435" i="2"/>
  <c r="O470" i="2"/>
  <c r="O469" i="2"/>
  <c r="O486" i="2"/>
  <c r="O485" i="2"/>
  <c r="O542" i="2"/>
  <c r="O541" i="2"/>
  <c r="O598" i="2"/>
  <c r="O597" i="2"/>
  <c r="O614" i="2"/>
  <c r="O613" i="2"/>
  <c r="H334" i="2"/>
  <c r="G514" i="2"/>
  <c r="G515" i="2"/>
  <c r="G513" i="2"/>
  <c r="G511" i="2"/>
  <c r="G510" i="2"/>
  <c r="H547" i="2"/>
  <c r="H546" i="2"/>
  <c r="H542" i="2"/>
  <c r="H540" i="2"/>
  <c r="H545" i="2"/>
  <c r="H541" i="2"/>
  <c r="H543" i="2"/>
  <c r="H544" i="2"/>
  <c r="H612" i="2"/>
  <c r="G665" i="2"/>
  <c r="G664" i="2"/>
  <c r="G663" i="2"/>
  <c r="G359" i="2"/>
  <c r="G357" i="2"/>
  <c r="O576" i="2"/>
  <c r="O575" i="2"/>
  <c r="N641" i="2"/>
  <c r="G466" i="2"/>
  <c r="G467" i="2"/>
  <c r="G462" i="2"/>
  <c r="G463" i="2"/>
  <c r="G465" i="2"/>
  <c r="H499" i="2"/>
  <c r="H498" i="2"/>
  <c r="H497" i="2"/>
  <c r="H495" i="2"/>
  <c r="H496" i="2"/>
  <c r="H492" i="2"/>
  <c r="O567" i="2"/>
  <c r="N434" i="2"/>
  <c r="N435" i="2"/>
  <c r="N433" i="2"/>
  <c r="N432" i="2"/>
  <c r="N430" i="2"/>
  <c r="N429" i="2"/>
  <c r="N427" i="2"/>
  <c r="P427" i="2" s="1"/>
  <c r="Q427" i="2" s="1"/>
  <c r="N431" i="2"/>
  <c r="G446" i="2"/>
  <c r="H651" i="2"/>
  <c r="H650" i="2"/>
  <c r="H644" i="2"/>
  <c r="H648" i="2"/>
  <c r="H645" i="2"/>
  <c r="H647" i="2"/>
  <c r="H707" i="2"/>
  <c r="H706" i="2"/>
  <c r="G731" i="2"/>
  <c r="G730" i="2"/>
  <c r="H739" i="2"/>
  <c r="H738" i="2"/>
  <c r="G763" i="2"/>
  <c r="G762" i="2"/>
  <c r="H771" i="2"/>
  <c r="H770" i="2"/>
  <c r="G795" i="2"/>
  <c r="G794" i="2"/>
  <c r="H803" i="2"/>
  <c r="H802" i="2"/>
  <c r="G827" i="2"/>
  <c r="G826" i="2"/>
  <c r="H835" i="2"/>
  <c r="H834" i="2"/>
  <c r="G859" i="2"/>
  <c r="G858" i="2"/>
  <c r="H867" i="2"/>
  <c r="H866" i="2"/>
  <c r="G891" i="2"/>
  <c r="G890" i="2"/>
  <c r="H899" i="2"/>
  <c r="H898" i="2"/>
  <c r="G923" i="2"/>
  <c r="G922" i="2"/>
  <c r="H931" i="2"/>
  <c r="H930" i="2"/>
  <c r="G963" i="2"/>
  <c r="G962" i="2"/>
  <c r="O496" i="2"/>
  <c r="O495" i="2"/>
  <c r="O560" i="2"/>
  <c r="O559" i="2"/>
  <c r="O624" i="2"/>
  <c r="O623" i="2"/>
  <c r="G701" i="2"/>
  <c r="G700" i="2"/>
  <c r="G717" i="2"/>
  <c r="G716" i="2"/>
  <c r="G733" i="2"/>
  <c r="G732" i="2"/>
  <c r="G749" i="2"/>
  <c r="G748" i="2"/>
  <c r="G765" i="2"/>
  <c r="G764" i="2"/>
  <c r="G781" i="2"/>
  <c r="G780" i="2"/>
  <c r="G797" i="2"/>
  <c r="G796" i="2"/>
  <c r="G813" i="2"/>
  <c r="G812" i="2"/>
  <c r="G829" i="2"/>
  <c r="G828" i="2"/>
  <c r="G845" i="2"/>
  <c r="G844" i="2"/>
  <c r="G861" i="2"/>
  <c r="G860" i="2"/>
  <c r="G877" i="2"/>
  <c r="G876" i="2"/>
  <c r="G893" i="2"/>
  <c r="G892" i="2"/>
  <c r="G909" i="2"/>
  <c r="G908" i="2"/>
  <c r="G925" i="2"/>
  <c r="G924" i="2"/>
  <c r="G941" i="2"/>
  <c r="G940" i="2"/>
  <c r="G957" i="2"/>
  <c r="G956" i="2"/>
  <c r="N300" i="2"/>
  <c r="N295" i="2"/>
  <c r="H966" i="2"/>
  <c r="G1000" i="2"/>
  <c r="G999" i="2"/>
  <c r="G991" i="2"/>
  <c r="G998" i="2"/>
  <c r="G1026" i="2"/>
  <c r="G1025" i="2"/>
  <c r="H1034" i="2"/>
  <c r="H1033" i="2"/>
  <c r="G1058" i="2"/>
  <c r="G1057" i="2"/>
  <c r="H1066" i="2"/>
  <c r="H1065" i="2"/>
  <c r="G1090" i="2"/>
  <c r="G1089" i="2"/>
  <c r="G1122" i="2"/>
  <c r="G1121" i="2"/>
  <c r="G1154" i="2"/>
  <c r="G1153" i="2"/>
  <c r="G1186" i="2"/>
  <c r="G1185" i="2"/>
  <c r="G1218" i="2"/>
  <c r="G1217" i="2"/>
  <c r="H1226" i="2"/>
  <c r="H1225" i="2"/>
  <c r="H1223" i="2"/>
  <c r="G1250" i="2"/>
  <c r="G1249" i="2"/>
  <c r="H1258" i="2"/>
  <c r="H1257" i="2"/>
  <c r="H1255" i="2"/>
  <c r="G1282" i="2"/>
  <c r="G1281" i="2"/>
  <c r="H1294" i="2"/>
  <c r="H1293" i="2"/>
  <c r="N1296" i="2"/>
  <c r="H728" i="2"/>
  <c r="H769" i="2"/>
  <c r="H768" i="2"/>
  <c r="H784" i="2"/>
  <c r="G809" i="2"/>
  <c r="G808" i="2"/>
  <c r="H856" i="2"/>
  <c r="H897" i="2"/>
  <c r="H896" i="2"/>
  <c r="H912" i="2"/>
  <c r="G937" i="2"/>
  <c r="G936" i="2"/>
  <c r="G1002" i="2"/>
  <c r="H1011" i="2"/>
  <c r="H1043" i="2"/>
  <c r="H1075" i="2"/>
  <c r="H1107" i="2"/>
  <c r="H1139" i="2"/>
  <c r="H1171" i="2"/>
  <c r="H1312" i="2"/>
  <c r="H1311" i="2"/>
  <c r="G1336" i="2"/>
  <c r="G961" i="2"/>
  <c r="G960" i="2"/>
  <c r="G994" i="2"/>
  <c r="G1006" i="2"/>
  <c r="G1005" i="2"/>
  <c r="H1014" i="2"/>
  <c r="H1013" i="2"/>
  <c r="G1038" i="2"/>
  <c r="G1037" i="2"/>
  <c r="H1046" i="2"/>
  <c r="H1045" i="2"/>
  <c r="G1070" i="2"/>
  <c r="G1069" i="2"/>
  <c r="H1078" i="2"/>
  <c r="H1077" i="2"/>
  <c r="G1102" i="2"/>
  <c r="G1101" i="2"/>
  <c r="H1110" i="2"/>
  <c r="H1109" i="2"/>
  <c r="G1134" i="2"/>
  <c r="G1133" i="2"/>
  <c r="H1142" i="2"/>
  <c r="H1141" i="2"/>
  <c r="G1166" i="2"/>
  <c r="G1165" i="2"/>
  <c r="H1174" i="2"/>
  <c r="H1173" i="2"/>
  <c r="G1198" i="2"/>
  <c r="G1197" i="2"/>
  <c r="H1206" i="2"/>
  <c r="H1205" i="2"/>
  <c r="H1203" i="2"/>
  <c r="G1230" i="2"/>
  <c r="G1229" i="2"/>
  <c r="H1238" i="2"/>
  <c r="H1237" i="2"/>
  <c r="G1262" i="2"/>
  <c r="G1261" i="2"/>
  <c r="H1270" i="2"/>
  <c r="H1269" i="2"/>
  <c r="H1290" i="2"/>
  <c r="H1289" i="2"/>
  <c r="H1298" i="2"/>
  <c r="H1297" i="2"/>
  <c r="H1057" i="2"/>
  <c r="H1129" i="2"/>
  <c r="H1193" i="2"/>
  <c r="H1291" i="2"/>
  <c r="G1337" i="2"/>
  <c r="G1335" i="2"/>
  <c r="N1382" i="2"/>
  <c r="N1381" i="2"/>
  <c r="O1406" i="2"/>
  <c r="O1405" i="2"/>
  <c r="O1399" i="2"/>
  <c r="N1598" i="2"/>
  <c r="N1597" i="2"/>
  <c r="O1606" i="2"/>
  <c r="O1605" i="2"/>
  <c r="O1599" i="2"/>
  <c r="N1630" i="2"/>
  <c r="N1629" i="2"/>
  <c r="N1646" i="2"/>
  <c r="N1645" i="2"/>
  <c r="O1670" i="2"/>
  <c r="O1669" i="2"/>
  <c r="O1686" i="2"/>
  <c r="O1685" i="2"/>
  <c r="N1730" i="2"/>
  <c r="N1729" i="2"/>
  <c r="H1216" i="2"/>
  <c r="H1215" i="2"/>
  <c r="H1231" i="2"/>
  <c r="G1256" i="2"/>
  <c r="G1255" i="2"/>
  <c r="O1601" i="2"/>
  <c r="O1665" i="2"/>
  <c r="O1719" i="2"/>
  <c r="N1410" i="2"/>
  <c r="N1409" i="2"/>
  <c r="N1442" i="2"/>
  <c r="N1441" i="2"/>
  <c r="N1474" i="2"/>
  <c r="N1473" i="2"/>
  <c r="O1546" i="2"/>
  <c r="N1710" i="2"/>
  <c r="N1709" i="2"/>
  <c r="G1726" i="2"/>
  <c r="G1727" i="2"/>
  <c r="O1776" i="2"/>
  <c r="O1774" i="2"/>
  <c r="O1775" i="2"/>
  <c r="O1828" i="2"/>
  <c r="P1828" i="2" s="1"/>
  <c r="O1829" i="2"/>
  <c r="O1844" i="2"/>
  <c r="O1845" i="2"/>
  <c r="O1868" i="2"/>
  <c r="O1869" i="2"/>
  <c r="O1893" i="2"/>
  <c r="O1892" i="2"/>
  <c r="O1924" i="2"/>
  <c r="P1924" i="2" s="1"/>
  <c r="O1925" i="2"/>
  <c r="O1948" i="2"/>
  <c r="O1949" i="2"/>
  <c r="O1972" i="2"/>
  <c r="O1973" i="2"/>
  <c r="O1988" i="2"/>
  <c r="O1989" i="2"/>
  <c r="P1989" i="2" s="1"/>
  <c r="O2004" i="2"/>
  <c r="O2005" i="2"/>
  <c r="N1396" i="2"/>
  <c r="N1395" i="2"/>
  <c r="N1420" i="2"/>
  <c r="N1419" i="2"/>
  <c r="N1436" i="2"/>
  <c r="N1435" i="2"/>
  <c r="O1516" i="2"/>
  <c r="O1515" i="2"/>
  <c r="O1540" i="2"/>
  <c r="O1539" i="2"/>
  <c r="N1556" i="2"/>
  <c r="N1555" i="2"/>
  <c r="O1596" i="2"/>
  <c r="O1595" i="2"/>
  <c r="O1620" i="2"/>
  <c r="O1619" i="2"/>
  <c r="N1660" i="2"/>
  <c r="N1659" i="2"/>
  <c r="N1744" i="2"/>
  <c r="N1743" i="2"/>
  <c r="H1830" i="2"/>
  <c r="H1831" i="2"/>
  <c r="H1854" i="2"/>
  <c r="H1855" i="2"/>
  <c r="H1886" i="2"/>
  <c r="H1887" i="2"/>
  <c r="H1910" i="2"/>
  <c r="H1911" i="2"/>
  <c r="H1934" i="2"/>
  <c r="H1935" i="2"/>
  <c r="H1958" i="2"/>
  <c r="H1959" i="2"/>
  <c r="H1982" i="2"/>
  <c r="H1983" i="2"/>
  <c r="H2006" i="2"/>
  <c r="H2007" i="2"/>
  <c r="O1470" i="2"/>
  <c r="O1469" i="2"/>
  <c r="O1409" i="2"/>
  <c r="O1773" i="2"/>
  <c r="O1607" i="2"/>
  <c r="O1447" i="2"/>
  <c r="O22" i="2"/>
  <c r="O25" i="2"/>
  <c r="O26" i="2"/>
  <c r="O29" i="2"/>
  <c r="O30" i="2"/>
  <c r="O28" i="2"/>
  <c r="O23" i="2"/>
  <c r="O31" i="2"/>
  <c r="O24" i="2"/>
  <c r="O27" i="2"/>
  <c r="N46" i="2"/>
  <c r="N44" i="2"/>
  <c r="H63" i="2"/>
  <c r="H62" i="2"/>
  <c r="H71" i="2"/>
  <c r="H70" i="2"/>
  <c r="N79" i="2"/>
  <c r="G65" i="2"/>
  <c r="G64" i="2"/>
  <c r="H40" i="2"/>
  <c r="O116" i="2"/>
  <c r="O115" i="2"/>
  <c r="G23" i="2"/>
  <c r="G24" i="2"/>
  <c r="G27" i="2"/>
  <c r="G28" i="2"/>
  <c r="G31" i="2"/>
  <c r="G32" i="2"/>
  <c r="G25" i="2"/>
  <c r="G26" i="2"/>
  <c r="G30" i="2"/>
  <c r="G29" i="2"/>
  <c r="N68" i="2"/>
  <c r="N69" i="2"/>
  <c r="N80" i="2"/>
  <c r="N84" i="2"/>
  <c r="N88" i="2"/>
  <c r="N92" i="2"/>
  <c r="N96" i="2"/>
  <c r="O108" i="2"/>
  <c r="O109" i="2"/>
  <c r="O110" i="2"/>
  <c r="O107" i="2"/>
  <c r="O56" i="2"/>
  <c r="O76" i="2"/>
  <c r="O75" i="2"/>
  <c r="O77" i="2"/>
  <c r="O123" i="2"/>
  <c r="O139" i="2"/>
  <c r="O59" i="2"/>
  <c r="G78" i="2"/>
  <c r="G77" i="2"/>
  <c r="N83" i="2"/>
  <c r="P83" i="2" s="1"/>
  <c r="N90" i="2"/>
  <c r="O98" i="2"/>
  <c r="O97" i="2"/>
  <c r="N114" i="2"/>
  <c r="N113" i="2"/>
  <c r="N127" i="2"/>
  <c r="N125" i="2"/>
  <c r="N142" i="2"/>
  <c r="N143" i="2"/>
  <c r="O72" i="2"/>
  <c r="O71" i="2"/>
  <c r="O73" i="2"/>
  <c r="N87" i="2"/>
  <c r="N102" i="2"/>
  <c r="O137" i="2"/>
  <c r="G159" i="2"/>
  <c r="G158" i="2"/>
  <c r="O179" i="2"/>
  <c r="O178" i="2"/>
  <c r="G193" i="2"/>
  <c r="G208" i="2"/>
  <c r="O243" i="2"/>
  <c r="O242" i="2"/>
  <c r="N251" i="2"/>
  <c r="N250" i="2"/>
  <c r="O275" i="2"/>
  <c r="O274" i="2"/>
  <c r="N283" i="2"/>
  <c r="N282" i="2"/>
  <c r="N119" i="2"/>
  <c r="N117" i="2"/>
  <c r="N141" i="2"/>
  <c r="O177" i="2"/>
  <c r="O176" i="2"/>
  <c r="H216" i="2"/>
  <c r="H215" i="2"/>
  <c r="O233" i="2"/>
  <c r="O253" i="2"/>
  <c r="O252" i="2"/>
  <c r="N265" i="2"/>
  <c r="N285" i="2"/>
  <c r="N284" i="2"/>
  <c r="H183" i="2"/>
  <c r="N202" i="2"/>
  <c r="N203" i="2"/>
  <c r="H209" i="2"/>
  <c r="H217" i="2"/>
  <c r="O239" i="2"/>
  <c r="N245" i="2"/>
  <c r="N244" i="2"/>
  <c r="N257" i="2"/>
  <c r="O277" i="2"/>
  <c r="N289" i="2"/>
  <c r="N288" i="2"/>
  <c r="N297" i="2"/>
  <c r="N296" i="2"/>
  <c r="H31" i="2"/>
  <c r="H85" i="2"/>
  <c r="H84" i="2"/>
  <c r="O155" i="2"/>
  <c r="O154" i="2"/>
  <c r="O148" i="2"/>
  <c r="H167" i="2"/>
  <c r="N194" i="2"/>
  <c r="N195" i="2"/>
  <c r="N193" i="2"/>
  <c r="N200" i="2"/>
  <c r="O215" i="2"/>
  <c r="O214" i="2"/>
  <c r="O208" i="2"/>
  <c r="G51" i="2"/>
  <c r="N95" i="2"/>
  <c r="G143" i="2"/>
  <c r="G140" i="2"/>
  <c r="G142" i="2"/>
  <c r="N198" i="2"/>
  <c r="G238" i="2"/>
  <c r="G259" i="2"/>
  <c r="G260" i="2"/>
  <c r="O273" i="2"/>
  <c r="O272" i="2"/>
  <c r="G322" i="2"/>
  <c r="G324" i="2"/>
  <c r="G93" i="2"/>
  <c r="O136" i="2"/>
  <c r="G229" i="2"/>
  <c r="O237" i="2"/>
  <c r="O236" i="2"/>
  <c r="N249" i="2"/>
  <c r="N261" i="2"/>
  <c r="N260" i="2"/>
  <c r="G299" i="2"/>
  <c r="G300" i="2"/>
  <c r="G293" i="2"/>
  <c r="G315" i="2"/>
  <c r="G316" i="2"/>
  <c r="G310" i="2"/>
  <c r="G309" i="2"/>
  <c r="H327" i="2"/>
  <c r="H328" i="2"/>
  <c r="G125" i="2"/>
  <c r="O232" i="2"/>
  <c r="N241" i="2"/>
  <c r="N255" i="2"/>
  <c r="N254" i="2"/>
  <c r="G264" i="2"/>
  <c r="G269" i="2"/>
  <c r="G291" i="2"/>
  <c r="G292" i="2"/>
  <c r="N305" i="2"/>
  <c r="N302" i="2"/>
  <c r="N304" i="2"/>
  <c r="P304" i="2" s="1"/>
  <c r="O309" i="2"/>
  <c r="O308" i="2"/>
  <c r="G321" i="2"/>
  <c r="H345" i="2"/>
  <c r="G279" i="2"/>
  <c r="G280" i="2"/>
  <c r="N294" i="2"/>
  <c r="H325" i="2"/>
  <c r="N334" i="2"/>
  <c r="N335" i="2"/>
  <c r="N328" i="2"/>
  <c r="N333" i="2"/>
  <c r="G346" i="2"/>
  <c r="H369" i="2"/>
  <c r="H370" i="2"/>
  <c r="G378" i="2"/>
  <c r="G376" i="2"/>
  <c r="O276" i="2"/>
  <c r="H336" i="2"/>
  <c r="H347" i="2"/>
  <c r="H363" i="2"/>
  <c r="H383" i="2"/>
  <c r="H368" i="2"/>
  <c r="H394" i="2"/>
  <c r="H401" i="2"/>
  <c r="H412" i="2"/>
  <c r="G428" i="2"/>
  <c r="G426" i="2"/>
  <c r="H446" i="2"/>
  <c r="N474" i="2"/>
  <c r="O482" i="2"/>
  <c r="O481" i="2"/>
  <c r="N506" i="2"/>
  <c r="O514" i="2"/>
  <c r="O513" i="2"/>
  <c r="N538" i="2"/>
  <c r="O546" i="2"/>
  <c r="O545" i="2"/>
  <c r="N570" i="2"/>
  <c r="O578" i="2"/>
  <c r="O577" i="2"/>
  <c r="N602" i="2"/>
  <c r="O610" i="2"/>
  <c r="O609" i="2"/>
  <c r="N634" i="2"/>
  <c r="O642" i="2"/>
  <c r="O641" i="2"/>
  <c r="O658" i="2"/>
  <c r="O657" i="2"/>
  <c r="N206" i="2"/>
  <c r="N207" i="2"/>
  <c r="N205" i="2"/>
  <c r="N229" i="2"/>
  <c r="N228" i="2"/>
  <c r="G267" i="2"/>
  <c r="G268" i="2"/>
  <c r="N281" i="2"/>
  <c r="G342" i="2"/>
  <c r="H365" i="2"/>
  <c r="H366" i="2"/>
  <c r="H375" i="2"/>
  <c r="N382" i="2"/>
  <c r="G400" i="2"/>
  <c r="H415" i="2"/>
  <c r="H416" i="2"/>
  <c r="G421" i="2"/>
  <c r="H437" i="2"/>
  <c r="O468" i="2"/>
  <c r="O467" i="2"/>
  <c r="N492" i="2"/>
  <c r="N491" i="2"/>
  <c r="O500" i="2"/>
  <c r="O499" i="2"/>
  <c r="N524" i="2"/>
  <c r="N523" i="2"/>
  <c r="O532" i="2"/>
  <c r="O531" i="2"/>
  <c r="N556" i="2"/>
  <c r="N555" i="2"/>
  <c r="O564" i="2"/>
  <c r="O563" i="2"/>
  <c r="N588" i="2"/>
  <c r="N587" i="2"/>
  <c r="O596" i="2"/>
  <c r="O595" i="2"/>
  <c r="N620" i="2"/>
  <c r="N619" i="2"/>
  <c r="O628" i="2"/>
  <c r="O627" i="2"/>
  <c r="N652" i="2"/>
  <c r="N651" i="2"/>
  <c r="O163" i="2"/>
  <c r="O162" i="2"/>
  <c r="H357" i="2"/>
  <c r="H358" i="2"/>
  <c r="G367" i="2"/>
  <c r="N396" i="2"/>
  <c r="N397" i="2"/>
  <c r="G404" i="2"/>
  <c r="G402" i="2"/>
  <c r="H425" i="2"/>
  <c r="G436" i="2"/>
  <c r="G434" i="2"/>
  <c r="N470" i="2"/>
  <c r="N469" i="2"/>
  <c r="P469" i="2" s="1"/>
  <c r="N478" i="2"/>
  <c r="N477" i="2"/>
  <c r="N486" i="2"/>
  <c r="N485" i="2"/>
  <c r="N494" i="2"/>
  <c r="N493" i="2"/>
  <c r="N502" i="2"/>
  <c r="N501" i="2"/>
  <c r="N510" i="2"/>
  <c r="N509" i="2"/>
  <c r="N518" i="2"/>
  <c r="N517" i="2"/>
  <c r="N526" i="2"/>
  <c r="N525" i="2"/>
  <c r="N534" i="2"/>
  <c r="N533" i="2"/>
  <c r="N542" i="2"/>
  <c r="N541" i="2"/>
  <c r="N550" i="2"/>
  <c r="N549" i="2"/>
  <c r="N558" i="2"/>
  <c r="N557" i="2"/>
  <c r="N566" i="2"/>
  <c r="N565" i="2"/>
  <c r="N574" i="2"/>
  <c r="N573" i="2"/>
  <c r="N582" i="2"/>
  <c r="N581" i="2"/>
  <c r="N590" i="2"/>
  <c r="N589" i="2"/>
  <c r="N598" i="2"/>
  <c r="N597" i="2"/>
  <c r="N606" i="2"/>
  <c r="N605" i="2"/>
  <c r="N614" i="2"/>
  <c r="N613" i="2"/>
  <c r="N622" i="2"/>
  <c r="N621" i="2"/>
  <c r="N630" i="2"/>
  <c r="N629" i="2"/>
  <c r="N638" i="2"/>
  <c r="N637" i="2"/>
  <c r="N646" i="2"/>
  <c r="N645" i="2"/>
  <c r="G350" i="2"/>
  <c r="G348" i="2"/>
  <c r="G482" i="2"/>
  <c r="G483" i="2"/>
  <c r="H515" i="2"/>
  <c r="H514" i="2"/>
  <c r="H510" i="2"/>
  <c r="O520" i="2"/>
  <c r="N552" i="2"/>
  <c r="G610" i="2"/>
  <c r="G611" i="2"/>
  <c r="H643" i="2"/>
  <c r="H642" i="2"/>
  <c r="H638" i="2"/>
  <c r="O656" i="2"/>
  <c r="N316" i="2"/>
  <c r="N471" i="2"/>
  <c r="G506" i="2"/>
  <c r="G507" i="2"/>
  <c r="H539" i="2"/>
  <c r="H538" i="2"/>
  <c r="H534" i="2"/>
  <c r="O544" i="2"/>
  <c r="N576" i="2"/>
  <c r="N599" i="2"/>
  <c r="G634" i="2"/>
  <c r="G635" i="2"/>
  <c r="O648" i="2"/>
  <c r="O661" i="2"/>
  <c r="O664" i="2"/>
  <c r="O665" i="2"/>
  <c r="O666" i="2"/>
  <c r="O663" i="2"/>
  <c r="O662" i="2"/>
  <c r="H467" i="2"/>
  <c r="H466" i="2"/>
  <c r="H462" i="2"/>
  <c r="O472" i="2"/>
  <c r="N504" i="2"/>
  <c r="H532" i="2"/>
  <c r="N537" i="2"/>
  <c r="G562" i="2"/>
  <c r="G563" i="2"/>
  <c r="H595" i="2"/>
  <c r="H594" i="2"/>
  <c r="O600" i="2"/>
  <c r="N632" i="2"/>
  <c r="H659" i="2"/>
  <c r="H656" i="2"/>
  <c r="H658" i="2"/>
  <c r="H653" i="2"/>
  <c r="H408" i="2"/>
  <c r="H407" i="2"/>
  <c r="O435" i="2"/>
  <c r="O434" i="2"/>
  <c r="O428" i="2"/>
  <c r="G678" i="2"/>
  <c r="G679" i="2"/>
  <c r="G677" i="2"/>
  <c r="G707" i="2"/>
  <c r="G706" i="2"/>
  <c r="H715" i="2"/>
  <c r="G739" i="2"/>
  <c r="G738" i="2"/>
  <c r="H747" i="2"/>
  <c r="G771" i="2"/>
  <c r="G770" i="2"/>
  <c r="H779" i="2"/>
  <c r="G803" i="2"/>
  <c r="G802" i="2"/>
  <c r="H811" i="2"/>
  <c r="G835" i="2"/>
  <c r="G834" i="2"/>
  <c r="H843" i="2"/>
  <c r="G867" i="2"/>
  <c r="G866" i="2"/>
  <c r="H875" i="2"/>
  <c r="G899" i="2"/>
  <c r="G898" i="2"/>
  <c r="H907" i="2"/>
  <c r="G931" i="2"/>
  <c r="G930" i="2"/>
  <c r="H939" i="2"/>
  <c r="G971" i="2"/>
  <c r="H978" i="2"/>
  <c r="H979" i="2"/>
  <c r="G424" i="2"/>
  <c r="G422" i="2"/>
  <c r="H461" i="2"/>
  <c r="N464" i="2"/>
  <c r="N496" i="2"/>
  <c r="N528" i="2"/>
  <c r="N560" i="2"/>
  <c r="N592" i="2"/>
  <c r="N624" i="2"/>
  <c r="H661" i="2"/>
  <c r="H660" i="2"/>
  <c r="G682" i="2"/>
  <c r="G683" i="2"/>
  <c r="G681" i="2"/>
  <c r="H693" i="2"/>
  <c r="H692" i="2"/>
  <c r="H709" i="2"/>
  <c r="H725" i="2"/>
  <c r="H741" i="2"/>
  <c r="H757" i="2"/>
  <c r="H773" i="2"/>
  <c r="H789" i="2"/>
  <c r="H805" i="2"/>
  <c r="H821" i="2"/>
  <c r="H837" i="2"/>
  <c r="H853" i="2"/>
  <c r="H869" i="2"/>
  <c r="H885" i="2"/>
  <c r="H901" i="2"/>
  <c r="H917" i="2"/>
  <c r="H933" i="2"/>
  <c r="H949" i="2"/>
  <c r="H948" i="2"/>
  <c r="G965" i="2"/>
  <c r="G964" i="2"/>
  <c r="H973" i="2"/>
  <c r="H972" i="2"/>
  <c r="G391" i="2"/>
  <c r="G390" i="2"/>
  <c r="G413" i="2"/>
  <c r="G440" i="2"/>
  <c r="G438" i="2"/>
  <c r="G522" i="2"/>
  <c r="G523" i="2"/>
  <c r="G586" i="2"/>
  <c r="G587" i="2"/>
  <c r="G649" i="2"/>
  <c r="H687" i="2"/>
  <c r="H684" i="2"/>
  <c r="H686" i="2"/>
  <c r="G695" i="2"/>
  <c r="G694" i="2"/>
  <c r="H703" i="2"/>
  <c r="H702" i="2"/>
  <c r="G727" i="2"/>
  <c r="G726" i="2"/>
  <c r="H735" i="2"/>
  <c r="H734" i="2"/>
  <c r="G759" i="2"/>
  <c r="G758" i="2"/>
  <c r="H767" i="2"/>
  <c r="H766" i="2"/>
  <c r="G791" i="2"/>
  <c r="G790" i="2"/>
  <c r="H799" i="2"/>
  <c r="H798" i="2"/>
  <c r="G823" i="2"/>
  <c r="G822" i="2"/>
  <c r="H831" i="2"/>
  <c r="H830" i="2"/>
  <c r="G855" i="2"/>
  <c r="G854" i="2"/>
  <c r="H863" i="2"/>
  <c r="H862" i="2"/>
  <c r="G887" i="2"/>
  <c r="G886" i="2"/>
  <c r="H895" i="2"/>
  <c r="H894" i="2"/>
  <c r="G919" i="2"/>
  <c r="G918" i="2"/>
  <c r="H927" i="2"/>
  <c r="H926" i="2"/>
  <c r="G429" i="2"/>
  <c r="G480" i="2"/>
  <c r="G608" i="2"/>
  <c r="G680" i="2"/>
  <c r="N970" i="2"/>
  <c r="N971" i="2"/>
  <c r="H983" i="2"/>
  <c r="H984" i="2"/>
  <c r="G992" i="2"/>
  <c r="G990" i="2"/>
  <c r="H1010" i="2"/>
  <c r="G1034" i="2"/>
  <c r="G1033" i="2"/>
  <c r="H1042" i="2"/>
  <c r="G1066" i="2"/>
  <c r="G1065" i="2"/>
  <c r="H1074" i="2"/>
  <c r="G1098" i="2"/>
  <c r="G1097" i="2"/>
  <c r="H1106" i="2"/>
  <c r="G1130" i="2"/>
  <c r="G1129" i="2"/>
  <c r="H1138" i="2"/>
  <c r="G1162" i="2"/>
  <c r="G1161" i="2"/>
  <c r="H1170" i="2"/>
  <c r="G1194" i="2"/>
  <c r="G1193" i="2"/>
  <c r="H1202" i="2"/>
  <c r="H1201" i="2"/>
  <c r="G1226" i="2"/>
  <c r="G1225" i="2"/>
  <c r="H1234" i="2"/>
  <c r="H1233" i="2"/>
  <c r="G1258" i="2"/>
  <c r="G1257" i="2"/>
  <c r="H1266" i="2"/>
  <c r="H1265" i="2"/>
  <c r="G1294" i="2"/>
  <c r="H1302" i="2"/>
  <c r="H1301" i="2"/>
  <c r="H411" i="2"/>
  <c r="G676" i="2"/>
  <c r="H697" i="2"/>
  <c r="G705" i="2"/>
  <c r="G704" i="2"/>
  <c r="H729" i="2"/>
  <c r="G737" i="2"/>
  <c r="G736" i="2"/>
  <c r="H761" i="2"/>
  <c r="G769" i="2"/>
  <c r="G768" i="2"/>
  <c r="H793" i="2"/>
  <c r="G801" i="2"/>
  <c r="G800" i="2"/>
  <c r="H825" i="2"/>
  <c r="G833" i="2"/>
  <c r="G832" i="2"/>
  <c r="H857" i="2"/>
  <c r="G865" i="2"/>
  <c r="I865" i="2" s="1"/>
  <c r="G864" i="2"/>
  <c r="H889" i="2"/>
  <c r="G897" i="2"/>
  <c r="G896" i="2"/>
  <c r="H921" i="2"/>
  <c r="G929" i="2"/>
  <c r="G928" i="2"/>
  <c r="G953" i="2"/>
  <c r="G952" i="2"/>
  <c r="G969" i="2"/>
  <c r="H993" i="2"/>
  <c r="G1001" i="2"/>
  <c r="G1020" i="2"/>
  <c r="G1019" i="2"/>
  <c r="H1028" i="2"/>
  <c r="G1052" i="2"/>
  <c r="G1051" i="2"/>
  <c r="H1060" i="2"/>
  <c r="G1084" i="2"/>
  <c r="G1083" i="2"/>
  <c r="H1092" i="2"/>
  <c r="G1116" i="2"/>
  <c r="G1115" i="2"/>
  <c r="H1124" i="2"/>
  <c r="G1148" i="2"/>
  <c r="G1147" i="2"/>
  <c r="H1156" i="2"/>
  <c r="G1180" i="2"/>
  <c r="G1179" i="2"/>
  <c r="H1188" i="2"/>
  <c r="G1212" i="2"/>
  <c r="G1211" i="2"/>
  <c r="H1220" i="2"/>
  <c r="G1244" i="2"/>
  <c r="G1243" i="2"/>
  <c r="H1252" i="2"/>
  <c r="G1276" i="2"/>
  <c r="G1275" i="2"/>
  <c r="H1284" i="2"/>
  <c r="G1312" i="2"/>
  <c r="G1311" i="2"/>
  <c r="H1320" i="2"/>
  <c r="G1014" i="2"/>
  <c r="G1013" i="2"/>
  <c r="H1022" i="2"/>
  <c r="H1021" i="2"/>
  <c r="G1046" i="2"/>
  <c r="G1045" i="2"/>
  <c r="H1054" i="2"/>
  <c r="H1053" i="2"/>
  <c r="G1078" i="2"/>
  <c r="G1077" i="2"/>
  <c r="H1086" i="2"/>
  <c r="H1085" i="2"/>
  <c r="G1110" i="2"/>
  <c r="G1109" i="2"/>
  <c r="H1118" i="2"/>
  <c r="H1117" i="2"/>
  <c r="G1142" i="2"/>
  <c r="G1141" i="2"/>
  <c r="H1150" i="2"/>
  <c r="H1149" i="2"/>
  <c r="G1174" i="2"/>
  <c r="G1173" i="2"/>
  <c r="H1182" i="2"/>
  <c r="H1181" i="2"/>
  <c r="G1206" i="2"/>
  <c r="G1205" i="2"/>
  <c r="H1214" i="2"/>
  <c r="H1213" i="2"/>
  <c r="G1238" i="2"/>
  <c r="G1237" i="2"/>
  <c r="H1246" i="2"/>
  <c r="H1245" i="2"/>
  <c r="G1270" i="2"/>
  <c r="G1269" i="2"/>
  <c r="H1278" i="2"/>
  <c r="H1277" i="2"/>
  <c r="H1286" i="2"/>
  <c r="H1285" i="2"/>
  <c r="G1290" i="2"/>
  <c r="G1289" i="2"/>
  <c r="G1298" i="2"/>
  <c r="G1297" i="2"/>
  <c r="G1306" i="2"/>
  <c r="G1305" i="2"/>
  <c r="G1314" i="2"/>
  <c r="G1313" i="2"/>
  <c r="H1322" i="2"/>
  <c r="H1321" i="2"/>
  <c r="H1338" i="2"/>
  <c r="N1352" i="2"/>
  <c r="N1351" i="2"/>
  <c r="O1360" i="2"/>
  <c r="O1376" i="2"/>
  <c r="O1392" i="2"/>
  <c r="O1408" i="2"/>
  <c r="O1424" i="2"/>
  <c r="O1440" i="2"/>
  <c r="O1456" i="2"/>
  <c r="O1472" i="2"/>
  <c r="O1488" i="2"/>
  <c r="O1504" i="2"/>
  <c r="O1520" i="2"/>
  <c r="O1536" i="2"/>
  <c r="O1552" i="2"/>
  <c r="O1568" i="2"/>
  <c r="O1584" i="2"/>
  <c r="O1600" i="2"/>
  <c r="O1616" i="2"/>
  <c r="O1632" i="2"/>
  <c r="O1648" i="2"/>
  <c r="O1664" i="2"/>
  <c r="O1680" i="2"/>
  <c r="O1696" i="2"/>
  <c r="O1708" i="2"/>
  <c r="O1707" i="2"/>
  <c r="G1703" i="2"/>
  <c r="G1716" i="2"/>
  <c r="G1717" i="2"/>
  <c r="N1724" i="2"/>
  <c r="O1732" i="2"/>
  <c r="O1731" i="2"/>
  <c r="G1745" i="2"/>
  <c r="G1748" i="2"/>
  <c r="G1750" i="2"/>
  <c r="G1751" i="2"/>
  <c r="G1744" i="2"/>
  <c r="G1749" i="2"/>
  <c r="I1749" i="2" s="1"/>
  <c r="J1749" i="2" s="1"/>
  <c r="G1756" i="2"/>
  <c r="G1757" i="2"/>
  <c r="G1758" i="2"/>
  <c r="G1759" i="2"/>
  <c r="G1764" i="2"/>
  <c r="G1765" i="2"/>
  <c r="G1766" i="2"/>
  <c r="G1767" i="2"/>
  <c r="G1774" i="2"/>
  <c r="G1775" i="2"/>
  <c r="G1772" i="2"/>
  <c r="G1773" i="2"/>
  <c r="G1782" i="2"/>
  <c r="G1783" i="2"/>
  <c r="G1780" i="2"/>
  <c r="G1781" i="2"/>
  <c r="G1788" i="2"/>
  <c r="G1789" i="2"/>
  <c r="G1790" i="2"/>
  <c r="G1791" i="2"/>
  <c r="G1800" i="2"/>
  <c r="G1801" i="2"/>
  <c r="G1802" i="2"/>
  <c r="G1803" i="2"/>
  <c r="G1812" i="2"/>
  <c r="G1814" i="2"/>
  <c r="G1815" i="2"/>
  <c r="N978" i="2"/>
  <c r="N979" i="2"/>
  <c r="G1293" i="2"/>
  <c r="O1318" i="2"/>
  <c r="O1313" i="2"/>
  <c r="O1317" i="2"/>
  <c r="G1329" i="2"/>
  <c r="G1327" i="2"/>
  <c r="H1339" i="2"/>
  <c r="N1346" i="2"/>
  <c r="N1350" i="2"/>
  <c r="N1349" i="2"/>
  <c r="O1358" i="2"/>
  <c r="O1357" i="2"/>
  <c r="O1374" i="2"/>
  <c r="O1373" i="2"/>
  <c r="O1390" i="2"/>
  <c r="O1389" i="2"/>
  <c r="N1406" i="2"/>
  <c r="N1405" i="2"/>
  <c r="O1414" i="2"/>
  <c r="O1413" i="2"/>
  <c r="O1462" i="2"/>
  <c r="O1461" i="2"/>
  <c r="O1502" i="2"/>
  <c r="O1501" i="2"/>
  <c r="O1518" i="2"/>
  <c r="O1517" i="2"/>
  <c r="N1550" i="2"/>
  <c r="N1549" i="2"/>
  <c r="N1566" i="2"/>
  <c r="N1565" i="2"/>
  <c r="O1574" i="2"/>
  <c r="O1573" i="2"/>
  <c r="O1590" i="2"/>
  <c r="O1589" i="2"/>
  <c r="N1606" i="2"/>
  <c r="N1605" i="2"/>
  <c r="O1614" i="2"/>
  <c r="O1613" i="2"/>
  <c r="O1638" i="2"/>
  <c r="O1637" i="2"/>
  <c r="O1654" i="2"/>
  <c r="O1653" i="2"/>
  <c r="N1670" i="2"/>
  <c r="N1669" i="2"/>
  <c r="N1686" i="2"/>
  <c r="N1685" i="2"/>
  <c r="O1694" i="2"/>
  <c r="O1693" i="2"/>
  <c r="N1702" i="2"/>
  <c r="N1701" i="2"/>
  <c r="G1730" i="2"/>
  <c r="N1738" i="2"/>
  <c r="H997" i="2"/>
  <c r="H1016" i="2"/>
  <c r="H1015" i="2"/>
  <c r="H1032" i="2"/>
  <c r="H1031" i="2"/>
  <c r="H1048" i="2"/>
  <c r="H1047" i="2"/>
  <c r="H1064" i="2"/>
  <c r="H1063" i="2"/>
  <c r="H1080" i="2"/>
  <c r="H1079" i="2"/>
  <c r="H1096" i="2"/>
  <c r="H1095" i="2"/>
  <c r="H1112" i="2"/>
  <c r="H1111" i="2"/>
  <c r="H1128" i="2"/>
  <c r="H1127" i="2"/>
  <c r="H1144" i="2"/>
  <c r="H1143" i="2"/>
  <c r="H1160" i="2"/>
  <c r="H1159" i="2"/>
  <c r="H1176" i="2"/>
  <c r="H1175" i="2"/>
  <c r="H1192" i="2"/>
  <c r="H1191" i="2"/>
  <c r="H1208" i="2"/>
  <c r="H1207" i="2"/>
  <c r="G1216" i="2"/>
  <c r="G1215" i="2"/>
  <c r="H1240" i="2"/>
  <c r="G1248" i="2"/>
  <c r="G1247" i="2"/>
  <c r="H1272" i="2"/>
  <c r="G1280" i="2"/>
  <c r="G1279" i="2"/>
  <c r="O1302" i="2"/>
  <c r="O1301" i="2"/>
  <c r="O1297" i="2"/>
  <c r="H1308" i="2"/>
  <c r="G1325" i="2"/>
  <c r="G1323" i="2"/>
  <c r="H1335" i="2"/>
  <c r="N1354" i="2"/>
  <c r="N1353" i="2"/>
  <c r="O1362" i="2"/>
  <c r="N1386" i="2"/>
  <c r="N1385" i="2"/>
  <c r="O1394" i="2"/>
  <c r="N1418" i="2"/>
  <c r="N1417" i="2"/>
  <c r="O1426" i="2"/>
  <c r="N1450" i="2"/>
  <c r="N1449" i="2"/>
  <c r="O1458" i="2"/>
  <c r="N1482" i="2"/>
  <c r="N1481" i="2"/>
  <c r="O1490" i="2"/>
  <c r="N1514" i="2"/>
  <c r="N1513" i="2"/>
  <c r="O1522" i="2"/>
  <c r="N1546" i="2"/>
  <c r="N1545" i="2"/>
  <c r="O1554" i="2"/>
  <c r="N1578" i="2"/>
  <c r="N1577" i="2"/>
  <c r="O1586" i="2"/>
  <c r="N1610" i="2"/>
  <c r="N1609" i="2"/>
  <c r="O1618" i="2"/>
  <c r="N1642" i="2"/>
  <c r="N1641" i="2"/>
  <c r="O1650" i="2"/>
  <c r="N1674" i="2"/>
  <c r="N1673" i="2"/>
  <c r="O1682" i="2"/>
  <c r="G1700" i="2"/>
  <c r="G1710" i="2"/>
  <c r="I1710" i="2" s="1"/>
  <c r="J1710" i="2" s="1"/>
  <c r="G1711" i="2"/>
  <c r="O1718" i="2"/>
  <c r="O1717" i="2"/>
  <c r="G1713" i="2"/>
  <c r="G1734" i="2"/>
  <c r="G1735" i="2"/>
  <c r="N1742" i="2"/>
  <c r="N1741" i="2"/>
  <c r="O1748" i="2"/>
  <c r="O1747" i="2"/>
  <c r="G1747" i="2"/>
  <c r="O1822" i="2"/>
  <c r="P1822" i="2" s="1"/>
  <c r="O1823" i="2"/>
  <c r="O1830" i="2"/>
  <c r="O1831" i="2"/>
  <c r="O1838" i="2"/>
  <c r="O1839" i="2"/>
  <c r="O1846" i="2"/>
  <c r="O1847" i="2"/>
  <c r="O1854" i="2"/>
  <c r="P1854" i="2" s="1"/>
  <c r="O1855" i="2"/>
  <c r="O1862" i="2"/>
  <c r="O1863" i="2"/>
  <c r="O1870" i="2"/>
  <c r="P1870" i="2" s="1"/>
  <c r="O1871" i="2"/>
  <c r="O1878" i="2"/>
  <c r="O1879" i="2"/>
  <c r="O1886" i="2"/>
  <c r="P1886" i="2" s="1"/>
  <c r="O1887" i="2"/>
  <c r="O1894" i="2"/>
  <c r="O1895" i="2"/>
  <c r="O1903" i="2"/>
  <c r="O1902" i="2"/>
  <c r="O1910" i="2"/>
  <c r="O1911" i="2"/>
  <c r="O1918" i="2"/>
  <c r="P1918" i="2" s="1"/>
  <c r="O1919" i="2"/>
  <c r="O1926" i="2"/>
  <c r="O1927" i="2"/>
  <c r="O1934" i="2"/>
  <c r="O1935" i="2"/>
  <c r="O1942" i="2"/>
  <c r="O1943" i="2"/>
  <c r="O1950" i="2"/>
  <c r="P1950" i="2" s="1"/>
  <c r="O1951" i="2"/>
  <c r="O1958" i="2"/>
  <c r="O1959" i="2"/>
  <c r="O1966" i="2"/>
  <c r="O1967" i="2"/>
  <c r="O1974" i="2"/>
  <c r="O1975" i="2"/>
  <c r="O1982" i="2"/>
  <c r="P1982" i="2" s="1"/>
  <c r="O1983" i="2"/>
  <c r="O1990" i="2"/>
  <c r="O1991" i="2"/>
  <c r="O1998" i="2"/>
  <c r="O1999" i="2"/>
  <c r="O2006" i="2"/>
  <c r="O2007" i="2"/>
  <c r="N1293" i="2"/>
  <c r="N1294" i="2"/>
  <c r="N1286" i="2"/>
  <c r="H1319" i="2"/>
  <c r="H1334" i="2"/>
  <c r="G1342" i="2"/>
  <c r="N1344" i="2"/>
  <c r="N1372" i="2"/>
  <c r="N1371" i="2"/>
  <c r="O1380" i="2"/>
  <c r="O1379" i="2"/>
  <c r="O1404" i="2"/>
  <c r="O1403" i="2"/>
  <c r="O1428" i="2"/>
  <c r="O1427" i="2"/>
  <c r="O1444" i="2"/>
  <c r="O1443" i="2"/>
  <c r="O1468" i="2"/>
  <c r="O1467" i="2"/>
  <c r="N1492" i="2"/>
  <c r="N1491" i="2"/>
  <c r="N1516" i="2"/>
  <c r="N1515" i="2"/>
  <c r="O1524" i="2"/>
  <c r="O1523" i="2"/>
  <c r="N1540" i="2"/>
  <c r="N1539" i="2"/>
  <c r="N1564" i="2"/>
  <c r="N1563" i="2"/>
  <c r="O1572" i="2"/>
  <c r="O1571" i="2"/>
  <c r="N1596" i="2"/>
  <c r="N1595" i="2"/>
  <c r="O1604" i="2"/>
  <c r="O1603" i="2"/>
  <c r="N1620" i="2"/>
  <c r="N1619" i="2"/>
  <c r="N1636" i="2"/>
  <c r="N1635" i="2"/>
  <c r="O1644" i="2"/>
  <c r="O1643" i="2"/>
  <c r="N1668" i="2"/>
  <c r="N1667" i="2"/>
  <c r="O1676" i="2"/>
  <c r="O1675" i="2"/>
  <c r="O1700" i="2"/>
  <c r="O1699" i="2"/>
  <c r="O1712" i="2"/>
  <c r="G1707" i="2"/>
  <c r="I1707" i="2" s="1"/>
  <c r="J1707" i="2" s="1"/>
  <c r="O1819" i="2"/>
  <c r="O1818" i="2"/>
  <c r="H1822" i="2"/>
  <c r="H1823" i="2"/>
  <c r="H1826" i="2"/>
  <c r="H1827" i="2"/>
  <c r="H1832" i="2"/>
  <c r="H1833" i="2"/>
  <c r="H1840" i="2"/>
  <c r="H1841" i="2"/>
  <c r="H1848" i="2"/>
  <c r="H1849" i="2"/>
  <c r="H1856" i="2"/>
  <c r="H1857" i="2"/>
  <c r="H1864" i="2"/>
  <c r="H1865" i="2"/>
  <c r="H1872" i="2"/>
  <c r="H1873" i="2"/>
  <c r="H1880" i="2"/>
  <c r="H1881" i="2"/>
  <c r="H1888" i="2"/>
  <c r="H1889" i="2"/>
  <c r="H1896" i="2"/>
  <c r="H1897" i="2"/>
  <c r="H1904" i="2"/>
  <c r="H1905" i="2"/>
  <c r="H1912" i="2"/>
  <c r="H1913" i="2"/>
  <c r="H1920" i="2"/>
  <c r="H1921" i="2"/>
  <c r="H1928" i="2"/>
  <c r="H1929" i="2"/>
  <c r="H1936" i="2"/>
  <c r="H1937" i="2"/>
  <c r="H1944" i="2"/>
  <c r="H1945" i="2"/>
  <c r="H1952" i="2"/>
  <c r="H1953" i="2"/>
  <c r="H1960" i="2"/>
  <c r="H1961" i="2"/>
  <c r="H1968" i="2"/>
  <c r="H1969" i="2"/>
  <c r="H1976" i="2"/>
  <c r="H1977" i="2"/>
  <c r="H1984" i="2"/>
  <c r="H1985" i="2"/>
  <c r="H1992" i="2"/>
  <c r="H1993" i="2"/>
  <c r="H2000" i="2"/>
  <c r="H2001" i="2"/>
  <c r="H2008" i="2"/>
  <c r="H2009" i="2"/>
  <c r="O1446" i="2"/>
  <c r="O1445" i="2"/>
  <c r="N1470" i="2"/>
  <c r="N1469" i="2"/>
  <c r="P1469" i="2" s="1"/>
  <c r="O1359" i="2"/>
  <c r="O1391" i="2"/>
  <c r="O1423" i="2"/>
  <c r="O1375" i="2"/>
  <c r="O1407" i="2"/>
  <c r="O1681" i="2"/>
  <c r="N1570" i="2"/>
  <c r="N1569" i="2"/>
  <c r="N1734" i="2"/>
  <c r="N1733" i="2"/>
  <c r="O1766" i="2"/>
  <c r="O1767" i="2"/>
  <c r="O1768" i="2"/>
  <c r="O1782" i="2"/>
  <c r="O1783" i="2"/>
  <c r="O1784" i="2"/>
  <c r="O1790" i="2"/>
  <c r="P1790" i="2" s="1"/>
  <c r="O1791" i="2"/>
  <c r="O1792" i="2"/>
  <c r="O1820" i="2"/>
  <c r="O1821" i="2"/>
  <c r="O1852" i="2"/>
  <c r="O1853" i="2"/>
  <c r="O1876" i="2"/>
  <c r="O1877" i="2"/>
  <c r="O1908" i="2"/>
  <c r="O1909" i="2"/>
  <c r="P1909" i="2" s="1"/>
  <c r="O1932" i="2"/>
  <c r="O1933" i="2"/>
  <c r="P1933" i="2" s="1"/>
  <c r="O1964" i="2"/>
  <c r="O1965" i="2"/>
  <c r="G1326" i="2"/>
  <c r="O1372" i="2"/>
  <c r="O1371" i="2"/>
  <c r="N1460" i="2"/>
  <c r="N1459" i="2"/>
  <c r="O1564" i="2"/>
  <c r="O1563" i="2"/>
  <c r="O1668" i="2"/>
  <c r="O1667" i="2"/>
  <c r="O1798" i="2"/>
  <c r="O1799" i="2"/>
  <c r="O1806" i="2"/>
  <c r="P1806" i="2" s="1"/>
  <c r="O1807" i="2"/>
  <c r="P1807" i="2" s="1"/>
  <c r="H1846" i="2"/>
  <c r="H1847" i="2"/>
  <c r="H1870" i="2"/>
  <c r="H1871" i="2"/>
  <c r="H1894" i="2"/>
  <c r="H1895" i="2"/>
  <c r="H1918" i="2"/>
  <c r="I1918" i="2" s="1"/>
  <c r="H1919" i="2"/>
  <c r="H1942" i="2"/>
  <c r="H1943" i="2"/>
  <c r="H1966" i="2"/>
  <c r="H1967" i="2"/>
  <c r="H1990" i="2"/>
  <c r="H1991" i="2"/>
  <c r="N1526" i="2"/>
  <c r="N1525" i="2"/>
  <c r="O1463" i="2"/>
  <c r="O1535" i="2"/>
  <c r="O1671" i="2"/>
  <c r="G61" i="2"/>
  <c r="N38" i="2"/>
  <c r="N36" i="2"/>
  <c r="N41" i="2"/>
  <c r="O39" i="2"/>
  <c r="O47" i="2"/>
  <c r="N52" i="2"/>
  <c r="N54" i="2"/>
  <c r="N53" i="2"/>
  <c r="G63" i="2"/>
  <c r="G62" i="2"/>
  <c r="G71" i="2"/>
  <c r="G70" i="2"/>
  <c r="O34" i="2"/>
  <c r="N60" i="2"/>
  <c r="N61" i="2"/>
  <c r="H67" i="2"/>
  <c r="H39" i="2"/>
  <c r="N48" i="2"/>
  <c r="G56" i="2"/>
  <c r="N43" i="2"/>
  <c r="N64" i="2"/>
  <c r="H32" i="2"/>
  <c r="G60" i="2"/>
  <c r="O69" i="2"/>
  <c r="O68" i="2"/>
  <c r="O66" i="2"/>
  <c r="O62" i="2"/>
  <c r="N89" i="2"/>
  <c r="O104" i="2"/>
  <c r="O103" i="2"/>
  <c r="N123" i="2"/>
  <c r="N128" i="2"/>
  <c r="N138" i="2"/>
  <c r="N139" i="2"/>
  <c r="H155" i="2"/>
  <c r="H154" i="2"/>
  <c r="H163" i="2"/>
  <c r="H162" i="2"/>
  <c r="H171" i="2"/>
  <c r="H170" i="2"/>
  <c r="H179" i="2"/>
  <c r="H178" i="2"/>
  <c r="H187" i="2"/>
  <c r="H186" i="2"/>
  <c r="H194" i="2"/>
  <c r="H195" i="2"/>
  <c r="H202" i="2"/>
  <c r="H203" i="2"/>
  <c r="O70" i="2"/>
  <c r="N91" i="2"/>
  <c r="N98" i="2"/>
  <c r="N106" i="2"/>
  <c r="N115" i="2"/>
  <c r="N67" i="2"/>
  <c r="P67" i="2" s="1"/>
  <c r="Q67" i="2" s="1"/>
  <c r="O121" i="2"/>
  <c r="N146" i="2"/>
  <c r="N147" i="2"/>
  <c r="N145" i="2"/>
  <c r="H161" i="2"/>
  <c r="H182" i="2"/>
  <c r="H191" i="2"/>
  <c r="O235" i="2"/>
  <c r="O234" i="2"/>
  <c r="N243" i="2"/>
  <c r="N242" i="2"/>
  <c r="O267" i="2"/>
  <c r="O266" i="2"/>
  <c r="N275" i="2"/>
  <c r="N274" i="2"/>
  <c r="H110" i="2"/>
  <c r="H102" i="2"/>
  <c r="H108" i="2"/>
  <c r="O120" i="2"/>
  <c r="O133" i="2"/>
  <c r="H185" i="2"/>
  <c r="H211" i="2"/>
  <c r="H212" i="2"/>
  <c r="G215" i="2"/>
  <c r="G214" i="2"/>
  <c r="G216" i="2"/>
  <c r="O230" i="2"/>
  <c r="N233" i="2"/>
  <c r="N253" i="2"/>
  <c r="N252" i="2"/>
  <c r="O279" i="2"/>
  <c r="G283" i="2"/>
  <c r="G282" i="2"/>
  <c r="G284" i="2"/>
  <c r="O124" i="2"/>
  <c r="H153" i="2"/>
  <c r="H169" i="2"/>
  <c r="G183" i="2"/>
  <c r="G182" i="2"/>
  <c r="N186" i="2"/>
  <c r="N187" i="2"/>
  <c r="N185" i="2"/>
  <c r="O203" i="2"/>
  <c r="O202" i="2"/>
  <c r="O200" i="2"/>
  <c r="G209" i="2"/>
  <c r="G217" i="2"/>
  <c r="O225" i="2"/>
  <c r="N239" i="2"/>
  <c r="G243" i="2"/>
  <c r="G244" i="2"/>
  <c r="G242" i="2"/>
  <c r="I242" i="2" s="1"/>
  <c r="J242" i="2" s="1"/>
  <c r="N277" i="2"/>
  <c r="N276" i="2"/>
  <c r="H23" i="2"/>
  <c r="H28" i="2"/>
  <c r="G167" i="2"/>
  <c r="G166" i="2"/>
  <c r="I166" i="2" s="1"/>
  <c r="J166" i="2" s="1"/>
  <c r="N184" i="2"/>
  <c r="O195" i="2"/>
  <c r="O194" i="2"/>
  <c r="O131" i="2"/>
  <c r="O130" i="2"/>
  <c r="H141" i="2"/>
  <c r="H143" i="2"/>
  <c r="H142" i="2"/>
  <c r="H136" i="2"/>
  <c r="H138" i="2"/>
  <c r="H140" i="2"/>
  <c r="N196" i="2"/>
  <c r="H204" i="2"/>
  <c r="O224" i="2"/>
  <c r="G237" i="2"/>
  <c r="H260" i="2"/>
  <c r="H259" i="2"/>
  <c r="N273" i="2"/>
  <c r="O287" i="2"/>
  <c r="N136" i="2"/>
  <c r="H175" i="2"/>
  <c r="N237" i="2"/>
  <c r="N236" i="2"/>
  <c r="H300" i="2"/>
  <c r="H293" i="2"/>
  <c r="H297" i="2"/>
  <c r="H299" i="2"/>
  <c r="H314" i="2"/>
  <c r="H311" i="2"/>
  <c r="H316" i="2"/>
  <c r="H315" i="2"/>
  <c r="H312" i="2"/>
  <c r="G328" i="2"/>
  <c r="H333" i="2"/>
  <c r="H332" i="2"/>
  <c r="G239" i="2"/>
  <c r="G240" i="2"/>
  <c r="O270" i="2"/>
  <c r="H277" i="2"/>
  <c r="H292" i="2"/>
  <c r="H291" i="2"/>
  <c r="N309" i="2"/>
  <c r="N308" i="2"/>
  <c r="G345" i="2"/>
  <c r="G344" i="2"/>
  <c r="H280" i="2"/>
  <c r="H279" i="2"/>
  <c r="O299" i="2"/>
  <c r="H320" i="2"/>
  <c r="H319" i="2"/>
  <c r="G325" i="2"/>
  <c r="O335" i="2"/>
  <c r="O332" i="2"/>
  <c r="O334" i="2"/>
  <c r="O328" i="2"/>
  <c r="H361" i="2"/>
  <c r="H362" i="2"/>
  <c r="G370" i="2"/>
  <c r="G368" i="2"/>
  <c r="N394" i="2"/>
  <c r="N395" i="2"/>
  <c r="G336" i="2"/>
  <c r="G347" i="2"/>
  <c r="G363" i="2"/>
  <c r="H374" i="2"/>
  <c r="H373" i="2"/>
  <c r="G396" i="2"/>
  <c r="G394" i="2"/>
  <c r="G398" i="2"/>
  <c r="G401" i="2"/>
  <c r="G412" i="2"/>
  <c r="G410" i="2"/>
  <c r="N482" i="2"/>
  <c r="O490" i="2"/>
  <c r="O489" i="2"/>
  <c r="N514" i="2"/>
  <c r="O522" i="2"/>
  <c r="O521" i="2"/>
  <c r="N546" i="2"/>
  <c r="O554" i="2"/>
  <c r="O553" i="2"/>
  <c r="N578" i="2"/>
  <c r="O586" i="2"/>
  <c r="O585" i="2"/>
  <c r="N610" i="2"/>
  <c r="O618" i="2"/>
  <c r="O617" i="2"/>
  <c r="N642" i="2"/>
  <c r="O650" i="2"/>
  <c r="O649" i="2"/>
  <c r="N658" i="2"/>
  <c r="N657" i="2"/>
  <c r="O207" i="2"/>
  <c r="O206" i="2"/>
  <c r="O204" i="2"/>
  <c r="H268" i="2"/>
  <c r="H267" i="2"/>
  <c r="H261" i="2"/>
  <c r="H295" i="2"/>
  <c r="G366" i="2"/>
  <c r="G364" i="2"/>
  <c r="G375" i="2"/>
  <c r="G392" i="2"/>
  <c r="G416" i="2"/>
  <c r="H431" i="2"/>
  <c r="H432" i="2"/>
  <c r="G437" i="2"/>
  <c r="H453" i="2"/>
  <c r="N468" i="2"/>
  <c r="N467" i="2"/>
  <c r="O476" i="2"/>
  <c r="O475" i="2"/>
  <c r="N500" i="2"/>
  <c r="N499" i="2"/>
  <c r="O508" i="2"/>
  <c r="O507" i="2"/>
  <c r="N532" i="2"/>
  <c r="N531" i="2"/>
  <c r="O540" i="2"/>
  <c r="O539" i="2"/>
  <c r="N564" i="2"/>
  <c r="N563" i="2"/>
  <c r="O572" i="2"/>
  <c r="O571" i="2"/>
  <c r="N596" i="2"/>
  <c r="N595" i="2"/>
  <c r="O604" i="2"/>
  <c r="O603" i="2"/>
  <c r="N628" i="2"/>
  <c r="N627" i="2"/>
  <c r="O636" i="2"/>
  <c r="O635" i="2"/>
  <c r="G225" i="2"/>
  <c r="G226" i="2"/>
  <c r="G224" i="2"/>
  <c r="H331" i="2"/>
  <c r="H341" i="2"/>
  <c r="G358" i="2"/>
  <c r="G356" i="2"/>
  <c r="H382" i="2"/>
  <c r="H381" i="2"/>
  <c r="O397" i="2"/>
  <c r="O396" i="2"/>
  <c r="H406" i="2"/>
  <c r="H420" i="2"/>
  <c r="H419" i="2"/>
  <c r="G425" i="2"/>
  <c r="H452" i="2"/>
  <c r="H451" i="2"/>
  <c r="H457" i="2"/>
  <c r="H335" i="2"/>
  <c r="H483" i="2"/>
  <c r="H482" i="2"/>
  <c r="H478" i="2"/>
  <c r="O488" i="2"/>
  <c r="N520" i="2"/>
  <c r="N543" i="2"/>
  <c r="G578" i="2"/>
  <c r="G579" i="2"/>
  <c r="O583" i="2"/>
  <c r="H611" i="2"/>
  <c r="H610" i="2"/>
  <c r="H606" i="2"/>
  <c r="O616" i="2"/>
  <c r="O654" i="2"/>
  <c r="N656" i="2"/>
  <c r="O306" i="2"/>
  <c r="O330" i="2"/>
  <c r="G474" i="2"/>
  <c r="G475" i="2"/>
  <c r="O479" i="2"/>
  <c r="H507" i="2"/>
  <c r="H506" i="2"/>
  <c r="H502" i="2"/>
  <c r="O512" i="2"/>
  <c r="N544" i="2"/>
  <c r="N567" i="2"/>
  <c r="N577" i="2"/>
  <c r="G602" i="2"/>
  <c r="G603" i="2"/>
  <c r="O607" i="2"/>
  <c r="H635" i="2"/>
  <c r="H634" i="2"/>
  <c r="H630" i="2"/>
  <c r="O640" i="2"/>
  <c r="N648" i="2"/>
  <c r="N666" i="2"/>
  <c r="N665" i="2"/>
  <c r="N663" i="2"/>
  <c r="H380" i="2"/>
  <c r="N387" i="2"/>
  <c r="H442" i="2"/>
  <c r="N472" i="2"/>
  <c r="H500" i="2"/>
  <c r="N505" i="2"/>
  <c r="G530" i="2"/>
  <c r="G531" i="2"/>
  <c r="H563" i="2"/>
  <c r="H562" i="2"/>
  <c r="O568" i="2"/>
  <c r="N600" i="2"/>
  <c r="H628" i="2"/>
  <c r="N633" i="2"/>
  <c r="N655" i="2"/>
  <c r="H662" i="2"/>
  <c r="G408" i="2"/>
  <c r="G406" i="2"/>
  <c r="H445" i="2"/>
  <c r="H679" i="2"/>
  <c r="H678" i="2"/>
  <c r="H699" i="2"/>
  <c r="G715" i="2"/>
  <c r="G714" i="2"/>
  <c r="H723" i="2"/>
  <c r="G747" i="2"/>
  <c r="G746" i="2"/>
  <c r="H755" i="2"/>
  <c r="G779" i="2"/>
  <c r="G778" i="2"/>
  <c r="H787" i="2"/>
  <c r="G811" i="2"/>
  <c r="G810" i="2"/>
  <c r="H819" i="2"/>
  <c r="G843" i="2"/>
  <c r="G842" i="2"/>
  <c r="H851" i="2"/>
  <c r="G875" i="2"/>
  <c r="G874" i="2"/>
  <c r="H883" i="2"/>
  <c r="G907" i="2"/>
  <c r="G906" i="2"/>
  <c r="H915" i="2"/>
  <c r="G939" i="2"/>
  <c r="G938" i="2"/>
  <c r="H947" i="2"/>
  <c r="H946" i="2"/>
  <c r="H955" i="2"/>
  <c r="H954" i="2"/>
  <c r="G979" i="2"/>
  <c r="G978" i="2"/>
  <c r="G461" i="2"/>
  <c r="G660" i="2"/>
  <c r="G661" i="2"/>
  <c r="H683" i="2"/>
  <c r="H682" i="2"/>
  <c r="G693" i="2"/>
  <c r="G709" i="2"/>
  <c r="G708" i="2"/>
  <c r="G725" i="2"/>
  <c r="G724" i="2"/>
  <c r="G741" i="2"/>
  <c r="G740" i="2"/>
  <c r="G757" i="2"/>
  <c r="G756" i="2"/>
  <c r="G773" i="2"/>
  <c r="G772" i="2"/>
  <c r="G789" i="2"/>
  <c r="G788" i="2"/>
  <c r="G805" i="2"/>
  <c r="G804" i="2"/>
  <c r="G821" i="2"/>
  <c r="G820" i="2"/>
  <c r="G837" i="2"/>
  <c r="G836" i="2"/>
  <c r="G853" i="2"/>
  <c r="G852" i="2"/>
  <c r="G869" i="2"/>
  <c r="G868" i="2"/>
  <c r="G885" i="2"/>
  <c r="G884" i="2"/>
  <c r="G901" i="2"/>
  <c r="G900" i="2"/>
  <c r="G917" i="2"/>
  <c r="G916" i="2"/>
  <c r="G933" i="2"/>
  <c r="G932" i="2"/>
  <c r="G949" i="2"/>
  <c r="G948" i="2"/>
  <c r="G973" i="2"/>
  <c r="G972" i="2"/>
  <c r="N402" i="2"/>
  <c r="N403" i="2"/>
  <c r="N401" i="2"/>
  <c r="N400" i="2"/>
  <c r="G414" i="2"/>
  <c r="H459" i="2"/>
  <c r="H523" i="2"/>
  <c r="H522" i="2"/>
  <c r="H518" i="2"/>
  <c r="H587" i="2"/>
  <c r="H586" i="2"/>
  <c r="H582" i="2"/>
  <c r="G670" i="2"/>
  <c r="G671" i="2"/>
  <c r="G669" i="2"/>
  <c r="G668" i="2"/>
  <c r="G703" i="2"/>
  <c r="G702" i="2"/>
  <c r="H711" i="2"/>
  <c r="H710" i="2"/>
  <c r="G735" i="2"/>
  <c r="G734" i="2"/>
  <c r="H743" i="2"/>
  <c r="H742" i="2"/>
  <c r="G767" i="2"/>
  <c r="G766" i="2"/>
  <c r="H775" i="2"/>
  <c r="H774" i="2"/>
  <c r="G799" i="2"/>
  <c r="G798" i="2"/>
  <c r="H807" i="2"/>
  <c r="H806" i="2"/>
  <c r="G831" i="2"/>
  <c r="G830" i="2"/>
  <c r="H839" i="2"/>
  <c r="H838" i="2"/>
  <c r="G863" i="2"/>
  <c r="G862" i="2"/>
  <c r="H871" i="2"/>
  <c r="H870" i="2"/>
  <c r="G895" i="2"/>
  <c r="G894" i="2"/>
  <c r="H903" i="2"/>
  <c r="H902" i="2"/>
  <c r="G927" i="2"/>
  <c r="G926" i="2"/>
  <c r="H935" i="2"/>
  <c r="H934" i="2"/>
  <c r="H959" i="2"/>
  <c r="H967" i="2"/>
  <c r="H975" i="2"/>
  <c r="G576" i="2"/>
  <c r="O971" i="2"/>
  <c r="O970" i="2"/>
  <c r="O966" i="2"/>
  <c r="H976" i="2"/>
  <c r="G984" i="2"/>
  <c r="G982" i="2"/>
  <c r="G1010" i="2"/>
  <c r="G1009" i="2"/>
  <c r="H1018" i="2"/>
  <c r="G1042" i="2"/>
  <c r="G1041" i="2"/>
  <c r="H1050" i="2"/>
  <c r="G1074" i="2"/>
  <c r="G1073" i="2"/>
  <c r="H1082" i="2"/>
  <c r="G1106" i="2"/>
  <c r="G1105" i="2"/>
  <c r="H1114" i="2"/>
  <c r="G1138" i="2"/>
  <c r="G1137" i="2"/>
  <c r="H1146" i="2"/>
  <c r="G1170" i="2"/>
  <c r="G1169" i="2"/>
  <c r="H1178" i="2"/>
  <c r="G1202" i="2"/>
  <c r="G1201" i="2"/>
  <c r="H1210" i="2"/>
  <c r="H1209" i="2"/>
  <c r="G1234" i="2"/>
  <c r="G1233" i="2"/>
  <c r="H1242" i="2"/>
  <c r="H1241" i="2"/>
  <c r="G1266" i="2"/>
  <c r="G1265" i="2"/>
  <c r="H1274" i="2"/>
  <c r="H1273" i="2"/>
  <c r="G1302" i="2"/>
  <c r="H1310" i="2"/>
  <c r="H1309" i="2"/>
  <c r="N418" i="2"/>
  <c r="N419" i="2"/>
  <c r="N417" i="2"/>
  <c r="N416" i="2"/>
  <c r="G697" i="2"/>
  <c r="G696" i="2"/>
  <c r="H712" i="2"/>
  <c r="H721" i="2"/>
  <c r="G729" i="2"/>
  <c r="G728" i="2"/>
  <c r="H744" i="2"/>
  <c r="H753" i="2"/>
  <c r="G761" i="2"/>
  <c r="G760" i="2"/>
  <c r="H776" i="2"/>
  <c r="H785" i="2"/>
  <c r="G793" i="2"/>
  <c r="G792" i="2"/>
  <c r="H808" i="2"/>
  <c r="H817" i="2"/>
  <c r="G825" i="2"/>
  <c r="G824" i="2"/>
  <c r="H840" i="2"/>
  <c r="H849" i="2"/>
  <c r="G857" i="2"/>
  <c r="G856" i="2"/>
  <c r="H872" i="2"/>
  <c r="H881" i="2"/>
  <c r="G889" i="2"/>
  <c r="G888" i="2"/>
  <c r="H904" i="2"/>
  <c r="H913" i="2"/>
  <c r="G921" i="2"/>
  <c r="G920" i="2"/>
  <c r="H936" i="2"/>
  <c r="H945" i="2"/>
  <c r="O964" i="2"/>
  <c r="G970" i="2"/>
  <c r="G993" i="2"/>
  <c r="H1004" i="2"/>
  <c r="G1028" i="2"/>
  <c r="G1027" i="2"/>
  <c r="H1036" i="2"/>
  <c r="G1060" i="2"/>
  <c r="G1059" i="2"/>
  <c r="H1068" i="2"/>
  <c r="G1092" i="2"/>
  <c r="I1092" i="2" s="1"/>
  <c r="G1091" i="2"/>
  <c r="H1100" i="2"/>
  <c r="G1124" i="2"/>
  <c r="G1123" i="2"/>
  <c r="H1132" i="2"/>
  <c r="G1156" i="2"/>
  <c r="G1155" i="2"/>
  <c r="H1164" i="2"/>
  <c r="G1188" i="2"/>
  <c r="G1187" i="2"/>
  <c r="H1196" i="2"/>
  <c r="G1220" i="2"/>
  <c r="G1219" i="2"/>
  <c r="H1228" i="2"/>
  <c r="G1252" i="2"/>
  <c r="G1251" i="2"/>
  <c r="H1260" i="2"/>
  <c r="G1284" i="2"/>
  <c r="G1283" i="2"/>
  <c r="H1296" i="2"/>
  <c r="H1295" i="2"/>
  <c r="G1320" i="2"/>
  <c r="G1319" i="2"/>
  <c r="H590" i="2"/>
  <c r="N661" i="2"/>
  <c r="H724" i="2"/>
  <c r="H756" i="2"/>
  <c r="H788" i="2"/>
  <c r="H820" i="2"/>
  <c r="H852" i="2"/>
  <c r="H884" i="2"/>
  <c r="H916" i="2"/>
  <c r="N954" i="2"/>
  <c r="N953" i="2"/>
  <c r="N955" i="2"/>
  <c r="H982" i="2"/>
  <c r="H996" i="2"/>
  <c r="H995" i="2"/>
  <c r="G1022" i="2"/>
  <c r="G1021" i="2"/>
  <c r="H1030" i="2"/>
  <c r="H1029" i="2"/>
  <c r="G1054" i="2"/>
  <c r="G1053" i="2"/>
  <c r="H1062" i="2"/>
  <c r="H1061" i="2"/>
  <c r="G1086" i="2"/>
  <c r="G1085" i="2"/>
  <c r="H1094" i="2"/>
  <c r="H1093" i="2"/>
  <c r="G1118" i="2"/>
  <c r="G1117" i="2"/>
  <c r="H1126" i="2"/>
  <c r="H1125" i="2"/>
  <c r="G1150" i="2"/>
  <c r="G1149" i="2"/>
  <c r="H1158" i="2"/>
  <c r="H1157" i="2"/>
  <c r="G1182" i="2"/>
  <c r="G1181" i="2"/>
  <c r="H1190" i="2"/>
  <c r="H1189" i="2"/>
  <c r="G1214" i="2"/>
  <c r="G1213" i="2"/>
  <c r="H1222" i="2"/>
  <c r="H1221" i="2"/>
  <c r="G1246" i="2"/>
  <c r="G1245" i="2"/>
  <c r="H1254" i="2"/>
  <c r="H1253" i="2"/>
  <c r="G1278" i="2"/>
  <c r="G1277" i="2"/>
  <c r="G1286" i="2"/>
  <c r="G1285" i="2"/>
  <c r="N1309" i="2"/>
  <c r="N1310" i="2"/>
  <c r="H1316" i="2"/>
  <c r="G1322" i="2"/>
  <c r="G1321" i="2"/>
  <c r="G1338" i="2"/>
  <c r="N1360" i="2"/>
  <c r="N1359" i="2"/>
  <c r="N1376" i="2"/>
  <c r="N1375" i="2"/>
  <c r="N1392" i="2"/>
  <c r="N1391" i="2"/>
  <c r="N1408" i="2"/>
  <c r="N1407" i="2"/>
  <c r="N1424" i="2"/>
  <c r="N1423" i="2"/>
  <c r="N1440" i="2"/>
  <c r="N1439" i="2"/>
  <c r="N1456" i="2"/>
  <c r="N1455" i="2"/>
  <c r="N1472" i="2"/>
  <c r="N1471" i="2"/>
  <c r="N1488" i="2"/>
  <c r="N1487" i="2"/>
  <c r="N1504" i="2"/>
  <c r="N1503" i="2"/>
  <c r="N1520" i="2"/>
  <c r="N1519" i="2"/>
  <c r="N1536" i="2"/>
  <c r="N1535" i="2"/>
  <c r="N1552" i="2"/>
  <c r="N1551" i="2"/>
  <c r="N1568" i="2"/>
  <c r="N1567" i="2"/>
  <c r="N1584" i="2"/>
  <c r="N1583" i="2"/>
  <c r="N1600" i="2"/>
  <c r="N1599" i="2"/>
  <c r="N1616" i="2"/>
  <c r="N1615" i="2"/>
  <c r="N1632" i="2"/>
  <c r="N1631" i="2"/>
  <c r="N1648" i="2"/>
  <c r="N1647" i="2"/>
  <c r="N1664" i="2"/>
  <c r="N1663" i="2"/>
  <c r="N1680" i="2"/>
  <c r="N1679" i="2"/>
  <c r="N1696" i="2"/>
  <c r="N1695" i="2"/>
  <c r="N1708" i="2"/>
  <c r="G1724" i="2"/>
  <c r="G1725" i="2"/>
  <c r="N1732" i="2"/>
  <c r="O1739" i="2"/>
  <c r="O1740" i="2"/>
  <c r="G1796" i="2"/>
  <c r="G1797" i="2"/>
  <c r="G1798" i="2"/>
  <c r="G1799" i="2"/>
  <c r="G1819" i="2"/>
  <c r="G1816" i="2"/>
  <c r="G1818" i="2"/>
  <c r="O32" i="2"/>
  <c r="O979" i="2"/>
  <c r="O978" i="2"/>
  <c r="O976" i="2"/>
  <c r="O972" i="2"/>
  <c r="H1017" i="2"/>
  <c r="H1049" i="2"/>
  <c r="H1081" i="2"/>
  <c r="H1105" i="2"/>
  <c r="H1137" i="2"/>
  <c r="H1169" i="2"/>
  <c r="N1308" i="2"/>
  <c r="N1358" i="2"/>
  <c r="N1357" i="2"/>
  <c r="N1374" i="2"/>
  <c r="N1373" i="2"/>
  <c r="N1390" i="2"/>
  <c r="N1389" i="2"/>
  <c r="O1398" i="2"/>
  <c r="O1397" i="2"/>
  <c r="N1414" i="2"/>
  <c r="N1413" i="2"/>
  <c r="O1422" i="2"/>
  <c r="O1421" i="2"/>
  <c r="O1438" i="2"/>
  <c r="O1437" i="2"/>
  <c r="N1462" i="2"/>
  <c r="N1461" i="2"/>
  <c r="O1486" i="2"/>
  <c r="O1485" i="2"/>
  <c r="N1502" i="2"/>
  <c r="N1501" i="2"/>
  <c r="N1518" i="2"/>
  <c r="N1517" i="2"/>
  <c r="O1534" i="2"/>
  <c r="O1533" i="2"/>
  <c r="O1558" i="2"/>
  <c r="O1557" i="2"/>
  <c r="N1574" i="2"/>
  <c r="N1573" i="2"/>
  <c r="N1590" i="2"/>
  <c r="N1589" i="2"/>
  <c r="N1614" i="2"/>
  <c r="N1613" i="2"/>
  <c r="O1622" i="2"/>
  <c r="O1621" i="2"/>
  <c r="N1638" i="2"/>
  <c r="N1637" i="2"/>
  <c r="N1654" i="2"/>
  <c r="N1653" i="2"/>
  <c r="O1662" i="2"/>
  <c r="O1661" i="2"/>
  <c r="O1678" i="2"/>
  <c r="O1677" i="2"/>
  <c r="N1694" i="2"/>
  <c r="N1693" i="2"/>
  <c r="O1714" i="2"/>
  <c r="N947" i="2"/>
  <c r="G997" i="2"/>
  <c r="G1016" i="2"/>
  <c r="G1015" i="2"/>
  <c r="G1032" i="2"/>
  <c r="G1031" i="2"/>
  <c r="G1048" i="2"/>
  <c r="G1047" i="2"/>
  <c r="G1064" i="2"/>
  <c r="G1063" i="2"/>
  <c r="G1080" i="2"/>
  <c r="G1079" i="2"/>
  <c r="G1096" i="2"/>
  <c r="G1095" i="2"/>
  <c r="G1112" i="2"/>
  <c r="G1111" i="2"/>
  <c r="G1128" i="2"/>
  <c r="G1127" i="2"/>
  <c r="G1144" i="2"/>
  <c r="G1143" i="2"/>
  <c r="G1160" i="2"/>
  <c r="G1159" i="2"/>
  <c r="G1176" i="2"/>
  <c r="G1175" i="2"/>
  <c r="G1192" i="2"/>
  <c r="G1191" i="2"/>
  <c r="G1208" i="2"/>
  <c r="G1207" i="2"/>
  <c r="H1232" i="2"/>
  <c r="G1240" i="2"/>
  <c r="G1239" i="2"/>
  <c r="H1264" i="2"/>
  <c r="G1272" i="2"/>
  <c r="G1271" i="2"/>
  <c r="H1288" i="2"/>
  <c r="H1287" i="2"/>
  <c r="G1308" i="2"/>
  <c r="H1341" i="2"/>
  <c r="H1340" i="2"/>
  <c r="N1362" i="2"/>
  <c r="N1361" i="2"/>
  <c r="O1370" i="2"/>
  <c r="N1394" i="2"/>
  <c r="N1393" i="2"/>
  <c r="O1402" i="2"/>
  <c r="N1426" i="2"/>
  <c r="N1425" i="2"/>
  <c r="O1434" i="2"/>
  <c r="N1458" i="2"/>
  <c r="N1457" i="2"/>
  <c r="O1466" i="2"/>
  <c r="N1490" i="2"/>
  <c r="N1489" i="2"/>
  <c r="O1498" i="2"/>
  <c r="N1522" i="2"/>
  <c r="N1521" i="2"/>
  <c r="O1530" i="2"/>
  <c r="N1554" i="2"/>
  <c r="N1553" i="2"/>
  <c r="O1562" i="2"/>
  <c r="N1586" i="2"/>
  <c r="N1585" i="2"/>
  <c r="O1594" i="2"/>
  <c r="N1618" i="2"/>
  <c r="N1617" i="2"/>
  <c r="O1626" i="2"/>
  <c r="N1650" i="2"/>
  <c r="N1649" i="2"/>
  <c r="O1658" i="2"/>
  <c r="N1682" i="2"/>
  <c r="N1681" i="2"/>
  <c r="O1690" i="2"/>
  <c r="N1718" i="2"/>
  <c r="N1717" i="2"/>
  <c r="O1726" i="2"/>
  <c r="O1725" i="2"/>
  <c r="G1721" i="2"/>
  <c r="G1742" i="2"/>
  <c r="G1743" i="2"/>
  <c r="O1755" i="2"/>
  <c r="O1756" i="2"/>
  <c r="O1754" i="2"/>
  <c r="O1762" i="2"/>
  <c r="O1763" i="2"/>
  <c r="O1764" i="2"/>
  <c r="O1770" i="2"/>
  <c r="O1772" i="2"/>
  <c r="O1771" i="2"/>
  <c r="O1780" i="2"/>
  <c r="O1778" i="2"/>
  <c r="O1779" i="2"/>
  <c r="O1787" i="2"/>
  <c r="O1788" i="2"/>
  <c r="O1786" i="2"/>
  <c r="P1786" i="2" s="1"/>
  <c r="O1796" i="2"/>
  <c r="O1804" i="2"/>
  <c r="O1812" i="2"/>
  <c r="O1824" i="2"/>
  <c r="O1825" i="2"/>
  <c r="O1832" i="2"/>
  <c r="O1833" i="2"/>
  <c r="O1840" i="2"/>
  <c r="O1841" i="2"/>
  <c r="O1849" i="2"/>
  <c r="O1848" i="2"/>
  <c r="O1856" i="2"/>
  <c r="O1857" i="2"/>
  <c r="O1864" i="2"/>
  <c r="O1865" i="2"/>
  <c r="O1873" i="2"/>
  <c r="O1872" i="2"/>
  <c r="O1880" i="2"/>
  <c r="O1881" i="2"/>
  <c r="O1888" i="2"/>
  <c r="P1888" i="2" s="1"/>
  <c r="O1889" i="2"/>
  <c r="O1897" i="2"/>
  <c r="O1896" i="2"/>
  <c r="O1905" i="2"/>
  <c r="O1904" i="2"/>
  <c r="O1912" i="2"/>
  <c r="O1913" i="2"/>
  <c r="O1920" i="2"/>
  <c r="P1920" i="2" s="1"/>
  <c r="O1921" i="2"/>
  <c r="O1928" i="2"/>
  <c r="O1929" i="2"/>
  <c r="O1936" i="2"/>
  <c r="O1937" i="2"/>
  <c r="O1944" i="2"/>
  <c r="O1945" i="2"/>
  <c r="O1952" i="2"/>
  <c r="O1953" i="2"/>
  <c r="O1960" i="2"/>
  <c r="O1961" i="2"/>
  <c r="O1968" i="2"/>
  <c r="O1969" i="2"/>
  <c r="O1976" i="2"/>
  <c r="O1977" i="2"/>
  <c r="O1985" i="2"/>
  <c r="O1984" i="2"/>
  <c r="O1992" i="2"/>
  <c r="O1993" i="2"/>
  <c r="O2000" i="2"/>
  <c r="O2001" i="2"/>
  <c r="O2009" i="2"/>
  <c r="H1187" i="2"/>
  <c r="O1294" i="2"/>
  <c r="O1293" i="2"/>
  <c r="O1289" i="2"/>
  <c r="H1300" i="2"/>
  <c r="G1334" i="2"/>
  <c r="O1356" i="2"/>
  <c r="O1355" i="2"/>
  <c r="N1380" i="2"/>
  <c r="N1379" i="2"/>
  <c r="O1388" i="2"/>
  <c r="O1387" i="2"/>
  <c r="N1404" i="2"/>
  <c r="N1403" i="2"/>
  <c r="O1412" i="2"/>
  <c r="O1411" i="2"/>
  <c r="N1428" i="2"/>
  <c r="N1427" i="2"/>
  <c r="N1444" i="2"/>
  <c r="N1443" i="2"/>
  <c r="O1452" i="2"/>
  <c r="O1451" i="2"/>
  <c r="N1468" i="2"/>
  <c r="N1467" i="2"/>
  <c r="O1476" i="2"/>
  <c r="O1475" i="2"/>
  <c r="O1500" i="2"/>
  <c r="O1499" i="2"/>
  <c r="N1524" i="2"/>
  <c r="N1523" i="2"/>
  <c r="O1532" i="2"/>
  <c r="O1531" i="2"/>
  <c r="O1548" i="2"/>
  <c r="O1547" i="2"/>
  <c r="N1572" i="2"/>
  <c r="N1571" i="2"/>
  <c r="O1580" i="2"/>
  <c r="O1579" i="2"/>
  <c r="N1604" i="2"/>
  <c r="N1603" i="2"/>
  <c r="O1612" i="2"/>
  <c r="O1611" i="2"/>
  <c r="O1628" i="2"/>
  <c r="O1627" i="2"/>
  <c r="N1644" i="2"/>
  <c r="N1643" i="2"/>
  <c r="O1652" i="2"/>
  <c r="O1651" i="2"/>
  <c r="N1676" i="2"/>
  <c r="N1675" i="2"/>
  <c r="O1684" i="2"/>
  <c r="O1683" i="2"/>
  <c r="N1700" i="2"/>
  <c r="N1699" i="2"/>
  <c r="N1712" i="2"/>
  <c r="N1711" i="2"/>
  <c r="O1720" i="2"/>
  <c r="O1728" i="2"/>
  <c r="G1723" i="2"/>
  <c r="O1794" i="2"/>
  <c r="O1795" i="2"/>
  <c r="O1802" i="2"/>
  <c r="O1803" i="2"/>
  <c r="O1810" i="2"/>
  <c r="O1811" i="2"/>
  <c r="H1834" i="2"/>
  <c r="H1835" i="2"/>
  <c r="H1842" i="2"/>
  <c r="H1843" i="2"/>
  <c r="H1850" i="2"/>
  <c r="H1851" i="2"/>
  <c r="H1858" i="2"/>
  <c r="H1859" i="2"/>
  <c r="H1866" i="2"/>
  <c r="H1867" i="2"/>
  <c r="H1874" i="2"/>
  <c r="H1875" i="2"/>
  <c r="H1882" i="2"/>
  <c r="H1883" i="2"/>
  <c r="H1890" i="2"/>
  <c r="H1891" i="2"/>
  <c r="H1898" i="2"/>
  <c r="H1899" i="2"/>
  <c r="H1906" i="2"/>
  <c r="H1907" i="2"/>
  <c r="H1914" i="2"/>
  <c r="H1915" i="2"/>
  <c r="H1922" i="2"/>
  <c r="H1923" i="2"/>
  <c r="H1930" i="2"/>
  <c r="H1931" i="2"/>
  <c r="H1938" i="2"/>
  <c r="H1939" i="2"/>
  <c r="H1946" i="2"/>
  <c r="H1947" i="2"/>
  <c r="H1954" i="2"/>
  <c r="H1955" i="2"/>
  <c r="H1962" i="2"/>
  <c r="H1963" i="2"/>
  <c r="H1970" i="2"/>
  <c r="H1971" i="2"/>
  <c r="H1978" i="2"/>
  <c r="H1979" i="2"/>
  <c r="H1986" i="2"/>
  <c r="H1987" i="2"/>
  <c r="H1994" i="2"/>
  <c r="I1994" i="2" s="1"/>
  <c r="H1995" i="2"/>
  <c r="H2002" i="2"/>
  <c r="H2003" i="2"/>
  <c r="H2010" i="2"/>
  <c r="H2011" i="2"/>
  <c r="N1446" i="2"/>
  <c r="N1445" i="2"/>
  <c r="O1454" i="2"/>
  <c r="O1453" i="2"/>
  <c r="H456" i="2"/>
  <c r="O1647" i="2"/>
  <c r="O1679" i="2"/>
  <c r="O1765" i="2"/>
  <c r="O1781" i="2"/>
  <c r="O1793" i="2"/>
  <c r="P1942" i="2"/>
  <c r="O1703" i="2"/>
  <c r="O1545" i="2"/>
  <c r="O1577" i="2"/>
  <c r="O1609" i="2"/>
  <c r="O1641" i="2"/>
  <c r="O1673" i="2"/>
  <c r="O1809" i="2"/>
  <c r="G1813" i="2"/>
  <c r="O1401" i="2"/>
  <c r="O1617" i="2"/>
  <c r="O1649" i="2"/>
  <c r="O1695" i="2"/>
  <c r="N1731" i="2"/>
  <c r="O1561" i="2"/>
  <c r="N1506" i="2"/>
  <c r="N1505" i="2"/>
  <c r="N1538" i="2"/>
  <c r="N1537" i="2"/>
  <c r="N1602" i="2"/>
  <c r="N1601" i="2"/>
  <c r="N1634" i="2"/>
  <c r="N1633" i="2"/>
  <c r="N1666" i="2"/>
  <c r="N1665" i="2"/>
  <c r="N1698" i="2"/>
  <c r="N1697" i="2"/>
  <c r="O1741" i="2"/>
  <c r="O1742" i="2"/>
  <c r="O1758" i="2"/>
  <c r="O1759" i="2"/>
  <c r="O1760" i="2"/>
  <c r="O1836" i="2"/>
  <c r="P1836" i="2" s="1"/>
  <c r="O1837" i="2"/>
  <c r="P1837" i="2" s="1"/>
  <c r="O1860" i="2"/>
  <c r="O1861" i="2"/>
  <c r="O1884" i="2"/>
  <c r="O1885" i="2"/>
  <c r="O1900" i="2"/>
  <c r="O1901" i="2"/>
  <c r="O1916" i="2"/>
  <c r="O1917" i="2"/>
  <c r="O1940" i="2"/>
  <c r="O1941" i="2"/>
  <c r="O1956" i="2"/>
  <c r="O1957" i="2"/>
  <c r="O1981" i="2"/>
  <c r="O1980" i="2"/>
  <c r="O1996" i="2"/>
  <c r="P1996" i="2" s="1"/>
  <c r="O1997" i="2"/>
  <c r="N1364" i="2"/>
  <c r="N1363" i="2"/>
  <c r="N1484" i="2"/>
  <c r="N1483" i="2"/>
  <c r="O1492" i="2"/>
  <c r="O1491" i="2"/>
  <c r="N1508" i="2"/>
  <c r="N1507" i="2"/>
  <c r="N1588" i="2"/>
  <c r="N1587" i="2"/>
  <c r="O1636" i="2"/>
  <c r="O1635" i="2"/>
  <c r="N1692" i="2"/>
  <c r="N1691" i="2"/>
  <c r="G1720" i="2"/>
  <c r="N1736" i="2"/>
  <c r="N1735" i="2"/>
  <c r="H1838" i="2"/>
  <c r="H1839" i="2"/>
  <c r="H1862" i="2"/>
  <c r="H1863" i="2"/>
  <c r="H1878" i="2"/>
  <c r="H1879" i="2"/>
  <c r="H1902" i="2"/>
  <c r="H1903" i="2"/>
  <c r="H1926" i="2"/>
  <c r="H1927" i="2"/>
  <c r="H1950" i="2"/>
  <c r="H1951" i="2"/>
  <c r="H1974" i="2"/>
  <c r="H1975" i="2"/>
  <c r="H1998" i="2"/>
  <c r="H1999" i="2"/>
  <c r="N1430" i="2"/>
  <c r="N1429" i="2"/>
  <c r="O1377" i="2"/>
  <c r="O1789" i="2"/>
  <c r="O1367" i="2"/>
  <c r="O1801" i="2"/>
  <c r="P1801" i="2" s="1"/>
  <c r="O2008" i="2"/>
  <c r="H68" i="2"/>
  <c r="H69" i="2"/>
  <c r="G35" i="2"/>
  <c r="G36" i="2"/>
  <c r="G34" i="2"/>
  <c r="G43" i="2"/>
  <c r="G44" i="2"/>
  <c r="G42" i="2"/>
  <c r="G50" i="2"/>
  <c r="G52" i="2"/>
  <c r="G55" i="2"/>
  <c r="N62" i="2"/>
  <c r="N63" i="2"/>
  <c r="N71" i="2"/>
  <c r="N70" i="2"/>
  <c r="O61" i="2"/>
  <c r="O60" i="2"/>
  <c r="G67" i="2"/>
  <c r="N32" i="2"/>
  <c r="H37" i="2"/>
  <c r="H56" i="2"/>
  <c r="H54" i="2"/>
  <c r="H75" i="2"/>
  <c r="G79" i="2"/>
  <c r="I79" i="2" s="1"/>
  <c r="J79" i="2" s="1"/>
  <c r="G47" i="2"/>
  <c r="G48" i="2"/>
  <c r="G46" i="2"/>
  <c r="G45" i="2"/>
  <c r="H74" i="2"/>
  <c r="G58" i="2"/>
  <c r="H72" i="2"/>
  <c r="O100" i="2"/>
  <c r="O99" i="2"/>
  <c r="N104" i="2"/>
  <c r="N42" i="2"/>
  <c r="N40" i="2"/>
  <c r="N111" i="2"/>
  <c r="H145" i="2"/>
  <c r="H147" i="2"/>
  <c r="H146" i="2"/>
  <c r="G155" i="2"/>
  <c r="G163" i="2"/>
  <c r="G171" i="2"/>
  <c r="G179" i="2"/>
  <c r="G187" i="2"/>
  <c r="G195" i="2"/>
  <c r="G203" i="2"/>
  <c r="G202" i="2"/>
  <c r="G57" i="2"/>
  <c r="O82" i="2"/>
  <c r="O81" i="2"/>
  <c r="O106" i="2"/>
  <c r="O105" i="2"/>
  <c r="O132" i="2"/>
  <c r="H139" i="2"/>
  <c r="H149" i="2"/>
  <c r="H148" i="2"/>
  <c r="H157" i="2"/>
  <c r="H156" i="2"/>
  <c r="H165" i="2"/>
  <c r="H164" i="2"/>
  <c r="H173" i="2"/>
  <c r="H172" i="2"/>
  <c r="H181" i="2"/>
  <c r="H180" i="2"/>
  <c r="H189" i="2"/>
  <c r="H188" i="2"/>
  <c r="H197" i="2"/>
  <c r="H196" i="2"/>
  <c r="N66" i="2"/>
  <c r="O86" i="2"/>
  <c r="O85" i="2"/>
  <c r="N105" i="2"/>
  <c r="P105" i="2" s="1"/>
  <c r="O147" i="2"/>
  <c r="O146" i="2"/>
  <c r="H152" i="2"/>
  <c r="G161" i="2"/>
  <c r="G191" i="2"/>
  <c r="G190" i="2"/>
  <c r="H213" i="2"/>
  <c r="O227" i="2"/>
  <c r="O226" i="2"/>
  <c r="N235" i="2"/>
  <c r="N234" i="2"/>
  <c r="O259" i="2"/>
  <c r="O258" i="2"/>
  <c r="N267" i="2"/>
  <c r="N266" i="2"/>
  <c r="O290" i="2"/>
  <c r="O291" i="2"/>
  <c r="G110" i="2"/>
  <c r="G108" i="2"/>
  <c r="G109" i="2"/>
  <c r="G103" i="2"/>
  <c r="G107" i="2"/>
  <c r="N120" i="2"/>
  <c r="O140" i="2"/>
  <c r="G152" i="2"/>
  <c r="H168" i="2"/>
  <c r="G185" i="2"/>
  <c r="H201" i="2"/>
  <c r="G212" i="2"/>
  <c r="O247" i="2"/>
  <c r="G251" i="2"/>
  <c r="G250" i="2"/>
  <c r="G252" i="2"/>
  <c r="N264" i="2"/>
  <c r="N279" i="2"/>
  <c r="H284" i="2"/>
  <c r="N78" i="2"/>
  <c r="N124" i="2"/>
  <c r="G153" i="2"/>
  <c r="G169" i="2"/>
  <c r="O187" i="2"/>
  <c r="O186" i="2"/>
  <c r="H199" i="2"/>
  <c r="H205" i="2"/>
  <c r="N201" i="2"/>
  <c r="N225" i="2"/>
  <c r="H244" i="2"/>
  <c r="G245" i="2"/>
  <c r="N256" i="2"/>
  <c r="O271" i="2"/>
  <c r="G275" i="2"/>
  <c r="G276" i="2"/>
  <c r="G278" i="2"/>
  <c r="O313" i="2"/>
  <c r="O312" i="2"/>
  <c r="H29" i="2"/>
  <c r="H26" i="2"/>
  <c r="G130" i="2"/>
  <c r="G131" i="2"/>
  <c r="G129" i="2"/>
  <c r="G128" i="2"/>
  <c r="H151" i="2"/>
  <c r="O153" i="2"/>
  <c r="N170" i="2"/>
  <c r="N171" i="2"/>
  <c r="G192" i="2"/>
  <c r="O196" i="2"/>
  <c r="O211" i="2"/>
  <c r="H220" i="2"/>
  <c r="O231" i="2"/>
  <c r="G235" i="2"/>
  <c r="G236" i="2"/>
  <c r="O94" i="2"/>
  <c r="O93" i="2"/>
  <c r="N131" i="2"/>
  <c r="N129" i="2"/>
  <c r="O172" i="2"/>
  <c r="N197" i="2"/>
  <c r="G204" i="2"/>
  <c r="G227" i="2"/>
  <c r="G228" i="2"/>
  <c r="O238" i="2"/>
  <c r="G257" i="2"/>
  <c r="G258" i="2"/>
  <c r="G256" i="2"/>
  <c r="G271" i="2"/>
  <c r="G272" i="2"/>
  <c r="N287" i="2"/>
  <c r="N286" i="2"/>
  <c r="H337" i="2"/>
  <c r="O135" i="2"/>
  <c r="O134" i="2"/>
  <c r="G175" i="2"/>
  <c r="G174" i="2"/>
  <c r="G234" i="2"/>
  <c r="G248" i="2"/>
  <c r="H330" i="2"/>
  <c r="G333" i="2"/>
  <c r="G330" i="2"/>
  <c r="G332" i="2"/>
  <c r="G127" i="2"/>
  <c r="N169" i="2"/>
  <c r="O221" i="2"/>
  <c r="O223" i="2"/>
  <c r="O222" i="2"/>
  <c r="O220" i="2"/>
  <c r="O216" i="2"/>
  <c r="O218" i="2"/>
  <c r="H240" i="2"/>
  <c r="G247" i="2"/>
  <c r="O263" i="2"/>
  <c r="G265" i="2"/>
  <c r="N272" i="2"/>
  <c r="N280" i="2"/>
  <c r="G290" i="2"/>
  <c r="G289" i="2"/>
  <c r="G308" i="2"/>
  <c r="O310" i="2"/>
  <c r="G339" i="2"/>
  <c r="O293" i="2"/>
  <c r="O292" i="2"/>
  <c r="N299" i="2"/>
  <c r="G320" i="2"/>
  <c r="G318" i="2"/>
  <c r="G326" i="2"/>
  <c r="H353" i="2"/>
  <c r="H354" i="2"/>
  <c r="G362" i="2"/>
  <c r="G360" i="2"/>
  <c r="O395" i="2"/>
  <c r="O394" i="2"/>
  <c r="O392" i="2"/>
  <c r="N238" i="2"/>
  <c r="O269" i="2"/>
  <c r="O315" i="2"/>
  <c r="H355" i="2"/>
  <c r="H371" i="2"/>
  <c r="O307" i="2"/>
  <c r="H351" i="2"/>
  <c r="G374" i="2"/>
  <c r="G372" i="2"/>
  <c r="H397" i="2"/>
  <c r="H398" i="2"/>
  <c r="H392" i="2"/>
  <c r="H396" i="2"/>
  <c r="H395" i="2"/>
  <c r="H433" i="2"/>
  <c r="H444" i="2"/>
  <c r="G460" i="2"/>
  <c r="G459" i="2"/>
  <c r="O466" i="2"/>
  <c r="O465" i="2"/>
  <c r="N490" i="2"/>
  <c r="O498" i="2"/>
  <c r="O497" i="2"/>
  <c r="N522" i="2"/>
  <c r="O530" i="2"/>
  <c r="O529" i="2"/>
  <c r="N554" i="2"/>
  <c r="O562" i="2"/>
  <c r="O561" i="2"/>
  <c r="N586" i="2"/>
  <c r="O594" i="2"/>
  <c r="O593" i="2"/>
  <c r="N618" i="2"/>
  <c r="O626" i="2"/>
  <c r="O625" i="2"/>
  <c r="N650" i="2"/>
  <c r="O660" i="2"/>
  <c r="O659" i="2"/>
  <c r="H344" i="2"/>
  <c r="N381" i="2"/>
  <c r="N378" i="2"/>
  <c r="N379" i="2"/>
  <c r="N380" i="2"/>
  <c r="N391" i="2"/>
  <c r="N389" i="2"/>
  <c r="H405" i="2"/>
  <c r="G432" i="2"/>
  <c r="H447" i="2"/>
  <c r="H448" i="2"/>
  <c r="G453" i="2"/>
  <c r="N476" i="2"/>
  <c r="N475" i="2"/>
  <c r="O484" i="2"/>
  <c r="O483" i="2"/>
  <c r="N508" i="2"/>
  <c r="N507" i="2"/>
  <c r="O516" i="2"/>
  <c r="O515" i="2"/>
  <c r="N540" i="2"/>
  <c r="N539" i="2"/>
  <c r="O548" i="2"/>
  <c r="O547" i="2"/>
  <c r="N572" i="2"/>
  <c r="N571" i="2"/>
  <c r="O580" i="2"/>
  <c r="O579" i="2"/>
  <c r="N604" i="2"/>
  <c r="N603" i="2"/>
  <c r="O612" i="2"/>
  <c r="O611" i="2"/>
  <c r="N636" i="2"/>
  <c r="N635" i="2"/>
  <c r="O644" i="2"/>
  <c r="O643" i="2"/>
  <c r="N121" i="2"/>
  <c r="H177" i="2"/>
  <c r="H226" i="2"/>
  <c r="H225" i="2"/>
  <c r="H223" i="2"/>
  <c r="H338" i="2"/>
  <c r="G341" i="2"/>
  <c r="G340" i="2"/>
  <c r="G382" i="2"/>
  <c r="G380" i="2"/>
  <c r="N388" i="2"/>
  <c r="H409" i="2"/>
  <c r="G420" i="2"/>
  <c r="G418" i="2"/>
  <c r="H441" i="2"/>
  <c r="G452" i="2"/>
  <c r="G450" i="2"/>
  <c r="G457" i="2"/>
  <c r="G335" i="2"/>
  <c r="G334" i="2"/>
  <c r="N383" i="2"/>
  <c r="N488" i="2"/>
  <c r="N511" i="2"/>
  <c r="N521" i="2"/>
  <c r="G546" i="2"/>
  <c r="G547" i="2"/>
  <c r="H579" i="2"/>
  <c r="H578" i="2"/>
  <c r="H574" i="2"/>
  <c r="O584" i="2"/>
  <c r="N616" i="2"/>
  <c r="N639" i="2"/>
  <c r="N654" i="2"/>
  <c r="N653" i="2"/>
  <c r="N306" i="2"/>
  <c r="H359" i="2"/>
  <c r="H475" i="2"/>
  <c r="H474" i="2"/>
  <c r="H470" i="2"/>
  <c r="O480" i="2"/>
  <c r="N512" i="2"/>
  <c r="N545" i="2"/>
  <c r="G570" i="2"/>
  <c r="G571" i="2"/>
  <c r="H603" i="2"/>
  <c r="H602" i="2"/>
  <c r="H598" i="2"/>
  <c r="O608" i="2"/>
  <c r="N640" i="2"/>
  <c r="N649" i="2"/>
  <c r="O387" i="2"/>
  <c r="O386" i="2"/>
  <c r="H458" i="2"/>
  <c r="H468" i="2"/>
  <c r="N473" i="2"/>
  <c r="G498" i="2"/>
  <c r="G499" i="2"/>
  <c r="H531" i="2"/>
  <c r="H530" i="2"/>
  <c r="O536" i="2"/>
  <c r="N568" i="2"/>
  <c r="H596" i="2"/>
  <c r="N601" i="2"/>
  <c r="G626" i="2"/>
  <c r="G627" i="2"/>
  <c r="G662" i="2"/>
  <c r="N376" i="2"/>
  <c r="G445" i="2"/>
  <c r="G650" i="2"/>
  <c r="G651" i="2"/>
  <c r="G699" i="2"/>
  <c r="G698" i="2"/>
  <c r="G723" i="2"/>
  <c r="G722" i="2"/>
  <c r="H731" i="2"/>
  <c r="G755" i="2"/>
  <c r="G754" i="2"/>
  <c r="H763" i="2"/>
  <c r="G787" i="2"/>
  <c r="G786" i="2"/>
  <c r="H795" i="2"/>
  <c r="G819" i="2"/>
  <c r="G818" i="2"/>
  <c r="H827" i="2"/>
  <c r="G851" i="2"/>
  <c r="G850" i="2"/>
  <c r="H859" i="2"/>
  <c r="G883" i="2"/>
  <c r="G882" i="2"/>
  <c r="H891" i="2"/>
  <c r="G915" i="2"/>
  <c r="G914" i="2"/>
  <c r="H923" i="2"/>
  <c r="G947" i="2"/>
  <c r="G946" i="2"/>
  <c r="G955" i="2"/>
  <c r="G954" i="2"/>
  <c r="H963" i="2"/>
  <c r="H962" i="2"/>
  <c r="N450" i="2"/>
  <c r="N451" i="2"/>
  <c r="N449" i="2"/>
  <c r="N448" i="2"/>
  <c r="H652" i="2"/>
  <c r="H664" i="2"/>
  <c r="G688" i="2"/>
  <c r="H701" i="2"/>
  <c r="H717" i="2"/>
  <c r="H733" i="2"/>
  <c r="H749" i="2"/>
  <c r="H765" i="2"/>
  <c r="H781" i="2"/>
  <c r="H797" i="2"/>
  <c r="H813" i="2"/>
  <c r="H829" i="2"/>
  <c r="H845" i="2"/>
  <c r="H861" i="2"/>
  <c r="H877" i="2"/>
  <c r="H893" i="2"/>
  <c r="H909" i="2"/>
  <c r="H925" i="2"/>
  <c r="H941" i="2"/>
  <c r="H957" i="2"/>
  <c r="H956" i="2"/>
  <c r="O300" i="2"/>
  <c r="O403" i="2"/>
  <c r="O402" i="2"/>
  <c r="G490" i="2"/>
  <c r="G491" i="2"/>
  <c r="G554" i="2"/>
  <c r="G555" i="2"/>
  <c r="G618" i="2"/>
  <c r="G619" i="2"/>
  <c r="O653" i="2"/>
  <c r="H671" i="2"/>
  <c r="H666" i="2"/>
  <c r="H670" i="2"/>
  <c r="G692" i="2"/>
  <c r="G711" i="2"/>
  <c r="G710" i="2"/>
  <c r="H719" i="2"/>
  <c r="H718" i="2"/>
  <c r="G743" i="2"/>
  <c r="G742" i="2"/>
  <c r="H751" i="2"/>
  <c r="H750" i="2"/>
  <c r="G775" i="2"/>
  <c r="G774" i="2"/>
  <c r="H783" i="2"/>
  <c r="H782" i="2"/>
  <c r="G807" i="2"/>
  <c r="G806" i="2"/>
  <c r="H815" i="2"/>
  <c r="H814" i="2"/>
  <c r="G839" i="2"/>
  <c r="G838" i="2"/>
  <c r="H847" i="2"/>
  <c r="H846" i="2"/>
  <c r="G871" i="2"/>
  <c r="G870" i="2"/>
  <c r="H879" i="2"/>
  <c r="H878" i="2"/>
  <c r="G903" i="2"/>
  <c r="G902" i="2"/>
  <c r="H911" i="2"/>
  <c r="H910" i="2"/>
  <c r="G935" i="2"/>
  <c r="G934" i="2"/>
  <c r="H943" i="2"/>
  <c r="H942" i="2"/>
  <c r="H951" i="2"/>
  <c r="H950" i="2"/>
  <c r="G959" i="2"/>
  <c r="G958" i="2"/>
  <c r="G967" i="2"/>
  <c r="G966" i="2"/>
  <c r="G975" i="2"/>
  <c r="G974" i="2"/>
  <c r="G544" i="2"/>
  <c r="G674" i="2"/>
  <c r="G675" i="2"/>
  <c r="G673" i="2"/>
  <c r="G672" i="2"/>
  <c r="G691" i="2"/>
  <c r="G690" i="2"/>
  <c r="H974" i="2"/>
  <c r="H977" i="2"/>
  <c r="H1000" i="2"/>
  <c r="H999" i="2"/>
  <c r="G1018" i="2"/>
  <c r="G1017" i="2"/>
  <c r="H1026" i="2"/>
  <c r="G1050" i="2"/>
  <c r="G1049" i="2"/>
  <c r="H1058" i="2"/>
  <c r="G1082" i="2"/>
  <c r="G1081" i="2"/>
  <c r="H1090" i="2"/>
  <c r="G1114" i="2"/>
  <c r="G1113" i="2"/>
  <c r="H1122" i="2"/>
  <c r="G1146" i="2"/>
  <c r="G1145" i="2"/>
  <c r="H1154" i="2"/>
  <c r="G1178" i="2"/>
  <c r="G1177" i="2"/>
  <c r="H1186" i="2"/>
  <c r="G1210" i="2"/>
  <c r="G1209" i="2"/>
  <c r="H1218" i="2"/>
  <c r="H1217" i="2"/>
  <c r="G1242" i="2"/>
  <c r="G1241" i="2"/>
  <c r="H1250" i="2"/>
  <c r="H1249" i="2"/>
  <c r="G1274" i="2"/>
  <c r="G1273" i="2"/>
  <c r="H1282" i="2"/>
  <c r="G1310" i="2"/>
  <c r="H1318" i="2"/>
  <c r="H1317" i="2"/>
  <c r="O419" i="2"/>
  <c r="O418" i="2"/>
  <c r="O412" i="2"/>
  <c r="H713" i="2"/>
  <c r="G721" i="2"/>
  <c r="G720" i="2"/>
  <c r="H745" i="2"/>
  <c r="G753" i="2"/>
  <c r="G752" i="2"/>
  <c r="H777" i="2"/>
  <c r="G785" i="2"/>
  <c r="G784" i="2"/>
  <c r="H809" i="2"/>
  <c r="G817" i="2"/>
  <c r="G816" i="2"/>
  <c r="H841" i="2"/>
  <c r="G849" i="2"/>
  <c r="G848" i="2"/>
  <c r="H873" i="2"/>
  <c r="G881" i="2"/>
  <c r="G880" i="2"/>
  <c r="H905" i="2"/>
  <c r="G913" i="2"/>
  <c r="G912" i="2"/>
  <c r="H937" i="2"/>
  <c r="G945" i="2"/>
  <c r="G944" i="2"/>
  <c r="N962" i="2"/>
  <c r="N963" i="2"/>
  <c r="H985" i="2"/>
  <c r="G1004" i="2"/>
  <c r="G1003" i="2"/>
  <c r="H1012" i="2"/>
  <c r="G1036" i="2"/>
  <c r="G1035" i="2"/>
  <c r="H1044" i="2"/>
  <c r="G1068" i="2"/>
  <c r="G1067" i="2"/>
  <c r="H1076" i="2"/>
  <c r="G1100" i="2"/>
  <c r="G1099" i="2"/>
  <c r="H1108" i="2"/>
  <c r="G1132" i="2"/>
  <c r="G1131" i="2"/>
  <c r="H1140" i="2"/>
  <c r="G1164" i="2"/>
  <c r="G1163" i="2"/>
  <c r="H1172" i="2"/>
  <c r="G1196" i="2"/>
  <c r="G1195" i="2"/>
  <c r="H1204" i="2"/>
  <c r="G1228" i="2"/>
  <c r="G1227" i="2"/>
  <c r="H1236" i="2"/>
  <c r="G1260" i="2"/>
  <c r="G1259" i="2"/>
  <c r="H1268" i="2"/>
  <c r="G1296" i="2"/>
  <c r="G1295" i="2"/>
  <c r="H1304" i="2"/>
  <c r="H1303" i="2"/>
  <c r="G1324" i="2"/>
  <c r="H524" i="2"/>
  <c r="H588" i="2"/>
  <c r="H700" i="2"/>
  <c r="H732" i="2"/>
  <c r="H764" i="2"/>
  <c r="H796" i="2"/>
  <c r="H828" i="2"/>
  <c r="H860" i="2"/>
  <c r="H892" i="2"/>
  <c r="H924" i="2"/>
  <c r="O955" i="2"/>
  <c r="O954" i="2"/>
  <c r="O950" i="2"/>
  <c r="H961" i="2"/>
  <c r="H987" i="2"/>
  <c r="H988" i="2"/>
  <c r="G996" i="2"/>
  <c r="G995" i="2"/>
  <c r="H1006" i="2"/>
  <c r="H1005" i="2"/>
  <c r="G1030" i="2"/>
  <c r="G1029" i="2"/>
  <c r="H1038" i="2"/>
  <c r="H1037" i="2"/>
  <c r="G1062" i="2"/>
  <c r="G1061" i="2"/>
  <c r="H1070" i="2"/>
  <c r="H1069" i="2"/>
  <c r="G1094" i="2"/>
  <c r="G1093" i="2"/>
  <c r="H1102" i="2"/>
  <c r="H1101" i="2"/>
  <c r="G1126" i="2"/>
  <c r="G1125" i="2"/>
  <c r="H1134" i="2"/>
  <c r="H1133" i="2"/>
  <c r="G1158" i="2"/>
  <c r="G1157" i="2"/>
  <c r="H1166" i="2"/>
  <c r="H1165" i="2"/>
  <c r="G1190" i="2"/>
  <c r="G1189" i="2"/>
  <c r="H1198" i="2"/>
  <c r="H1197" i="2"/>
  <c r="G1222" i="2"/>
  <c r="G1221" i="2"/>
  <c r="H1230" i="2"/>
  <c r="H1229" i="2"/>
  <c r="G1254" i="2"/>
  <c r="G1253" i="2"/>
  <c r="H1262" i="2"/>
  <c r="H1261" i="2"/>
  <c r="N969" i="2"/>
  <c r="H989" i="2"/>
  <c r="O1310" i="2"/>
  <c r="O1309" i="2"/>
  <c r="O1305" i="2"/>
  <c r="G1316" i="2"/>
  <c r="G1315" i="2"/>
  <c r="O1368" i="2"/>
  <c r="O1384" i="2"/>
  <c r="O1400" i="2"/>
  <c r="O1416" i="2"/>
  <c r="O1448" i="2"/>
  <c r="O1464" i="2"/>
  <c r="O1480" i="2"/>
  <c r="O1512" i="2"/>
  <c r="O1544" i="2"/>
  <c r="O1560" i="2"/>
  <c r="O1576" i="2"/>
  <c r="O1592" i="2"/>
  <c r="O1608" i="2"/>
  <c r="O1640" i="2"/>
  <c r="O1672" i="2"/>
  <c r="N1704" i="2"/>
  <c r="N1703" i="2"/>
  <c r="G1708" i="2"/>
  <c r="I1708" i="2" s="1"/>
  <c r="J1708" i="2" s="1"/>
  <c r="G1701" i="2"/>
  <c r="G1709" i="2"/>
  <c r="O1716" i="2"/>
  <c r="O1715" i="2"/>
  <c r="G1732" i="2"/>
  <c r="G1733" i="2"/>
  <c r="N1740" i="2"/>
  <c r="G1753" i="2"/>
  <c r="G1754" i="2"/>
  <c r="G1755" i="2"/>
  <c r="G1752" i="2"/>
  <c r="G1760" i="2"/>
  <c r="G1761" i="2"/>
  <c r="G1762" i="2"/>
  <c r="G1763" i="2"/>
  <c r="G1768" i="2"/>
  <c r="G1769" i="2"/>
  <c r="G1770" i="2"/>
  <c r="G1771" i="2"/>
  <c r="G1778" i="2"/>
  <c r="G1779" i="2"/>
  <c r="G1776" i="2"/>
  <c r="G1777" i="2"/>
  <c r="G1784" i="2"/>
  <c r="G1785" i="2"/>
  <c r="G1786" i="2"/>
  <c r="G1787" i="2"/>
  <c r="G1792" i="2"/>
  <c r="G1793" i="2"/>
  <c r="G1794" i="2"/>
  <c r="G1795" i="2"/>
  <c r="G1809" i="2"/>
  <c r="G1810" i="2"/>
  <c r="G1811" i="2"/>
  <c r="G1808" i="2"/>
  <c r="H981" i="2"/>
  <c r="H980" i="2"/>
  <c r="H1009" i="2"/>
  <c r="H1292" i="2"/>
  <c r="N1307" i="2"/>
  <c r="H1336" i="2"/>
  <c r="H1337" i="2"/>
  <c r="H1345" i="2"/>
  <c r="H1344" i="2"/>
  <c r="O1366" i="2"/>
  <c r="O1365" i="2"/>
  <c r="O1382" i="2"/>
  <c r="O1381" i="2"/>
  <c r="N1398" i="2"/>
  <c r="N1397" i="2"/>
  <c r="N1422" i="2"/>
  <c r="N1421" i="2"/>
  <c r="N1438" i="2"/>
  <c r="N1437" i="2"/>
  <c r="O1478" i="2"/>
  <c r="O1477" i="2"/>
  <c r="N1486" i="2"/>
  <c r="N1485" i="2"/>
  <c r="O1494" i="2"/>
  <c r="O1493" i="2"/>
  <c r="O1510" i="2"/>
  <c r="O1509" i="2"/>
  <c r="N1534" i="2"/>
  <c r="N1533" i="2"/>
  <c r="O1542" i="2"/>
  <c r="O1541" i="2"/>
  <c r="N1558" i="2"/>
  <c r="N1557" i="2"/>
  <c r="O1582" i="2"/>
  <c r="O1581" i="2"/>
  <c r="O1598" i="2"/>
  <c r="O1597" i="2"/>
  <c r="N1622" i="2"/>
  <c r="N1621" i="2"/>
  <c r="O1630" i="2"/>
  <c r="O1629" i="2"/>
  <c r="O1646" i="2"/>
  <c r="O1645" i="2"/>
  <c r="N1662" i="2"/>
  <c r="N1661" i="2"/>
  <c r="N1678" i="2"/>
  <c r="N1677" i="2"/>
  <c r="O1706" i="2"/>
  <c r="N1714" i="2"/>
  <c r="O1722" i="2"/>
  <c r="O1730" i="2"/>
  <c r="O949" i="2"/>
  <c r="H1008" i="2"/>
  <c r="H1007" i="2"/>
  <c r="H1024" i="2"/>
  <c r="H1023" i="2"/>
  <c r="H1040" i="2"/>
  <c r="H1039" i="2"/>
  <c r="H1056" i="2"/>
  <c r="H1055" i="2"/>
  <c r="H1072" i="2"/>
  <c r="H1071" i="2"/>
  <c r="H1088" i="2"/>
  <c r="H1087" i="2"/>
  <c r="H1104" i="2"/>
  <c r="H1103" i="2"/>
  <c r="H1120" i="2"/>
  <c r="H1119" i="2"/>
  <c r="H1136" i="2"/>
  <c r="H1135" i="2"/>
  <c r="H1152" i="2"/>
  <c r="H1151" i="2"/>
  <c r="H1168" i="2"/>
  <c r="H1167" i="2"/>
  <c r="H1184" i="2"/>
  <c r="H1183" i="2"/>
  <c r="H1200" i="2"/>
  <c r="H1199" i="2"/>
  <c r="H1224" i="2"/>
  <c r="G1232" i="2"/>
  <c r="G1231" i="2"/>
  <c r="H1256" i="2"/>
  <c r="G1264" i="2"/>
  <c r="G1263" i="2"/>
  <c r="G1288" i="2"/>
  <c r="G1287" i="2"/>
  <c r="G1299" i="2"/>
  <c r="O1303" i="2"/>
  <c r="G1309" i="2"/>
  <c r="H1332" i="2"/>
  <c r="H1333" i="2"/>
  <c r="G1339" i="2"/>
  <c r="G1341" i="2"/>
  <c r="H1349" i="2"/>
  <c r="H1348" i="2"/>
  <c r="N1370" i="2"/>
  <c r="N1369" i="2"/>
  <c r="O1378" i="2"/>
  <c r="N1402" i="2"/>
  <c r="N1401" i="2"/>
  <c r="O1410" i="2"/>
  <c r="N1434" i="2"/>
  <c r="N1433" i="2"/>
  <c r="O1442" i="2"/>
  <c r="N1466" i="2"/>
  <c r="N1465" i="2"/>
  <c r="P1465" i="2" s="1"/>
  <c r="Q1465" i="2" s="1"/>
  <c r="O1474" i="2"/>
  <c r="N1498" i="2"/>
  <c r="N1497" i="2"/>
  <c r="O1506" i="2"/>
  <c r="N1530" i="2"/>
  <c r="N1529" i="2"/>
  <c r="O1538" i="2"/>
  <c r="N1562" i="2"/>
  <c r="N1561" i="2"/>
  <c r="O1570" i="2"/>
  <c r="N1594" i="2"/>
  <c r="N1593" i="2"/>
  <c r="O1602" i="2"/>
  <c r="N1626" i="2"/>
  <c r="N1625" i="2"/>
  <c r="O1634" i="2"/>
  <c r="N1658" i="2"/>
  <c r="N1657" i="2"/>
  <c r="O1666" i="2"/>
  <c r="N1690" i="2"/>
  <c r="N1689" i="2"/>
  <c r="O1698" i="2"/>
  <c r="O1710" i="2"/>
  <c r="O1709" i="2"/>
  <c r="G1705" i="2"/>
  <c r="I1705" i="2" s="1"/>
  <c r="J1705" i="2" s="1"/>
  <c r="G1718" i="2"/>
  <c r="G1719" i="2"/>
  <c r="N1726" i="2"/>
  <c r="N1725" i="2"/>
  <c r="O1734" i="2"/>
  <c r="O1733" i="2"/>
  <c r="G1729" i="2"/>
  <c r="O1750" i="2"/>
  <c r="O1751" i="2"/>
  <c r="O1752" i="2"/>
  <c r="O1816" i="2"/>
  <c r="O1826" i="2"/>
  <c r="O1827" i="2"/>
  <c r="O1834" i="2"/>
  <c r="O1835" i="2"/>
  <c r="O1842" i="2"/>
  <c r="O1843" i="2"/>
  <c r="O1850" i="2"/>
  <c r="O1851" i="2"/>
  <c r="P1851" i="2" s="1"/>
  <c r="O1858" i="2"/>
  <c r="O1859" i="2"/>
  <c r="O1866" i="2"/>
  <c r="O1867" i="2"/>
  <c r="O1874" i="2"/>
  <c r="O1875" i="2"/>
  <c r="O1882" i="2"/>
  <c r="O1883" i="2"/>
  <c r="O1890" i="2"/>
  <c r="O1891" i="2"/>
  <c r="O1899" i="2"/>
  <c r="P1899" i="2" s="1"/>
  <c r="O1898" i="2"/>
  <c r="O1906" i="2"/>
  <c r="O1907" i="2"/>
  <c r="O1914" i="2"/>
  <c r="O1915" i="2"/>
  <c r="O1922" i="2"/>
  <c r="O1923" i="2"/>
  <c r="P1923" i="2" s="1"/>
  <c r="O1930" i="2"/>
  <c r="P1930" i="2" s="1"/>
  <c r="O1931" i="2"/>
  <c r="O1939" i="2"/>
  <c r="O1938" i="2"/>
  <c r="O1946" i="2"/>
  <c r="O1947" i="2"/>
  <c r="O1954" i="2"/>
  <c r="O1955" i="2"/>
  <c r="O1962" i="2"/>
  <c r="O1963" i="2"/>
  <c r="P1963" i="2" s="1"/>
  <c r="O1970" i="2"/>
  <c r="O1971" i="2"/>
  <c r="O1978" i="2"/>
  <c r="O1979" i="2"/>
  <c r="P1979" i="2" s="1"/>
  <c r="O1986" i="2"/>
  <c r="O1987" i="2"/>
  <c r="P1987" i="2" s="1"/>
  <c r="O1994" i="2"/>
  <c r="O1995" i="2"/>
  <c r="O2002" i="2"/>
  <c r="O2003" i="2"/>
  <c r="O2010" i="2"/>
  <c r="P2010" i="2" s="1"/>
  <c r="O2011" i="2"/>
  <c r="H1195" i="2"/>
  <c r="H1219" i="2"/>
  <c r="H1235" i="2"/>
  <c r="H1251" i="2"/>
  <c r="H1267" i="2"/>
  <c r="H1283" i="2"/>
  <c r="G1300" i="2"/>
  <c r="H1326" i="2"/>
  <c r="N1343" i="2"/>
  <c r="N1356" i="2"/>
  <c r="N1355" i="2"/>
  <c r="O1364" i="2"/>
  <c r="O1363" i="2"/>
  <c r="N1388" i="2"/>
  <c r="N1387" i="2"/>
  <c r="O1396" i="2"/>
  <c r="O1395" i="2"/>
  <c r="N1412" i="2"/>
  <c r="N1411" i="2"/>
  <c r="O1420" i="2"/>
  <c r="O1419" i="2"/>
  <c r="O1436" i="2"/>
  <c r="O1435" i="2"/>
  <c r="N1452" i="2"/>
  <c r="N1451" i="2"/>
  <c r="O1460" i="2"/>
  <c r="O1459" i="2"/>
  <c r="N1476" i="2"/>
  <c r="N1475" i="2"/>
  <c r="O1484" i="2"/>
  <c r="O1483" i="2"/>
  <c r="N1500" i="2"/>
  <c r="N1499" i="2"/>
  <c r="O1508" i="2"/>
  <c r="O1507" i="2"/>
  <c r="N1532" i="2"/>
  <c r="N1531" i="2"/>
  <c r="N1548" i="2"/>
  <c r="N1547" i="2"/>
  <c r="O1556" i="2"/>
  <c r="O1555" i="2"/>
  <c r="N1580" i="2"/>
  <c r="N1579" i="2"/>
  <c r="O1588" i="2"/>
  <c r="O1587" i="2"/>
  <c r="N1612" i="2"/>
  <c r="N1611" i="2"/>
  <c r="N1628" i="2"/>
  <c r="N1627" i="2"/>
  <c r="N1652" i="2"/>
  <c r="N1651" i="2"/>
  <c r="O1660" i="2"/>
  <c r="O1659" i="2"/>
  <c r="N1684" i="2"/>
  <c r="N1683" i="2"/>
  <c r="O1692" i="2"/>
  <c r="O1691" i="2"/>
  <c r="G1712" i="2"/>
  <c r="I1712" i="2" s="1"/>
  <c r="J1712" i="2" s="1"/>
  <c r="N1720" i="2"/>
  <c r="N1719" i="2"/>
  <c r="N1728" i="2"/>
  <c r="N1727" i="2"/>
  <c r="O1736" i="2"/>
  <c r="O1743" i="2"/>
  <c r="O1744" i="2"/>
  <c r="O1814" i="2"/>
  <c r="O1815" i="2"/>
  <c r="P1815" i="2" s="1"/>
  <c r="H1820" i="2"/>
  <c r="H1821" i="2"/>
  <c r="H1824" i="2"/>
  <c r="H1825" i="2"/>
  <c r="H1828" i="2"/>
  <c r="H1829" i="2"/>
  <c r="H1836" i="2"/>
  <c r="H1837" i="2"/>
  <c r="H1844" i="2"/>
  <c r="H1845" i="2"/>
  <c r="H1852" i="2"/>
  <c r="H1853" i="2"/>
  <c r="H1860" i="2"/>
  <c r="H1861" i="2"/>
  <c r="H1868" i="2"/>
  <c r="H1869" i="2"/>
  <c r="H1876" i="2"/>
  <c r="H1877" i="2"/>
  <c r="H1884" i="2"/>
  <c r="H1885" i="2"/>
  <c r="H1892" i="2"/>
  <c r="H1893" i="2"/>
  <c r="H1900" i="2"/>
  <c r="H1901" i="2"/>
  <c r="H1908" i="2"/>
  <c r="H1909" i="2"/>
  <c r="H1916" i="2"/>
  <c r="H1917" i="2"/>
  <c r="H1924" i="2"/>
  <c r="H1925" i="2"/>
  <c r="H1932" i="2"/>
  <c r="H1933" i="2"/>
  <c r="H1940" i="2"/>
  <c r="H1941" i="2"/>
  <c r="H1948" i="2"/>
  <c r="H1949" i="2"/>
  <c r="H1956" i="2"/>
  <c r="H1957" i="2"/>
  <c r="H1964" i="2"/>
  <c r="H1965" i="2"/>
  <c r="H1972" i="2"/>
  <c r="H1973" i="2"/>
  <c r="H1980" i="2"/>
  <c r="H1981" i="2"/>
  <c r="H1988" i="2"/>
  <c r="H1989" i="2"/>
  <c r="H1996" i="2"/>
  <c r="H1997" i="2"/>
  <c r="H2004" i="2"/>
  <c r="H2005" i="2"/>
  <c r="H2012" i="2"/>
  <c r="O1430" i="2"/>
  <c r="O1429" i="2"/>
  <c r="N1454" i="2"/>
  <c r="N1453" i="2"/>
  <c r="O1526" i="2"/>
  <c r="O1525" i="2"/>
  <c r="G1722" i="2"/>
  <c r="G456" i="2"/>
  <c r="G454" i="2"/>
  <c r="G455" i="2"/>
  <c r="H1027" i="2"/>
  <c r="H1059" i="2"/>
  <c r="H1091" i="2"/>
  <c r="H1123" i="2"/>
  <c r="H1155" i="2"/>
  <c r="O1441" i="2"/>
  <c r="O1473" i="2"/>
  <c r="O1505" i="2"/>
  <c r="O1551" i="2"/>
  <c r="O1583" i="2"/>
  <c r="O1615" i="2"/>
  <c r="N1737" i="2"/>
  <c r="O1761" i="2"/>
  <c r="O1777" i="2"/>
  <c r="O1575" i="2"/>
  <c r="N1723" i="2"/>
  <c r="O1385" i="2"/>
  <c r="O1417" i="2"/>
  <c r="O1449" i="2"/>
  <c r="O1481" i="2"/>
  <c r="O1513" i="2"/>
  <c r="O1559" i="2"/>
  <c r="O1591" i="2"/>
  <c r="O1623" i="2"/>
  <c r="O1655" i="2"/>
  <c r="O1687" i="2"/>
  <c r="N1707" i="2"/>
  <c r="O1797" i="2"/>
  <c r="O1813" i="2"/>
  <c r="G1817" i="2"/>
  <c r="O1415" i="2"/>
  <c r="N1745" i="2"/>
  <c r="O1425" i="2"/>
  <c r="O1457" i="2"/>
  <c r="O1489" i="2"/>
  <c r="O1521" i="2"/>
  <c r="O1553" i="2"/>
  <c r="O1585" i="2"/>
  <c r="O1631" i="2"/>
  <c r="O1663" i="2"/>
  <c r="O1711" i="2"/>
  <c r="G1746" i="2"/>
  <c r="O1433" i="2"/>
  <c r="O1511" i="2"/>
  <c r="O1657" i="2"/>
  <c r="H1812" i="2"/>
  <c r="P1916" i="2" l="1"/>
  <c r="P1952" i="2"/>
  <c r="Q1952" i="2" s="1"/>
  <c r="I1997" i="2"/>
  <c r="I1753" i="2"/>
  <c r="J1753" i="2" s="1"/>
  <c r="I1158" i="2"/>
  <c r="J1158" i="2" s="1"/>
  <c r="I824" i="2"/>
  <c r="J824" i="2" s="1"/>
  <c r="P316" i="2"/>
  <c r="I1959" i="2"/>
  <c r="J1959" i="2" s="1"/>
  <c r="I1855" i="2"/>
  <c r="J1855" i="2" s="1"/>
  <c r="P295" i="2"/>
  <c r="Q295" i="2" s="1"/>
  <c r="P1998" i="2"/>
  <c r="Q1998" i="2" s="1"/>
  <c r="P1838" i="2"/>
  <c r="Q1838" i="2" s="1"/>
  <c r="P2012" i="2"/>
  <c r="Q2012" i="2" s="1"/>
  <c r="P645" i="2"/>
  <c r="Q645" i="2" s="1"/>
  <c r="I1944" i="2"/>
  <c r="J1944" i="2" s="1"/>
  <c r="I1100" i="2"/>
  <c r="J1100" i="2" s="1"/>
  <c r="I1273" i="2"/>
  <c r="J1273" i="2" s="1"/>
  <c r="I1209" i="2"/>
  <c r="J1209" i="2" s="1"/>
  <c r="P1997" i="2"/>
  <c r="Q1997" i="2" s="1"/>
  <c r="I1829" i="2"/>
  <c r="J1829" i="2" s="1"/>
  <c r="I1068" i="2"/>
  <c r="P1934" i="2"/>
  <c r="Q1934" i="2" s="1"/>
  <c r="I2006" i="2"/>
  <c r="J2006" i="2" s="1"/>
  <c r="P702" i="2"/>
  <c r="Q702" i="2" s="1"/>
  <c r="AF2" i="2"/>
  <c r="AG2" i="2" s="1"/>
  <c r="P1947" i="2"/>
  <c r="Q1947" i="2" s="1"/>
  <c r="P1957" i="2"/>
  <c r="Q1957" i="2" s="1"/>
  <c r="I1947" i="2"/>
  <c r="J1947" i="2" s="1"/>
  <c r="I1835" i="2"/>
  <c r="J1835" i="2" s="1"/>
  <c r="P1965" i="2"/>
  <c r="Q1965" i="2" s="1"/>
  <c r="P1792" i="2"/>
  <c r="Q1792" i="2" s="1"/>
  <c r="P1783" i="2"/>
  <c r="Q1783" i="2" s="1"/>
  <c r="P1175" i="2"/>
  <c r="Q1175" i="2" s="1"/>
  <c r="P1834" i="2"/>
  <c r="Q1834" i="2" s="1"/>
  <c r="I1792" i="2"/>
  <c r="J1792" i="2" s="1"/>
  <c r="P309" i="2"/>
  <c r="Q309" i="2" s="1"/>
  <c r="I62" i="2"/>
  <c r="J62" i="2" s="1"/>
  <c r="I1549" i="2"/>
  <c r="J1549" i="2" s="1"/>
  <c r="I1923" i="2"/>
  <c r="J1923" i="2" s="1"/>
  <c r="P1811" i="2"/>
  <c r="Q1811" i="2" s="1"/>
  <c r="P1896" i="2"/>
  <c r="Q1896" i="2" s="1"/>
  <c r="P1964" i="2"/>
  <c r="Q1964" i="2" s="1"/>
  <c r="P1988" i="2"/>
  <c r="Q1988" i="2" s="1"/>
  <c r="I1709" i="2"/>
  <c r="J1709" i="2" s="1"/>
  <c r="I1099" i="2"/>
  <c r="J1099" i="2" s="1"/>
  <c r="P63" i="2"/>
  <c r="Q63" i="2" s="1"/>
  <c r="P1810" i="2"/>
  <c r="Q1810" i="2" s="1"/>
  <c r="I1813" i="2"/>
  <c r="J1813" i="2" s="1"/>
  <c r="I1085" i="2"/>
  <c r="J1085" i="2" s="1"/>
  <c r="R1085" i="2" s="1"/>
  <c r="I1233" i="2"/>
  <c r="J1233" i="2" s="1"/>
  <c r="I569" i="2"/>
  <c r="J569" i="2" s="1"/>
  <c r="I1805" i="2"/>
  <c r="J1805" i="2" s="1"/>
  <c r="R1805" i="2" s="1"/>
  <c r="I1737" i="2"/>
  <c r="J1737" i="2" s="1"/>
  <c r="I1396" i="2"/>
  <c r="J1396" i="2" s="1"/>
  <c r="P737" i="2"/>
  <c r="Q737" i="2" s="1"/>
  <c r="I493" i="2"/>
  <c r="J493" i="2" s="1"/>
  <c r="I1377" i="2"/>
  <c r="J1377" i="2" s="1"/>
  <c r="P1056" i="2"/>
  <c r="Q1056" i="2" s="1"/>
  <c r="I1454" i="2"/>
  <c r="J1454" i="2" s="1"/>
  <c r="P854" i="2"/>
  <c r="Q854" i="2" s="1"/>
  <c r="P1264" i="2"/>
  <c r="Q1264" i="2" s="1"/>
  <c r="I1484" i="2"/>
  <c r="J1484" i="2" s="1"/>
  <c r="I585" i="2"/>
  <c r="J585" i="2" s="1"/>
  <c r="P1859" i="2"/>
  <c r="Q1859" i="2" s="1"/>
  <c r="I356" i="2"/>
  <c r="J356" i="2" s="1"/>
  <c r="I547" i="2"/>
  <c r="J547" i="2" s="1"/>
  <c r="P1900" i="2"/>
  <c r="Q1900" i="2" s="1"/>
  <c r="P26" i="2"/>
  <c r="Q26" i="2" s="1"/>
  <c r="I535" i="2"/>
  <c r="J535" i="2" s="1"/>
  <c r="P865" i="2"/>
  <c r="Q865" i="2" s="1"/>
  <c r="P1030" i="2"/>
  <c r="Q1030" i="2" s="1"/>
  <c r="P347" i="2"/>
  <c r="Q347" i="2" s="1"/>
  <c r="P1768" i="2"/>
  <c r="Q1768" i="2" s="1"/>
  <c r="P751" i="2"/>
  <c r="Q751" i="2" s="1"/>
  <c r="P1265" i="2"/>
  <c r="Q1265" i="2" s="1"/>
  <c r="P441" i="2"/>
  <c r="Q441" i="2" s="1"/>
  <c r="P1867" i="2"/>
  <c r="Q1867" i="2" s="1"/>
  <c r="I1754" i="2"/>
  <c r="J1754" i="2" s="1"/>
  <c r="I1804" i="2"/>
  <c r="J1804" i="2" s="1"/>
  <c r="I1580" i="2"/>
  <c r="J1580" i="2" s="1"/>
  <c r="I1657" i="2"/>
  <c r="J1657" i="2" s="1"/>
  <c r="I1643" i="2"/>
  <c r="J1643" i="2" s="1"/>
  <c r="P1325" i="2"/>
  <c r="Q1325" i="2" s="1"/>
  <c r="P1004" i="2"/>
  <c r="Q1004" i="2" s="1"/>
  <c r="P747" i="2"/>
  <c r="Q747" i="2" s="1"/>
  <c r="I1596" i="2"/>
  <c r="J1596" i="2" s="1"/>
  <c r="P1012" i="2"/>
  <c r="P1332" i="2"/>
  <c r="Q1332" i="2" s="1"/>
  <c r="P324" i="2"/>
  <c r="Q324" i="2" s="1"/>
  <c r="P772" i="2"/>
  <c r="Q772" i="2" s="1"/>
  <c r="P1073" i="2"/>
  <c r="Q1073" i="2" s="1"/>
  <c r="P939" i="2"/>
  <c r="Q939" i="2" s="1"/>
  <c r="I1704" i="2"/>
  <c r="J1704" i="2" s="1"/>
  <c r="I1460" i="2"/>
  <c r="J1460" i="2" s="1"/>
  <c r="I1687" i="2"/>
  <c r="J1687" i="2" s="1"/>
  <c r="I632" i="2"/>
  <c r="J632" i="2" s="1"/>
  <c r="P1200" i="2"/>
  <c r="Q1200" i="2" s="1"/>
  <c r="P144" i="2"/>
  <c r="Q144" i="2" s="1"/>
  <c r="P1259" i="2"/>
  <c r="Q1259" i="2" s="1"/>
  <c r="P933" i="2"/>
  <c r="Q933" i="2" s="1"/>
  <c r="P365" i="2"/>
  <c r="Q365" i="2" s="1"/>
  <c r="I1629" i="2"/>
  <c r="J1629" i="2" s="1"/>
  <c r="P1215" i="2"/>
  <c r="Q1215" i="2" s="1"/>
  <c r="I1951" i="2"/>
  <c r="J1951" i="2" s="1"/>
  <c r="I1900" i="2"/>
  <c r="J1900" i="2" s="1"/>
  <c r="P1307" i="2"/>
  <c r="Q1307" i="2" s="1"/>
  <c r="I1987" i="2"/>
  <c r="J1987" i="2" s="1"/>
  <c r="I1875" i="2"/>
  <c r="J1875" i="2" s="1"/>
  <c r="P1991" i="2"/>
  <c r="Q1991" i="2" s="1"/>
  <c r="P1895" i="2"/>
  <c r="Q1895" i="2" s="1"/>
  <c r="I1751" i="2"/>
  <c r="J1751" i="2" s="1"/>
  <c r="I1078" i="2"/>
  <c r="J1078" i="2" s="1"/>
  <c r="I27" i="2"/>
  <c r="J27" i="2" s="1"/>
  <c r="I1973" i="2"/>
  <c r="J1973" i="2" s="1"/>
  <c r="P1781" i="2"/>
  <c r="Q1781" i="2" s="1"/>
  <c r="I1906" i="2"/>
  <c r="J1906" i="2" s="1"/>
  <c r="I1796" i="2"/>
  <c r="J1796" i="2" s="1"/>
  <c r="I630" i="2"/>
  <c r="J630" i="2" s="1"/>
  <c r="P1932" i="2"/>
  <c r="Q1932" i="2" s="1"/>
  <c r="P1878" i="2"/>
  <c r="Q1878" i="2" s="1"/>
  <c r="P1830" i="2"/>
  <c r="Q1830" i="2" s="1"/>
  <c r="P1606" i="2"/>
  <c r="Q1606" i="2" s="1"/>
  <c r="I969" i="2"/>
  <c r="J969" i="2" s="1"/>
  <c r="I694" i="2"/>
  <c r="J694" i="2" s="1"/>
  <c r="P541" i="2"/>
  <c r="Q541" i="2" s="1"/>
  <c r="P1892" i="2"/>
  <c r="Q1892" i="2" s="1"/>
  <c r="I492" i="2"/>
  <c r="J492" i="2" s="1"/>
  <c r="I81" i="2"/>
  <c r="J81" i="2" s="1"/>
  <c r="P1312" i="2"/>
  <c r="Q1312" i="2" s="1"/>
  <c r="I286" i="2"/>
  <c r="J286" i="2" s="1"/>
  <c r="I1637" i="2"/>
  <c r="J1637" i="2" s="1"/>
  <c r="P1280" i="2"/>
  <c r="Q1280" i="2" s="1"/>
  <c r="I1446" i="2"/>
  <c r="J1446" i="2" s="1"/>
  <c r="I1524" i="2"/>
  <c r="J1524" i="2" s="1"/>
  <c r="P803" i="2"/>
  <c r="Q803" i="2" s="1"/>
  <c r="P1207" i="2"/>
  <c r="Q1207" i="2" s="1"/>
  <c r="I1518" i="2"/>
  <c r="J1518" i="2" s="1"/>
  <c r="P349" i="2"/>
  <c r="Q349" i="2" s="1"/>
  <c r="P1272" i="2"/>
  <c r="Q1272" i="2" s="1"/>
  <c r="P1258" i="2"/>
  <c r="Q1258" i="2" s="1"/>
  <c r="P351" i="2"/>
  <c r="Q351" i="2" s="1"/>
  <c r="P1727" i="2"/>
  <c r="Q1727" i="2" s="1"/>
  <c r="P1891" i="2"/>
  <c r="Q1891" i="2" s="1"/>
  <c r="P1661" i="2"/>
  <c r="Q1661" i="2" s="1"/>
  <c r="I1859" i="2"/>
  <c r="J1859" i="2" s="1"/>
  <c r="P138" i="2"/>
  <c r="Q138" i="2" s="1"/>
  <c r="P47" i="2"/>
  <c r="Q47" i="2" s="1"/>
  <c r="I1905" i="2"/>
  <c r="J1905" i="2" s="1"/>
  <c r="P1975" i="2"/>
  <c r="Q1975" i="2" s="1"/>
  <c r="P2011" i="2"/>
  <c r="Q2011" i="2" s="1"/>
  <c r="P1995" i="2"/>
  <c r="Q1995" i="2" s="1"/>
  <c r="P1915" i="2"/>
  <c r="Q1915" i="2" s="1"/>
  <c r="P1883" i="2"/>
  <c r="Q1883" i="2" s="1"/>
  <c r="I1729" i="2"/>
  <c r="J1729" i="2" s="1"/>
  <c r="P120" i="2"/>
  <c r="Q120" i="2" s="1"/>
  <c r="I1899" i="2"/>
  <c r="J1899" i="2" s="1"/>
  <c r="I906" i="2"/>
  <c r="J906" i="2" s="1"/>
  <c r="I1711" i="2"/>
  <c r="J1711" i="2" s="1"/>
  <c r="P1405" i="2"/>
  <c r="Q1405" i="2" s="1"/>
  <c r="I1773" i="2"/>
  <c r="J1773" i="2" s="1"/>
  <c r="I736" i="2"/>
  <c r="J736" i="2" s="1"/>
  <c r="P1948" i="2"/>
  <c r="Q1948" i="2" s="1"/>
  <c r="P372" i="2"/>
  <c r="Q372" i="2" s="1"/>
  <c r="I1739" i="2"/>
  <c r="J1739" i="2" s="1"/>
  <c r="P956" i="2"/>
  <c r="Q956" i="2" s="1"/>
  <c r="P314" i="2"/>
  <c r="Q314" i="2" s="1"/>
  <c r="P1128" i="2"/>
  <c r="Q1128" i="2" s="1"/>
  <c r="I1697" i="2"/>
  <c r="J1697" i="2" s="1"/>
  <c r="I1407" i="2"/>
  <c r="J1407" i="2" s="1"/>
  <c r="I1428" i="2"/>
  <c r="J1428" i="2" s="1"/>
  <c r="I1576" i="2"/>
  <c r="J1576" i="2" s="1"/>
  <c r="I519" i="2"/>
  <c r="J519" i="2" s="1"/>
  <c r="I1667" i="2"/>
  <c r="J1667" i="2" s="1"/>
  <c r="P731" i="2"/>
  <c r="Q731" i="2" s="1"/>
  <c r="P1184" i="2"/>
  <c r="Q1184" i="2" s="1"/>
  <c r="P1016" i="2"/>
  <c r="Q1016" i="2" s="1"/>
  <c r="I1474" i="2"/>
  <c r="J1474" i="2" s="1"/>
  <c r="P1133" i="2"/>
  <c r="Q1133" i="2" s="1"/>
  <c r="I517" i="2"/>
  <c r="J517" i="2" s="1"/>
  <c r="I1648" i="2"/>
  <c r="J1648" i="2" s="1"/>
  <c r="P885" i="2"/>
  <c r="Q885" i="2" s="1"/>
  <c r="P1322" i="2"/>
  <c r="Q1322" i="2" s="1"/>
  <c r="I1972" i="2"/>
  <c r="J1972" i="2" s="1"/>
  <c r="I1892" i="2"/>
  <c r="J1892" i="2" s="1"/>
  <c r="I1844" i="2"/>
  <c r="J1844" i="2" s="1"/>
  <c r="I1003" i="2"/>
  <c r="J1003" i="2" s="1"/>
  <c r="P1308" i="2"/>
  <c r="Q1308" i="2" s="1"/>
  <c r="P976" i="2"/>
  <c r="Q976" i="2" s="1"/>
  <c r="I1818" i="2"/>
  <c r="J1818" i="2" s="1"/>
  <c r="I500" i="2"/>
  <c r="J500" i="2" s="1"/>
  <c r="P1852" i="2"/>
  <c r="Q1852" i="2" s="1"/>
  <c r="I1912" i="2"/>
  <c r="J1912" i="2" s="1"/>
  <c r="I1880" i="2"/>
  <c r="J1880" i="2" s="1"/>
  <c r="I322" i="2"/>
  <c r="J322" i="2" s="1"/>
  <c r="P284" i="2"/>
  <c r="Q284" i="2" s="1"/>
  <c r="P1893" i="2"/>
  <c r="Q1893" i="2" s="1"/>
  <c r="I511" i="2"/>
  <c r="J511" i="2" s="1"/>
  <c r="P262" i="2"/>
  <c r="Q262" i="2" s="1"/>
  <c r="P210" i="2"/>
  <c r="Q210" i="2" s="1"/>
  <c r="I1597" i="2"/>
  <c r="J1597" i="2" s="1"/>
  <c r="P783" i="2"/>
  <c r="Q783" i="2" s="1"/>
  <c r="P1275" i="2"/>
  <c r="Q1275" i="2" s="1"/>
  <c r="I1706" i="2"/>
  <c r="J1706" i="2" s="1"/>
  <c r="I1609" i="2"/>
  <c r="J1609" i="2" s="1"/>
  <c r="P181" i="2"/>
  <c r="Q181" i="2" s="1"/>
  <c r="P1136" i="2"/>
  <c r="Q1136" i="2" s="1"/>
  <c r="P856" i="2"/>
  <c r="Q856" i="2" s="1"/>
  <c r="P795" i="2"/>
  <c r="Q795" i="2" s="1"/>
  <c r="P1042" i="2"/>
  <c r="Q1042" i="2" s="1"/>
  <c r="P824" i="2"/>
  <c r="Q824" i="2" s="1"/>
  <c r="R824" i="2" s="1"/>
  <c r="P713" i="2"/>
  <c r="Q713" i="2" s="1"/>
  <c r="P338" i="2"/>
  <c r="Q338" i="2" s="1"/>
  <c r="P1145" i="2"/>
  <c r="Q1145" i="2" s="1"/>
  <c r="P1137" i="2"/>
  <c r="Q1137" i="2" s="1"/>
  <c r="I1421" i="2"/>
  <c r="J1421" i="2" s="1"/>
  <c r="I111" i="2"/>
  <c r="J111" i="2" s="1"/>
  <c r="I609" i="2"/>
  <c r="J609" i="2" s="1"/>
  <c r="P122" i="2"/>
  <c r="Q122" i="2" s="1"/>
  <c r="I1432" i="2"/>
  <c r="J1432" i="2" s="1"/>
  <c r="P1866" i="2"/>
  <c r="Q1866" i="2" s="1"/>
  <c r="I1733" i="2"/>
  <c r="J1733" i="2" s="1"/>
  <c r="I1971" i="2"/>
  <c r="J1971" i="2" s="1"/>
  <c r="P1993" i="2"/>
  <c r="Q1993" i="2" s="1"/>
  <c r="P1865" i="2"/>
  <c r="Q1865" i="2" s="1"/>
  <c r="P1812" i="2"/>
  <c r="Q1812" i="2" s="1"/>
  <c r="P953" i="2"/>
  <c r="Q953" i="2" s="1"/>
  <c r="I900" i="2"/>
  <c r="J900" i="2" s="1"/>
  <c r="I1894" i="2"/>
  <c r="J1894" i="2" s="1"/>
  <c r="I2001" i="2"/>
  <c r="J2001" i="2" s="1"/>
  <c r="I1841" i="2"/>
  <c r="J1841" i="2" s="1"/>
  <c r="P1927" i="2"/>
  <c r="Q1927" i="2" s="1"/>
  <c r="P1831" i="2"/>
  <c r="Q1831" i="2" s="1"/>
  <c r="I1775" i="2"/>
  <c r="J1775" i="2" s="1"/>
  <c r="P1829" i="2"/>
  <c r="Q1829" i="2" s="1"/>
  <c r="P166" i="2"/>
  <c r="Q166" i="2" s="1"/>
  <c r="R166" i="2" s="1"/>
  <c r="P823" i="2"/>
  <c r="Q823" i="2" s="1"/>
  <c r="P1220" i="2"/>
  <c r="Q1220" i="2" s="1"/>
  <c r="I1514" i="2"/>
  <c r="J1514" i="2" s="1"/>
  <c r="I135" i="2"/>
  <c r="J135" i="2" s="1"/>
  <c r="P1020" i="2"/>
  <c r="Q1020" i="2" s="1"/>
  <c r="P1074" i="2"/>
  <c r="Q1074" i="2" s="1"/>
  <c r="P1328" i="2"/>
  <c r="Q1328" i="2" s="1"/>
  <c r="I1449" i="2"/>
  <c r="J1449" i="2" s="1"/>
  <c r="I1932" i="2"/>
  <c r="J1932" i="2" s="1"/>
  <c r="P1955" i="2"/>
  <c r="Q1955" i="2" s="1"/>
  <c r="P1827" i="2"/>
  <c r="Q1827" i="2" s="1"/>
  <c r="I1779" i="2"/>
  <c r="J1779" i="2" s="1"/>
  <c r="I555" i="2"/>
  <c r="J555" i="2" s="1"/>
  <c r="I235" i="2"/>
  <c r="I36" i="2"/>
  <c r="J36" i="2" s="1"/>
  <c r="P1981" i="2"/>
  <c r="Q1981" i="2" s="1"/>
  <c r="P1537" i="2"/>
  <c r="Q1537" i="2" s="1"/>
  <c r="P1992" i="2"/>
  <c r="Q1992" i="2" s="1"/>
  <c r="P401" i="2"/>
  <c r="Q401" i="2" s="1"/>
  <c r="I869" i="2"/>
  <c r="J869" i="2" s="1"/>
  <c r="P1820" i="2"/>
  <c r="Q1820" i="2" s="1"/>
  <c r="I1856" i="2"/>
  <c r="J1856" i="2" s="1"/>
  <c r="P1958" i="2"/>
  <c r="Q1958" i="2" s="1"/>
  <c r="P1894" i="2"/>
  <c r="Q1894" i="2" s="1"/>
  <c r="P1862" i="2"/>
  <c r="Q1862" i="2" s="1"/>
  <c r="P1868" i="2"/>
  <c r="Q1868" i="2" s="1"/>
  <c r="I313" i="2"/>
  <c r="J313" i="2" s="1"/>
  <c r="P353" i="2"/>
  <c r="Q353" i="2" s="1"/>
  <c r="I1665" i="2"/>
  <c r="J1665" i="2" s="1"/>
  <c r="P789" i="2"/>
  <c r="Q789" i="2" s="1"/>
  <c r="I133" i="2"/>
  <c r="J133" i="2" s="1"/>
  <c r="I1522" i="2"/>
  <c r="J1522" i="2" s="1"/>
  <c r="P846" i="2"/>
  <c r="Q846" i="2" s="1"/>
  <c r="P891" i="2"/>
  <c r="Q891" i="2" s="1"/>
  <c r="I1974" i="2"/>
  <c r="J1974" i="2" s="1"/>
  <c r="P1980" i="2"/>
  <c r="Q1980" i="2" s="1"/>
  <c r="P1901" i="2"/>
  <c r="Q1901" i="2" s="1"/>
  <c r="P1760" i="2"/>
  <c r="Q1760" i="2" s="1"/>
  <c r="P1856" i="2"/>
  <c r="Q1856" i="2" s="1"/>
  <c r="I831" i="2"/>
  <c r="J831" i="2" s="1"/>
  <c r="I1943" i="2"/>
  <c r="J1943" i="2" s="1"/>
  <c r="I2008" i="2"/>
  <c r="J2008" i="2" s="1"/>
  <c r="I1848" i="2"/>
  <c r="J1848" i="2" s="1"/>
  <c r="I1832" i="2"/>
  <c r="J1832" i="2" s="1"/>
  <c r="P1966" i="2"/>
  <c r="Q1966" i="2" s="1"/>
  <c r="I1628" i="2"/>
  <c r="J1628" i="2" s="1"/>
  <c r="P1097" i="2"/>
  <c r="Q1097" i="2" s="1"/>
  <c r="P1069" i="2"/>
  <c r="Q1069" i="2" s="1"/>
  <c r="I1569" i="2"/>
  <c r="J1569" i="2" s="1"/>
  <c r="P864" i="2"/>
  <c r="Q864" i="2" s="1"/>
  <c r="P728" i="2"/>
  <c r="Q728" i="2" s="1"/>
  <c r="I915" i="2"/>
  <c r="J915" i="2" s="1"/>
  <c r="I1746" i="2"/>
  <c r="J1746" i="2" s="1"/>
  <c r="P449" i="2"/>
  <c r="Q449" i="2" s="1"/>
  <c r="P388" i="2"/>
  <c r="Q388" i="2" s="1"/>
  <c r="I1284" i="2"/>
  <c r="J1284" i="2" s="1"/>
  <c r="I836" i="2"/>
  <c r="J836" i="2" s="1"/>
  <c r="P1578" i="2"/>
  <c r="Q1578" i="2" s="1"/>
  <c r="P1738" i="2"/>
  <c r="Q1738" i="2" s="1"/>
  <c r="R1738" i="2" s="1"/>
  <c r="P1605" i="2"/>
  <c r="Q1605" i="2" s="1"/>
  <c r="I1780" i="2"/>
  <c r="J1780" i="2" s="1"/>
  <c r="I1766" i="2"/>
  <c r="J1766" i="2" s="1"/>
  <c r="I965" i="2"/>
  <c r="J965" i="2" s="1"/>
  <c r="P1237" i="2"/>
  <c r="Q1237" i="2" s="1"/>
  <c r="I1618" i="2"/>
  <c r="J1618" i="2" s="1"/>
  <c r="I1619" i="2"/>
  <c r="J1619" i="2" s="1"/>
  <c r="I1461" i="2"/>
  <c r="J1461" i="2" s="1"/>
  <c r="P1270" i="2"/>
  <c r="Q1270" i="2" s="1"/>
  <c r="P694" i="2"/>
  <c r="Q694" i="2" s="1"/>
  <c r="I1358" i="2"/>
  <c r="J1358" i="2" s="1"/>
  <c r="P1611" i="2"/>
  <c r="Q1611" i="2" s="1"/>
  <c r="P1579" i="2"/>
  <c r="Q1579" i="2" s="1"/>
  <c r="I1213" i="2"/>
  <c r="J1213" i="2" s="1"/>
  <c r="I1181" i="2"/>
  <c r="J1181" i="2" s="1"/>
  <c r="I1060" i="2"/>
  <c r="J1060" i="2" s="1"/>
  <c r="P657" i="2"/>
  <c r="Q657" i="2" s="1"/>
  <c r="I1801" i="2"/>
  <c r="J1801" i="2" s="1"/>
  <c r="I1783" i="2"/>
  <c r="J1783" i="2" s="1"/>
  <c r="I343" i="2"/>
  <c r="J343" i="2" s="1"/>
  <c r="I1519" i="2"/>
  <c r="J1519" i="2" s="1"/>
  <c r="P1231" i="2"/>
  <c r="Q1231" i="2" s="1"/>
  <c r="I566" i="2"/>
  <c r="I287" i="2"/>
  <c r="J287" i="2" s="1"/>
  <c r="P1252" i="2"/>
  <c r="Q1252" i="2" s="1"/>
  <c r="P1245" i="2"/>
  <c r="Q1245" i="2" s="1"/>
  <c r="P1146" i="2"/>
  <c r="Q1146" i="2" s="1"/>
  <c r="P1043" i="2"/>
  <c r="Q1043" i="2" s="1"/>
  <c r="P1875" i="2"/>
  <c r="Q1875" i="2" s="1"/>
  <c r="P1347" i="2"/>
  <c r="Q1347" i="2" s="1"/>
  <c r="I1412" i="2"/>
  <c r="J1412" i="2" s="1"/>
  <c r="P1179" i="2"/>
  <c r="Q1179" i="2" s="1"/>
  <c r="I627" i="2"/>
  <c r="J627" i="2" s="1"/>
  <c r="I129" i="2"/>
  <c r="J129" i="2" s="1"/>
  <c r="I57" i="2"/>
  <c r="J57" i="2" s="1"/>
  <c r="P1702" i="2"/>
  <c r="Q1702" i="2" s="1"/>
  <c r="I1098" i="2"/>
  <c r="J1098" i="2" s="1"/>
  <c r="P581" i="2"/>
  <c r="Q581" i="2" s="1"/>
  <c r="P565" i="2"/>
  <c r="Q565" i="2" s="1"/>
  <c r="P524" i="2"/>
  <c r="Q524" i="2" s="1"/>
  <c r="P716" i="2"/>
  <c r="Q716" i="2" s="1"/>
  <c r="I1351" i="2"/>
  <c r="J1351" i="2" s="1"/>
  <c r="P1808" i="2"/>
  <c r="Q1808" i="2" s="1"/>
  <c r="P1083" i="2"/>
  <c r="Q1083" i="2" s="1"/>
  <c r="P183" i="2"/>
  <c r="Q183" i="2" s="1"/>
  <c r="P799" i="2"/>
  <c r="Q799" i="2" s="1"/>
  <c r="P756" i="2"/>
  <c r="Q756" i="2" s="1"/>
  <c r="P1138" i="2"/>
  <c r="Q1138" i="2" s="1"/>
  <c r="I1688" i="2"/>
  <c r="J1688" i="2" s="1"/>
  <c r="P873" i="2"/>
  <c r="Q873" i="2" s="1"/>
  <c r="P1151" i="2"/>
  <c r="Q1151" i="2" s="1"/>
  <c r="P1189" i="2"/>
  <c r="Q1189" i="2" s="1"/>
  <c r="P734" i="2"/>
  <c r="Q734" i="2" s="1"/>
  <c r="P1105" i="2"/>
  <c r="Q1105" i="2" s="1"/>
  <c r="P775" i="2"/>
  <c r="Q775" i="2" s="1"/>
  <c r="P1233" i="2"/>
  <c r="Q1233" i="2" s="1"/>
  <c r="P908" i="2"/>
  <c r="Q908" i="2" s="1"/>
  <c r="P1183" i="2"/>
  <c r="Q1183" i="2" s="1"/>
  <c r="P1060" i="2"/>
  <c r="Q1060" i="2" s="1"/>
  <c r="P905" i="2"/>
  <c r="Q905" i="2" s="1"/>
  <c r="P1253" i="2"/>
  <c r="Q1253" i="2" s="1"/>
  <c r="I1353" i="2"/>
  <c r="J1353" i="2" s="1"/>
  <c r="P1235" i="2"/>
  <c r="Q1235" i="2" s="1"/>
  <c r="I1424" i="2"/>
  <c r="J1424" i="2" s="1"/>
  <c r="I571" i="2"/>
  <c r="J571" i="2" s="1"/>
  <c r="P614" i="2"/>
  <c r="Q614" i="2" s="1"/>
  <c r="P470" i="2"/>
  <c r="Q470" i="2" s="1"/>
  <c r="I543" i="2"/>
  <c r="J543" i="2" s="1"/>
  <c r="P445" i="2"/>
  <c r="Q445" i="2" s="1"/>
  <c r="P1373" i="2"/>
  <c r="Q1373" i="2" s="1"/>
  <c r="I993" i="2"/>
  <c r="J993" i="2" s="1"/>
  <c r="I798" i="2"/>
  <c r="J798" i="2" s="1"/>
  <c r="I1809" i="2"/>
  <c r="J1809" i="2" s="1"/>
  <c r="I752" i="2"/>
  <c r="J752" i="2" s="1"/>
  <c r="P1735" i="2"/>
  <c r="Q1735" i="2" s="1"/>
  <c r="P1603" i="2"/>
  <c r="Q1603" i="2" s="1"/>
  <c r="P1344" i="2"/>
  <c r="Q1344" i="2" s="1"/>
  <c r="P1550" i="2"/>
  <c r="Q1550" i="2" s="1"/>
  <c r="I1205" i="2"/>
  <c r="J1205" i="2" s="1"/>
  <c r="I1065" i="2"/>
  <c r="J1065" i="2" s="1"/>
  <c r="P58" i="2"/>
  <c r="Q58" i="2" s="1"/>
  <c r="P1166" i="2"/>
  <c r="Q1166" i="2" s="1"/>
  <c r="I114" i="2"/>
  <c r="J114" i="2" s="1"/>
  <c r="I1500" i="2"/>
  <c r="J1500" i="2" s="1"/>
  <c r="I512" i="2"/>
  <c r="J512" i="2" s="1"/>
  <c r="I1649" i="2"/>
  <c r="J1649" i="2" s="1"/>
  <c r="P1135" i="2"/>
  <c r="Q1135" i="2" s="1"/>
  <c r="P1018" i="2"/>
  <c r="Q1018" i="2" s="1"/>
  <c r="P1273" i="2"/>
  <c r="Q1273" i="2" s="1"/>
  <c r="I1964" i="2"/>
  <c r="J1964" i="2" s="1"/>
  <c r="P447" i="2"/>
  <c r="Q447" i="2" s="1"/>
  <c r="P814" i="2"/>
  <c r="Q814" i="2" s="1"/>
  <c r="I1381" i="2"/>
  <c r="J1381" i="2" s="1"/>
  <c r="P688" i="2"/>
  <c r="Q688" i="2" s="1"/>
  <c r="I1601" i="2"/>
  <c r="J1601" i="2" s="1"/>
  <c r="P1422" i="2"/>
  <c r="Q1422" i="2" s="1"/>
  <c r="R1422" i="2" s="1"/>
  <c r="I217" i="2"/>
  <c r="J217" i="2" s="1"/>
  <c r="P827" i="2"/>
  <c r="Q827" i="2" s="1"/>
  <c r="P987" i="2"/>
  <c r="Q987" i="2" s="1"/>
  <c r="P1129" i="2"/>
  <c r="Q1129" i="2" s="1"/>
  <c r="P807" i="2"/>
  <c r="Q807" i="2" s="1"/>
  <c r="P1594" i="2"/>
  <c r="Q1594" i="2" s="1"/>
  <c r="P1466" i="2"/>
  <c r="Q1466" i="2" s="1"/>
  <c r="I1909" i="2"/>
  <c r="J1909" i="2" s="1"/>
  <c r="P1529" i="2"/>
  <c r="Q1529" i="2" s="1"/>
  <c r="I1795" i="2"/>
  <c r="J1795" i="2" s="1"/>
  <c r="I1763" i="2"/>
  <c r="J1763" i="2" s="1"/>
  <c r="I882" i="2"/>
  <c r="J882" i="2" s="1"/>
  <c r="R882" i="2" s="1"/>
  <c r="I754" i="2"/>
  <c r="J754" i="2" s="1"/>
  <c r="I650" i="2"/>
  <c r="J650" i="2" s="1"/>
  <c r="P1860" i="2"/>
  <c r="Q1860" i="2" s="1"/>
  <c r="P1794" i="2"/>
  <c r="Q1794" i="2" s="1"/>
  <c r="P1586" i="2"/>
  <c r="Q1586" i="2" s="1"/>
  <c r="P1458" i="2"/>
  <c r="Q1458" i="2" s="1"/>
  <c r="I414" i="2"/>
  <c r="J414" i="2" s="1"/>
  <c r="P185" i="2"/>
  <c r="Q185" i="2" s="1"/>
  <c r="I170" i="2"/>
  <c r="J170" i="2" s="1"/>
  <c r="I1969" i="2"/>
  <c r="J1969" i="2" s="1"/>
  <c r="I1889" i="2"/>
  <c r="J1889" i="2" s="1"/>
  <c r="I1827" i="2"/>
  <c r="J1827" i="2" s="1"/>
  <c r="P1818" i="2"/>
  <c r="Q1818" i="2" s="1"/>
  <c r="P1539" i="2"/>
  <c r="Q1539" i="2" s="1"/>
  <c r="P1911" i="2"/>
  <c r="Q1911" i="2" s="1"/>
  <c r="P1879" i="2"/>
  <c r="Q1879" i="2" s="1"/>
  <c r="P1863" i="2"/>
  <c r="Q1863" i="2" s="1"/>
  <c r="I1216" i="2"/>
  <c r="J1216" i="2" s="1"/>
  <c r="I1782" i="2"/>
  <c r="J1782" i="2" s="1"/>
  <c r="I1750" i="2"/>
  <c r="P637" i="2"/>
  <c r="Q637" i="2" s="1"/>
  <c r="P1345" i="2"/>
  <c r="Q1345" i="2" s="1"/>
  <c r="P569" i="2"/>
  <c r="Q569" i="2" s="1"/>
  <c r="P1045" i="2"/>
  <c r="Q1045" i="2" s="1"/>
  <c r="P816" i="2"/>
  <c r="Q816" i="2" s="1"/>
  <c r="P1757" i="2"/>
  <c r="Q1757" i="2" s="1"/>
  <c r="P1005" i="2"/>
  <c r="Q1005" i="2" s="1"/>
  <c r="P801" i="2"/>
  <c r="Q801" i="2" s="1"/>
  <c r="P1067" i="2"/>
  <c r="Q1067" i="2" s="1"/>
  <c r="I583" i="2"/>
  <c r="J583" i="2" s="1"/>
  <c r="I1397" i="2"/>
  <c r="J1397" i="2" s="1"/>
  <c r="I1642" i="2"/>
  <c r="J1642" i="2" s="1"/>
  <c r="P1171" i="2"/>
  <c r="Q1171" i="2" s="1"/>
  <c r="I1081" i="2"/>
  <c r="J1081" i="2" s="1"/>
  <c r="R1081" i="2" s="1"/>
  <c r="P666" i="2"/>
  <c r="Q666" i="2" s="1"/>
  <c r="P1674" i="2"/>
  <c r="Q1674" i="2" s="1"/>
  <c r="P1939" i="2"/>
  <c r="Q1939" i="2" s="1"/>
  <c r="P1557" i="2"/>
  <c r="Q1557" i="2" s="1"/>
  <c r="I1770" i="2"/>
  <c r="J1770" i="2" s="1"/>
  <c r="I691" i="2"/>
  <c r="J691" i="2" s="1"/>
  <c r="P507" i="2"/>
  <c r="Q507" i="2" s="1"/>
  <c r="I175" i="2"/>
  <c r="J175" i="2" s="1"/>
  <c r="I252" i="2"/>
  <c r="J252" i="2" s="1"/>
  <c r="P1712" i="2"/>
  <c r="Q1712" i="2" s="1"/>
  <c r="R1712" i="2" s="1"/>
  <c r="P1944" i="2"/>
  <c r="Q1944" i="2" s="1"/>
  <c r="P1787" i="2"/>
  <c r="Q1787" i="2" s="1"/>
  <c r="P1618" i="2"/>
  <c r="Q1618" i="2" s="1"/>
  <c r="I297" i="2"/>
  <c r="J297" i="2" s="1"/>
  <c r="I214" i="2"/>
  <c r="J214" i="2" s="1"/>
  <c r="P98" i="2"/>
  <c r="Q98" i="2" s="1"/>
  <c r="I1919" i="2"/>
  <c r="J1919" i="2" s="1"/>
  <c r="P1784" i="2"/>
  <c r="Q1784" i="2" s="1"/>
  <c r="P1819" i="2"/>
  <c r="Q1819" i="2" s="1"/>
  <c r="P1990" i="2"/>
  <c r="Q1990" i="2" s="1"/>
  <c r="P1926" i="2"/>
  <c r="Q1926" i="2" s="1"/>
  <c r="P1610" i="2"/>
  <c r="Q1610" i="2" s="1"/>
  <c r="P1686" i="2"/>
  <c r="Q1686" i="2" s="1"/>
  <c r="I1791" i="2"/>
  <c r="J1791" i="2" s="1"/>
  <c r="I1767" i="2"/>
  <c r="J1767" i="2" s="1"/>
  <c r="I1759" i="2"/>
  <c r="J1759" i="2" s="1"/>
  <c r="I929" i="2"/>
  <c r="J929" i="2" s="1"/>
  <c r="I1129" i="2"/>
  <c r="J1129" i="2" s="1"/>
  <c r="P510" i="2"/>
  <c r="Q510" i="2" s="1"/>
  <c r="P251" i="2"/>
  <c r="Q251" i="2" s="1"/>
  <c r="I1330" i="2"/>
  <c r="J1330" i="2" s="1"/>
  <c r="P1300" i="2"/>
  <c r="Q1300" i="2" s="1"/>
  <c r="P986" i="2"/>
  <c r="Q986" i="2" s="1"/>
  <c r="I1533" i="2"/>
  <c r="J1533" i="2" s="1"/>
  <c r="I1988" i="2"/>
  <c r="J1988" i="2" s="1"/>
  <c r="I1940" i="2"/>
  <c r="J1940" i="2" s="1"/>
  <c r="I108" i="2"/>
  <c r="J108" i="2" s="1"/>
  <c r="P1872" i="2"/>
  <c r="Q1872" i="2" s="1"/>
  <c r="P1637" i="2"/>
  <c r="Q1637" i="2" s="1"/>
  <c r="P1567" i="2"/>
  <c r="Q1567" i="2" s="1"/>
  <c r="P400" i="2"/>
  <c r="Q400" i="2" s="1"/>
  <c r="P514" i="2"/>
  <c r="Q514" i="2" s="1"/>
  <c r="I361" i="2"/>
  <c r="J361" i="2" s="1"/>
  <c r="I311" i="2"/>
  <c r="J311" i="2" s="1"/>
  <c r="I1870" i="2"/>
  <c r="J1870" i="2" s="1"/>
  <c r="I1937" i="2"/>
  <c r="J1937" i="2" s="1"/>
  <c r="P2007" i="2"/>
  <c r="Q2007" i="2" s="1"/>
  <c r="P1959" i="2"/>
  <c r="Q1959" i="2" s="1"/>
  <c r="P1943" i="2"/>
  <c r="Q1943" i="2" s="1"/>
  <c r="I1747" i="2"/>
  <c r="J1747" i="2" s="1"/>
  <c r="I1730" i="2"/>
  <c r="J1730" i="2" s="1"/>
  <c r="I1788" i="2"/>
  <c r="J1788" i="2" s="1"/>
  <c r="I1756" i="2"/>
  <c r="J1756" i="2" s="1"/>
  <c r="P582" i="2"/>
  <c r="Q582" i="2" s="1"/>
  <c r="P960" i="2"/>
  <c r="Q960" i="2" s="1"/>
  <c r="I454" i="2"/>
  <c r="J454" i="2" s="1"/>
  <c r="I1901" i="2"/>
  <c r="J1901" i="2" s="1"/>
  <c r="I1869" i="2"/>
  <c r="J1869" i="2" s="1"/>
  <c r="I1701" i="2"/>
  <c r="J1701" i="2" s="1"/>
  <c r="P1758" i="2"/>
  <c r="Q1758" i="2" s="1"/>
  <c r="P1445" i="2"/>
  <c r="Q1445" i="2" s="1"/>
  <c r="I1939" i="2"/>
  <c r="J1939" i="2" s="1"/>
  <c r="I1907" i="2"/>
  <c r="J1907" i="2" s="1"/>
  <c r="I1843" i="2"/>
  <c r="J1843" i="2" s="1"/>
  <c r="P1795" i="2"/>
  <c r="Q1795" i="2" s="1"/>
  <c r="P1524" i="2"/>
  <c r="Q1524" i="2" s="1"/>
  <c r="R1524" i="2" s="1"/>
  <c r="P2000" i="2"/>
  <c r="Q2000" i="2" s="1"/>
  <c r="P1824" i="2"/>
  <c r="Q1824" i="2" s="1"/>
  <c r="P1778" i="2"/>
  <c r="Q1778" i="2" s="1"/>
  <c r="P1374" i="2"/>
  <c r="Q1374" i="2" s="1"/>
  <c r="I708" i="2"/>
  <c r="J708" i="2" s="1"/>
  <c r="I1895" i="2"/>
  <c r="J1895" i="2" s="1"/>
  <c r="P1908" i="2"/>
  <c r="Q1908" i="2" s="1"/>
  <c r="I1968" i="2"/>
  <c r="J1968" i="2" s="1"/>
  <c r="I1936" i="2"/>
  <c r="J1936" i="2" s="1"/>
  <c r="I1872" i="2"/>
  <c r="J1872" i="2" s="1"/>
  <c r="P1910" i="2"/>
  <c r="Q1910" i="2" s="1"/>
  <c r="P1846" i="2"/>
  <c r="Q1846" i="2" s="1"/>
  <c r="I608" i="2"/>
  <c r="J608" i="2" s="1"/>
  <c r="I438" i="2"/>
  <c r="J438" i="2" s="1"/>
  <c r="P525" i="2"/>
  <c r="Q525" i="2" s="1"/>
  <c r="I1831" i="2"/>
  <c r="J1831" i="2" s="1"/>
  <c r="I513" i="2"/>
  <c r="J513" i="2" s="1"/>
  <c r="P1109" i="2"/>
  <c r="Q1109" i="2" s="1"/>
  <c r="P720" i="2"/>
  <c r="Q720" i="2" s="1"/>
  <c r="P1174" i="2"/>
  <c r="Q1174" i="2" s="1"/>
  <c r="P1027" i="2"/>
  <c r="Q1027" i="2" s="1"/>
  <c r="P1797" i="2"/>
  <c r="Q1797" i="2" s="1"/>
  <c r="P1835" i="2"/>
  <c r="Q1835" i="2" s="1"/>
  <c r="I1287" i="2"/>
  <c r="J1287" i="2" s="1"/>
  <c r="I1157" i="2"/>
  <c r="J1157" i="2" s="1"/>
  <c r="I1125" i="2"/>
  <c r="J1125" i="2" s="1"/>
  <c r="P448" i="2"/>
  <c r="Q448" i="2" s="1"/>
  <c r="P512" i="2"/>
  <c r="Q512" i="2" s="1"/>
  <c r="I450" i="2"/>
  <c r="J450" i="2" s="1"/>
  <c r="I163" i="2"/>
  <c r="J163" i="2" s="1"/>
  <c r="I42" i="2"/>
  <c r="J42" i="2" s="1"/>
  <c r="I1879" i="2"/>
  <c r="J1879" i="2" s="1"/>
  <c r="I1839" i="2"/>
  <c r="J1839" i="2" s="1"/>
  <c r="I1874" i="2"/>
  <c r="J1874" i="2" s="1"/>
  <c r="P1977" i="2"/>
  <c r="Q1977" i="2" s="1"/>
  <c r="P1961" i="2"/>
  <c r="Q1961" i="2" s="1"/>
  <c r="P1945" i="2"/>
  <c r="Q1945" i="2" s="1"/>
  <c r="P1913" i="2"/>
  <c r="Q1913" i="2" s="1"/>
  <c r="P1881" i="2"/>
  <c r="Q1881" i="2" s="1"/>
  <c r="P1780" i="2"/>
  <c r="Q1780" i="2" s="1"/>
  <c r="P1413" i="2"/>
  <c r="Q1413" i="2" s="1"/>
  <c r="R1413" i="2" s="1"/>
  <c r="P1389" i="2"/>
  <c r="Q1389" i="2" s="1"/>
  <c r="I1118" i="2"/>
  <c r="J1118" i="2" s="1"/>
  <c r="P1902" i="2"/>
  <c r="Q1902" i="2" s="1"/>
  <c r="I1745" i="2"/>
  <c r="J1745" i="2" s="1"/>
  <c r="I310" i="2"/>
  <c r="J310" i="2" s="1"/>
  <c r="P1088" i="2"/>
  <c r="Q1088" i="2" s="1"/>
  <c r="I1389" i="2"/>
  <c r="J1389" i="2" s="1"/>
  <c r="I1359" i="2"/>
  <c r="J1359" i="2" s="1"/>
  <c r="P843" i="2"/>
  <c r="Q843" i="2" s="1"/>
  <c r="I1473" i="2"/>
  <c r="J1473" i="2" s="1"/>
  <c r="P672" i="2"/>
  <c r="Q672" i="2" s="1"/>
  <c r="I241" i="2"/>
  <c r="J241" i="2" s="1"/>
  <c r="I106" i="2"/>
  <c r="J106" i="2" s="1"/>
  <c r="P1340" i="2"/>
  <c r="Q1340" i="2" s="1"/>
  <c r="P957" i="2"/>
  <c r="Q957" i="2" s="1"/>
  <c r="P975" i="2"/>
  <c r="Q975" i="2" s="1"/>
  <c r="P1157" i="2"/>
  <c r="Q1157" i="2" s="1"/>
  <c r="P1035" i="2"/>
  <c r="Q1035" i="2" s="1"/>
  <c r="P1269" i="2"/>
  <c r="Q1269" i="2" s="1"/>
  <c r="P802" i="2"/>
  <c r="Q802" i="2" s="1"/>
  <c r="I1502" i="2"/>
  <c r="J1502" i="2" s="1"/>
  <c r="P1039" i="2"/>
  <c r="Q1039" i="2" s="1"/>
  <c r="I1504" i="2"/>
  <c r="J1504" i="2" s="1"/>
  <c r="P1206" i="2"/>
  <c r="Q1206" i="2" s="1"/>
  <c r="P676" i="2"/>
  <c r="Q676" i="2" s="1"/>
  <c r="P1241" i="2"/>
  <c r="Q1241" i="2" s="1"/>
  <c r="P192" i="2"/>
  <c r="Q192" i="2" s="1"/>
  <c r="I1438" i="2"/>
  <c r="J1438" i="2" s="1"/>
  <c r="P1110" i="2"/>
  <c r="Q1110" i="2" s="1"/>
  <c r="P965" i="2"/>
  <c r="Q965" i="2" s="1"/>
  <c r="P858" i="2"/>
  <c r="Q858" i="2" s="1"/>
  <c r="P903" i="2"/>
  <c r="Q903" i="2" s="1"/>
  <c r="I471" i="2"/>
  <c r="J471" i="2" s="1"/>
  <c r="P1065" i="2"/>
  <c r="Q1065" i="2" s="1"/>
  <c r="P436" i="2"/>
  <c r="Q436" i="2" s="1"/>
  <c r="I1891" i="2"/>
  <c r="J1891" i="2" s="1"/>
  <c r="P1024" i="2"/>
  <c r="Q1024" i="2" s="1"/>
  <c r="P871" i="2"/>
  <c r="Q871" i="2" s="1"/>
  <c r="I567" i="2"/>
  <c r="J567" i="2" s="1"/>
  <c r="I317" i="2"/>
  <c r="J317" i="2" s="1"/>
  <c r="I1614" i="2"/>
  <c r="J1614" i="2" s="1"/>
  <c r="I386" i="2"/>
  <c r="J386" i="2" s="1"/>
  <c r="I1417" i="2"/>
  <c r="J1417" i="2" s="1"/>
  <c r="I1641" i="2"/>
  <c r="J1641" i="2" s="1"/>
  <c r="I577" i="2"/>
  <c r="J577" i="2" s="1"/>
  <c r="P398" i="2"/>
  <c r="Q398" i="2" s="1"/>
  <c r="P422" i="2"/>
  <c r="Q422" i="2" s="1"/>
  <c r="P1076" i="2"/>
  <c r="Q1076" i="2" s="1"/>
  <c r="J1456" i="2"/>
  <c r="I473" i="2"/>
  <c r="J473" i="2" s="1"/>
  <c r="I479" i="2"/>
  <c r="J479" i="2" s="1"/>
  <c r="P830" i="2"/>
  <c r="Q830" i="2" s="1"/>
  <c r="P1111" i="2"/>
  <c r="Q1111" i="2" s="1"/>
  <c r="I553" i="2"/>
  <c r="J1750" i="2"/>
  <c r="I402" i="2"/>
  <c r="J402" i="2" s="1"/>
  <c r="I367" i="2"/>
  <c r="J367" i="2" s="1"/>
  <c r="P297" i="2"/>
  <c r="Q297" i="2" s="1"/>
  <c r="P117" i="2"/>
  <c r="Q117" i="2" s="1"/>
  <c r="P88" i="2"/>
  <c r="Q88" i="2" s="1"/>
  <c r="I1911" i="2"/>
  <c r="J1911" i="2" s="1"/>
  <c r="I826" i="2"/>
  <c r="J826" i="2" s="1"/>
  <c r="P217" i="2"/>
  <c r="Q217" i="2" s="1"/>
  <c r="P1311" i="2"/>
  <c r="Q1311" i="2" s="1"/>
  <c r="I1741" i="2"/>
  <c r="J1741" i="2" s="1"/>
  <c r="I184" i="2"/>
  <c r="J184" i="2" s="1"/>
  <c r="I552" i="2"/>
  <c r="J552" i="2" s="1"/>
  <c r="P551" i="2"/>
  <c r="Q551" i="2" s="1"/>
  <c r="P159" i="2"/>
  <c r="Q159" i="2" s="1"/>
  <c r="I263" i="2"/>
  <c r="J263" i="2" s="1"/>
  <c r="I1595" i="2"/>
  <c r="J1595" i="2" s="1"/>
  <c r="I1482" i="2"/>
  <c r="J1482" i="2" s="1"/>
  <c r="P301" i="2"/>
  <c r="Q301" i="2" s="1"/>
  <c r="I1485" i="2"/>
  <c r="J1485" i="2" s="1"/>
  <c r="P715" i="2"/>
  <c r="Q715" i="2" s="1"/>
  <c r="I1408" i="2"/>
  <c r="J1408" i="2" s="1"/>
  <c r="P1196" i="2"/>
  <c r="Q1196" i="2" s="1"/>
  <c r="P359" i="2"/>
  <c r="Q359" i="2" s="1"/>
  <c r="P421" i="2"/>
  <c r="Q421" i="2" s="1"/>
  <c r="P343" i="2"/>
  <c r="Q343" i="2" s="1"/>
  <c r="P991" i="2"/>
  <c r="Q991" i="2" s="1"/>
  <c r="P922" i="2"/>
  <c r="Q922" i="2" s="1"/>
  <c r="P411" i="2"/>
  <c r="Q411" i="2" s="1"/>
  <c r="P368" i="2"/>
  <c r="Q368" i="2" s="1"/>
  <c r="I1452" i="2"/>
  <c r="J1452" i="2" s="1"/>
  <c r="P1162" i="2"/>
  <c r="Q1162" i="2" s="1"/>
  <c r="I1390" i="2"/>
  <c r="J1390" i="2" s="1"/>
  <c r="P303" i="2"/>
  <c r="Q303" i="2" s="1"/>
  <c r="I1671" i="2"/>
  <c r="J1671" i="2" s="1"/>
  <c r="I1371" i="2"/>
  <c r="J1371" i="2" s="1"/>
  <c r="I1387" i="2"/>
  <c r="J1387" i="2" s="1"/>
  <c r="P693" i="2"/>
  <c r="Q693" i="2" s="1"/>
  <c r="I1373" i="2"/>
  <c r="J1373" i="2" s="1"/>
  <c r="R1373" i="2" s="1"/>
  <c r="P1226" i="2"/>
  <c r="Q1226" i="2" s="1"/>
  <c r="P892" i="2"/>
  <c r="Q892" i="2" s="1"/>
  <c r="P700" i="2"/>
  <c r="Q700" i="2" s="1"/>
  <c r="I509" i="2"/>
  <c r="J509" i="2" s="1"/>
  <c r="P364" i="2"/>
  <c r="Q364" i="2" s="1"/>
  <c r="I118" i="2"/>
  <c r="J118" i="2" s="1"/>
  <c r="P867" i="2"/>
  <c r="Q867" i="2" s="1"/>
  <c r="P425" i="2"/>
  <c r="Q425" i="2" s="1"/>
  <c r="P1267" i="2"/>
  <c r="Q1267" i="2" s="1"/>
  <c r="I121" i="2"/>
  <c r="J121" i="2" s="1"/>
  <c r="P1769" i="2"/>
  <c r="Q1769" i="2" s="1"/>
  <c r="I1588" i="2"/>
  <c r="J1588" i="2" s="1"/>
  <c r="I1523" i="2"/>
  <c r="J1523" i="2" s="1"/>
  <c r="P1266" i="2"/>
  <c r="Q1266" i="2" s="1"/>
  <c r="P1119" i="2"/>
  <c r="Q1119" i="2" s="1"/>
  <c r="P776" i="2"/>
  <c r="Q776" i="2" s="1"/>
  <c r="P341" i="2"/>
  <c r="Q341" i="2" s="1"/>
  <c r="I1455" i="2"/>
  <c r="J1455" i="2" s="1"/>
  <c r="I298" i="2"/>
  <c r="J298" i="2" s="1"/>
  <c r="I1453" i="2"/>
  <c r="J1453" i="2" s="1"/>
  <c r="P1092" i="2"/>
  <c r="Q1092" i="2" s="1"/>
  <c r="P1326" i="2"/>
  <c r="Q1326" i="2" s="1"/>
  <c r="Q1012" i="2"/>
  <c r="I1508" i="2"/>
  <c r="J1508" i="2" s="1"/>
  <c r="P792" i="2"/>
  <c r="Q792" i="2" s="1"/>
  <c r="P348" i="2"/>
  <c r="Q348" i="2" s="1"/>
  <c r="I1662" i="2"/>
  <c r="J1662" i="2" s="1"/>
  <c r="P727" i="2"/>
  <c r="Q727" i="2" s="1"/>
  <c r="I1673" i="2"/>
  <c r="J1673" i="2" s="1"/>
  <c r="P1072" i="2"/>
  <c r="Q1072" i="2" s="1"/>
  <c r="I314" i="2"/>
  <c r="J314" i="2" s="1"/>
  <c r="I1414" i="2"/>
  <c r="J1414" i="2" s="1"/>
  <c r="P738" i="2"/>
  <c r="Q738" i="2" s="1"/>
  <c r="P1194" i="2"/>
  <c r="Q1194" i="2" s="1"/>
  <c r="I1552" i="2"/>
  <c r="J1552" i="2" s="1"/>
  <c r="P961" i="2"/>
  <c r="Q961" i="2" s="1"/>
  <c r="I1366" i="2"/>
  <c r="J1366" i="2" s="1"/>
  <c r="P919" i="2"/>
  <c r="Q919" i="2" s="1"/>
  <c r="I647" i="2"/>
  <c r="J647" i="2" s="1"/>
  <c r="P1785" i="2"/>
  <c r="Q1785" i="2" s="1"/>
  <c r="I1836" i="2"/>
  <c r="J1836" i="2" s="1"/>
  <c r="I484" i="2"/>
  <c r="J484" i="2" s="1"/>
  <c r="I1590" i="2"/>
  <c r="J1590" i="2" s="1"/>
  <c r="P1195" i="2"/>
  <c r="Q1195" i="2" s="1"/>
  <c r="P861" i="2"/>
  <c r="Q861" i="2" s="1"/>
  <c r="P125" i="2"/>
  <c r="Q125" i="2" s="1"/>
  <c r="I435" i="2"/>
  <c r="J435" i="2" s="1"/>
  <c r="I230" i="2"/>
  <c r="J230" i="2" s="1"/>
  <c r="I616" i="2"/>
  <c r="J616" i="2" s="1"/>
  <c r="I352" i="2"/>
  <c r="J352" i="2" s="1"/>
  <c r="I221" i="2"/>
  <c r="J221" i="2" s="1"/>
  <c r="I1573" i="2"/>
  <c r="J1573" i="2" s="1"/>
  <c r="I1434" i="2"/>
  <c r="J1434" i="2" s="1"/>
  <c r="P1329" i="2"/>
  <c r="Q1329" i="2" s="1"/>
  <c r="P705" i="2"/>
  <c r="Q705" i="2" s="1"/>
  <c r="P670" i="2"/>
  <c r="Q670" i="2" s="1"/>
  <c r="I1679" i="2"/>
  <c r="J1679" i="2" s="1"/>
  <c r="P1106" i="2"/>
  <c r="Q1106" i="2" s="1"/>
  <c r="P321" i="2"/>
  <c r="Q321" i="2" s="1"/>
  <c r="I1613" i="2"/>
  <c r="J1613" i="2" s="1"/>
  <c r="P931" i="2"/>
  <c r="Q931" i="2" s="1"/>
  <c r="P405" i="2"/>
  <c r="Q405" i="2" s="1"/>
  <c r="I1664" i="2"/>
  <c r="J1664" i="2" s="1"/>
  <c r="P748" i="2"/>
  <c r="Q748" i="2" s="1"/>
  <c r="I1582" i="2"/>
  <c r="J1582" i="2" s="1"/>
  <c r="I1587" i="2"/>
  <c r="J1587" i="2" s="1"/>
  <c r="I1448" i="2"/>
  <c r="J1448" i="2" s="1"/>
  <c r="I1682" i="2"/>
  <c r="J1682" i="2" s="1"/>
  <c r="P1208" i="2"/>
  <c r="Q1208" i="2" s="1"/>
  <c r="P981" i="2"/>
  <c r="Q981" i="2" s="1"/>
  <c r="P1338" i="2"/>
  <c r="Q1338" i="2" s="1"/>
  <c r="P1099" i="2"/>
  <c r="Q1099" i="2" s="1"/>
  <c r="P1336" i="2"/>
  <c r="Q1336" i="2" s="1"/>
  <c r="P912" i="2"/>
  <c r="Q912" i="2" s="1"/>
  <c r="P770" i="2"/>
  <c r="Q770" i="2" s="1"/>
  <c r="P346" i="2"/>
  <c r="Q346" i="2" s="1"/>
  <c r="P820" i="2"/>
  <c r="Q820" i="2" s="1"/>
  <c r="I1620" i="2"/>
  <c r="J1620" i="2" s="1"/>
  <c r="P1283" i="2"/>
  <c r="Q1283" i="2" s="1"/>
  <c r="P1219" i="2"/>
  <c r="Q1219" i="2" s="1"/>
  <c r="P683" i="2"/>
  <c r="Q683" i="2" s="1"/>
  <c r="P366" i="2"/>
  <c r="Q366" i="2" s="1"/>
  <c r="P1222" i="2"/>
  <c r="Q1222" i="2" s="1"/>
  <c r="P850" i="2"/>
  <c r="Q850" i="2" s="1"/>
  <c r="I1600" i="2"/>
  <c r="J1600" i="2" s="1"/>
  <c r="P1046" i="2"/>
  <c r="Q1046" i="2" s="1"/>
  <c r="I529" i="2"/>
  <c r="J529" i="2" s="1"/>
  <c r="I449" i="2"/>
  <c r="J449" i="2" s="1"/>
  <c r="P190" i="2"/>
  <c r="Q190" i="2" s="1"/>
  <c r="P1178" i="2"/>
  <c r="Q1178" i="2" s="1"/>
  <c r="P1096" i="2"/>
  <c r="Q1096" i="2" s="1"/>
  <c r="P1320" i="2"/>
  <c r="Q1320" i="2" s="1"/>
  <c r="I1441" i="2"/>
  <c r="J1441" i="2" s="1"/>
  <c r="P1114" i="2"/>
  <c r="Q1114" i="2" s="1"/>
  <c r="I1593" i="2"/>
  <c r="J1593" i="2" s="1"/>
  <c r="I606" i="2"/>
  <c r="J606" i="2" s="1"/>
  <c r="J1695" i="2"/>
  <c r="I1378" i="2"/>
  <c r="J1378" i="2" s="1"/>
  <c r="P718" i="2"/>
  <c r="Q718" i="2" s="1"/>
  <c r="P711" i="2"/>
  <c r="Q711" i="2" s="1"/>
  <c r="P407" i="2"/>
  <c r="Q407" i="2" s="1"/>
  <c r="P1015" i="2"/>
  <c r="Q1015" i="2" s="1"/>
  <c r="P1190" i="2"/>
  <c r="Q1190" i="2" s="1"/>
  <c r="P951" i="2"/>
  <c r="Q951" i="2" s="1"/>
  <c r="P690" i="2"/>
  <c r="Q690" i="2" s="1"/>
  <c r="I1404" i="2"/>
  <c r="J1404" i="2" s="1"/>
  <c r="P1203" i="2"/>
  <c r="Q1203" i="2" s="1"/>
  <c r="Q754" i="2"/>
  <c r="P1898" i="2"/>
  <c r="Q1898" i="2" s="1"/>
  <c r="P1621" i="2"/>
  <c r="Q1621" i="2" s="1"/>
  <c r="I326" i="2"/>
  <c r="J326" i="2" s="1"/>
  <c r="I1878" i="2"/>
  <c r="J1878" i="2" s="1"/>
  <c r="I1544" i="2"/>
  <c r="J1544" i="2" s="1"/>
  <c r="I86" i="2"/>
  <c r="J86" i="2" s="1"/>
  <c r="I119" i="2"/>
  <c r="J119" i="2" s="1"/>
  <c r="P404" i="2"/>
  <c r="Q404" i="2" s="1"/>
  <c r="P1223" i="2"/>
  <c r="Q1223" i="2" s="1"/>
  <c r="P1931" i="2"/>
  <c r="Q1931" i="2" s="1"/>
  <c r="P1765" i="2"/>
  <c r="Q1765" i="2" s="1"/>
  <c r="P1407" i="2"/>
  <c r="Q1407" i="2" s="1"/>
  <c r="I1073" i="2"/>
  <c r="J1073" i="2" s="1"/>
  <c r="I419" i="2"/>
  <c r="J419" i="2" s="1"/>
  <c r="P642" i="2"/>
  <c r="Q642" i="2" s="1"/>
  <c r="I1991" i="2"/>
  <c r="J1991" i="2" s="1"/>
  <c r="I1847" i="2"/>
  <c r="J1847" i="2" s="1"/>
  <c r="I1904" i="2"/>
  <c r="J1904" i="2" s="1"/>
  <c r="P2006" i="2"/>
  <c r="Q2006" i="2" s="1"/>
  <c r="I1781" i="2"/>
  <c r="J1781" i="2" s="1"/>
  <c r="I1226" i="2"/>
  <c r="J1226" i="2" s="1"/>
  <c r="R1226" i="2" s="1"/>
  <c r="I677" i="2"/>
  <c r="J677" i="2" s="1"/>
  <c r="P429" i="2"/>
  <c r="Q429" i="2" s="1"/>
  <c r="I101" i="2"/>
  <c r="J101" i="2" s="1"/>
  <c r="I1472" i="2"/>
  <c r="J1472" i="2" s="1"/>
  <c r="Q880" i="2"/>
  <c r="P337" i="2"/>
  <c r="Q337" i="2" s="1"/>
  <c r="P1753" i="2"/>
  <c r="Q1753" i="2" s="1"/>
  <c r="P696" i="2"/>
  <c r="Q696" i="2" s="1"/>
  <c r="P736" i="2"/>
  <c r="Q736" i="2" s="1"/>
  <c r="I455" i="2"/>
  <c r="J455" i="2" s="1"/>
  <c r="I2004" i="2"/>
  <c r="J2004" i="2" s="1"/>
  <c r="I1956" i="2"/>
  <c r="J1956" i="2" s="1"/>
  <c r="I1860" i="2"/>
  <c r="J1860" i="2" s="1"/>
  <c r="P1499" i="2"/>
  <c r="Q1499" i="2" s="1"/>
  <c r="P1475" i="2"/>
  <c r="Q1475" i="2" s="1"/>
  <c r="P1962" i="2"/>
  <c r="Q1962" i="2" s="1"/>
  <c r="P1882" i="2"/>
  <c r="Q1882" i="2" s="1"/>
  <c r="P1726" i="2"/>
  <c r="Q1726" i="2" s="1"/>
  <c r="P1690" i="2"/>
  <c r="Q1690" i="2" s="1"/>
  <c r="I1263" i="2"/>
  <c r="J1263" i="2" s="1"/>
  <c r="I1811" i="2"/>
  <c r="J1811" i="2" s="1"/>
  <c r="I1776" i="2"/>
  <c r="J1776" i="2" s="1"/>
  <c r="I674" i="2"/>
  <c r="J674" i="2" s="1"/>
  <c r="I850" i="2"/>
  <c r="J850" i="2" s="1"/>
  <c r="I722" i="2"/>
  <c r="J722" i="2" s="1"/>
  <c r="I498" i="2"/>
  <c r="J498" i="2" s="1"/>
  <c r="I223" i="2"/>
  <c r="J223" i="2" s="1"/>
  <c r="P572" i="2"/>
  <c r="Q572" i="2" s="1"/>
  <c r="I1863" i="2"/>
  <c r="J1863" i="2" s="1"/>
  <c r="I1963" i="2"/>
  <c r="J1963" i="2" s="1"/>
  <c r="I1931" i="2"/>
  <c r="J1931" i="2" s="1"/>
  <c r="I1915" i="2"/>
  <c r="J1915" i="2" s="1"/>
  <c r="I1851" i="2"/>
  <c r="J1851" i="2" s="1"/>
  <c r="P1644" i="2"/>
  <c r="Q1644" i="2" s="1"/>
  <c r="P1929" i="2"/>
  <c r="Q1929" i="2" s="1"/>
  <c r="P1833" i="2"/>
  <c r="Q1833" i="2" s="1"/>
  <c r="P1788" i="2"/>
  <c r="Q1788" i="2" s="1"/>
  <c r="I1721" i="2"/>
  <c r="J1721" i="2" s="1"/>
  <c r="P1718" i="2"/>
  <c r="Q1718" i="2" s="1"/>
  <c r="I1191" i="2"/>
  <c r="J1191" i="2" s="1"/>
  <c r="I1159" i="2"/>
  <c r="J1159" i="2" s="1"/>
  <c r="I1127" i="2"/>
  <c r="J1127" i="2" s="1"/>
  <c r="I1095" i="2"/>
  <c r="J1095" i="2" s="1"/>
  <c r="I1063" i="2"/>
  <c r="J1063" i="2" s="1"/>
  <c r="I1031" i="2"/>
  <c r="J1031" i="2" s="1"/>
  <c r="I997" i="2"/>
  <c r="J997" i="2" s="1"/>
  <c r="P1323" i="2"/>
  <c r="Q1323" i="2" s="1"/>
  <c r="I461" i="2"/>
  <c r="J461" i="2" s="1"/>
  <c r="I842" i="2"/>
  <c r="J842" i="2" s="1"/>
  <c r="P648" i="2"/>
  <c r="Q648" i="2" s="1"/>
  <c r="I478" i="2"/>
  <c r="J478" i="2" s="1"/>
  <c r="P64" i="2"/>
  <c r="Q64" i="2" s="1"/>
  <c r="I63" i="2"/>
  <c r="J63" i="2" s="1"/>
  <c r="R63" i="2" s="1"/>
  <c r="I1942" i="2"/>
  <c r="J1942" i="2" s="1"/>
  <c r="P1798" i="2"/>
  <c r="Q1798" i="2" s="1"/>
  <c r="I1865" i="2"/>
  <c r="J1865" i="2" s="1"/>
  <c r="P1642" i="2"/>
  <c r="Q1642" i="2" s="1"/>
  <c r="I1814" i="2"/>
  <c r="J1814" i="2" s="1"/>
  <c r="I1744" i="2"/>
  <c r="J1744" i="2" s="1"/>
  <c r="I1312" i="2"/>
  <c r="J1312" i="2" s="1"/>
  <c r="R1312" i="2" s="1"/>
  <c r="I1179" i="2"/>
  <c r="J1179" i="2" s="1"/>
  <c r="R1179" i="2" s="1"/>
  <c r="I1019" i="2"/>
  <c r="J1019" i="2" s="1"/>
  <c r="P534" i="2"/>
  <c r="Q534" i="2" s="1"/>
  <c r="P518" i="2"/>
  <c r="Q518" i="2" s="1"/>
  <c r="P588" i="2"/>
  <c r="Q588" i="2" s="1"/>
  <c r="P556" i="2"/>
  <c r="Q556" i="2" s="1"/>
  <c r="P95" i="2"/>
  <c r="Q95" i="2" s="1"/>
  <c r="I1153" i="2"/>
  <c r="J1153" i="2" s="1"/>
  <c r="P430" i="2"/>
  <c r="Q430" i="2" s="1"/>
  <c r="I495" i="2"/>
  <c r="J495" i="2" s="1"/>
  <c r="I176" i="2"/>
  <c r="J176" i="2" s="1"/>
  <c r="I82" i="2"/>
  <c r="J82" i="2" s="1"/>
  <c r="P1656" i="2"/>
  <c r="Q1656" i="2" s="1"/>
  <c r="P959" i="2"/>
  <c r="Q959" i="2" s="1"/>
  <c r="I641" i="2"/>
  <c r="J641" i="2" s="1"/>
  <c r="I233" i="2"/>
  <c r="J233" i="2" s="1"/>
  <c r="I1501" i="2"/>
  <c r="J1501" i="2" s="1"/>
  <c r="P902" i="2"/>
  <c r="Q902" i="2" s="1"/>
  <c r="P356" i="2"/>
  <c r="Q356" i="2" s="1"/>
  <c r="P21" i="2"/>
  <c r="Q21" i="2" s="1"/>
  <c r="I1487" i="2"/>
  <c r="J1487" i="2" s="1"/>
  <c r="P674" i="2"/>
  <c r="Q674" i="2" s="1"/>
  <c r="I1541" i="2"/>
  <c r="J1541" i="2" s="1"/>
  <c r="I1515" i="2"/>
  <c r="J1515" i="2" s="1"/>
  <c r="I1694" i="2"/>
  <c r="J1694" i="2" s="1"/>
  <c r="P1002" i="2"/>
  <c r="Q1002" i="2" s="1"/>
  <c r="P999" i="2"/>
  <c r="Q999" i="2" s="1"/>
  <c r="P822" i="2"/>
  <c r="Q822" i="2" s="1"/>
  <c r="P808" i="2"/>
  <c r="Q808" i="2" s="1"/>
  <c r="I494" i="2"/>
  <c r="J494" i="2" s="1"/>
  <c r="P1333" i="2"/>
  <c r="Q1333" i="2" s="1"/>
  <c r="P974" i="2"/>
  <c r="Q974" i="2" s="1"/>
  <c r="P1221" i="2"/>
  <c r="Q1221" i="2" s="1"/>
  <c r="P440" i="2"/>
  <c r="Q440" i="2" s="1"/>
  <c r="P28" i="2"/>
  <c r="Q28" i="2" s="1"/>
  <c r="I296" i="2"/>
  <c r="J296" i="2" s="1"/>
  <c r="I1670" i="2"/>
  <c r="J1670" i="2" s="1"/>
  <c r="P768" i="2"/>
  <c r="Q768" i="2" s="1"/>
  <c r="P726" i="2"/>
  <c r="Q726" i="2" s="1"/>
  <c r="I1415" i="2"/>
  <c r="J1415" i="2" s="1"/>
  <c r="I1354" i="2"/>
  <c r="J1354" i="2" s="1"/>
  <c r="P682" i="2"/>
  <c r="Q682" i="2" s="1"/>
  <c r="P940" i="2"/>
  <c r="Q940" i="2" s="1"/>
  <c r="I1383" i="2"/>
  <c r="J1383" i="2" s="1"/>
  <c r="I1586" i="2"/>
  <c r="J1586" i="2" s="1"/>
  <c r="I273" i="2"/>
  <c r="J273" i="2" s="1"/>
  <c r="I1715" i="2"/>
  <c r="J1715" i="2" s="1"/>
  <c r="P929" i="2"/>
  <c r="Q929" i="2" s="1"/>
  <c r="I1610" i="2"/>
  <c r="J1610" i="2" s="1"/>
  <c r="I1565" i="2"/>
  <c r="J1565" i="2" s="1"/>
  <c r="P1202" i="2"/>
  <c r="Q1202" i="2" s="1"/>
  <c r="P944" i="2"/>
  <c r="Q944" i="2" s="1"/>
  <c r="P948" i="2"/>
  <c r="Q948" i="2" s="1"/>
  <c r="I1686" i="2"/>
  <c r="J1686" i="2" s="1"/>
  <c r="R1686" i="2" s="1"/>
  <c r="P1023" i="2"/>
  <c r="Q1023" i="2" s="1"/>
  <c r="P998" i="2"/>
  <c r="Q998" i="2" s="1"/>
  <c r="I644" i="2"/>
  <c r="J644" i="2" s="1"/>
  <c r="P938" i="2"/>
  <c r="Q938" i="2" s="1"/>
  <c r="I1922" i="2"/>
  <c r="J1922" i="2" s="1"/>
  <c r="I1546" i="2"/>
  <c r="J1546" i="2" s="1"/>
  <c r="P1104" i="2"/>
  <c r="Q1104" i="2" s="1"/>
  <c r="P1127" i="2"/>
  <c r="Q1127" i="2" s="1"/>
  <c r="P331" i="2"/>
  <c r="Q331" i="2" s="1"/>
  <c r="P1118" i="2"/>
  <c r="Q1118" i="2" s="1"/>
  <c r="P893" i="2"/>
  <c r="Q893" i="2" s="1"/>
  <c r="I1692" i="2"/>
  <c r="J1692" i="2" s="1"/>
  <c r="P729" i="2"/>
  <c r="Q729" i="2" s="1"/>
  <c r="P385" i="2"/>
  <c r="Q385" i="2" s="1"/>
  <c r="P1089" i="2"/>
  <c r="Q1089" i="2" s="1"/>
  <c r="P863" i="2"/>
  <c r="Q863" i="2" s="1"/>
  <c r="P689" i="2"/>
  <c r="Q689" i="2" s="1"/>
  <c r="P704" i="2"/>
  <c r="Q704" i="2" s="1"/>
  <c r="I1635" i="2"/>
  <c r="J1635" i="2" s="1"/>
  <c r="I1572" i="2"/>
  <c r="J1572" i="2" s="1"/>
  <c r="P898" i="2"/>
  <c r="Q898" i="2" s="1"/>
  <c r="I303" i="2"/>
  <c r="J303" i="2" s="1"/>
  <c r="I1395" i="2"/>
  <c r="J1395" i="2" s="1"/>
  <c r="P1968" i="2"/>
  <c r="Q1968" i="2" s="1"/>
  <c r="I1468" i="2"/>
  <c r="J1468" i="2" s="1"/>
  <c r="P735" i="2"/>
  <c r="Q735" i="2" s="1"/>
  <c r="P793" i="2"/>
  <c r="Q793" i="2" s="1"/>
  <c r="P1061" i="2"/>
  <c r="Q1061" i="2" s="1"/>
  <c r="P888" i="2"/>
  <c r="Q888" i="2" s="1"/>
  <c r="P671" i="2"/>
  <c r="Q671" i="2" s="1"/>
  <c r="P857" i="2"/>
  <c r="Q857" i="2" s="1"/>
  <c r="I1477" i="2"/>
  <c r="J1477" i="2" s="1"/>
  <c r="P1000" i="2"/>
  <c r="Q1000" i="2" s="1"/>
  <c r="I1547" i="2"/>
  <c r="J1547" i="2" s="1"/>
  <c r="I624" i="2"/>
  <c r="J624" i="2" s="1"/>
  <c r="P945" i="2"/>
  <c r="Q945" i="2" s="1"/>
  <c r="I1470" i="2"/>
  <c r="J1470" i="2" s="1"/>
  <c r="P743" i="2"/>
  <c r="Q743" i="2" s="1"/>
  <c r="P414" i="2"/>
  <c r="Q414" i="2" s="1"/>
  <c r="P373" i="2"/>
  <c r="Q373" i="2" s="1"/>
  <c r="P1907" i="2"/>
  <c r="Q1907" i="2" s="1"/>
  <c r="I1450" i="2"/>
  <c r="J1450" i="2" s="1"/>
  <c r="I1465" i="2"/>
  <c r="J1465" i="2" s="1"/>
  <c r="R1465" i="2" s="1"/>
  <c r="P841" i="2"/>
  <c r="Q841" i="2" s="1"/>
  <c r="P1652" i="2"/>
  <c r="Q1652" i="2" s="1"/>
  <c r="P389" i="2"/>
  <c r="I1842" i="2"/>
  <c r="J1842" i="2" s="1"/>
  <c r="I973" i="2"/>
  <c r="J973" i="2" s="1"/>
  <c r="I416" i="2"/>
  <c r="J416" i="2" s="1"/>
  <c r="I1748" i="2"/>
  <c r="J1748" i="2" s="1"/>
  <c r="I393" i="2"/>
  <c r="J393" i="2" s="1"/>
  <c r="I33" i="2"/>
  <c r="J33" i="2" s="1"/>
  <c r="P209" i="2"/>
  <c r="Q209" i="2" s="1"/>
  <c r="P698" i="2"/>
  <c r="Q698" i="2" s="1"/>
  <c r="I1689" i="2"/>
  <c r="J1689" i="2" s="1"/>
  <c r="I1411" i="2"/>
  <c r="J1411" i="2" s="1"/>
  <c r="I1965" i="2"/>
  <c r="J1965" i="2" s="1"/>
  <c r="P1532" i="2"/>
  <c r="P1476" i="2"/>
  <c r="Q1476" i="2" s="1"/>
  <c r="P1452" i="2"/>
  <c r="Q1452" i="2" s="1"/>
  <c r="P1412" i="2"/>
  <c r="Q1412" i="2" s="1"/>
  <c r="P1561" i="2"/>
  <c r="Q1561" i="2" s="1"/>
  <c r="I1793" i="2"/>
  <c r="J1793" i="2" s="1"/>
  <c r="I1732" i="2"/>
  <c r="J1732" i="2" s="1"/>
  <c r="I1222" i="2"/>
  <c r="J1222" i="2" s="1"/>
  <c r="I1295" i="2"/>
  <c r="J1295" i="2" s="1"/>
  <c r="I1259" i="2"/>
  <c r="J1259" i="2" s="1"/>
  <c r="I742" i="2"/>
  <c r="J742" i="2" s="1"/>
  <c r="I851" i="2"/>
  <c r="J851" i="2" s="1"/>
  <c r="R851" i="2" s="1"/>
  <c r="I330" i="2"/>
  <c r="J330" i="2" s="1"/>
  <c r="I228" i="2"/>
  <c r="J228" i="2" s="1"/>
  <c r="I103" i="2"/>
  <c r="J103" i="2" s="1"/>
  <c r="P66" i="2"/>
  <c r="Q66" i="2" s="1"/>
  <c r="I195" i="2"/>
  <c r="J195" i="2" s="1"/>
  <c r="I1902" i="2"/>
  <c r="J1902" i="2" s="1"/>
  <c r="I1862" i="2"/>
  <c r="J1862" i="2" s="1"/>
  <c r="P1793" i="2"/>
  <c r="Q1793" i="2" s="1"/>
  <c r="I1723" i="2"/>
  <c r="J1723" i="2" s="1"/>
  <c r="P1289" i="2"/>
  <c r="Q1289" i="2" s="1"/>
  <c r="P1755" i="2"/>
  <c r="Q1755" i="2" s="1"/>
  <c r="P947" i="2"/>
  <c r="Q947" i="2" s="1"/>
  <c r="P1574" i="2"/>
  <c r="Q1574" i="2" s="1"/>
  <c r="I1797" i="2"/>
  <c r="J1797" i="2" s="1"/>
  <c r="P1680" i="2"/>
  <c r="Q1680" i="2" s="1"/>
  <c r="P1488" i="2"/>
  <c r="Q1488" i="2" s="1"/>
  <c r="P416" i="2"/>
  <c r="Q416" i="2" s="1"/>
  <c r="I1106" i="2"/>
  <c r="J1106" i="2" s="1"/>
  <c r="R1106" i="2" s="1"/>
  <c r="P655" i="2"/>
  <c r="Q655" i="2" s="1"/>
  <c r="P532" i="2"/>
  <c r="Q532" i="2" s="1"/>
  <c r="P184" i="2"/>
  <c r="Q184" i="2" s="1"/>
  <c r="P128" i="2"/>
  <c r="Q128" i="2" s="1"/>
  <c r="P43" i="2"/>
  <c r="Q43" i="2" s="1"/>
  <c r="I1871" i="2"/>
  <c r="J1871" i="2" s="1"/>
  <c r="P1569" i="2"/>
  <c r="Q1569" i="2" s="1"/>
  <c r="I1992" i="2"/>
  <c r="J1992" i="2" s="1"/>
  <c r="I1960" i="2"/>
  <c r="J1960" i="2" s="1"/>
  <c r="P1903" i="2"/>
  <c r="Q1903" i="2" s="1"/>
  <c r="I1713" i="2"/>
  <c r="J1713" i="2" s="1"/>
  <c r="I1765" i="2"/>
  <c r="J1765" i="2" s="1"/>
  <c r="I1161" i="2"/>
  <c r="J1161" i="2" s="1"/>
  <c r="P662" i="2"/>
  <c r="Q662" i="2" s="1"/>
  <c r="I434" i="2"/>
  <c r="J434" i="2" s="1"/>
  <c r="P382" i="2"/>
  <c r="Q382" i="2" s="1"/>
  <c r="P1973" i="2"/>
  <c r="Q1973" i="2" s="1"/>
  <c r="P1869" i="2"/>
  <c r="Q1869" i="2" s="1"/>
  <c r="I1002" i="2"/>
  <c r="J1002" i="2" s="1"/>
  <c r="I384" i="2"/>
  <c r="J384" i="2" s="1"/>
  <c r="P444" i="2"/>
  <c r="Q444" i="2" s="1"/>
  <c r="P212" i="2"/>
  <c r="Q212" i="2" s="1"/>
  <c r="I1406" i="2"/>
  <c r="J1406" i="2" s="1"/>
  <c r="P1800" i="2"/>
  <c r="Q1800" i="2" s="1"/>
  <c r="I1539" i="2"/>
  <c r="J1539" i="2" s="1"/>
  <c r="I1481" i="2"/>
  <c r="J1481" i="2" s="1"/>
  <c r="I1656" i="2"/>
  <c r="J1656" i="2" s="1"/>
  <c r="P932" i="2"/>
  <c r="Q932" i="2" s="1"/>
  <c r="I1475" i="2"/>
  <c r="J1475" i="2" s="1"/>
  <c r="P740" i="2"/>
  <c r="Q740" i="2" s="1"/>
  <c r="I1624" i="2"/>
  <c r="J1624" i="2" s="1"/>
  <c r="I481" i="2"/>
  <c r="J481" i="2" s="1"/>
  <c r="I580" i="2"/>
  <c r="J580" i="2" s="1"/>
  <c r="P990" i="2"/>
  <c r="Q990" i="2" s="1"/>
  <c r="I1528" i="2"/>
  <c r="J1528" i="2" s="1"/>
  <c r="I301" i="2"/>
  <c r="J301" i="2" s="1"/>
  <c r="P1125" i="2"/>
  <c r="Q1125" i="2" s="1"/>
  <c r="P360" i="2"/>
  <c r="Q360" i="2" s="1"/>
  <c r="P1230" i="2"/>
  <c r="Q1230" i="2" s="1"/>
  <c r="P1225" i="2"/>
  <c r="Q1225" i="2" s="1"/>
  <c r="I621" i="2"/>
  <c r="J621" i="2" s="1"/>
  <c r="I1556" i="2"/>
  <c r="J1556" i="2" s="1"/>
  <c r="P342" i="2"/>
  <c r="Q342" i="2" s="1"/>
  <c r="P1091" i="2"/>
  <c r="Q1091" i="2" s="1"/>
  <c r="I1486" i="2"/>
  <c r="J1486" i="2" s="1"/>
  <c r="P1239" i="2"/>
  <c r="Q1239" i="2" s="1"/>
  <c r="P413" i="2"/>
  <c r="Q413" i="2" s="1"/>
  <c r="P319" i="2"/>
  <c r="Q319" i="2" s="1"/>
  <c r="I1583" i="2"/>
  <c r="J1583" i="2" s="1"/>
  <c r="I1644" i="2"/>
  <c r="J1644" i="2" s="1"/>
  <c r="P1304" i="2"/>
  <c r="Q1304" i="2" s="1"/>
  <c r="P1229" i="2"/>
  <c r="Q1229" i="2" s="1"/>
  <c r="P866" i="2"/>
  <c r="Q866" i="2" s="1"/>
  <c r="P20" i="2"/>
  <c r="I1589" i="2"/>
  <c r="J1589" i="2" s="1"/>
  <c r="P669" i="2"/>
  <c r="Q669" i="2" s="1"/>
  <c r="P709" i="2"/>
  <c r="Q709" i="2" s="1"/>
  <c r="P860" i="2"/>
  <c r="Q860" i="2" s="1"/>
  <c r="P732" i="2"/>
  <c r="Q732" i="2" s="1"/>
  <c r="I1532" i="2"/>
  <c r="J1532" i="2" s="1"/>
  <c r="P1201" i="2"/>
  <c r="Q1201" i="2" s="1"/>
  <c r="P879" i="2"/>
  <c r="Q879" i="2" s="1"/>
  <c r="P691" i="2"/>
  <c r="Q691" i="2" s="1"/>
  <c r="I477" i="2"/>
  <c r="J477" i="2" s="1"/>
  <c r="I1570" i="2"/>
  <c r="J1570" i="2" s="1"/>
  <c r="P1497" i="2"/>
  <c r="Q1497" i="2" s="1"/>
  <c r="P969" i="2"/>
  <c r="Q969" i="2" s="1"/>
  <c r="I1061" i="2"/>
  <c r="J1061" i="2" s="1"/>
  <c r="I1029" i="2"/>
  <c r="J1029" i="2" s="1"/>
  <c r="P450" i="2"/>
  <c r="Q450" i="2" s="1"/>
  <c r="P586" i="2"/>
  <c r="Q586" i="2" s="1"/>
  <c r="I360" i="2"/>
  <c r="J360" i="2" s="1"/>
  <c r="I1975" i="2"/>
  <c r="J1975" i="2" s="1"/>
  <c r="P1917" i="2"/>
  <c r="Q1917" i="2" s="1"/>
  <c r="P1885" i="2"/>
  <c r="Q1885" i="2" s="1"/>
  <c r="I1743" i="2"/>
  <c r="J1743" i="2" s="1"/>
  <c r="P1519" i="2"/>
  <c r="Q1519" i="2" s="1"/>
  <c r="P1455" i="2"/>
  <c r="Q1455" i="2" s="1"/>
  <c r="I874" i="2"/>
  <c r="J874" i="2" s="1"/>
  <c r="P663" i="2"/>
  <c r="Q663" i="2" s="1"/>
  <c r="P1821" i="2"/>
  <c r="Q1821" i="2" s="1"/>
  <c r="I2000" i="2"/>
  <c r="J2000" i="2" s="1"/>
  <c r="I1840" i="2"/>
  <c r="J1840" i="2" s="1"/>
  <c r="I1211" i="2"/>
  <c r="J1211" i="2" s="1"/>
  <c r="I864" i="2"/>
  <c r="J864" i="2" s="1"/>
  <c r="I1194" i="2"/>
  <c r="J1194" i="2" s="1"/>
  <c r="P285" i="2"/>
  <c r="Q285" i="2" s="1"/>
  <c r="I25" i="2"/>
  <c r="J25" i="2" s="1"/>
  <c r="P51" i="2"/>
  <c r="Q51" i="2" s="1"/>
  <c r="P149" i="2"/>
  <c r="Q149" i="2" s="1"/>
  <c r="P173" i="2"/>
  <c r="Q173" i="2" s="1"/>
  <c r="I639" i="2"/>
  <c r="J639" i="2" s="1"/>
  <c r="I508" i="2"/>
  <c r="J508" i="2" s="1"/>
  <c r="I1647" i="2"/>
  <c r="J1647" i="2" s="1"/>
  <c r="P345" i="2"/>
  <c r="Q345" i="2" s="1"/>
  <c r="I1538" i="2"/>
  <c r="J1538" i="2" s="1"/>
  <c r="I1640" i="2"/>
  <c r="J1640" i="2" s="1"/>
  <c r="I1622" i="2"/>
  <c r="J1622" i="2" s="1"/>
  <c r="I599" i="2"/>
  <c r="J599" i="2" s="1"/>
  <c r="P874" i="2"/>
  <c r="Q874" i="2" s="1"/>
  <c r="I1584" i="2"/>
  <c r="J1584" i="2" s="1"/>
  <c r="I112" i="2"/>
  <c r="J112" i="2" s="1"/>
  <c r="I520" i="2"/>
  <c r="J520" i="2" s="1"/>
  <c r="P771" i="2"/>
  <c r="Q771" i="2" s="1"/>
  <c r="P708" i="2"/>
  <c r="Q708" i="2" s="1"/>
  <c r="P1214" i="2"/>
  <c r="Q1214" i="2" s="1"/>
  <c r="P1141" i="2"/>
  <c r="Q1141" i="2" s="1"/>
  <c r="P895" i="2"/>
  <c r="Q895" i="2" s="1"/>
  <c r="P336" i="2"/>
  <c r="Q336" i="2" s="1"/>
  <c r="I1405" i="2"/>
  <c r="J1405" i="2" s="1"/>
  <c r="I575" i="2"/>
  <c r="J575" i="2" s="1"/>
  <c r="P1271" i="2"/>
  <c r="Q1271" i="2" s="1"/>
  <c r="P1131" i="2"/>
  <c r="Q1131" i="2" s="1"/>
  <c r="P984" i="2"/>
  <c r="Q984" i="2" s="1"/>
  <c r="P1047" i="2"/>
  <c r="Q1047" i="2" s="1"/>
  <c r="P904" i="2"/>
  <c r="Q904" i="2" s="1"/>
  <c r="I623" i="2"/>
  <c r="J623" i="2" s="1"/>
  <c r="I385" i="2"/>
  <c r="J385" i="2" s="1"/>
  <c r="I1526" i="2"/>
  <c r="J1526" i="2" s="1"/>
  <c r="I1471" i="2"/>
  <c r="J1471" i="2" s="1"/>
  <c r="P909" i="2"/>
  <c r="Q909" i="2" s="1"/>
  <c r="P741" i="2"/>
  <c r="Q741" i="2" s="1"/>
  <c r="P1651" i="2"/>
  <c r="Q1651" i="2" s="1"/>
  <c r="I1955" i="2"/>
  <c r="J1955" i="2" s="1"/>
  <c r="P1643" i="2"/>
  <c r="Q1643" i="2" s="1"/>
  <c r="P1840" i="2"/>
  <c r="Q1840" i="2" s="1"/>
  <c r="P1770" i="2"/>
  <c r="Q1770" i="2" s="1"/>
  <c r="I1742" i="2"/>
  <c r="J1742" i="2" s="1"/>
  <c r="P1393" i="2"/>
  <c r="Q1393" i="2" s="1"/>
  <c r="P1518" i="2"/>
  <c r="Q1518" i="2" s="1"/>
  <c r="I1819" i="2"/>
  <c r="J1819" i="2" s="1"/>
  <c r="P1584" i="2"/>
  <c r="Q1584" i="2" s="1"/>
  <c r="P661" i="2"/>
  <c r="Q661" i="2" s="1"/>
  <c r="I696" i="2"/>
  <c r="J696" i="2" s="1"/>
  <c r="I243" i="2"/>
  <c r="J243" i="2" s="1"/>
  <c r="P103" i="2"/>
  <c r="Q103" i="2" s="1"/>
  <c r="P52" i="2"/>
  <c r="Q52" i="2" s="1"/>
  <c r="I1966" i="2"/>
  <c r="J1966" i="2" s="1"/>
  <c r="P1876" i="2"/>
  <c r="Q1876" i="2" s="1"/>
  <c r="I2009" i="2"/>
  <c r="J2009" i="2" s="1"/>
  <c r="I1961" i="2"/>
  <c r="J1961" i="2" s="1"/>
  <c r="I1929" i="2"/>
  <c r="J1929" i="2" s="1"/>
  <c r="P1847" i="2"/>
  <c r="Q1847" i="2" s="1"/>
  <c r="I1802" i="2"/>
  <c r="J1802" i="2" s="1"/>
  <c r="I1275" i="2"/>
  <c r="J1275" i="2" s="1"/>
  <c r="I1243" i="2"/>
  <c r="J1243" i="2" s="1"/>
  <c r="I1115" i="2"/>
  <c r="J1115" i="2" s="1"/>
  <c r="I680" i="2"/>
  <c r="J680" i="2" s="1"/>
  <c r="I429" i="2"/>
  <c r="J429" i="2" s="1"/>
  <c r="I51" i="2"/>
  <c r="J51" i="2" s="1"/>
  <c r="I1935" i="2"/>
  <c r="J1935" i="2" s="1"/>
  <c r="I80" i="2"/>
  <c r="J80" i="2" s="1"/>
  <c r="P1639" i="2"/>
  <c r="Q1639" i="2" s="1"/>
  <c r="I285" i="2"/>
  <c r="J285" i="2" s="1"/>
  <c r="P769" i="2"/>
  <c r="Q769" i="2" s="1"/>
  <c r="I1492" i="2"/>
  <c r="J1492" i="2" s="1"/>
  <c r="I294" i="2"/>
  <c r="J294" i="2" s="1"/>
  <c r="I564" i="2"/>
  <c r="J564" i="2" s="1"/>
  <c r="I1623" i="2"/>
  <c r="J1623" i="2" s="1"/>
  <c r="P1170" i="2"/>
  <c r="Q1170" i="2" s="1"/>
  <c r="P1123" i="2"/>
  <c r="Q1123" i="2" s="1"/>
  <c r="P958" i="2"/>
  <c r="Q958" i="2" s="1"/>
  <c r="I1669" i="2"/>
  <c r="J1669" i="2" s="1"/>
  <c r="P810" i="2"/>
  <c r="Q810" i="2" s="1"/>
  <c r="P977" i="2"/>
  <c r="Q977" i="2" s="1"/>
  <c r="P1161" i="2"/>
  <c r="Q1161" i="2" s="1"/>
  <c r="P800" i="2"/>
  <c r="Q800" i="2" s="1"/>
  <c r="I1553" i="2"/>
  <c r="J1553" i="2" s="1"/>
  <c r="P853" i="2"/>
  <c r="Q853" i="2" s="1"/>
  <c r="I1442" i="2"/>
  <c r="J1442" i="2" s="1"/>
  <c r="P745" i="2"/>
  <c r="Q745" i="2" s="1"/>
  <c r="P1299" i="2"/>
  <c r="Q1299" i="2" s="1"/>
  <c r="P1321" i="2"/>
  <c r="Q1321" i="2" s="1"/>
  <c r="P1274" i="2"/>
  <c r="Q1274" i="2" s="1"/>
  <c r="P453" i="2"/>
  <c r="Q453" i="2" s="1"/>
  <c r="P188" i="2"/>
  <c r="Q188" i="2" s="1"/>
  <c r="I1680" i="2"/>
  <c r="J1680" i="2" s="1"/>
  <c r="I1854" i="2"/>
  <c r="J1854" i="2" s="1"/>
  <c r="I1509" i="2"/>
  <c r="J1509" i="2" s="1"/>
  <c r="I1558" i="2"/>
  <c r="J1558" i="2" s="1"/>
  <c r="P930" i="2"/>
  <c r="Q930" i="2" s="1"/>
  <c r="P1713" i="2"/>
  <c r="Q1713" i="2" s="1"/>
  <c r="I689" i="2"/>
  <c r="J689" i="2" s="1"/>
  <c r="I1363" i="2"/>
  <c r="J1363" i="2" s="1"/>
  <c r="I1888" i="2"/>
  <c r="J1888" i="2" s="1"/>
  <c r="P1767" i="2"/>
  <c r="Q1767" i="2" s="1"/>
  <c r="P1242" i="2"/>
  <c r="Q1242" i="2" s="1"/>
  <c r="P1026" i="2"/>
  <c r="Q1026" i="2" s="1"/>
  <c r="I1346" i="2"/>
  <c r="J1346" i="2" s="1"/>
  <c r="P755" i="2"/>
  <c r="Q755" i="2" s="1"/>
  <c r="P862" i="2"/>
  <c r="Q862" i="2" s="1"/>
  <c r="P339" i="2"/>
  <c r="Q339" i="2" s="1"/>
  <c r="P839" i="2"/>
  <c r="Q839" i="2" s="1"/>
  <c r="P1087" i="2"/>
  <c r="Q1087" i="2" s="1"/>
  <c r="P390" i="2"/>
  <c r="Q390" i="2" s="1"/>
  <c r="P1978" i="2"/>
  <c r="Q1978" i="2" s="1"/>
  <c r="P1914" i="2"/>
  <c r="Q1914" i="2" s="1"/>
  <c r="P1740" i="2"/>
  <c r="Q1740" i="2" s="1"/>
  <c r="I1094" i="2"/>
  <c r="J1094" i="2" s="1"/>
  <c r="I131" i="2"/>
  <c r="J131" i="2" s="1"/>
  <c r="I275" i="2"/>
  <c r="J275" i="2" s="1"/>
  <c r="I185" i="2"/>
  <c r="J185" i="2" s="1"/>
  <c r="P266" i="2"/>
  <c r="Q266" i="2" s="1"/>
  <c r="P234" i="2"/>
  <c r="Q234" i="2" s="1"/>
  <c r="I1876" i="2"/>
  <c r="J1876" i="2" s="1"/>
  <c r="P2003" i="2"/>
  <c r="Q2003" i="2" s="1"/>
  <c r="P1971" i="2"/>
  <c r="Q1971" i="2" s="1"/>
  <c r="I1341" i="2"/>
  <c r="J1341" i="2" s="1"/>
  <c r="I1309" i="2"/>
  <c r="J1309" i="2" s="1"/>
  <c r="I1794" i="2"/>
  <c r="J1794" i="2" s="1"/>
  <c r="I420" i="2"/>
  <c r="J420" i="2" s="1"/>
  <c r="P197" i="2"/>
  <c r="Q197" i="2" s="1"/>
  <c r="P1789" i="2"/>
  <c r="Q1789" i="2" s="1"/>
  <c r="I2002" i="2"/>
  <c r="J2002" i="2" s="1"/>
  <c r="I1970" i="2"/>
  <c r="J1970" i="2" s="1"/>
  <c r="P1756" i="2"/>
  <c r="Q1756" i="2" s="1"/>
  <c r="I1725" i="2"/>
  <c r="J1725" i="2" s="1"/>
  <c r="P1696" i="2"/>
  <c r="Q1696" i="2" s="1"/>
  <c r="I1277" i="2"/>
  <c r="J1277" i="2" s="1"/>
  <c r="I889" i="2"/>
  <c r="J889" i="2" s="1"/>
  <c r="I761" i="2"/>
  <c r="I926" i="2"/>
  <c r="J926" i="2" s="1"/>
  <c r="I693" i="2"/>
  <c r="J693" i="2" s="1"/>
  <c r="I938" i="2"/>
  <c r="J938" i="2" s="1"/>
  <c r="I810" i="2"/>
  <c r="J810" i="2" s="1"/>
  <c r="I358" i="2"/>
  <c r="J358" i="2" s="1"/>
  <c r="P627" i="2"/>
  <c r="Q627" i="2" s="1"/>
  <c r="I239" i="2"/>
  <c r="J239" i="2" s="1"/>
  <c r="I1976" i="2"/>
  <c r="J1976" i="2" s="1"/>
  <c r="P1974" i="2"/>
  <c r="Q1974" i="2" s="1"/>
  <c r="P1418" i="2"/>
  <c r="Q1418" i="2" s="1"/>
  <c r="P1685" i="2"/>
  <c r="Q1685" i="2" s="1"/>
  <c r="P1565" i="2"/>
  <c r="Q1565" i="2" s="1"/>
  <c r="I1790" i="2"/>
  <c r="J1790" i="2" s="1"/>
  <c r="I1772" i="2"/>
  <c r="J1772" i="2" s="1"/>
  <c r="I1758" i="2"/>
  <c r="J1758" i="2" s="1"/>
  <c r="I1147" i="2"/>
  <c r="J1147" i="2" s="1"/>
  <c r="I1130" i="2"/>
  <c r="J1130" i="2" s="1"/>
  <c r="I770" i="2"/>
  <c r="J770" i="2" s="1"/>
  <c r="P2004" i="2"/>
  <c r="Q2004" i="2" s="1"/>
  <c r="I908" i="2"/>
  <c r="J908" i="2" s="1"/>
  <c r="I844" i="2"/>
  <c r="J844" i="2" s="1"/>
  <c r="I780" i="2"/>
  <c r="J780" i="2" s="1"/>
  <c r="I716" i="2"/>
  <c r="J716" i="2" s="1"/>
  <c r="P1527" i="2"/>
  <c r="Q1527" i="2" s="1"/>
  <c r="P442" i="2"/>
  <c r="Q442" i="2" s="1"/>
  <c r="I1493" i="2"/>
  <c r="J1493" i="2" s="1"/>
  <c r="P753" i="2"/>
  <c r="Q753" i="2" s="1"/>
  <c r="I516" i="2"/>
  <c r="J516" i="2" s="1"/>
  <c r="P1037" i="2"/>
  <c r="Q1037" i="2" s="1"/>
  <c r="P980" i="2"/>
  <c r="Q980" i="2" s="1"/>
  <c r="I1459" i="2"/>
  <c r="J1459" i="2" s="1"/>
  <c r="I1507" i="2"/>
  <c r="J1507" i="2" s="1"/>
  <c r="P723" i="2"/>
  <c r="Q723" i="2" s="1"/>
  <c r="P1098" i="2"/>
  <c r="Q1098" i="2" s="1"/>
  <c r="P1010" i="2"/>
  <c r="Q1010" i="2" s="1"/>
  <c r="I1494" i="2"/>
  <c r="J1494" i="2" s="1"/>
  <c r="P946" i="2"/>
  <c r="Q946" i="2" s="1"/>
  <c r="P1240" i="2"/>
  <c r="Q1240" i="2" s="1"/>
  <c r="P842" i="2"/>
  <c r="Q842" i="2" s="1"/>
  <c r="P1580" i="2"/>
  <c r="Q1580" i="2" s="1"/>
  <c r="P1548" i="2"/>
  <c r="Q1548" i="2" s="1"/>
  <c r="I1808" i="2"/>
  <c r="J1808" i="2" s="1"/>
  <c r="I1752" i="2"/>
  <c r="J1752" i="2" s="1"/>
  <c r="I1131" i="2"/>
  <c r="J1131" i="2" s="1"/>
  <c r="I806" i="2"/>
  <c r="J806" i="2" s="1"/>
  <c r="P568" i="2"/>
  <c r="Q568" i="2" s="1"/>
  <c r="P635" i="2"/>
  <c r="Q635" i="2" s="1"/>
  <c r="P238" i="2"/>
  <c r="Q238" i="2" s="1"/>
  <c r="I320" i="2"/>
  <c r="J320" i="2" s="1"/>
  <c r="P62" i="2"/>
  <c r="Q62" i="2" s="1"/>
  <c r="P1503" i="2"/>
  <c r="Q1503" i="2" s="1"/>
  <c r="I1021" i="2"/>
  <c r="J1021" i="2" s="1"/>
  <c r="I740" i="2"/>
  <c r="J740" i="2" s="1"/>
  <c r="R740" i="2" s="1"/>
  <c r="I832" i="2"/>
  <c r="J832" i="2" s="1"/>
  <c r="I802" i="2"/>
  <c r="J802" i="2" s="1"/>
  <c r="P163" i="2"/>
  <c r="Q163" i="2" s="1"/>
  <c r="P1080" i="2"/>
  <c r="Q1080" i="2" s="1"/>
  <c r="P838" i="2"/>
  <c r="Q838" i="2" s="1"/>
  <c r="P1164" i="2"/>
  <c r="Q1164" i="2" s="1"/>
  <c r="I1571" i="2"/>
  <c r="J1571" i="2" s="1"/>
  <c r="P673" i="2"/>
  <c r="Q673" i="2" s="1"/>
  <c r="P1331" i="2"/>
  <c r="Q1331" i="2" s="1"/>
  <c r="I1952" i="2"/>
  <c r="J1952" i="2" s="1"/>
  <c r="I1980" i="2"/>
  <c r="J1980" i="2" s="1"/>
  <c r="P1843" i="2"/>
  <c r="Q1843" i="2" s="1"/>
  <c r="I1288" i="2"/>
  <c r="J1288" i="2" s="1"/>
  <c r="I1030" i="2"/>
  <c r="J1030" i="2" s="1"/>
  <c r="P649" i="2"/>
  <c r="Q649" i="2" s="1"/>
  <c r="I432" i="2"/>
  <c r="J432" i="2" s="1"/>
  <c r="I58" i="2"/>
  <c r="J58" i="2" s="1"/>
  <c r="P1700" i="2"/>
  <c r="Q1700" i="2" s="1"/>
  <c r="P1572" i="2"/>
  <c r="Q1572" i="2" s="1"/>
  <c r="I857" i="2"/>
  <c r="J857" i="2" s="1"/>
  <c r="I729" i="2"/>
  <c r="J729" i="2" s="1"/>
  <c r="I811" i="2"/>
  <c r="J811" i="2" s="1"/>
  <c r="I714" i="2"/>
  <c r="J714" i="2" s="1"/>
  <c r="P115" i="2"/>
  <c r="Q115" i="2" s="1"/>
  <c r="P1564" i="2"/>
  <c r="Q1564" i="2" s="1"/>
  <c r="I1109" i="2"/>
  <c r="J1109" i="2" s="1"/>
  <c r="I1077" i="2"/>
  <c r="J1077" i="2" s="1"/>
  <c r="I705" i="2"/>
  <c r="J705" i="2" s="1"/>
  <c r="I834" i="2"/>
  <c r="J834" i="2" s="1"/>
  <c r="P632" i="2"/>
  <c r="Q632" i="2" s="1"/>
  <c r="P84" i="2"/>
  <c r="Q84" i="2" s="1"/>
  <c r="I1983" i="2"/>
  <c r="J1983" i="2" s="1"/>
  <c r="P1705" i="2"/>
  <c r="Q1705" i="2" s="1"/>
  <c r="R1705" i="2" s="1"/>
  <c r="I487" i="2"/>
  <c r="J487" i="2" s="1"/>
  <c r="P14" i="2"/>
  <c r="Q14" i="2" s="1"/>
  <c r="P699" i="2"/>
  <c r="Q699" i="2" s="1"/>
  <c r="I1385" i="2"/>
  <c r="J1385" i="2" s="1"/>
  <c r="I525" i="2"/>
  <c r="J525" i="2" s="1"/>
  <c r="I1365" i="2"/>
  <c r="J1365" i="2" s="1"/>
  <c r="I468" i="2"/>
  <c r="J468" i="2" s="1"/>
  <c r="I601" i="2"/>
  <c r="J601" i="2" s="1"/>
  <c r="I617" i="2"/>
  <c r="J617" i="2" s="1"/>
  <c r="P1191" i="2"/>
  <c r="Q1191" i="2" s="1"/>
  <c r="P973" i="2"/>
  <c r="Q973" i="2" s="1"/>
  <c r="I1506" i="2"/>
  <c r="J1506" i="2" s="1"/>
  <c r="I640" i="2"/>
  <c r="J640" i="2" s="1"/>
  <c r="I1253" i="2"/>
  <c r="J1253" i="2" s="1"/>
  <c r="I452" i="2"/>
  <c r="J452" i="2" s="1"/>
  <c r="P380" i="2"/>
  <c r="Q380" i="2" s="1"/>
  <c r="P1653" i="2"/>
  <c r="Q1653" i="2" s="1"/>
  <c r="I1182" i="2"/>
  <c r="J1182" i="2" s="1"/>
  <c r="I1074" i="2"/>
  <c r="J1074" i="2" s="1"/>
  <c r="Q937" i="2"/>
  <c r="I437" i="2"/>
  <c r="J437" i="2" s="1"/>
  <c r="P658" i="2"/>
  <c r="Q658" i="2" s="1"/>
  <c r="I1347" i="2"/>
  <c r="J1347" i="2" s="1"/>
  <c r="P1187" i="2"/>
  <c r="Q1187" i="2" s="1"/>
  <c r="P1077" i="2"/>
  <c r="Q1077" i="2" s="1"/>
  <c r="P1058" i="2"/>
  <c r="Q1058" i="2" s="1"/>
  <c r="P875" i="2"/>
  <c r="Q875" i="2" s="1"/>
  <c r="P889" i="2"/>
  <c r="Q889" i="2" s="1"/>
  <c r="I527" i="2"/>
  <c r="J527" i="2" s="1"/>
  <c r="I537" i="2"/>
  <c r="J537" i="2" s="1"/>
  <c r="I1398" i="2"/>
  <c r="J1398" i="2" s="1"/>
  <c r="P721" i="2"/>
  <c r="Q721" i="2" s="1"/>
  <c r="P1153" i="2"/>
  <c r="Q1153" i="2" s="1"/>
  <c r="I1985" i="2"/>
  <c r="J1985" i="2" s="1"/>
  <c r="I1898" i="2"/>
  <c r="J1898" i="2" s="1"/>
  <c r="I1380" i="2"/>
  <c r="J1380" i="2" s="1"/>
  <c r="I1401" i="2"/>
  <c r="J1401" i="2" s="1"/>
  <c r="I1469" i="2"/>
  <c r="J1469" i="2" s="1"/>
  <c r="P687" i="2"/>
  <c r="Q687" i="2" s="1"/>
  <c r="P410" i="2"/>
  <c r="Q410" i="2" s="1"/>
  <c r="P760" i="2"/>
  <c r="Q760" i="2" s="1"/>
  <c r="I1458" i="2"/>
  <c r="I115" i="2"/>
  <c r="J115" i="2" s="1"/>
  <c r="I24" i="2"/>
  <c r="J24" i="2" s="1"/>
  <c r="P1949" i="2"/>
  <c r="Q1949" i="2" s="1"/>
  <c r="P1296" i="2"/>
  <c r="Q1296" i="2" s="1"/>
  <c r="I1121" i="2"/>
  <c r="J1121" i="2" s="1"/>
  <c r="P374" i="2"/>
  <c r="Q374" i="2" s="1"/>
  <c r="P1431" i="2"/>
  <c r="Q1431" i="2" s="1"/>
  <c r="P148" i="2"/>
  <c r="Q148" i="2" s="1"/>
  <c r="P246" i="2"/>
  <c r="Q246" i="2" s="1"/>
  <c r="I1740" i="2"/>
  <c r="J1740" i="2" s="1"/>
  <c r="I986" i="2"/>
  <c r="J986" i="2" s="1"/>
  <c r="P167" i="2"/>
  <c r="Q167" i="2" s="1"/>
  <c r="I73" i="2"/>
  <c r="J73" i="2" s="1"/>
  <c r="P1341" i="2"/>
  <c r="Q1341" i="2" s="1"/>
  <c r="I485" i="2"/>
  <c r="J485" i="2" s="1"/>
  <c r="P160" i="2"/>
  <c r="Q160" i="2" s="1"/>
  <c r="P1122" i="2"/>
  <c r="Q1122" i="2" s="1"/>
  <c r="P1205" i="2"/>
  <c r="Q1205" i="2" s="1"/>
  <c r="P710" i="2"/>
  <c r="Q710" i="2" s="1"/>
  <c r="I1488" i="2"/>
  <c r="J1488" i="2" s="1"/>
  <c r="P1817" i="2"/>
  <c r="Q1817" i="2" s="1"/>
  <c r="P1198" i="2"/>
  <c r="Q1198" i="2" s="1"/>
  <c r="P1086" i="2"/>
  <c r="Q1086" i="2" s="1"/>
  <c r="I1537" i="2"/>
  <c r="J1537" i="2" s="1"/>
  <c r="P1116" i="2"/>
  <c r="Q1116" i="2" s="1"/>
  <c r="P1255" i="2"/>
  <c r="Q1255" i="2" s="1"/>
  <c r="P1115" i="2"/>
  <c r="Q1115" i="2" s="1"/>
  <c r="I387" i="2"/>
  <c r="J387" i="2" s="1"/>
  <c r="P845" i="2"/>
  <c r="Q845" i="2" s="1"/>
  <c r="P717" i="2"/>
  <c r="Q717" i="2" s="1"/>
  <c r="P763" i="2"/>
  <c r="Q763" i="2" s="1"/>
  <c r="I1615" i="2"/>
  <c r="J1615" i="2" s="1"/>
  <c r="P815" i="2"/>
  <c r="Q815" i="2" s="1"/>
  <c r="P438" i="2"/>
  <c r="Q438" i="2" s="1"/>
  <c r="P1339" i="2"/>
  <c r="Q1339" i="2" s="1"/>
  <c r="P1248" i="2"/>
  <c r="Q1248" i="2" s="1"/>
  <c r="P1249" i="2"/>
  <c r="Q1249" i="2" s="1"/>
  <c r="P1218" i="2"/>
  <c r="Q1218" i="2" s="1"/>
  <c r="P1078" i="2"/>
  <c r="Q1078" i="2" s="1"/>
  <c r="P1003" i="2"/>
  <c r="Q1003" i="2" s="1"/>
  <c r="P993" i="2"/>
  <c r="Q993" i="2" s="1"/>
  <c r="P780" i="2"/>
  <c r="Q780" i="2" s="1"/>
  <c r="P733" i="2"/>
  <c r="Q733" i="2" s="1"/>
  <c r="P876" i="2"/>
  <c r="Q876" i="2" s="1"/>
  <c r="P811" i="2"/>
  <c r="Q811" i="2" s="1"/>
  <c r="P742" i="2"/>
  <c r="Q742" i="2" s="1"/>
  <c r="P1291" i="2"/>
  <c r="Q1291" i="2" s="1"/>
  <c r="I1654" i="2"/>
  <c r="J1654" i="2" s="1"/>
  <c r="P1288" i="2"/>
  <c r="Q1288" i="2" s="1"/>
  <c r="P926" i="2"/>
  <c r="Q926" i="2" s="1"/>
  <c r="I417" i="2"/>
  <c r="J417" i="2" s="1"/>
  <c r="I117" i="2"/>
  <c r="J117" i="2" s="1"/>
  <c r="I21" i="2"/>
  <c r="J21" i="2" s="1"/>
  <c r="P1165" i="2"/>
  <c r="Q1165" i="2" s="1"/>
  <c r="P1160" i="2"/>
  <c r="Q1160" i="2" s="1"/>
  <c r="I1555" i="2"/>
  <c r="J1555" i="2" s="1"/>
  <c r="P849" i="2"/>
  <c r="Q849" i="2" s="1"/>
  <c r="I1651" i="2"/>
  <c r="J1651" i="2" s="1"/>
  <c r="R1651" i="2" s="1"/>
  <c r="I558" i="2"/>
  <c r="J558" i="2" s="1"/>
  <c r="I1668" i="2"/>
  <c r="J1668" i="2" s="1"/>
  <c r="P165" i="2"/>
  <c r="Q165" i="2" s="1"/>
  <c r="I486" i="2"/>
  <c r="J486" i="2" s="1"/>
  <c r="I559" i="2"/>
  <c r="J559" i="2" s="1"/>
  <c r="I1370" i="2"/>
  <c r="J1370" i="2" s="1"/>
  <c r="P1108" i="2"/>
  <c r="Q1108" i="2" s="1"/>
  <c r="I1382" i="2"/>
  <c r="J1382" i="2" s="1"/>
  <c r="P848" i="2"/>
  <c r="Q848" i="2" s="1"/>
  <c r="P817" i="2"/>
  <c r="Q817" i="2" s="1"/>
  <c r="I1616" i="2"/>
  <c r="J1616" i="2" s="1"/>
  <c r="P340" i="2"/>
  <c r="Q340" i="2" s="1"/>
  <c r="I1419" i="2"/>
  <c r="J1419" i="2" s="1"/>
  <c r="I1356" i="2"/>
  <c r="J1356" i="2" s="1"/>
  <c r="P1185" i="2"/>
  <c r="Q1185" i="2" s="1"/>
  <c r="P1172" i="2"/>
  <c r="Q1172" i="2" s="1"/>
  <c r="P1155" i="2"/>
  <c r="Q1155" i="2" s="1"/>
  <c r="P1090" i="2"/>
  <c r="Q1090" i="2" s="1"/>
  <c r="P1025" i="2"/>
  <c r="Q1025" i="2" s="1"/>
  <c r="P1014" i="2"/>
  <c r="Q1014" i="2" s="1"/>
  <c r="P996" i="2"/>
  <c r="Q996" i="2" s="1"/>
  <c r="P900" i="2"/>
  <c r="Q900" i="2" s="1"/>
  <c r="P943" i="2"/>
  <c r="Q943" i="2" s="1"/>
  <c r="I94" i="2"/>
  <c r="J94" i="2" s="1"/>
  <c r="P1017" i="2"/>
  <c r="Q1017" i="2" s="1"/>
  <c r="I1388" i="2"/>
  <c r="J1388" i="2" s="1"/>
  <c r="P1287" i="2"/>
  <c r="Q1287" i="2" s="1"/>
  <c r="P1182" i="2"/>
  <c r="Q1182" i="2" s="1"/>
  <c r="P1054" i="2"/>
  <c r="Q1054" i="2" s="1"/>
  <c r="P27" i="2"/>
  <c r="Q27" i="2" s="1"/>
  <c r="P1101" i="2"/>
  <c r="Q1101" i="2" s="1"/>
  <c r="P1013" i="2"/>
  <c r="Q1013" i="2" s="1"/>
  <c r="I1521" i="2"/>
  <c r="J1521" i="2" s="1"/>
  <c r="I1439" i="2"/>
  <c r="J1439" i="2" s="1"/>
  <c r="P968" i="2"/>
  <c r="Q968" i="2" s="1"/>
  <c r="I1516" i="2"/>
  <c r="J1516" i="2" s="1"/>
  <c r="P1063" i="2"/>
  <c r="Q1063" i="2" s="1"/>
  <c r="P1066" i="2"/>
  <c r="Q1066" i="2" s="1"/>
  <c r="I1612" i="2"/>
  <c r="J1612" i="2" s="1"/>
  <c r="I1591" i="2"/>
  <c r="J1591" i="2" s="1"/>
  <c r="P952" i="2"/>
  <c r="Q952" i="2" s="1"/>
  <c r="I1467" i="2"/>
  <c r="J1467" i="2" s="1"/>
  <c r="P914" i="2"/>
  <c r="Q914" i="2" s="1"/>
  <c r="I1852" i="2"/>
  <c r="J1852" i="2" s="1"/>
  <c r="I1551" i="2"/>
  <c r="J1551" i="2" s="1"/>
  <c r="P367" i="2"/>
  <c r="Q367" i="2" s="1"/>
  <c r="P837" i="2"/>
  <c r="Q837" i="2" s="1"/>
  <c r="P45" i="2"/>
  <c r="Q45" i="2" s="1"/>
  <c r="P1292" i="2"/>
  <c r="Q1292" i="2" s="1"/>
  <c r="P790" i="2"/>
  <c r="Q790" i="2" s="1"/>
  <c r="P350" i="2"/>
  <c r="Q350" i="2" s="1"/>
  <c r="P1040" i="2"/>
  <c r="Q1040" i="2" s="1"/>
  <c r="I1426" i="2"/>
  <c r="J1426" i="2" s="1"/>
  <c r="P942" i="2"/>
  <c r="Q942" i="2" s="1"/>
  <c r="P318" i="2"/>
  <c r="Q318" i="2" s="1"/>
  <c r="I91" i="2"/>
  <c r="J91" i="2" s="1"/>
  <c r="I1995" i="2"/>
  <c r="J1995" i="2" s="1"/>
  <c r="P1188" i="2"/>
  <c r="Q1188" i="2" s="1"/>
  <c r="P1262" i="2"/>
  <c r="Q1262" i="2" s="1"/>
  <c r="P1282" i="2"/>
  <c r="Q1282" i="2" s="1"/>
  <c r="P924" i="2"/>
  <c r="Q924" i="2" s="1"/>
  <c r="P757" i="2"/>
  <c r="Q757" i="2" s="1"/>
  <c r="I1838" i="2"/>
  <c r="J1838" i="2" s="1"/>
  <c r="I1867" i="2"/>
  <c r="J1867" i="2" s="1"/>
  <c r="P1904" i="2"/>
  <c r="Q1904" i="2" s="1"/>
  <c r="P1327" i="2"/>
  <c r="Q1327" i="2" s="1"/>
  <c r="P1330" i="2"/>
  <c r="Q1330" i="2" s="1"/>
  <c r="P1209" i="2"/>
  <c r="Q1209" i="2" s="1"/>
  <c r="P684" i="2"/>
  <c r="Q684" i="2" s="1"/>
  <c r="P764" i="2"/>
  <c r="Q764" i="2" s="1"/>
  <c r="P354" i="2"/>
  <c r="Q354" i="2" s="1"/>
  <c r="P798" i="2"/>
  <c r="Q798" i="2" s="1"/>
  <c r="P997" i="2"/>
  <c r="Q997" i="2" s="1"/>
  <c r="P1167" i="2"/>
  <c r="Q1167" i="2" s="1"/>
  <c r="I1564" i="2"/>
  <c r="J1564" i="2" s="1"/>
  <c r="P1247" i="2"/>
  <c r="Q1247" i="2" s="1"/>
  <c r="P1011" i="2"/>
  <c r="Q1011" i="2" s="1"/>
  <c r="P361" i="2"/>
  <c r="Q361" i="2" s="1"/>
  <c r="P180" i="2"/>
  <c r="Q180" i="2" s="1"/>
  <c r="I1463" i="2"/>
  <c r="J1463" i="2" s="1"/>
  <c r="P681" i="2"/>
  <c r="Q681" i="2" s="1"/>
  <c r="P825" i="2"/>
  <c r="Q825" i="2" s="1"/>
  <c r="P1776" i="2"/>
  <c r="Q1776" i="2" s="1"/>
  <c r="P901" i="2"/>
  <c r="Q901" i="2" s="1"/>
  <c r="P796" i="2"/>
  <c r="Q796" i="2" s="1"/>
  <c r="P1774" i="2"/>
  <c r="Q1774" i="2" s="1"/>
  <c r="I940" i="2"/>
  <c r="J940" i="2" s="1"/>
  <c r="I876" i="2"/>
  <c r="J876" i="2" s="1"/>
  <c r="I663" i="2"/>
  <c r="J663" i="2" s="1"/>
  <c r="P219" i="2"/>
  <c r="Q219" i="2" s="1"/>
  <c r="I76" i="2"/>
  <c r="J76" i="2" s="1"/>
  <c r="P527" i="2"/>
  <c r="Q527" i="2" s="1"/>
  <c r="P175" i="2"/>
  <c r="Q175" i="2" s="1"/>
  <c r="P456" i="2"/>
  <c r="Q456" i="2" s="1"/>
  <c r="P460" i="2"/>
  <c r="Q460" i="2" s="1"/>
  <c r="I92" i="2"/>
  <c r="J92" i="2" s="1"/>
  <c r="I41" i="2"/>
  <c r="J41" i="2" s="1"/>
  <c r="P1298" i="2"/>
  <c r="Q1298" i="2" s="1"/>
  <c r="P1348" i="2"/>
  <c r="Q1348" i="2" s="1"/>
  <c r="I613" i="2"/>
  <c r="J613" i="2" s="1"/>
  <c r="P156" i="2"/>
  <c r="Q156" i="2" s="1"/>
  <c r="I1690" i="2"/>
  <c r="J1690" i="2" s="1"/>
  <c r="I266" i="2"/>
  <c r="J266" i="2" s="1"/>
  <c r="I1543" i="2"/>
  <c r="J1543" i="2" s="1"/>
  <c r="I20" i="2"/>
  <c r="J20" i="2" s="1"/>
  <c r="I1531" i="2"/>
  <c r="J1531" i="2" s="1"/>
  <c r="I1462" i="2"/>
  <c r="J1462" i="2" s="1"/>
  <c r="P859" i="2"/>
  <c r="Q859" i="2" s="1"/>
  <c r="P1082" i="2"/>
  <c r="Q1082" i="2" s="1"/>
  <c r="I1409" i="2"/>
  <c r="J1409" i="2" s="1"/>
  <c r="P1121" i="2"/>
  <c r="Q1121" i="2" s="1"/>
  <c r="P712" i="2"/>
  <c r="Q712" i="2" s="1"/>
  <c r="I1447" i="2"/>
  <c r="J1447" i="2" s="1"/>
  <c r="I120" i="2"/>
  <c r="J120" i="2" s="1"/>
  <c r="P437" i="2"/>
  <c r="Q437" i="2" s="1"/>
  <c r="I1659" i="2"/>
  <c r="J1659" i="2" s="1"/>
  <c r="P1334" i="2"/>
  <c r="Q1334" i="2" s="1"/>
  <c r="P1250" i="2"/>
  <c r="Q1250" i="2" s="1"/>
  <c r="P1173" i="2"/>
  <c r="Q1173" i="2" s="1"/>
  <c r="P1071" i="2"/>
  <c r="Q1071" i="2" s="1"/>
  <c r="P1007" i="2"/>
  <c r="Q1007" i="2" s="1"/>
  <c r="P355" i="2"/>
  <c r="Q355" i="2" s="1"/>
  <c r="P812" i="2"/>
  <c r="Q812" i="2" s="1"/>
  <c r="I1630" i="2"/>
  <c r="J1630" i="2" s="1"/>
  <c r="I1360" i="2"/>
  <c r="J1360" i="2" s="1"/>
  <c r="P1050" i="2"/>
  <c r="Q1050" i="2" s="1"/>
  <c r="I1490" i="2"/>
  <c r="J1490" i="2" s="1"/>
  <c r="I1394" i="2"/>
  <c r="J1394" i="2" s="1"/>
  <c r="P1163" i="2"/>
  <c r="Q1163" i="2" s="1"/>
  <c r="I1451" i="2"/>
  <c r="J1451" i="2" s="1"/>
  <c r="P1159" i="2"/>
  <c r="Q1159" i="2" s="1"/>
  <c r="I629" i="2"/>
  <c r="J629" i="2" s="1"/>
  <c r="P1261" i="2"/>
  <c r="Q1261" i="2" s="1"/>
  <c r="I1535" i="2"/>
  <c r="J1535" i="2" s="1"/>
  <c r="P834" i="2"/>
  <c r="Q834" i="2" s="1"/>
  <c r="I1617" i="2"/>
  <c r="J1617" i="2" s="1"/>
  <c r="P1148" i="2"/>
  <c r="Q1148" i="2" s="1"/>
  <c r="P847" i="2"/>
  <c r="Q847" i="2" s="1"/>
  <c r="P719" i="2"/>
  <c r="Q719" i="2" s="1"/>
  <c r="I1355" i="2"/>
  <c r="J1355" i="2" s="1"/>
  <c r="P1186" i="2"/>
  <c r="Q1186" i="2" s="1"/>
  <c r="P1142" i="2"/>
  <c r="Q1142" i="2" s="1"/>
  <c r="P1006" i="2"/>
  <c r="Q1006" i="2" s="1"/>
  <c r="P778" i="2"/>
  <c r="Q778" i="2" s="1"/>
  <c r="P1009" i="2"/>
  <c r="Q1009" i="2" s="1"/>
  <c r="I472" i="2"/>
  <c r="J472" i="2" s="1"/>
  <c r="P1211" i="2"/>
  <c r="Q1211" i="2" s="1"/>
  <c r="P420" i="2"/>
  <c r="Q420" i="2" s="1"/>
  <c r="P1276" i="2"/>
  <c r="Q1276" i="2" s="1"/>
  <c r="I1525" i="2"/>
  <c r="J1525" i="2" s="1"/>
  <c r="I1425" i="2"/>
  <c r="J1425" i="2" s="1"/>
  <c r="I1430" i="2"/>
  <c r="J1430" i="2" s="1"/>
  <c r="P1152" i="2"/>
  <c r="Q1152" i="2" s="1"/>
  <c r="I281" i="2"/>
  <c r="J281" i="2" s="1"/>
  <c r="P1193" i="2"/>
  <c r="Q1193" i="2" s="1"/>
  <c r="P1038" i="2"/>
  <c r="Q1038" i="2" s="1"/>
  <c r="I132" i="2"/>
  <c r="J132" i="2" s="1"/>
  <c r="I1953" i="2"/>
  <c r="J1953" i="2" s="1"/>
  <c r="I1638" i="2"/>
  <c r="J1638" i="2" s="1"/>
  <c r="P828" i="2"/>
  <c r="Q828" i="2" s="1"/>
  <c r="P1268" i="2"/>
  <c r="Q1268" i="2" s="1"/>
  <c r="P1130" i="2"/>
  <c r="Q1130" i="2" s="1"/>
  <c r="P1256" i="2"/>
  <c r="Q1256" i="2" s="1"/>
  <c r="P1144" i="2"/>
  <c r="Q1144" i="2" s="1"/>
  <c r="P1008" i="2"/>
  <c r="Q1008" i="2" s="1"/>
  <c r="P1278" i="2"/>
  <c r="Q1278" i="2" s="1"/>
  <c r="P1139" i="2"/>
  <c r="Q1139" i="2" s="1"/>
  <c r="P869" i="2"/>
  <c r="Q869" i="2" s="1"/>
  <c r="P773" i="2"/>
  <c r="Q773" i="2" s="1"/>
  <c r="P985" i="2"/>
  <c r="Q985" i="2" s="1"/>
  <c r="I646" i="2"/>
  <c r="J646" i="2" s="1"/>
  <c r="I302" i="2"/>
  <c r="J302" i="2" s="1"/>
  <c r="I49" i="2"/>
  <c r="J49" i="2" s="1"/>
  <c r="I1416" i="2"/>
  <c r="J1416" i="2" s="1"/>
  <c r="P706" i="2"/>
  <c r="Q706" i="2" s="1"/>
  <c r="I1645" i="2"/>
  <c r="J1645" i="2" s="1"/>
  <c r="P1117" i="2"/>
  <c r="Q1117" i="2" s="1"/>
  <c r="P1001" i="2"/>
  <c r="Q1001" i="2" s="1"/>
  <c r="P370" i="2"/>
  <c r="Q370" i="2" s="1"/>
  <c r="I383" i="2"/>
  <c r="J383" i="2" s="1"/>
  <c r="P894" i="2"/>
  <c r="Q894" i="2" s="1"/>
  <c r="I1364" i="2"/>
  <c r="J1364" i="2" s="1"/>
  <c r="P761" i="2"/>
  <c r="Q761" i="2" s="1"/>
  <c r="P685" i="2"/>
  <c r="Q685" i="2" s="1"/>
  <c r="I1420" i="2"/>
  <c r="J1420" i="2" s="1"/>
  <c r="P371" i="2"/>
  <c r="Q371" i="2" s="1"/>
  <c r="P65" i="2"/>
  <c r="Q65" i="2" s="1"/>
  <c r="I262" i="2"/>
  <c r="J262" i="2" s="1"/>
  <c r="I1996" i="2"/>
  <c r="J1996" i="2" s="1"/>
  <c r="P1972" i="2"/>
  <c r="Q1972" i="2" s="1"/>
  <c r="P1844" i="2"/>
  <c r="Q1844" i="2" s="1"/>
  <c r="P1284" i="2"/>
  <c r="Q1284" i="2" s="1"/>
  <c r="P1120" i="2"/>
  <c r="Q1120" i="2" s="1"/>
  <c r="I123" i="2"/>
  <c r="J123" i="2" s="1"/>
  <c r="P327" i="2"/>
  <c r="Q327" i="2" s="1"/>
  <c r="P1143" i="2"/>
  <c r="Q1143" i="2" s="1"/>
  <c r="I137" i="2"/>
  <c r="J137" i="2" s="1"/>
  <c r="P750" i="2"/>
  <c r="Q750" i="2" s="1"/>
  <c r="P1029" i="2"/>
  <c r="Q1029" i="2" s="1"/>
  <c r="P1306" i="2"/>
  <c r="Q1306" i="2" s="1"/>
  <c r="I1431" i="2"/>
  <c r="J1431" i="2" s="1"/>
  <c r="P777" i="2"/>
  <c r="Q777" i="2" s="1"/>
  <c r="P906" i="2"/>
  <c r="Q906" i="2" s="1"/>
  <c r="P697" i="2"/>
  <c r="Q697" i="2" s="1"/>
  <c r="I631" i="2"/>
  <c r="J631" i="2" s="1"/>
  <c r="P1745" i="2"/>
  <c r="Q1745" i="2" s="1"/>
  <c r="I1755" i="2"/>
  <c r="J1755" i="2" s="1"/>
  <c r="I818" i="2"/>
  <c r="J818" i="2" s="1"/>
  <c r="P169" i="2"/>
  <c r="Q169" i="2" s="1"/>
  <c r="P70" i="2"/>
  <c r="Q70" i="2" s="1"/>
  <c r="P1468" i="2"/>
  <c r="Q1468" i="2" s="1"/>
  <c r="P1490" i="2"/>
  <c r="Q1490" i="2" s="1"/>
  <c r="I1143" i="2"/>
  <c r="J1143" i="2" s="1"/>
  <c r="I1047" i="2"/>
  <c r="J1047" i="2" s="1"/>
  <c r="I1022" i="2"/>
  <c r="J1022" i="2" s="1"/>
  <c r="I741" i="2"/>
  <c r="J741" i="2" s="1"/>
  <c r="P600" i="2"/>
  <c r="Q600" i="2" s="1"/>
  <c r="I1503" i="2"/>
  <c r="J1503" i="2" s="1"/>
  <c r="P1437" i="2"/>
  <c r="Q1437" i="2" s="1"/>
  <c r="I1786" i="2"/>
  <c r="J1786" i="2" s="1"/>
  <c r="I1067" i="2"/>
  <c r="J1067" i="2" s="1"/>
  <c r="I698" i="2"/>
  <c r="J698" i="2" s="1"/>
  <c r="P286" i="2"/>
  <c r="Q286" i="2" s="1"/>
  <c r="I55" i="2"/>
  <c r="J55" i="2" s="1"/>
  <c r="I1175" i="2"/>
  <c r="J1175" i="2" s="1"/>
  <c r="I1079" i="2"/>
  <c r="J1079" i="2" s="1"/>
  <c r="R1079" i="2" s="1"/>
  <c r="I1816" i="2"/>
  <c r="J1816" i="2" s="1"/>
  <c r="I1724" i="2"/>
  <c r="J1724" i="2" s="1"/>
  <c r="I772" i="2"/>
  <c r="J772" i="2" s="1"/>
  <c r="P617" i="2"/>
  <c r="Q617" i="2" s="1"/>
  <c r="P818" i="2"/>
  <c r="Q818" i="2" s="1"/>
  <c r="I1789" i="2"/>
  <c r="J1789" i="2" s="1"/>
  <c r="I1001" i="2"/>
  <c r="J1001" i="2" s="1"/>
  <c r="P493" i="2"/>
  <c r="Q493" i="2" s="1"/>
  <c r="P302" i="2"/>
  <c r="Q302" i="2" s="1"/>
  <c r="I1934" i="2"/>
  <c r="J1934" i="2" s="1"/>
  <c r="I1727" i="2"/>
  <c r="J1727" i="2" s="1"/>
  <c r="I1057" i="2"/>
  <c r="J1057" i="2" s="1"/>
  <c r="I648" i="2"/>
  <c r="J648" i="2" s="1"/>
  <c r="P151" i="2"/>
  <c r="Q151" i="2" s="1"/>
  <c r="I1331" i="2"/>
  <c r="J1331" i="2" s="1"/>
  <c r="I1139" i="2"/>
  <c r="J1139" i="2" s="1"/>
  <c r="I1499" i="2"/>
  <c r="J1499" i="2" s="1"/>
  <c r="P1149" i="2"/>
  <c r="Q1149" i="2" s="1"/>
  <c r="P1762" i="2"/>
  <c r="Q1762" i="2" s="1"/>
  <c r="I1350" i="2"/>
  <c r="J1350" i="2" s="1"/>
  <c r="I1702" i="2"/>
  <c r="J1702" i="2" s="1"/>
  <c r="I464" i="2"/>
  <c r="J464" i="2" s="1"/>
  <c r="I1489" i="2"/>
  <c r="J1489" i="2" s="1"/>
  <c r="P1034" i="2"/>
  <c r="Q1034" i="2" s="1"/>
  <c r="I1562" i="2"/>
  <c r="J1562" i="2" s="1"/>
  <c r="P915" i="2"/>
  <c r="Q915" i="2" s="1"/>
  <c r="P916" i="2"/>
  <c r="Q916" i="2" s="1"/>
  <c r="P752" i="2"/>
  <c r="Q752" i="2" s="1"/>
  <c r="I1579" i="2"/>
  <c r="J1579" i="2" s="1"/>
  <c r="I1384" i="2"/>
  <c r="J1384" i="2" s="1"/>
  <c r="I1418" i="2"/>
  <c r="J1418" i="2" s="1"/>
  <c r="P1147" i="2"/>
  <c r="Q1147" i="2" s="1"/>
  <c r="P897" i="2"/>
  <c r="Q897" i="2" s="1"/>
  <c r="P452" i="2"/>
  <c r="Q452" i="2" s="1"/>
  <c r="P1070" i="2"/>
  <c r="Q1070" i="2" s="1"/>
  <c r="I1676" i="2"/>
  <c r="J1676" i="2" s="1"/>
  <c r="P913" i="2"/>
  <c r="Q913" i="2" s="1"/>
  <c r="I1826" i="2"/>
  <c r="J1826" i="2" s="1"/>
  <c r="I1636" i="2"/>
  <c r="J1636" i="2" s="1"/>
  <c r="P819" i="2"/>
  <c r="Q819" i="2" s="1"/>
  <c r="P1251" i="2"/>
  <c r="Q1251" i="2" s="1"/>
  <c r="P821" i="2"/>
  <c r="Q821" i="2" s="1"/>
  <c r="P369" i="2"/>
  <c r="Q369" i="2" s="1"/>
  <c r="I614" i="2"/>
  <c r="J614" i="2" s="1"/>
  <c r="P989" i="2"/>
  <c r="Q989" i="2" s="1"/>
  <c r="P1052" i="2"/>
  <c r="Q1052" i="2" s="1"/>
  <c r="P774" i="2"/>
  <c r="Q774" i="2" s="1"/>
  <c r="P714" i="2"/>
  <c r="Q714" i="2" s="1"/>
  <c r="I1410" i="2"/>
  <c r="J1410" i="2" s="1"/>
  <c r="I1877" i="2"/>
  <c r="J1877" i="2" s="1"/>
  <c r="P1355" i="2"/>
  <c r="Q1355" i="2" s="1"/>
  <c r="P1593" i="2"/>
  <c r="Q1593" i="2" s="1"/>
  <c r="P1530" i="2"/>
  <c r="Q1530" i="2" s="1"/>
  <c r="P1486" i="2"/>
  <c r="Q1486" i="2" s="1"/>
  <c r="P1438" i="2"/>
  <c r="Q1438" i="2" s="1"/>
  <c r="I1785" i="2"/>
  <c r="J1785" i="2" s="1"/>
  <c r="P1704" i="2"/>
  <c r="Q1704" i="2" s="1"/>
  <c r="I967" i="2"/>
  <c r="J967" i="2" s="1"/>
  <c r="I935" i="2"/>
  <c r="I838" i="2"/>
  <c r="J838" i="2" s="1"/>
  <c r="I409" i="2"/>
  <c r="J409" i="2" s="1"/>
  <c r="P121" i="2"/>
  <c r="Q121" i="2" s="1"/>
  <c r="P636" i="2"/>
  <c r="Q636" i="2" s="1"/>
  <c r="P539" i="2"/>
  <c r="Q539" i="2" s="1"/>
  <c r="I460" i="2"/>
  <c r="J460" i="2" s="1"/>
  <c r="I333" i="2"/>
  <c r="J333" i="2" s="1"/>
  <c r="P129" i="2"/>
  <c r="Q129" i="2" s="1"/>
  <c r="P267" i="2"/>
  <c r="Q267" i="2" s="1"/>
  <c r="P235" i="2"/>
  <c r="Q235" i="2" s="1"/>
  <c r="I190" i="2"/>
  <c r="J190" i="2" s="1"/>
  <c r="I179" i="2"/>
  <c r="J179" i="2" s="1"/>
  <c r="I1903" i="2"/>
  <c r="J1903" i="2" s="1"/>
  <c r="P1697" i="2"/>
  <c r="Q1697" i="2" s="1"/>
  <c r="R1697" i="2" s="1"/>
  <c r="I1946" i="2"/>
  <c r="I1930" i="2"/>
  <c r="J1930" i="2" s="1"/>
  <c r="I1882" i="2"/>
  <c r="J1882" i="2" s="1"/>
  <c r="I1866" i="2"/>
  <c r="J1866" i="2" s="1"/>
  <c r="I1850" i="2"/>
  <c r="P1936" i="2"/>
  <c r="Q1936" i="2" s="1"/>
  <c r="I1208" i="2"/>
  <c r="J1208" i="2" s="1"/>
  <c r="I1176" i="2"/>
  <c r="J1176" i="2" s="1"/>
  <c r="I1144" i="2"/>
  <c r="J1144" i="2" s="1"/>
  <c r="I1112" i="2"/>
  <c r="J1112" i="2" s="1"/>
  <c r="I1080" i="2"/>
  <c r="J1080" i="2" s="1"/>
  <c r="I1048" i="2"/>
  <c r="J1048" i="2" s="1"/>
  <c r="I1016" i="2"/>
  <c r="J1016" i="2" s="1"/>
  <c r="P1694" i="2"/>
  <c r="Q1694" i="2" s="1"/>
  <c r="P1654" i="2"/>
  <c r="Q1654" i="2" s="1"/>
  <c r="P1589" i="2"/>
  <c r="Q1589" i="2" s="1"/>
  <c r="P1390" i="2"/>
  <c r="Q1390" i="2" s="1"/>
  <c r="P1536" i="2"/>
  <c r="Q1536" i="2" s="1"/>
  <c r="P1472" i="2"/>
  <c r="Q1472" i="2" s="1"/>
  <c r="P1439" i="2"/>
  <c r="Q1439" i="2" s="1"/>
  <c r="P417" i="2"/>
  <c r="Q417" i="2" s="1"/>
  <c r="I1138" i="2"/>
  <c r="J1138" i="2" s="1"/>
  <c r="I927" i="2"/>
  <c r="J927" i="2" s="1"/>
  <c r="I767" i="2"/>
  <c r="J767" i="2" s="1"/>
  <c r="I901" i="2"/>
  <c r="J901" i="2" s="1"/>
  <c r="I868" i="2"/>
  <c r="J868" i="2" s="1"/>
  <c r="P472" i="2"/>
  <c r="Q472" i="2" s="1"/>
  <c r="P607" i="2"/>
  <c r="Q607" i="2" s="1"/>
  <c r="P399" i="2"/>
  <c r="Q399" i="2" s="1"/>
  <c r="I345" i="2"/>
  <c r="J345" i="2" s="1"/>
  <c r="P275" i="2"/>
  <c r="Q275" i="2" s="1"/>
  <c r="P243" i="2"/>
  <c r="Q243" i="2" s="1"/>
  <c r="I60" i="2"/>
  <c r="J60" i="2" s="1"/>
  <c r="P39" i="2"/>
  <c r="Q39" i="2" s="1"/>
  <c r="I1913" i="2"/>
  <c r="J1913" i="2" s="1"/>
  <c r="I1881" i="2"/>
  <c r="J1881" i="2" s="1"/>
  <c r="I1833" i="2"/>
  <c r="J1833" i="2" s="1"/>
  <c r="I1823" i="2"/>
  <c r="J1823" i="2" s="1"/>
  <c r="P1595" i="2"/>
  <c r="Q1595" i="2" s="1"/>
  <c r="P1516" i="2"/>
  <c r="Q1516" i="2" s="1"/>
  <c r="P1286" i="2"/>
  <c r="Q1286" i="2" s="1"/>
  <c r="P1482" i="2"/>
  <c r="Q1482" i="2" s="1"/>
  <c r="P1406" i="2"/>
  <c r="Q1406" i="2" s="1"/>
  <c r="P1094" i="2"/>
  <c r="Q1094" i="2" s="1"/>
  <c r="P1022" i="2"/>
  <c r="Q1022" i="2" s="1"/>
  <c r="I1774" i="2"/>
  <c r="J1774" i="2" s="1"/>
  <c r="I769" i="2"/>
  <c r="J769" i="2" s="1"/>
  <c r="I676" i="2"/>
  <c r="J676" i="2" s="1"/>
  <c r="I919" i="2"/>
  <c r="J919" i="2" s="1"/>
  <c r="I822" i="2"/>
  <c r="J822" i="2" s="1"/>
  <c r="I790" i="2"/>
  <c r="J790" i="2" s="1"/>
  <c r="I758" i="2"/>
  <c r="J758" i="2" s="1"/>
  <c r="P537" i="2"/>
  <c r="Q537" i="2" s="1"/>
  <c r="P599" i="2"/>
  <c r="Q599" i="2" s="1"/>
  <c r="P471" i="2"/>
  <c r="Q471" i="2" s="1"/>
  <c r="P552" i="2"/>
  <c r="Q552" i="2" s="1"/>
  <c r="P606" i="2"/>
  <c r="Q606" i="2" s="1"/>
  <c r="P590" i="2"/>
  <c r="Q590" i="2" s="1"/>
  <c r="P494" i="2"/>
  <c r="Q494" i="2" s="1"/>
  <c r="I346" i="2"/>
  <c r="J346" i="2" s="1"/>
  <c r="I193" i="2"/>
  <c r="J193" i="2" s="1"/>
  <c r="I159" i="2"/>
  <c r="J159" i="2" s="1"/>
  <c r="I30" i="2"/>
  <c r="J30" i="2" s="1"/>
  <c r="P1773" i="2"/>
  <c r="Q1773" i="2" s="1"/>
  <c r="R1773" i="2" s="1"/>
  <c r="I2007" i="2"/>
  <c r="J2007" i="2" s="1"/>
  <c r="P1435" i="2"/>
  <c r="Q1435" i="2" s="1"/>
  <c r="P1845" i="2"/>
  <c r="Q1845" i="2" s="1"/>
  <c r="P1775" i="2"/>
  <c r="Q1775" i="2" s="1"/>
  <c r="I1726" i="2"/>
  <c r="J1726" i="2" s="1"/>
  <c r="I1281" i="2"/>
  <c r="J1281" i="2" s="1"/>
  <c r="I665" i="2"/>
  <c r="J665" i="2" s="1"/>
  <c r="I399" i="2"/>
  <c r="J399" i="2" s="1"/>
  <c r="P375" i="2"/>
  <c r="Q375" i="2" s="1"/>
  <c r="P268" i="2"/>
  <c r="Q268" i="2" s="1"/>
  <c r="I207" i="2"/>
  <c r="J207" i="2" s="1"/>
  <c r="I389" i="2"/>
  <c r="J389" i="2" s="1"/>
  <c r="I980" i="2"/>
  <c r="J980" i="2" s="1"/>
  <c r="I1806" i="2"/>
  <c r="J1806" i="2" s="1"/>
  <c r="I124" i="2"/>
  <c r="J124" i="2" s="1"/>
  <c r="I100" i="2"/>
  <c r="J100" i="2" s="1"/>
  <c r="I549" i="2"/>
  <c r="J549" i="2" s="1"/>
  <c r="I1574" i="2"/>
  <c r="J1574" i="2" s="1"/>
  <c r="I1603" i="2"/>
  <c r="J1603" i="2" s="1"/>
  <c r="P1140" i="2"/>
  <c r="Q1140" i="2" s="1"/>
  <c r="P749" i="2"/>
  <c r="Q749" i="2" s="1"/>
  <c r="I526" i="2"/>
  <c r="J526" i="2" s="1"/>
  <c r="P423" i="2"/>
  <c r="Q423" i="2" s="1"/>
  <c r="P357" i="2"/>
  <c r="Q357" i="2" s="1"/>
  <c r="I1445" i="2"/>
  <c r="J1445" i="2" s="1"/>
  <c r="I1536" i="2"/>
  <c r="J1536" i="2" s="1"/>
  <c r="R1536" i="2" s="1"/>
  <c r="P767" i="2"/>
  <c r="Q767" i="2" s="1"/>
  <c r="P443" i="2"/>
  <c r="Q443" i="2" s="1"/>
  <c r="I1699" i="2"/>
  <c r="J1699" i="2" s="1"/>
  <c r="P1246" i="2"/>
  <c r="Q1246" i="2" s="1"/>
  <c r="P1180" i="2"/>
  <c r="Q1180" i="2" s="1"/>
  <c r="P1057" i="2"/>
  <c r="Q1057" i="2" s="1"/>
  <c r="P936" i="2"/>
  <c r="Q936" i="2" s="1"/>
  <c r="P804" i="2"/>
  <c r="Q804" i="2" s="1"/>
  <c r="P781" i="2"/>
  <c r="Q781" i="2" s="1"/>
  <c r="P784" i="2"/>
  <c r="Q784" i="2" s="1"/>
  <c r="I597" i="2"/>
  <c r="J597" i="2" s="1"/>
  <c r="P329" i="2"/>
  <c r="Q329" i="2" s="1"/>
  <c r="P868" i="2"/>
  <c r="Q868" i="2" s="1"/>
  <c r="P870" i="2"/>
  <c r="Q870" i="2" s="1"/>
  <c r="P746" i="2"/>
  <c r="Q746" i="2" s="1"/>
  <c r="I568" i="2"/>
  <c r="J568" i="2" s="1"/>
  <c r="I1480" i="2"/>
  <c r="J1480" i="2" s="1"/>
  <c r="I1714" i="2"/>
  <c r="J1714" i="2" s="1"/>
  <c r="P1156" i="2"/>
  <c r="Q1156" i="2" s="1"/>
  <c r="I560" i="2"/>
  <c r="J560" i="2" s="1"/>
  <c r="P455" i="2"/>
  <c r="Q455" i="2" s="1"/>
  <c r="I99" i="2"/>
  <c r="J99" i="2" s="1"/>
  <c r="P57" i="2"/>
  <c r="Q57" i="2" s="1"/>
  <c r="P37" i="2"/>
  <c r="Q37" i="2" s="1"/>
  <c r="P785" i="2"/>
  <c r="Q785" i="2" s="1"/>
  <c r="P1032" i="2"/>
  <c r="Q1032" i="2" s="1"/>
  <c r="I87" i="2"/>
  <c r="J87" i="2" s="1"/>
  <c r="I304" i="2"/>
  <c r="J304" i="2" s="1"/>
  <c r="I113" i="2"/>
  <c r="J113" i="2" s="1"/>
  <c r="P1158" i="2"/>
  <c r="Q1158" i="2" s="1"/>
  <c r="P1021" i="2"/>
  <c r="Q1021" i="2" s="1"/>
  <c r="P928" i="2"/>
  <c r="Q928" i="2" s="1"/>
  <c r="I584" i="2"/>
  <c r="J584" i="2" s="1"/>
  <c r="I476" i="2"/>
  <c r="J476" i="2" s="1"/>
  <c r="P323" i="2"/>
  <c r="Q323" i="2" s="1"/>
  <c r="I1386" i="2"/>
  <c r="J1386" i="2" s="1"/>
  <c r="P1019" i="2"/>
  <c r="Q1019" i="2" s="1"/>
  <c r="P701" i="2"/>
  <c r="Q701" i="2" s="1"/>
  <c r="I1478" i="2"/>
  <c r="J1478" i="2" s="1"/>
  <c r="I1625" i="2"/>
  <c r="J1625" i="2" s="1"/>
  <c r="I1497" i="2"/>
  <c r="J1497" i="2" s="1"/>
  <c r="P766" i="2"/>
  <c r="Q766" i="2" s="1"/>
  <c r="I528" i="2"/>
  <c r="J528" i="2" s="1"/>
  <c r="I504" i="2"/>
  <c r="J504" i="2" s="1"/>
  <c r="P439" i="2"/>
  <c r="Q439" i="2" s="1"/>
  <c r="I1476" i="2"/>
  <c r="J1476" i="2" s="1"/>
  <c r="P1095" i="2"/>
  <c r="Q1095" i="2" s="1"/>
  <c r="I1728" i="2"/>
  <c r="J1728" i="2" s="1"/>
  <c r="I1517" i="2"/>
  <c r="J1517" i="2" s="1"/>
  <c r="I1626" i="2"/>
  <c r="J1626" i="2" s="1"/>
  <c r="I1604" i="2"/>
  <c r="J1604" i="2" s="1"/>
  <c r="I1567" i="2"/>
  <c r="J1567" i="2" s="1"/>
  <c r="I255" i="2"/>
  <c r="J255" i="2" s="1"/>
  <c r="P967" i="2"/>
  <c r="Q967" i="2" s="1"/>
  <c r="I607" i="2"/>
  <c r="J607" i="2" s="1"/>
  <c r="I1435" i="2"/>
  <c r="J1435" i="2" s="1"/>
  <c r="I1542" i="2"/>
  <c r="J1542" i="2" s="1"/>
  <c r="P791" i="2"/>
  <c r="Q791" i="2" s="1"/>
  <c r="I306" i="2"/>
  <c r="J306" i="2" s="1"/>
  <c r="I1916" i="2"/>
  <c r="J1916" i="2" s="1"/>
  <c r="I1825" i="2"/>
  <c r="J1825" i="2" s="1"/>
  <c r="I1376" i="2"/>
  <c r="J1376" i="2" s="1"/>
  <c r="I1698" i="2"/>
  <c r="J1698" i="2" s="1"/>
  <c r="P1168" i="2"/>
  <c r="Q1168" i="2" s="1"/>
  <c r="P1055" i="2"/>
  <c r="Q1055" i="2" s="1"/>
  <c r="P878" i="2"/>
  <c r="Q878" i="2" s="1"/>
  <c r="P406" i="2"/>
  <c r="Q406" i="2" s="1"/>
  <c r="I415" i="2"/>
  <c r="J415" i="2" s="1"/>
  <c r="I1887" i="2"/>
  <c r="J1887" i="2" s="1"/>
  <c r="I1661" i="2"/>
  <c r="J1661" i="2" s="1"/>
  <c r="P762" i="2"/>
  <c r="Q762" i="2" s="1"/>
  <c r="P1295" i="2"/>
  <c r="Q1295" i="2" s="1"/>
  <c r="I1984" i="2"/>
  <c r="J1984" i="2" s="1"/>
  <c r="I1666" i="2"/>
  <c r="J1666" i="2" s="1"/>
  <c r="I1639" i="2"/>
  <c r="J1639" i="2" s="1"/>
  <c r="I1529" i="2"/>
  <c r="J1529" i="2" s="1"/>
  <c r="P1400" i="2"/>
  <c r="Q1400" i="2" s="1"/>
  <c r="I1379" i="2"/>
  <c r="J1379" i="2" s="1"/>
  <c r="P1213" i="2"/>
  <c r="Q1213" i="2" s="1"/>
  <c r="P116" i="2"/>
  <c r="Q116" i="2" s="1"/>
  <c r="I1675" i="2"/>
  <c r="J1675" i="2" s="1"/>
  <c r="P1053" i="2"/>
  <c r="Q1053" i="2" s="1"/>
  <c r="P344" i="2"/>
  <c r="Q344" i="2" s="1"/>
  <c r="I1550" i="2"/>
  <c r="J1550" i="2" s="1"/>
  <c r="I161" i="2"/>
  <c r="J161" i="2" s="1"/>
  <c r="P1444" i="2"/>
  <c r="Q1444" i="2" s="1"/>
  <c r="I1207" i="2"/>
  <c r="J1207" i="2" s="1"/>
  <c r="I1111" i="2"/>
  <c r="J1111" i="2" s="1"/>
  <c r="I1015" i="2"/>
  <c r="J1015" i="2" s="1"/>
  <c r="P1414" i="2"/>
  <c r="Q1414" i="2" s="1"/>
  <c r="I932" i="2"/>
  <c r="J932" i="2" s="1"/>
  <c r="P499" i="2"/>
  <c r="Q499" i="2" s="1"/>
  <c r="P145" i="2"/>
  <c r="Q145" i="2" s="1"/>
  <c r="P36" i="2"/>
  <c r="Q36" i="2" s="1"/>
  <c r="I1700" i="2"/>
  <c r="J1700" i="2" s="1"/>
  <c r="I1206" i="2"/>
  <c r="J1206" i="2" s="1"/>
  <c r="I768" i="2"/>
  <c r="J768" i="2" s="1"/>
  <c r="I886" i="2"/>
  <c r="J886" i="2" s="1"/>
  <c r="P620" i="2"/>
  <c r="Q620" i="2" s="1"/>
  <c r="P245" i="2"/>
  <c r="Q245" i="2" s="1"/>
  <c r="P1383" i="2"/>
  <c r="Q1383" i="2" s="1"/>
  <c r="I1807" i="2"/>
  <c r="J1807" i="2" s="1"/>
  <c r="I97" i="2"/>
  <c r="J97" i="2" s="1"/>
  <c r="I160" i="2"/>
  <c r="J160" i="2" s="1"/>
  <c r="I1391" i="2"/>
  <c r="J1391" i="2" s="1"/>
  <c r="P1236" i="2"/>
  <c r="Q1236" i="2" s="1"/>
  <c r="I53" i="2"/>
  <c r="J53" i="2" s="1"/>
  <c r="I1663" i="2"/>
  <c r="J1663" i="2" s="1"/>
  <c r="I1693" i="2"/>
  <c r="J1693" i="2" s="1"/>
  <c r="P1048" i="2"/>
  <c r="Q1048" i="2" s="1"/>
  <c r="I1491" i="2"/>
  <c r="J1491" i="2" s="1"/>
  <c r="I1677" i="2"/>
  <c r="J1677" i="2" s="1"/>
  <c r="P983" i="2"/>
  <c r="Q983" i="2" s="1"/>
  <c r="I1684" i="2"/>
  <c r="J1684" i="2" s="1"/>
  <c r="P189" i="2"/>
  <c r="Q189" i="2" s="1"/>
  <c r="I90" i="2"/>
  <c r="J90" i="2" s="1"/>
  <c r="P1199" i="2"/>
  <c r="Q1199" i="2" s="1"/>
  <c r="P730" i="2"/>
  <c r="Q730" i="2" s="1"/>
  <c r="P1324" i="2"/>
  <c r="Q1324" i="2" s="1"/>
  <c r="P1746" i="2"/>
  <c r="Q1746" i="2" s="1"/>
  <c r="I1554" i="2"/>
  <c r="J1554" i="2" s="1"/>
  <c r="P34" i="2"/>
  <c r="Q34" i="2" s="1"/>
  <c r="I1646" i="2"/>
  <c r="J1646" i="2" s="1"/>
  <c r="I22" i="2"/>
  <c r="J22" i="2" s="1"/>
  <c r="P927" i="2"/>
  <c r="Q927" i="2" s="1"/>
  <c r="I134" i="2"/>
  <c r="J134" i="2" s="1"/>
  <c r="I1357" i="2"/>
  <c r="J1357" i="2" s="1"/>
  <c r="I1908" i="2"/>
  <c r="J1908" i="2" s="1"/>
  <c r="P1683" i="2"/>
  <c r="Q1683" i="2" s="1"/>
  <c r="P1411" i="2"/>
  <c r="Q1411" i="2" s="1"/>
  <c r="P1689" i="2"/>
  <c r="Q1689" i="2" s="1"/>
  <c r="P1562" i="2"/>
  <c r="Q1562" i="2" s="1"/>
  <c r="I1264" i="2"/>
  <c r="J1264" i="2" s="1"/>
  <c r="P1714" i="2"/>
  <c r="Q1714" i="2" s="1"/>
  <c r="I912" i="2"/>
  <c r="J912" i="2" s="1"/>
  <c r="I958" i="2"/>
  <c r="J958" i="2" s="1"/>
  <c r="I666" i="2"/>
  <c r="J666" i="2" s="1"/>
  <c r="I490" i="2"/>
  <c r="J490" i="2" s="1"/>
  <c r="I946" i="2"/>
  <c r="J946" i="2" s="1"/>
  <c r="P488" i="2"/>
  <c r="Q488" i="2" s="1"/>
  <c r="I340" i="2"/>
  <c r="J340" i="2" s="1"/>
  <c r="P554" i="2"/>
  <c r="Q554" i="2" s="1"/>
  <c r="I272" i="2"/>
  <c r="J272" i="2" s="1"/>
  <c r="I257" i="2"/>
  <c r="J257" i="2" s="1"/>
  <c r="I204" i="2"/>
  <c r="J204" i="2" s="1"/>
  <c r="P131" i="2"/>
  <c r="Q131" i="2" s="1"/>
  <c r="I169" i="2"/>
  <c r="J169" i="2" s="1"/>
  <c r="I34" i="2"/>
  <c r="J34" i="2" s="1"/>
  <c r="P1731" i="2"/>
  <c r="Q1731" i="2" s="1"/>
  <c r="I2003" i="2"/>
  <c r="J2003" i="2" s="1"/>
  <c r="P1403" i="2"/>
  <c r="Q1403" i="2" s="1"/>
  <c r="P1379" i="2"/>
  <c r="Q1379" i="2" s="1"/>
  <c r="P1848" i="2"/>
  <c r="Q1848" i="2" s="1"/>
  <c r="P1554" i="2"/>
  <c r="Q1554" i="2" s="1"/>
  <c r="P1590" i="2"/>
  <c r="Q1590" i="2" s="1"/>
  <c r="P1648" i="2"/>
  <c r="Q1648" i="2" s="1"/>
  <c r="P1440" i="2"/>
  <c r="Q1440" i="2" s="1"/>
  <c r="P1375" i="2"/>
  <c r="Q1375" i="2" s="1"/>
  <c r="I1320" i="2"/>
  <c r="J1320" i="2" s="1"/>
  <c r="I1252" i="2"/>
  <c r="J1252" i="2" s="1"/>
  <c r="I1220" i="2"/>
  <c r="J1220" i="2" s="1"/>
  <c r="I888" i="2"/>
  <c r="J888" i="2" s="1"/>
  <c r="R888" i="2" s="1"/>
  <c r="I1041" i="2"/>
  <c r="J1041" i="2" s="1"/>
  <c r="R1041" i="2" s="1"/>
  <c r="P966" i="2"/>
  <c r="Q966" i="2" s="1"/>
  <c r="I576" i="2"/>
  <c r="J576" i="2" s="1"/>
  <c r="I734" i="2"/>
  <c r="J734" i="2" s="1"/>
  <c r="I702" i="2"/>
  <c r="J702" i="2" s="1"/>
  <c r="I804" i="2"/>
  <c r="J804" i="2" s="1"/>
  <c r="P543" i="2"/>
  <c r="Q543" i="2" s="1"/>
  <c r="I364" i="2"/>
  <c r="J364" i="2" s="1"/>
  <c r="P553" i="2"/>
  <c r="Q553" i="2" s="1"/>
  <c r="I410" i="2"/>
  <c r="J410" i="2" s="1"/>
  <c r="I363" i="2"/>
  <c r="J363" i="2" s="1"/>
  <c r="P273" i="2"/>
  <c r="Q273" i="2" s="1"/>
  <c r="I283" i="2"/>
  <c r="J283" i="2" s="1"/>
  <c r="I102" i="2"/>
  <c r="J102" i="2" s="1"/>
  <c r="P139" i="2"/>
  <c r="Q139" i="2" s="1"/>
  <c r="I71" i="2"/>
  <c r="J71" i="2" s="1"/>
  <c r="I1928" i="2"/>
  <c r="J1928" i="2" s="1"/>
  <c r="I1896" i="2"/>
  <c r="J1896" i="2" s="1"/>
  <c r="I1864" i="2"/>
  <c r="J1864" i="2" s="1"/>
  <c r="I1822" i="2"/>
  <c r="J1822" i="2" s="1"/>
  <c r="P1385" i="2"/>
  <c r="Q1385" i="2" s="1"/>
  <c r="P1549" i="2"/>
  <c r="Q1549" i="2" s="1"/>
  <c r="R1549" i="2" s="1"/>
  <c r="I1293" i="2"/>
  <c r="P1724" i="2"/>
  <c r="Q1724" i="2" s="1"/>
  <c r="I1276" i="2"/>
  <c r="J1276" i="2" s="1"/>
  <c r="I1244" i="2"/>
  <c r="J1244" i="2" s="1"/>
  <c r="R1244" i="2" s="1"/>
  <c r="I1212" i="2"/>
  <c r="J1212" i="2" s="1"/>
  <c r="I480" i="2"/>
  <c r="J480" i="2" s="1"/>
  <c r="I855" i="2"/>
  <c r="J855" i="2" s="1"/>
  <c r="I823" i="2"/>
  <c r="J823" i="2" s="1"/>
  <c r="I390" i="2"/>
  <c r="J390" i="2" s="1"/>
  <c r="I898" i="2"/>
  <c r="J898" i="2" s="1"/>
  <c r="R898" i="2" s="1"/>
  <c r="I866" i="2"/>
  <c r="J866" i="2" s="1"/>
  <c r="P501" i="2"/>
  <c r="Q501" i="2" s="1"/>
  <c r="P651" i="2"/>
  <c r="Q651" i="2" s="1"/>
  <c r="I125" i="2"/>
  <c r="J125" i="2" s="1"/>
  <c r="P193" i="2"/>
  <c r="Q193" i="2" s="1"/>
  <c r="P119" i="2"/>
  <c r="Q119" i="2" s="1"/>
  <c r="P44" i="2"/>
  <c r="Q44" i="2" s="1"/>
  <c r="I1958" i="2"/>
  <c r="J1958" i="2" s="1"/>
  <c r="I1910" i="2"/>
  <c r="J1910" i="2" s="1"/>
  <c r="I960" i="2"/>
  <c r="J960" i="2" s="1"/>
  <c r="I858" i="2"/>
  <c r="J858" i="2" s="1"/>
  <c r="I762" i="2"/>
  <c r="J762" i="2" s="1"/>
  <c r="I379" i="2"/>
  <c r="J379" i="2" s="1"/>
  <c r="P177" i="2"/>
  <c r="Q177" i="2" s="1"/>
  <c r="P1316" i="2"/>
  <c r="Q1316" i="2" s="1"/>
  <c r="I656" i="2"/>
  <c r="J656" i="2" s="1"/>
  <c r="I589" i="2"/>
  <c r="J589" i="2" s="1"/>
  <c r="P161" i="2"/>
  <c r="Q161" i="2" s="1"/>
  <c r="P1064" i="2"/>
  <c r="Q1064" i="2" s="1"/>
  <c r="I636" i="2"/>
  <c r="J636" i="2" s="1"/>
  <c r="I1392" i="2"/>
  <c r="J1392" i="2" s="1"/>
  <c r="P840" i="2"/>
  <c r="Q840" i="2" s="1"/>
  <c r="I17" i="2"/>
  <c r="J17" i="2" s="1"/>
  <c r="P1176" i="2"/>
  <c r="Q1176" i="2" s="1"/>
  <c r="P1075" i="2"/>
  <c r="Q1075" i="2" s="1"/>
  <c r="P1051" i="2"/>
  <c r="Q1051" i="2" s="1"/>
  <c r="P797" i="2"/>
  <c r="Q797" i="2" s="1"/>
  <c r="P779" i="2"/>
  <c r="Q779" i="2" s="1"/>
  <c r="P352" i="2"/>
  <c r="Q352" i="2" s="1"/>
  <c r="P325" i="2"/>
  <c r="Q325" i="2" s="1"/>
  <c r="P872" i="2"/>
  <c r="Q872" i="2" s="1"/>
  <c r="P806" i="2"/>
  <c r="Q806" i="2" s="1"/>
  <c r="I1512" i="2"/>
  <c r="J1512" i="2" s="1"/>
  <c r="P794" i="2"/>
  <c r="Q794" i="2" s="1"/>
  <c r="I542" i="2"/>
  <c r="J542" i="2" s="1"/>
  <c r="I105" i="2"/>
  <c r="J105" i="2" s="1"/>
  <c r="P1033" i="2"/>
  <c r="Q1033" i="2" s="1"/>
  <c r="P982" i="2"/>
  <c r="Q982" i="2" s="1"/>
  <c r="P1263" i="2"/>
  <c r="Q1263" i="2" s="1"/>
  <c r="P890" i="2"/>
  <c r="Q890" i="2" s="1"/>
  <c r="I1585" i="2"/>
  <c r="J1585" i="2" s="1"/>
  <c r="I1559" i="2"/>
  <c r="J1559" i="2" s="1"/>
  <c r="I1530" i="2"/>
  <c r="J1530" i="2" s="1"/>
  <c r="I88" i="2"/>
  <c r="J88" i="2" s="1"/>
  <c r="I968" i="2"/>
  <c r="J968" i="2" s="1"/>
  <c r="I1672" i="2"/>
  <c r="J1672" i="2" s="1"/>
  <c r="I1352" i="2"/>
  <c r="J1352" i="2" s="1"/>
  <c r="P805" i="2"/>
  <c r="Q805" i="2" s="1"/>
  <c r="I96" i="2"/>
  <c r="J96" i="2" s="1"/>
  <c r="I1685" i="2"/>
  <c r="J1685" i="2" s="1"/>
  <c r="P1126" i="2"/>
  <c r="Q1126" i="2" s="1"/>
  <c r="P910" i="2"/>
  <c r="Q910" i="2" s="1"/>
  <c r="I501" i="2"/>
  <c r="J501" i="2" s="1"/>
  <c r="P454" i="2"/>
  <c r="Q454" i="2" s="1"/>
  <c r="I1479" i="2"/>
  <c r="J1479" i="2" s="1"/>
  <c r="P1181" i="2"/>
  <c r="Q1181" i="2" s="1"/>
  <c r="P1100" i="2"/>
  <c r="Q1100" i="2" s="1"/>
  <c r="P668" i="2"/>
  <c r="Q668" i="2" s="1"/>
  <c r="P19" i="2"/>
  <c r="Q19" i="2" s="1"/>
  <c r="I1627" i="2"/>
  <c r="J1627" i="2" s="1"/>
  <c r="I1608" i="2"/>
  <c r="J1608" i="2" s="1"/>
  <c r="I104" i="2"/>
  <c r="J104" i="2" s="1"/>
  <c r="P1112" i="2"/>
  <c r="Q1112" i="2" s="1"/>
  <c r="P887" i="2"/>
  <c r="Q887" i="2" s="1"/>
  <c r="P722" i="2"/>
  <c r="Q722" i="2" s="1"/>
  <c r="I1658" i="2"/>
  <c r="J1658" i="2" s="1"/>
  <c r="P1124" i="2"/>
  <c r="Q1124" i="2" s="1"/>
  <c r="I1433" i="2"/>
  <c r="J1433" i="2" s="1"/>
  <c r="I777" i="2"/>
  <c r="J777" i="2" s="1"/>
  <c r="P409" i="2"/>
  <c r="Q409" i="2" s="1"/>
  <c r="I667" i="2"/>
  <c r="J667" i="2" s="1"/>
  <c r="I1924" i="2"/>
  <c r="J1924" i="2" s="1"/>
  <c r="P1728" i="2"/>
  <c r="Q1728" i="2" s="1"/>
  <c r="I1719" i="2"/>
  <c r="J1719" i="2" s="1"/>
  <c r="I1163" i="2"/>
  <c r="J1163" i="2" s="1"/>
  <c r="P639" i="2"/>
  <c r="Q639" i="2" s="1"/>
  <c r="P1426" i="2"/>
  <c r="Q1426" i="2" s="1"/>
  <c r="I1240" i="2"/>
  <c r="J1240" i="2" s="1"/>
  <c r="P1664" i="2"/>
  <c r="Q1664" i="2" s="1"/>
  <c r="P1568" i="2"/>
  <c r="Q1568" i="2" s="1"/>
  <c r="I746" i="2"/>
  <c r="J746" i="2" s="1"/>
  <c r="P595" i="2"/>
  <c r="Q595" i="2" s="1"/>
  <c r="P489" i="2"/>
  <c r="Q489" i="2" s="1"/>
  <c r="I1717" i="2"/>
  <c r="J1717" i="2" s="1"/>
  <c r="I1297" i="2"/>
  <c r="J1297" i="2" s="1"/>
  <c r="I803" i="2"/>
  <c r="J803" i="2" s="1"/>
  <c r="I922" i="2"/>
  <c r="J922" i="2" s="1"/>
  <c r="P218" i="2"/>
  <c r="Q218" i="2" s="1"/>
  <c r="I1674" i="2"/>
  <c r="J1674" i="2" s="1"/>
  <c r="I122" i="2"/>
  <c r="J122" i="2" s="1"/>
  <c r="P1216" i="2"/>
  <c r="Q1216" i="2" s="1"/>
  <c r="P941" i="2"/>
  <c r="Q941" i="2" s="1"/>
  <c r="P765" i="2"/>
  <c r="Q765" i="2" s="1"/>
  <c r="I116" i="2"/>
  <c r="J116" i="2" s="1"/>
  <c r="P1212" i="2"/>
  <c r="Q1212" i="2" s="1"/>
  <c r="P831" i="2"/>
  <c r="Q831" i="2" s="1"/>
  <c r="I1496" i="2"/>
  <c r="J1496" i="2" s="1"/>
  <c r="I1466" i="2"/>
  <c r="J1466" i="2" s="1"/>
  <c r="I136" i="2"/>
  <c r="J136" i="2" s="1"/>
  <c r="P1232" i="2"/>
  <c r="Q1232" i="2" s="1"/>
  <c r="I496" i="2"/>
  <c r="J496" i="2" s="1"/>
  <c r="I1146" i="2"/>
  <c r="J1146" i="2" s="1"/>
  <c r="P391" i="2"/>
  <c r="Q391" i="2" s="1"/>
  <c r="I289" i="2"/>
  <c r="J289" i="2" s="1"/>
  <c r="I248" i="2"/>
  <c r="J248" i="2" s="1"/>
  <c r="P1427" i="2"/>
  <c r="Q1427" i="2" s="1"/>
  <c r="I1548" i="2"/>
  <c r="J1548" i="2" s="1"/>
  <c r="I1010" i="2"/>
  <c r="J1010" i="2" s="1"/>
  <c r="P544" i="2"/>
  <c r="Q544" i="2" s="1"/>
  <c r="P610" i="2"/>
  <c r="Q610" i="2" s="1"/>
  <c r="P123" i="2"/>
  <c r="P1470" i="2"/>
  <c r="Q1470" i="2" s="1"/>
  <c r="I1735" i="2"/>
  <c r="J1735" i="2" s="1"/>
  <c r="I1269" i="2"/>
  <c r="J1269" i="2" s="1"/>
  <c r="I1174" i="2"/>
  <c r="J1174" i="2" s="1"/>
  <c r="I633" i="2"/>
  <c r="J633" i="2" s="1"/>
  <c r="P228" i="2"/>
  <c r="Q228" i="2" s="1"/>
  <c r="P602" i="2"/>
  <c r="Q602" i="2" s="1"/>
  <c r="I269" i="2"/>
  <c r="J269" i="2" s="1"/>
  <c r="I316" i="2"/>
  <c r="J316" i="2" s="1"/>
  <c r="P1598" i="2"/>
  <c r="Q1598" i="2" s="1"/>
  <c r="R1598" i="2" s="1"/>
  <c r="I730" i="2"/>
  <c r="J730" i="2" s="1"/>
  <c r="I465" i="2"/>
  <c r="J465" i="2" s="1"/>
  <c r="P269" i="2"/>
  <c r="Q269" i="2" s="1"/>
  <c r="I910" i="2"/>
  <c r="J910" i="2" s="1"/>
  <c r="I782" i="2"/>
  <c r="J782" i="2" s="1"/>
  <c r="R782" i="2" s="1"/>
  <c r="P164" i="2"/>
  <c r="Q164" i="2" s="1"/>
  <c r="I66" i="2"/>
  <c r="J66" i="2" s="1"/>
  <c r="P1378" i="2"/>
  <c r="Q1378" i="2" s="1"/>
  <c r="I1203" i="2"/>
  <c r="J1203" i="2" s="1"/>
  <c r="I655" i="2"/>
  <c r="J655" i="2" s="1"/>
  <c r="I1563" i="2"/>
  <c r="J1563" i="2" s="1"/>
  <c r="I1464" i="2"/>
  <c r="J1464" i="2" s="1"/>
  <c r="P1084" i="2"/>
  <c r="Q1084" i="2" s="1"/>
  <c r="P1197" i="2"/>
  <c r="Q1197" i="2" s="1"/>
  <c r="I628" i="2"/>
  <c r="J628" i="2" s="1"/>
  <c r="I222" i="2"/>
  <c r="J222" i="2" s="1"/>
  <c r="P317" i="2"/>
  <c r="Q317" i="2" s="1"/>
  <c r="I1696" i="2"/>
  <c r="J1696" i="2" s="1"/>
  <c r="P707" i="2"/>
  <c r="Q707" i="2" s="1"/>
  <c r="I556" i="2"/>
  <c r="J556" i="2" s="1"/>
  <c r="I550" i="2"/>
  <c r="J550" i="2" s="1"/>
  <c r="I1374" i="2"/>
  <c r="J1374" i="2" s="1"/>
  <c r="P1217" i="2"/>
  <c r="Q1217" i="2" s="1"/>
  <c r="P680" i="2"/>
  <c r="Q680" i="2" s="1"/>
  <c r="I1606" i="2"/>
  <c r="J1606" i="2" s="1"/>
  <c r="I1372" i="2"/>
  <c r="J1372" i="2" s="1"/>
  <c r="P1454" i="2"/>
  <c r="Q1454" i="2" s="1"/>
  <c r="I1917" i="2"/>
  <c r="J1917" i="2" s="1"/>
  <c r="P1388" i="2"/>
  <c r="Q1388" i="2" s="1"/>
  <c r="P1343" i="2"/>
  <c r="Q1343" i="2" s="1"/>
  <c r="P1401" i="2"/>
  <c r="Q1401" i="2" s="1"/>
  <c r="P1369" i="2"/>
  <c r="Q1369" i="2" s="1"/>
  <c r="I1810" i="2"/>
  <c r="J1810" i="2" s="1"/>
  <c r="I1769" i="2"/>
  <c r="J1769" i="2" s="1"/>
  <c r="I1316" i="2"/>
  <c r="J1316" i="2" s="1"/>
  <c r="I1189" i="2"/>
  <c r="J1189" i="2" s="1"/>
  <c r="I1324" i="2"/>
  <c r="J1324" i="2" s="1"/>
  <c r="I1227" i="2"/>
  <c r="J1227" i="2" s="1"/>
  <c r="I1196" i="2"/>
  <c r="J1196" i="2" s="1"/>
  <c r="P962" i="2"/>
  <c r="Q962" i="2" s="1"/>
  <c r="I881" i="2"/>
  <c r="J881" i="2" s="1"/>
  <c r="I784" i="2"/>
  <c r="J784" i="2" s="1"/>
  <c r="I753" i="2"/>
  <c r="J753" i="2" s="1"/>
  <c r="I1178" i="2"/>
  <c r="J1178" i="2" s="1"/>
  <c r="I974" i="2"/>
  <c r="J974" i="2" s="1"/>
  <c r="I807" i="2"/>
  <c r="J807" i="2" s="1"/>
  <c r="I947" i="2"/>
  <c r="J947" i="2" s="1"/>
  <c r="R947" i="2" s="1"/>
  <c r="I787" i="2"/>
  <c r="J787" i="2" s="1"/>
  <c r="I570" i="2"/>
  <c r="J570" i="2" s="1"/>
  <c r="I334" i="2"/>
  <c r="J334" i="2" s="1"/>
  <c r="P508" i="2"/>
  <c r="Q508" i="2" s="1"/>
  <c r="P618" i="2"/>
  <c r="Q618" i="2" s="1"/>
  <c r="P392" i="2"/>
  <c r="Q392" i="2" s="1"/>
  <c r="I362" i="2"/>
  <c r="J362" i="2" s="1"/>
  <c r="I339" i="2"/>
  <c r="J339" i="2" s="1"/>
  <c r="I290" i="2"/>
  <c r="J290" i="2" s="1"/>
  <c r="I256" i="2"/>
  <c r="J256" i="2" s="1"/>
  <c r="P225" i="2"/>
  <c r="Q225" i="2" s="1"/>
  <c r="I250" i="2"/>
  <c r="J250" i="2" s="1"/>
  <c r="I109" i="2"/>
  <c r="J109" i="2" s="1"/>
  <c r="P291" i="2"/>
  <c r="Q291" i="2" s="1"/>
  <c r="P40" i="2"/>
  <c r="Q40" i="2" s="1"/>
  <c r="I48" i="2"/>
  <c r="J48" i="2" s="1"/>
  <c r="P1633" i="2"/>
  <c r="Q1633" i="2" s="1"/>
  <c r="I1954" i="2"/>
  <c r="J1954" i="2" s="1"/>
  <c r="P1711" i="2"/>
  <c r="Q1711" i="2" s="1"/>
  <c r="P1675" i="2"/>
  <c r="Q1675" i="2" s="1"/>
  <c r="P1443" i="2"/>
  <c r="Q1443" i="2" s="1"/>
  <c r="P1428" i="2"/>
  <c r="Q1428" i="2" s="1"/>
  <c r="I1272" i="2"/>
  <c r="J1272" i="2" s="1"/>
  <c r="P1501" i="2"/>
  <c r="Q1501" i="2" s="1"/>
  <c r="I1799" i="2"/>
  <c r="J1799" i="2" s="1"/>
  <c r="P1424" i="2"/>
  <c r="Q1424" i="2" s="1"/>
  <c r="P1359" i="2"/>
  <c r="Q1359" i="2" s="1"/>
  <c r="I1188" i="2"/>
  <c r="J1188" i="2" s="1"/>
  <c r="I792" i="2"/>
  <c r="J792" i="2" s="1"/>
  <c r="I760" i="2"/>
  <c r="J760" i="2" s="1"/>
  <c r="I1170" i="2"/>
  <c r="J1170" i="2" s="1"/>
  <c r="I862" i="2"/>
  <c r="J862" i="2" s="1"/>
  <c r="I703" i="2"/>
  <c r="J703" i="2" s="1"/>
  <c r="I668" i="2"/>
  <c r="J668" i="2" s="1"/>
  <c r="I773" i="2"/>
  <c r="J773" i="2" s="1"/>
  <c r="I939" i="2"/>
  <c r="J939" i="2" s="1"/>
  <c r="R939" i="2" s="1"/>
  <c r="I778" i="2"/>
  <c r="J778" i="2" s="1"/>
  <c r="I224" i="2"/>
  <c r="J224" i="2" s="1"/>
  <c r="P596" i="2"/>
  <c r="Q596" i="2" s="1"/>
  <c r="I295" i="2"/>
  <c r="J295" i="2" s="1"/>
  <c r="I412" i="2"/>
  <c r="J412" i="2" s="1"/>
  <c r="I347" i="2"/>
  <c r="J347" i="2" s="1"/>
  <c r="I182" i="2"/>
  <c r="J182" i="2" s="1"/>
  <c r="I216" i="2"/>
  <c r="J216" i="2" s="1"/>
  <c r="P91" i="2"/>
  <c r="Q91" i="2" s="1"/>
  <c r="P1294" i="2"/>
  <c r="Q1294" i="2" s="1"/>
  <c r="P1513" i="2"/>
  <c r="Q1513" i="2" s="1"/>
  <c r="R1513" i="2" s="1"/>
  <c r="P1386" i="2"/>
  <c r="Q1386" i="2" s="1"/>
  <c r="I1247" i="2"/>
  <c r="J1247" i="2" s="1"/>
  <c r="P786" i="2"/>
  <c r="Q786" i="2" s="1"/>
  <c r="P1670" i="2"/>
  <c r="Q1670" i="2" s="1"/>
  <c r="P1350" i="2"/>
  <c r="Q1350" i="2" s="1"/>
  <c r="I1757" i="2"/>
  <c r="J1757" i="2" s="1"/>
  <c r="I1314" i="2"/>
  <c r="J1314" i="2" s="1"/>
  <c r="I1298" i="2"/>
  <c r="J1298" i="2" s="1"/>
  <c r="I1270" i="2"/>
  <c r="J1270" i="2" s="1"/>
  <c r="I1084" i="2"/>
  <c r="J1084" i="2" s="1"/>
  <c r="I1052" i="2"/>
  <c r="J1052" i="2" s="1"/>
  <c r="I1020" i="2"/>
  <c r="J1020" i="2" s="1"/>
  <c r="I1258" i="2"/>
  <c r="J1258" i="2" s="1"/>
  <c r="R1258" i="2" s="1"/>
  <c r="I1225" i="2"/>
  <c r="J1225" i="2" s="1"/>
  <c r="I1034" i="2"/>
  <c r="J1034" i="2" s="1"/>
  <c r="I992" i="2"/>
  <c r="J992" i="2" s="1"/>
  <c r="I854" i="2"/>
  <c r="J854" i="2" s="1"/>
  <c r="R854" i="2" s="1"/>
  <c r="P528" i="2"/>
  <c r="Q528" i="2" s="1"/>
  <c r="I422" i="2"/>
  <c r="J422" i="2" s="1"/>
  <c r="P428" i="2"/>
  <c r="Q428" i="2" s="1"/>
  <c r="P504" i="2"/>
  <c r="Q504" i="2" s="1"/>
  <c r="P550" i="2"/>
  <c r="Q550" i="2" s="1"/>
  <c r="P587" i="2"/>
  <c r="Q587" i="2" s="1"/>
  <c r="P634" i="2"/>
  <c r="Q634" i="2" s="1"/>
  <c r="P333" i="2"/>
  <c r="Q333" i="2" s="1"/>
  <c r="P305" i="2"/>
  <c r="Q305" i="2" s="1"/>
  <c r="I264" i="2"/>
  <c r="J264" i="2" s="1"/>
  <c r="P232" i="2"/>
  <c r="Q232" i="2" s="1"/>
  <c r="I93" i="2"/>
  <c r="J93" i="2" s="1"/>
  <c r="P102" i="2"/>
  <c r="Q102" i="2" s="1"/>
  <c r="P114" i="2"/>
  <c r="Q114" i="2" s="1"/>
  <c r="P90" i="2"/>
  <c r="Q90" i="2" s="1"/>
  <c r="I64" i="2"/>
  <c r="J64" i="2" s="1"/>
  <c r="I1038" i="2"/>
  <c r="J1038" i="2" s="1"/>
  <c r="I909" i="2"/>
  <c r="J909" i="2" s="1"/>
  <c r="I923" i="2"/>
  <c r="J923" i="2" s="1"/>
  <c r="P431" i="2"/>
  <c r="Q431" i="2" s="1"/>
  <c r="I150" i="2"/>
  <c r="J150" i="2" s="1"/>
  <c r="P298" i="2"/>
  <c r="Q298" i="2" s="1"/>
  <c r="I533" i="2"/>
  <c r="J533" i="2" s="1"/>
  <c r="I377" i="2"/>
  <c r="J377" i="2" s="1"/>
  <c r="P1688" i="2"/>
  <c r="Q1688" i="2" s="1"/>
  <c r="P1624" i="2"/>
  <c r="Q1624" i="2" s="1"/>
  <c r="P1479" i="2"/>
  <c r="Q1479" i="2" s="1"/>
  <c r="P152" i="2"/>
  <c r="Q152" i="2" s="1"/>
  <c r="P1721" i="2"/>
  <c r="Q1721" i="2" s="1"/>
  <c r="P593" i="2"/>
  <c r="Q593" i="2" s="1"/>
  <c r="P686" i="2"/>
  <c r="Q686" i="2" s="1"/>
  <c r="P358" i="2"/>
  <c r="Q358" i="2" s="1"/>
  <c r="P315" i="2"/>
  <c r="Q315" i="2" s="1"/>
  <c r="P22" i="2"/>
  <c r="Q22" i="2" s="1"/>
  <c r="I15" i="2"/>
  <c r="J15" i="2" s="1"/>
  <c r="I305" i="2"/>
  <c r="J305" i="2" s="1"/>
  <c r="I1437" i="2"/>
  <c r="J1437" i="2" s="1"/>
  <c r="I1540" i="2"/>
  <c r="J1540" i="2" s="1"/>
  <c r="I1393" i="2"/>
  <c r="J1393" i="2" s="1"/>
  <c r="P844" i="2"/>
  <c r="Q844" i="2" s="1"/>
  <c r="P1210" i="2"/>
  <c r="Q1210" i="2" s="1"/>
  <c r="P1227" i="2"/>
  <c r="Q1227" i="2" s="1"/>
  <c r="I600" i="2"/>
  <c r="J600" i="2" s="1"/>
  <c r="P1031" i="2"/>
  <c r="Q1031" i="2" s="1"/>
  <c r="P923" i="2"/>
  <c r="Q923" i="2" s="1"/>
  <c r="P1335" i="2"/>
  <c r="Q1335" i="2" s="1"/>
  <c r="I581" i="2"/>
  <c r="J581" i="2" s="1"/>
  <c r="P833" i="2"/>
  <c r="Q833" i="2" s="1"/>
  <c r="P1748" i="2"/>
  <c r="Q1748" i="2" s="1"/>
  <c r="I126" i="2"/>
  <c r="J126" i="2" s="1"/>
  <c r="I89" i="2"/>
  <c r="J89" i="2" s="1"/>
  <c r="P911" i="2"/>
  <c r="Q911" i="2" s="1"/>
  <c r="P703" i="2"/>
  <c r="Q703" i="2" s="1"/>
  <c r="I488" i="2"/>
  <c r="J488" i="2" s="1"/>
  <c r="I561" i="2"/>
  <c r="J561" i="2" s="1"/>
  <c r="I1653" i="2"/>
  <c r="J1653" i="2" s="1"/>
  <c r="I1403" i="2"/>
  <c r="J1403" i="2" s="1"/>
  <c r="P1319" i="2"/>
  <c r="Q1319" i="2" s="1"/>
  <c r="P1204" i="2"/>
  <c r="Q1204" i="2" s="1"/>
  <c r="P25" i="2"/>
  <c r="Q25" i="2" s="1"/>
  <c r="I1402" i="2"/>
  <c r="J1402" i="2" s="1"/>
  <c r="P1224" i="2"/>
  <c r="Q1224" i="2" s="1"/>
  <c r="I1566" i="2"/>
  <c r="J1566" i="2" s="1"/>
  <c r="I1444" i="2"/>
  <c r="J1444" i="2" s="1"/>
  <c r="I1678" i="2"/>
  <c r="J1678" i="2" s="1"/>
  <c r="P724" i="2"/>
  <c r="Q724" i="2" s="1"/>
  <c r="J1458" i="2"/>
  <c r="P1062" i="2"/>
  <c r="Q1062" i="2" s="1"/>
  <c r="I1611" i="2"/>
  <c r="J1611" i="2" s="1"/>
  <c r="I1568" i="2"/>
  <c r="J1568" i="2" s="1"/>
  <c r="P363" i="2"/>
  <c r="Q363" i="2" s="1"/>
  <c r="I253" i="2"/>
  <c r="J253" i="2" s="1"/>
  <c r="I905" i="2"/>
  <c r="J905" i="2" s="1"/>
  <c r="I595" i="2"/>
  <c r="J595" i="2" s="1"/>
  <c r="I1307" i="2"/>
  <c r="J1307" i="2" s="1"/>
  <c r="P1453" i="2"/>
  <c r="Q1453" i="2" s="1"/>
  <c r="I1762" i="2"/>
  <c r="J1762" i="2" s="1"/>
  <c r="I1114" i="2"/>
  <c r="J1114" i="2" s="1"/>
  <c r="I544" i="2"/>
  <c r="J544" i="2" s="1"/>
  <c r="I44" i="2"/>
  <c r="J44" i="2" s="1"/>
  <c r="I1187" i="2"/>
  <c r="J1187" i="2" s="1"/>
  <c r="I1266" i="2"/>
  <c r="J1266" i="2" s="1"/>
  <c r="I1042" i="2"/>
  <c r="J1042" i="2" s="1"/>
  <c r="P1596" i="2"/>
  <c r="Q1596" i="2" s="1"/>
  <c r="I1313" i="2"/>
  <c r="J1313" i="2" s="1"/>
  <c r="I1046" i="2"/>
  <c r="J1046" i="2" s="1"/>
  <c r="I1722" i="2"/>
  <c r="J1722" i="2" s="1"/>
  <c r="P1720" i="2"/>
  <c r="Q1720" i="2" s="1"/>
  <c r="P1725" i="2"/>
  <c r="Q1725" i="2" s="1"/>
  <c r="P1657" i="2"/>
  <c r="Q1657" i="2" s="1"/>
  <c r="P1402" i="2"/>
  <c r="Q1402" i="2" s="1"/>
  <c r="P1533" i="2"/>
  <c r="Q1533" i="2" s="1"/>
  <c r="P1397" i="2"/>
  <c r="Q1397" i="2" s="1"/>
  <c r="I1784" i="2"/>
  <c r="J1784" i="2" s="1"/>
  <c r="I1228" i="2"/>
  <c r="J1228" i="2" s="1"/>
  <c r="I944" i="2"/>
  <c r="J944" i="2" s="1"/>
  <c r="I913" i="2"/>
  <c r="J913" i="2" s="1"/>
  <c r="I785" i="2"/>
  <c r="J785" i="2" s="1"/>
  <c r="I690" i="2"/>
  <c r="J690" i="2" s="1"/>
  <c r="I675" i="2"/>
  <c r="J675" i="2" s="1"/>
  <c r="R675" i="2" s="1"/>
  <c r="I959" i="2"/>
  <c r="J959" i="2" s="1"/>
  <c r="P451" i="2"/>
  <c r="Q451" i="2" s="1"/>
  <c r="I954" i="2"/>
  <c r="J954" i="2" s="1"/>
  <c r="I662" i="2"/>
  <c r="J662" i="2" s="1"/>
  <c r="I382" i="2"/>
  <c r="J382" i="2" s="1"/>
  <c r="P571" i="2"/>
  <c r="Q571" i="2" s="1"/>
  <c r="P650" i="2"/>
  <c r="Q650" i="2" s="1"/>
  <c r="I374" i="2"/>
  <c r="J374" i="2" s="1"/>
  <c r="I258" i="2"/>
  <c r="J258" i="2" s="1"/>
  <c r="I227" i="2"/>
  <c r="J227" i="2" s="1"/>
  <c r="P170" i="2"/>
  <c r="Q170" i="2" s="1"/>
  <c r="I128" i="2"/>
  <c r="J128" i="2" s="1"/>
  <c r="P256" i="2"/>
  <c r="Q256" i="2" s="1"/>
  <c r="P201" i="2"/>
  <c r="Q201" i="2" s="1"/>
  <c r="P78" i="2"/>
  <c r="Q78" i="2" s="1"/>
  <c r="I251" i="2"/>
  <c r="J251" i="2" s="1"/>
  <c r="P42" i="2"/>
  <c r="Q42" i="2" s="1"/>
  <c r="I50" i="2"/>
  <c r="J50" i="2" s="1"/>
  <c r="P1691" i="2"/>
  <c r="Q1691" i="2" s="1"/>
  <c r="R1691" i="2" s="1"/>
  <c r="P1676" i="2"/>
  <c r="Q1676" i="2" s="1"/>
  <c r="P1571" i="2"/>
  <c r="Q1571" i="2" s="1"/>
  <c r="P1717" i="2"/>
  <c r="Q1717" i="2" s="1"/>
  <c r="P1693" i="2"/>
  <c r="Q1693" i="2" s="1"/>
  <c r="P1638" i="2"/>
  <c r="Q1638" i="2" s="1"/>
  <c r="P1708" i="2"/>
  <c r="Q1708" i="2" s="1"/>
  <c r="R1708" i="2" s="1"/>
  <c r="I1278" i="2"/>
  <c r="J1278" i="2" s="1"/>
  <c r="I1149" i="2"/>
  <c r="J1149" i="2" s="1"/>
  <c r="I1319" i="2"/>
  <c r="J1319" i="2" s="1"/>
  <c r="I1059" i="2"/>
  <c r="J1059" i="2" s="1"/>
  <c r="I921" i="2"/>
  <c r="J921" i="2" s="1"/>
  <c r="I793" i="2"/>
  <c r="J793" i="2" s="1"/>
  <c r="I830" i="2"/>
  <c r="J830" i="2" s="1"/>
  <c r="I660" i="2"/>
  <c r="J660" i="2" s="1"/>
  <c r="I979" i="2"/>
  <c r="J979" i="2" s="1"/>
  <c r="P633" i="2"/>
  <c r="Q633" i="2" s="1"/>
  <c r="P520" i="2"/>
  <c r="Q520" i="2" s="1"/>
  <c r="P563" i="2"/>
  <c r="Q563" i="2" s="1"/>
  <c r="P531" i="2"/>
  <c r="Q531" i="2" s="1"/>
  <c r="I375" i="2"/>
  <c r="J375" i="2" s="1"/>
  <c r="I261" i="2"/>
  <c r="I368" i="2"/>
  <c r="J368" i="2" s="1"/>
  <c r="I344" i="2"/>
  <c r="J344" i="2" s="1"/>
  <c r="P136" i="2"/>
  <c r="Q136" i="2" s="1"/>
  <c r="I237" i="2"/>
  <c r="J237" i="2" s="1"/>
  <c r="P277" i="2"/>
  <c r="Q277" i="2" s="1"/>
  <c r="I183" i="2"/>
  <c r="J183" i="2" s="1"/>
  <c r="P38" i="2"/>
  <c r="Q38" i="2" s="1"/>
  <c r="I1920" i="2"/>
  <c r="J1920" i="2" s="1"/>
  <c r="P1668" i="2"/>
  <c r="Q1668" i="2" s="1"/>
  <c r="P1514" i="2"/>
  <c r="Q1514" i="2" s="1"/>
  <c r="P1450" i="2"/>
  <c r="Q1450" i="2" s="1"/>
  <c r="P855" i="2"/>
  <c r="Q855" i="2" s="1"/>
  <c r="P1346" i="2"/>
  <c r="Q1346" i="2" s="1"/>
  <c r="I1815" i="2"/>
  <c r="J1815" i="2" s="1"/>
  <c r="I1803" i="2"/>
  <c r="J1803" i="2" s="1"/>
  <c r="I1703" i="2"/>
  <c r="J1703" i="2" s="1"/>
  <c r="I1142" i="2"/>
  <c r="J1142" i="2" s="1"/>
  <c r="I1180" i="2"/>
  <c r="J1180" i="2" s="1"/>
  <c r="I704" i="2"/>
  <c r="J704" i="2" s="1"/>
  <c r="I1097" i="2"/>
  <c r="J1097" i="2" s="1"/>
  <c r="I1066" i="2"/>
  <c r="J1066" i="2" s="1"/>
  <c r="I931" i="2"/>
  <c r="J931" i="2" s="1"/>
  <c r="I867" i="2"/>
  <c r="J867" i="2" s="1"/>
  <c r="I679" i="2"/>
  <c r="J679" i="2" s="1"/>
  <c r="P621" i="2"/>
  <c r="Q621" i="2" s="1"/>
  <c r="P605" i="2"/>
  <c r="Q605" i="2" s="1"/>
  <c r="P573" i="2"/>
  <c r="Q573" i="2" s="1"/>
  <c r="P557" i="2"/>
  <c r="Q557" i="2" s="1"/>
  <c r="P509" i="2"/>
  <c r="Q509" i="2" s="1"/>
  <c r="P477" i="2"/>
  <c r="Q477" i="2" s="1"/>
  <c r="P205" i="2"/>
  <c r="Q205" i="2" s="1"/>
  <c r="I279" i="2"/>
  <c r="J279" i="2" s="1"/>
  <c r="P254" i="2"/>
  <c r="Q254" i="2" s="1"/>
  <c r="P261" i="2"/>
  <c r="Q261" i="2" s="1"/>
  <c r="P198" i="2"/>
  <c r="Q198" i="2" s="1"/>
  <c r="P289" i="2"/>
  <c r="Q289" i="2" s="1"/>
  <c r="I158" i="2"/>
  <c r="J158" i="2" s="1"/>
  <c r="P46" i="2"/>
  <c r="Q46" i="2" s="1"/>
  <c r="I998" i="2"/>
  <c r="J998" i="2" s="1"/>
  <c r="I732" i="2"/>
  <c r="J732" i="2" s="1"/>
  <c r="P559" i="2"/>
  <c r="Q559" i="2" s="1"/>
  <c r="P433" i="2"/>
  <c r="Q433" i="2" s="1"/>
  <c r="P575" i="2"/>
  <c r="Q575" i="2" s="1"/>
  <c r="P93" i="2"/>
  <c r="Q93" i="2" s="1"/>
  <c r="I220" i="2"/>
  <c r="J220" i="2" s="1"/>
  <c r="I151" i="2"/>
  <c r="J151" i="2" s="1"/>
  <c r="R151" i="2" s="1"/>
  <c r="P459" i="2"/>
  <c r="Q459" i="2" s="1"/>
  <c r="P1432" i="2"/>
  <c r="Q1432" i="2" s="1"/>
  <c r="P150" i="2"/>
  <c r="Q150" i="2" s="1"/>
  <c r="P1314" i="2"/>
  <c r="Q1314" i="2" s="1"/>
  <c r="P647" i="2"/>
  <c r="Q647" i="2" s="1"/>
  <c r="I323" i="2"/>
  <c r="J323" i="2" s="1"/>
  <c r="I98" i="2"/>
  <c r="J98" i="2" s="1"/>
  <c r="I591" i="2"/>
  <c r="J591" i="2" s="1"/>
  <c r="I593" i="2"/>
  <c r="J593" i="2" s="1"/>
  <c r="P1103" i="2"/>
  <c r="Q1103" i="2" s="1"/>
  <c r="P1192" i="2"/>
  <c r="Q1192" i="2" s="1"/>
  <c r="P758" i="2"/>
  <c r="Q758" i="2" s="1"/>
  <c r="P16" i="2"/>
  <c r="Q16" i="2" s="1"/>
  <c r="I14" i="2"/>
  <c r="J14" i="2" s="1"/>
  <c r="P1102" i="2"/>
  <c r="Q1102" i="2" s="1"/>
  <c r="I1681" i="2"/>
  <c r="J1681" i="2" s="1"/>
  <c r="I1457" i="2"/>
  <c r="J1457" i="2" s="1"/>
  <c r="P813" i="2"/>
  <c r="Q813" i="2" s="1"/>
  <c r="I249" i="2"/>
  <c r="J249" i="2" s="1"/>
  <c r="I19" i="2"/>
  <c r="J19" i="2" s="1"/>
  <c r="I1443" i="2"/>
  <c r="J1443" i="2" s="1"/>
  <c r="J1483" i="2"/>
  <c r="P1059" i="2"/>
  <c r="Q1059" i="2" s="1"/>
  <c r="P925" i="2"/>
  <c r="Q925" i="2" s="1"/>
  <c r="P896" i="2"/>
  <c r="Q896" i="2" s="1"/>
  <c r="P826" i="2"/>
  <c r="Q826" i="2" s="1"/>
  <c r="I557" i="2"/>
  <c r="J557" i="2" s="1"/>
  <c r="I497" i="2"/>
  <c r="J497" i="2" s="1"/>
  <c r="P191" i="2"/>
  <c r="Q191" i="2" s="1"/>
  <c r="P1749" i="2"/>
  <c r="Q1749" i="2" s="1"/>
  <c r="R1749" i="2" s="1"/>
  <c r="I1534" i="2"/>
  <c r="J1534" i="2" s="1"/>
  <c r="P988" i="2"/>
  <c r="Q988" i="2" s="1"/>
  <c r="P1132" i="2"/>
  <c r="Q1132" i="2" s="1"/>
  <c r="P788" i="2"/>
  <c r="Q788" i="2" s="1"/>
  <c r="P664" i="2"/>
  <c r="Q664" i="2" s="1"/>
  <c r="P1036" i="2"/>
  <c r="Q1036" i="2" s="1"/>
  <c r="P393" i="2"/>
  <c r="Q393" i="2" s="1"/>
  <c r="I16" i="2"/>
  <c r="J16" i="2" s="1"/>
  <c r="P832" i="2"/>
  <c r="Q832" i="2" s="1"/>
  <c r="P1747" i="2"/>
  <c r="Q1747" i="2" s="1"/>
  <c r="I1607" i="2"/>
  <c r="J1607" i="2" s="1"/>
  <c r="I1495" i="2"/>
  <c r="J1495" i="2" s="1"/>
  <c r="P692" i="2"/>
  <c r="Q692" i="2" s="1"/>
  <c r="I1652" i="2"/>
  <c r="J1652" i="2" s="1"/>
  <c r="P835" i="2"/>
  <c r="Q835" i="2" s="1"/>
  <c r="I1400" i="2"/>
  <c r="J1400" i="2" s="1"/>
  <c r="P1049" i="2"/>
  <c r="Q1049" i="2" s="1"/>
  <c r="P1277" i="2"/>
  <c r="Q1277" i="2" s="1"/>
  <c r="P1093" i="2"/>
  <c r="Q1093" i="2" s="1"/>
  <c r="P920" i="2"/>
  <c r="Q920" i="2" s="1"/>
  <c r="P884" i="2"/>
  <c r="Q884" i="2" s="1"/>
  <c r="I505" i="2"/>
  <c r="J505" i="2" s="1"/>
  <c r="P23" i="2"/>
  <c r="Q23" i="2" s="1"/>
  <c r="I1511" i="2"/>
  <c r="J1511" i="2" s="1"/>
  <c r="I1498" i="2"/>
  <c r="J1498" i="2" s="1"/>
  <c r="P836" i="2"/>
  <c r="Q836" i="2" s="1"/>
  <c r="P667" i="2"/>
  <c r="Q667" i="2" s="1"/>
  <c r="I604" i="2"/>
  <c r="J604" i="2" s="1"/>
  <c r="I1545" i="2"/>
  <c r="J1545" i="2" s="1"/>
  <c r="I1577" i="2"/>
  <c r="J1577" i="2" s="1"/>
  <c r="P1257" i="2"/>
  <c r="Q1257" i="2" s="1"/>
  <c r="P877" i="2"/>
  <c r="Q877" i="2" s="1"/>
  <c r="I1197" i="2"/>
  <c r="J1197" i="2" s="1"/>
  <c r="I307" i="2"/>
  <c r="J307" i="2" s="1"/>
  <c r="P829" i="2"/>
  <c r="Q829" i="2" s="1"/>
  <c r="I1633" i="2"/>
  <c r="J1633" i="2" s="1"/>
  <c r="P17" i="2"/>
  <c r="Q17" i="2" s="1"/>
  <c r="I1683" i="2"/>
  <c r="J1683" i="2" s="1"/>
  <c r="P1627" i="2"/>
  <c r="Q1627" i="2" s="1"/>
  <c r="I1300" i="2"/>
  <c r="J1300" i="2" s="1"/>
  <c r="P1370" i="2"/>
  <c r="Q1370" i="2" s="1"/>
  <c r="I1761" i="2"/>
  <c r="J1761" i="2" s="1"/>
  <c r="I816" i="2"/>
  <c r="J816" i="2" s="1"/>
  <c r="I1177" i="2"/>
  <c r="J1177" i="2" s="1"/>
  <c r="R1177" i="2" s="1"/>
  <c r="I903" i="2"/>
  <c r="J903" i="2" s="1"/>
  <c r="P473" i="2"/>
  <c r="Q473" i="2" s="1"/>
  <c r="P640" i="2"/>
  <c r="Q640" i="2" s="1"/>
  <c r="P545" i="2"/>
  <c r="Q545" i="2" s="1"/>
  <c r="P616" i="2"/>
  <c r="Q616" i="2" s="1"/>
  <c r="P280" i="2"/>
  <c r="Q280" i="2" s="1"/>
  <c r="I45" i="2"/>
  <c r="J45" i="2" s="1"/>
  <c r="P1759" i="2"/>
  <c r="Q1759" i="2" s="1"/>
  <c r="I1427" i="2"/>
  <c r="J1427" i="2" s="1"/>
  <c r="P1682" i="2"/>
  <c r="Q1682" i="2" s="1"/>
  <c r="P1522" i="2"/>
  <c r="Q1522" i="2" s="1"/>
  <c r="P1361" i="2"/>
  <c r="Q1361" i="2" s="1"/>
  <c r="P881" i="2"/>
  <c r="Q881" i="2" s="1"/>
  <c r="P1613" i="2"/>
  <c r="Q1613" i="2" s="1"/>
  <c r="P1552" i="2"/>
  <c r="Q1552" i="2" s="1"/>
  <c r="I1053" i="2"/>
  <c r="J1053" i="2" s="1"/>
  <c r="I875" i="2"/>
  <c r="J875" i="2" s="1"/>
  <c r="P656" i="2"/>
  <c r="Q656" i="2" s="1"/>
  <c r="I401" i="2"/>
  <c r="J401" i="2" s="1"/>
  <c r="I370" i="2"/>
  <c r="J370" i="2" s="1"/>
  <c r="I325" i="2"/>
  <c r="J325" i="2" s="1"/>
  <c r="P1492" i="2"/>
  <c r="Q1492" i="2" s="1"/>
  <c r="I1014" i="2"/>
  <c r="J1014" i="2" s="1"/>
  <c r="I952" i="2"/>
  <c r="J952" i="2" s="1"/>
  <c r="I738" i="2"/>
  <c r="J738" i="2" s="1"/>
  <c r="I350" i="2"/>
  <c r="J350" i="2" s="1"/>
  <c r="P558" i="2"/>
  <c r="Q558" i="2" s="1"/>
  <c r="P526" i="2"/>
  <c r="Q526" i="2" s="1"/>
  <c r="P478" i="2"/>
  <c r="Q478" i="2" s="1"/>
  <c r="P492" i="2"/>
  <c r="Q492" i="2" s="1"/>
  <c r="I991" i="2"/>
  <c r="J991" i="2" s="1"/>
  <c r="I845" i="2"/>
  <c r="J845" i="2" s="1"/>
  <c r="I812" i="2"/>
  <c r="J812" i="2" s="1"/>
  <c r="I859" i="2"/>
  <c r="J859" i="2" s="1"/>
  <c r="I441" i="2"/>
  <c r="J441" i="2" s="1"/>
  <c r="I1343" i="2"/>
  <c r="J1343" i="2" s="1"/>
  <c r="R1343" i="2" s="1"/>
  <c r="P82" i="2"/>
  <c r="Q82" i="2" s="1"/>
  <c r="P211" i="2"/>
  <c r="Q211" i="2" s="1"/>
  <c r="P744" i="2"/>
  <c r="Q744" i="2" s="1"/>
  <c r="I1634" i="2"/>
  <c r="J1634" i="2" s="1"/>
  <c r="I1557" i="2"/>
  <c r="J1557" i="2" s="1"/>
  <c r="I1527" i="2"/>
  <c r="J1527" i="2" s="1"/>
  <c r="P1281" i="2"/>
  <c r="Q1281" i="2" s="1"/>
  <c r="I1592" i="2"/>
  <c r="J1592" i="2" s="1"/>
  <c r="P739" i="2"/>
  <c r="Q739" i="2" s="1"/>
  <c r="P852" i="2"/>
  <c r="Q852" i="2" s="1"/>
  <c r="P18" i="2"/>
  <c r="Q18" i="2" s="1"/>
  <c r="P1719" i="2"/>
  <c r="Q1719" i="2" s="1"/>
  <c r="P1628" i="2"/>
  <c r="Q1628" i="2" s="1"/>
  <c r="P1612" i="2"/>
  <c r="Q1612" i="2" s="1"/>
  <c r="P1658" i="2"/>
  <c r="Q1658" i="2" s="1"/>
  <c r="P1625" i="2"/>
  <c r="Q1625" i="2" s="1"/>
  <c r="P1498" i="2"/>
  <c r="Q1498" i="2" s="1"/>
  <c r="P1434" i="2"/>
  <c r="Q1434" i="2" s="1"/>
  <c r="I1231" i="2"/>
  <c r="J1231" i="2" s="1"/>
  <c r="P1677" i="2"/>
  <c r="Q1677" i="2" s="1"/>
  <c r="P1662" i="2"/>
  <c r="Q1662" i="2" s="1"/>
  <c r="I1778" i="2"/>
  <c r="J1778" i="2" s="1"/>
  <c r="I1768" i="2"/>
  <c r="J1768" i="2" s="1"/>
  <c r="I1760" i="2"/>
  <c r="J1760" i="2" s="1"/>
  <c r="I996" i="2"/>
  <c r="J996" i="2" s="1"/>
  <c r="I1164" i="2"/>
  <c r="J1164" i="2" s="1"/>
  <c r="I1132" i="2"/>
  <c r="J1132" i="2" s="1"/>
  <c r="R1132" i="2" s="1"/>
  <c r="I1035" i="2"/>
  <c r="J1035" i="2" s="1"/>
  <c r="I945" i="2"/>
  <c r="J945" i="2" s="1"/>
  <c r="I848" i="2"/>
  <c r="J848" i="2" s="1"/>
  <c r="I817" i="2"/>
  <c r="J817" i="2" s="1"/>
  <c r="I1241" i="2"/>
  <c r="J1241" i="2" s="1"/>
  <c r="I1145" i="2"/>
  <c r="J1145" i="2" s="1"/>
  <c r="I1050" i="2"/>
  <c r="J1050" i="2" s="1"/>
  <c r="I672" i="2"/>
  <c r="J672" i="2" s="1"/>
  <c r="I934" i="2"/>
  <c r="J934" i="2" s="1"/>
  <c r="I839" i="2"/>
  <c r="J839" i="2" s="1"/>
  <c r="I775" i="2"/>
  <c r="J775" i="2" s="1"/>
  <c r="I710" i="2"/>
  <c r="J710" i="2" s="1"/>
  <c r="I619" i="2"/>
  <c r="J619" i="2" s="1"/>
  <c r="I491" i="2"/>
  <c r="J491" i="2" s="1"/>
  <c r="I688" i="2"/>
  <c r="J688" i="2" s="1"/>
  <c r="I723" i="2"/>
  <c r="J723" i="2" s="1"/>
  <c r="I699" i="2"/>
  <c r="J699" i="2" s="1"/>
  <c r="I445" i="2"/>
  <c r="J445" i="2" s="1"/>
  <c r="I626" i="2"/>
  <c r="J626" i="2" s="1"/>
  <c r="P521" i="2"/>
  <c r="Q521" i="2" s="1"/>
  <c r="R521" i="2" s="1"/>
  <c r="I457" i="2"/>
  <c r="J457" i="2" s="1"/>
  <c r="I418" i="2"/>
  <c r="J418" i="2" s="1"/>
  <c r="P604" i="2"/>
  <c r="Q604" i="2" s="1"/>
  <c r="P378" i="2"/>
  <c r="Q378" i="2" s="1"/>
  <c r="I372" i="2"/>
  <c r="J372" i="2" s="1"/>
  <c r="I318" i="2"/>
  <c r="J318" i="2" s="1"/>
  <c r="I308" i="2"/>
  <c r="J308" i="2" s="1"/>
  <c r="I127" i="2"/>
  <c r="J127" i="2" s="1"/>
  <c r="I234" i="2"/>
  <c r="J234" i="2" s="1"/>
  <c r="I192" i="2"/>
  <c r="J192" i="2" s="1"/>
  <c r="I278" i="2"/>
  <c r="J278" i="2" s="1"/>
  <c r="I153" i="2"/>
  <c r="J153" i="2" s="1"/>
  <c r="I202" i="2"/>
  <c r="J202" i="2" s="1"/>
  <c r="I46" i="2"/>
  <c r="J46" i="2" s="1"/>
  <c r="P32" i="2"/>
  <c r="Q32" i="2" s="1"/>
  <c r="I35" i="2"/>
  <c r="J35" i="2" s="1"/>
  <c r="P1587" i="2"/>
  <c r="Q1587" i="2" s="1"/>
  <c r="P1507" i="2"/>
  <c r="Q1507" i="2" s="1"/>
  <c r="P1483" i="2"/>
  <c r="Q1483" i="2" s="1"/>
  <c r="P1666" i="2"/>
  <c r="Q1666" i="2" s="1"/>
  <c r="P1601" i="2"/>
  <c r="Q1601" i="2" s="1"/>
  <c r="P1604" i="2"/>
  <c r="Q1604" i="2" s="1"/>
  <c r="P1523" i="2"/>
  <c r="Q1523" i="2" s="1"/>
  <c r="P1467" i="2"/>
  <c r="Q1467" i="2" s="1"/>
  <c r="I1334" i="2"/>
  <c r="J1334" i="2" s="1"/>
  <c r="P1650" i="2"/>
  <c r="Q1650" i="2" s="1"/>
  <c r="P1457" i="2"/>
  <c r="Q1457" i="2" s="1"/>
  <c r="P1362" i="2"/>
  <c r="Q1362" i="2" s="1"/>
  <c r="I1239" i="2"/>
  <c r="J1239" i="2" s="1"/>
  <c r="P1614" i="2"/>
  <c r="Q1614" i="2" s="1"/>
  <c r="P1357" i="2"/>
  <c r="Q1357" i="2" s="1"/>
  <c r="P1732" i="2"/>
  <c r="Q1732" i="2" s="1"/>
  <c r="P1616" i="2"/>
  <c r="Q1616" i="2" s="1"/>
  <c r="P1504" i="2"/>
  <c r="Q1504" i="2" s="1"/>
  <c r="P1471" i="2"/>
  <c r="Q1471" i="2" s="1"/>
  <c r="P1391" i="2"/>
  <c r="Q1391" i="2" s="1"/>
  <c r="I1246" i="2"/>
  <c r="J1246" i="2" s="1"/>
  <c r="I1054" i="2"/>
  <c r="I1251" i="2"/>
  <c r="J1251" i="2" s="1"/>
  <c r="I1156" i="2"/>
  <c r="J1156" i="2" s="1"/>
  <c r="I1123" i="2"/>
  <c r="J1123" i="2" s="1"/>
  <c r="I1028" i="2"/>
  <c r="J1028" i="2" s="1"/>
  <c r="R1028" i="2" s="1"/>
  <c r="I1201" i="2"/>
  <c r="J1201" i="2" s="1"/>
  <c r="I895" i="2"/>
  <c r="J895" i="2" s="1"/>
  <c r="I671" i="2"/>
  <c r="J671" i="2" s="1"/>
  <c r="I948" i="2"/>
  <c r="J948" i="2" s="1"/>
  <c r="I747" i="2"/>
  <c r="J747" i="2" s="1"/>
  <c r="I602" i="2"/>
  <c r="J602" i="2" s="1"/>
  <c r="I474" i="2"/>
  <c r="J474" i="2" s="1"/>
  <c r="I579" i="2"/>
  <c r="J579" i="2" s="1"/>
  <c r="P468" i="2"/>
  <c r="Q468" i="2" s="1"/>
  <c r="P236" i="2"/>
  <c r="Q236" i="2" s="1"/>
  <c r="P239" i="2"/>
  <c r="Q239" i="2" s="1"/>
  <c r="P253" i="2"/>
  <c r="Q253" i="2" s="1"/>
  <c r="P48" i="2"/>
  <c r="Q48" i="2" s="1"/>
  <c r="P60" i="2"/>
  <c r="Q60" i="2" s="1"/>
  <c r="P1525" i="2"/>
  <c r="Q1525" i="2" s="1"/>
  <c r="P1540" i="2"/>
  <c r="Q1540" i="2" s="1"/>
  <c r="I1342" i="2"/>
  <c r="J1342" i="2" s="1"/>
  <c r="P1641" i="2"/>
  <c r="Q1641" i="2" s="1"/>
  <c r="I1323" i="2"/>
  <c r="J1323" i="2" s="1"/>
  <c r="I1280" i="2"/>
  <c r="J1280" i="2" s="1"/>
  <c r="P759" i="2"/>
  <c r="Q759" i="2" s="1"/>
  <c r="P695" i="2"/>
  <c r="Q695" i="2" s="1"/>
  <c r="P1669" i="2"/>
  <c r="Q1669" i="2" s="1"/>
  <c r="P1349" i="2"/>
  <c r="Q1349" i="2" s="1"/>
  <c r="P978" i="2"/>
  <c r="Q978" i="2" s="1"/>
  <c r="I1800" i="2"/>
  <c r="J1800" i="2" s="1"/>
  <c r="P1351" i="2"/>
  <c r="Q1351" i="2" s="1"/>
  <c r="I1289" i="2"/>
  <c r="J1289" i="2" s="1"/>
  <c r="I1237" i="2"/>
  <c r="I1045" i="2"/>
  <c r="J1045" i="2" s="1"/>
  <c r="I953" i="2"/>
  <c r="J953" i="2" s="1"/>
  <c r="I896" i="2"/>
  <c r="J896" i="2" s="1"/>
  <c r="I737" i="2"/>
  <c r="J737" i="2" s="1"/>
  <c r="I1193" i="2"/>
  <c r="J1193" i="2" s="1"/>
  <c r="I1162" i="2"/>
  <c r="J1162" i="2" s="1"/>
  <c r="P970" i="2"/>
  <c r="Q970" i="2" s="1"/>
  <c r="I791" i="2"/>
  <c r="J791" i="2" s="1"/>
  <c r="I727" i="2"/>
  <c r="J727" i="2" s="1"/>
  <c r="I971" i="2"/>
  <c r="J971" i="2" s="1"/>
  <c r="I739" i="2"/>
  <c r="J739" i="2" s="1"/>
  <c r="I706" i="2"/>
  <c r="J706" i="2" s="1"/>
  <c r="P629" i="2"/>
  <c r="Q629" i="2" s="1"/>
  <c r="P613" i="2"/>
  <c r="Q613" i="2" s="1"/>
  <c r="P597" i="2"/>
  <c r="Q597" i="2" s="1"/>
  <c r="P549" i="2"/>
  <c r="Q549" i="2" s="1"/>
  <c r="P533" i="2"/>
  <c r="Q533" i="2" s="1"/>
  <c r="P517" i="2"/>
  <c r="Q517" i="2" s="1"/>
  <c r="P485" i="2"/>
  <c r="Q485" i="2" s="1"/>
  <c r="I436" i="2"/>
  <c r="J436" i="2" s="1"/>
  <c r="I342" i="2"/>
  <c r="J342" i="2" s="1"/>
  <c r="P570" i="2"/>
  <c r="Q570" i="2" s="1"/>
  <c r="I376" i="2"/>
  <c r="J376" i="2" s="1"/>
  <c r="P294" i="2"/>
  <c r="Q294" i="2" s="1"/>
  <c r="I309" i="2"/>
  <c r="J309" i="2" s="1"/>
  <c r="I229" i="2"/>
  <c r="J229" i="2" s="1"/>
  <c r="P143" i="2"/>
  <c r="Q143" i="2" s="1"/>
  <c r="P127" i="2"/>
  <c r="Q127" i="2" s="1"/>
  <c r="P96" i="2"/>
  <c r="Q96" i="2" s="1"/>
  <c r="P80" i="2"/>
  <c r="Q80" i="2" s="1"/>
  <c r="I31" i="2"/>
  <c r="J31" i="2" s="1"/>
  <c r="I23" i="2"/>
  <c r="J23" i="2" s="1"/>
  <c r="P1659" i="2"/>
  <c r="Q1659" i="2" s="1"/>
  <c r="I1255" i="2"/>
  <c r="J1255" i="2" s="1"/>
  <c r="I1229" i="2"/>
  <c r="J1229" i="2" s="1"/>
  <c r="I1069" i="2"/>
  <c r="J1069" i="2" s="1"/>
  <c r="I937" i="2"/>
  <c r="J937" i="2" s="1"/>
  <c r="I1185" i="2"/>
  <c r="J1185" i="2" s="1"/>
  <c r="I860" i="2"/>
  <c r="J860" i="2" s="1"/>
  <c r="I781" i="2"/>
  <c r="J781" i="2" s="1"/>
  <c r="I748" i="2"/>
  <c r="J748" i="2" s="1"/>
  <c r="I963" i="2"/>
  <c r="J963" i="2" s="1"/>
  <c r="I795" i="2"/>
  <c r="J795" i="2" s="1"/>
  <c r="I466" i="2"/>
  <c r="J466" i="2" s="1"/>
  <c r="I540" i="2"/>
  <c r="J540" i="2" s="1"/>
  <c r="P498" i="2"/>
  <c r="Q498" i="2" s="1"/>
  <c r="I83" i="2"/>
  <c r="J83" i="2" s="1"/>
  <c r="I815" i="2"/>
  <c r="J815" i="2" s="1"/>
  <c r="P1495" i="2"/>
  <c r="Q1495" i="2" s="1"/>
  <c r="P1416" i="2"/>
  <c r="Q1416" i="2" s="1"/>
  <c r="I1328" i="2"/>
  <c r="J1328" i="2" s="1"/>
  <c r="I718" i="2"/>
  <c r="J718" i="2" s="1"/>
  <c r="P1315" i="2"/>
  <c r="Q1315" i="2" s="1"/>
  <c r="I1736" i="2"/>
  <c r="J1736" i="2" s="1"/>
  <c r="P515" i="2"/>
  <c r="Q515" i="2" s="1"/>
  <c r="P50" i="2"/>
  <c r="Q50" i="2" s="1"/>
  <c r="P109" i="2"/>
  <c r="Q109" i="2" s="1"/>
  <c r="I1184" i="2"/>
  <c r="J1184" i="2" s="1"/>
  <c r="I1152" i="2"/>
  <c r="J1152" i="2" s="1"/>
  <c r="I1120" i="2"/>
  <c r="J1120" i="2" s="1"/>
  <c r="I1088" i="2"/>
  <c r="J1088" i="2" s="1"/>
  <c r="I1056" i="2"/>
  <c r="J1056" i="2" s="1"/>
  <c r="I1024" i="2"/>
  <c r="J1024" i="2" s="1"/>
  <c r="I1075" i="2"/>
  <c r="J1075" i="2" s="1"/>
  <c r="P461" i="2"/>
  <c r="Q461" i="2" s="1"/>
  <c r="I657" i="2"/>
  <c r="J657" i="2" s="1"/>
  <c r="P158" i="2"/>
  <c r="Q158" i="2" s="1"/>
  <c r="I427" i="2"/>
  <c r="J427" i="2" s="1"/>
  <c r="R427" i="2" s="1"/>
  <c r="I331" i="2"/>
  <c r="J331" i="2" s="1"/>
  <c r="I198" i="2"/>
  <c r="J198" i="2" s="1"/>
  <c r="I145" i="2"/>
  <c r="J145" i="2" s="1"/>
  <c r="I1731" i="2"/>
  <c r="J1731" i="2" s="1"/>
  <c r="P320" i="2"/>
  <c r="Q320" i="2" s="1"/>
  <c r="P426" i="2"/>
  <c r="Q426" i="2" s="1"/>
  <c r="P35" i="2"/>
  <c r="Q35" i="2" s="1"/>
  <c r="I1655" i="2"/>
  <c r="J1655" i="2" s="1"/>
  <c r="P1238" i="2"/>
  <c r="Q1238" i="2" s="1"/>
  <c r="P934" i="2"/>
  <c r="Q934" i="2" s="1"/>
  <c r="I572" i="2"/>
  <c r="J572" i="2" s="1"/>
  <c r="I1362" i="2"/>
  <c r="J1362" i="2" s="1"/>
  <c r="P1044" i="2"/>
  <c r="Q1044" i="2" s="1"/>
  <c r="P725" i="2"/>
  <c r="Q725" i="2" s="1"/>
  <c r="I573" i="2"/>
  <c r="J573" i="2" s="1"/>
  <c r="I469" i="2"/>
  <c r="J469" i="2" s="1"/>
  <c r="P15" i="2"/>
  <c r="Q15" i="2" s="1"/>
  <c r="I1368" i="2"/>
  <c r="J1368" i="2" s="1"/>
  <c r="I1650" i="2"/>
  <c r="J1650" i="2" s="1"/>
  <c r="I1375" i="2"/>
  <c r="J1375" i="2" s="1"/>
  <c r="I1621" i="2"/>
  <c r="J1621" i="2" s="1"/>
  <c r="I1602" i="2"/>
  <c r="J1602" i="2" s="1"/>
  <c r="I1369" i="2"/>
  <c r="J1369" i="2" s="1"/>
  <c r="P1290" i="2"/>
  <c r="Q1290" i="2" s="1"/>
  <c r="I210" i="2"/>
  <c r="J210" i="2" s="1"/>
  <c r="P1228" i="2"/>
  <c r="Q1228" i="2" s="1"/>
  <c r="P992" i="2"/>
  <c r="Q992" i="2" s="1"/>
  <c r="I1594" i="2"/>
  <c r="J1594" i="2" s="1"/>
  <c r="P899" i="2"/>
  <c r="Q899" i="2" s="1"/>
  <c r="I1561" i="2"/>
  <c r="J1561" i="2" s="1"/>
  <c r="I1631" i="2"/>
  <c r="J1631" i="2" s="1"/>
  <c r="P362" i="2"/>
  <c r="Q362" i="2" s="1"/>
  <c r="P1364" i="2"/>
  <c r="Q1364" i="2" s="1"/>
  <c r="P147" i="2"/>
  <c r="Q147" i="2" s="1"/>
  <c r="P1741" i="2"/>
  <c r="Q1741" i="2" s="1"/>
  <c r="P328" i="2"/>
  <c r="Q328" i="2" s="1"/>
  <c r="P1395" i="2"/>
  <c r="Q1395" i="2" s="1"/>
  <c r="P1730" i="2"/>
  <c r="Q1730" i="2" s="1"/>
  <c r="I84" i="2"/>
  <c r="J84" i="2" s="1"/>
  <c r="I139" i="2"/>
  <c r="J139" i="2" s="1"/>
  <c r="P579" i="2"/>
  <c r="Q579" i="2" s="1"/>
  <c r="P677" i="2"/>
  <c r="Q677" i="2" s="1"/>
  <c r="I1605" i="2"/>
  <c r="J1605" i="2" s="1"/>
  <c r="I1520" i="2"/>
  <c r="J1520" i="2" s="1"/>
  <c r="I1440" i="2"/>
  <c r="J1440" i="2" s="1"/>
  <c r="P1068" i="2"/>
  <c r="Q1068" i="2" s="1"/>
  <c r="P199" i="2"/>
  <c r="Q199" i="2" s="1"/>
  <c r="P1752" i="2"/>
  <c r="Q1752" i="2" s="1"/>
  <c r="I1049" i="2"/>
  <c r="J1049" i="2" s="1"/>
  <c r="P379" i="2"/>
  <c r="Q379" i="2" s="1"/>
  <c r="I247" i="2"/>
  <c r="J247" i="2" s="1"/>
  <c r="P279" i="2"/>
  <c r="Q279" i="2" s="1"/>
  <c r="P1394" i="2"/>
  <c r="Q1394" i="2" s="1"/>
  <c r="I1798" i="2"/>
  <c r="J1798" i="2" s="1"/>
  <c r="P1376" i="2"/>
  <c r="Q1376" i="2" s="1"/>
  <c r="I1285" i="2"/>
  <c r="J1285" i="2" s="1"/>
  <c r="I799" i="2"/>
  <c r="J799" i="2" s="1"/>
  <c r="I425" i="2"/>
  <c r="J425" i="2" s="1"/>
  <c r="P467" i="2"/>
  <c r="Q467" i="2" s="1"/>
  <c r="P252" i="2"/>
  <c r="Q252" i="2" s="1"/>
  <c r="P54" i="2"/>
  <c r="Q54" i="2" s="1"/>
  <c r="P1546" i="2"/>
  <c r="Q1546" i="2" s="1"/>
  <c r="P995" i="2"/>
  <c r="Q995" i="2" s="1"/>
  <c r="I391" i="2"/>
  <c r="J391" i="2" s="1"/>
  <c r="I681" i="2"/>
  <c r="J681" i="2" s="1"/>
  <c r="P481" i="2"/>
  <c r="Q481" i="2" s="1"/>
  <c r="I428" i="2"/>
  <c r="J428" i="2" s="1"/>
  <c r="I65" i="2"/>
  <c r="J65" i="2" s="1"/>
  <c r="P1630" i="2"/>
  <c r="Q1630" i="2" s="1"/>
  <c r="I1025" i="2"/>
  <c r="J1025" i="2" s="1"/>
  <c r="I924" i="2"/>
  <c r="J924" i="2" s="1"/>
  <c r="I794" i="2"/>
  <c r="J794" i="2" s="1"/>
  <c r="I439" i="2"/>
  <c r="J439" i="2" s="1"/>
  <c r="I365" i="2"/>
  <c r="J365" i="2" s="1"/>
  <c r="P155" i="2"/>
  <c r="Q155" i="2" s="1"/>
  <c r="I173" i="2"/>
  <c r="J173" i="2" s="1"/>
  <c r="R173" i="2" s="1"/>
  <c r="I1578" i="2"/>
  <c r="J1578" i="2" s="1"/>
  <c r="P883" i="2"/>
  <c r="Q883" i="2" s="1"/>
  <c r="P1260" i="2"/>
  <c r="Q1260" i="2" s="1"/>
  <c r="I1505" i="2"/>
  <c r="J1505" i="2" s="1"/>
  <c r="P994" i="2"/>
  <c r="Q994" i="2" s="1"/>
  <c r="Q20" i="2"/>
  <c r="I1632" i="2"/>
  <c r="J1632" i="2" s="1"/>
  <c r="I1817" i="2"/>
  <c r="J1817" i="2" s="1"/>
  <c r="P1723" i="2"/>
  <c r="Q1723" i="2" s="1"/>
  <c r="I456" i="2"/>
  <c r="J456" i="2" s="1"/>
  <c r="P1547" i="2"/>
  <c r="Q1547" i="2" s="1"/>
  <c r="P1531" i="2"/>
  <c r="Q1531" i="2" s="1"/>
  <c r="P1500" i="2"/>
  <c r="Q1500" i="2" s="1"/>
  <c r="I1718" i="2"/>
  <c r="J1718" i="2" s="1"/>
  <c r="P1626" i="2"/>
  <c r="Q1626" i="2" s="1"/>
  <c r="I1339" i="2"/>
  <c r="J1339" i="2" s="1"/>
  <c r="I1232" i="2"/>
  <c r="J1232" i="2" s="1"/>
  <c r="P1485" i="2"/>
  <c r="Q1485" i="2" s="1"/>
  <c r="P1421" i="2"/>
  <c r="Q1421" i="2" s="1"/>
  <c r="I1787" i="2"/>
  <c r="J1787" i="2" s="1"/>
  <c r="I1777" i="2"/>
  <c r="J1777" i="2" s="1"/>
  <c r="I1771" i="2"/>
  <c r="J1771" i="2" s="1"/>
  <c r="I1315" i="2"/>
  <c r="J1315" i="2" s="1"/>
  <c r="I1254" i="2"/>
  <c r="J1254" i="2" s="1"/>
  <c r="R1254" i="2" s="1"/>
  <c r="I1126" i="2"/>
  <c r="J1126" i="2" s="1"/>
  <c r="I1296" i="2"/>
  <c r="J1296" i="2" s="1"/>
  <c r="I1260" i="2"/>
  <c r="J1260" i="2" s="1"/>
  <c r="I1036" i="2"/>
  <c r="J1036" i="2" s="1"/>
  <c r="I1004" i="2"/>
  <c r="J1004" i="2" s="1"/>
  <c r="P963" i="2"/>
  <c r="Q963" i="2" s="1"/>
  <c r="I849" i="2"/>
  <c r="J849" i="2" s="1"/>
  <c r="I721" i="2"/>
  <c r="J721" i="2" s="1"/>
  <c r="I1310" i="2"/>
  <c r="J1310" i="2" s="1"/>
  <c r="I1242" i="2"/>
  <c r="J1242" i="2" s="1"/>
  <c r="I1113" i="2"/>
  <c r="J1113" i="2" s="1"/>
  <c r="R1113" i="2" s="1"/>
  <c r="I1018" i="2"/>
  <c r="J1018" i="2" s="1"/>
  <c r="I673" i="2"/>
  <c r="J673" i="2" s="1"/>
  <c r="I870" i="2"/>
  <c r="J870" i="2" s="1"/>
  <c r="I711" i="2"/>
  <c r="J711" i="2" s="1"/>
  <c r="I914" i="2"/>
  <c r="J914" i="2" s="1"/>
  <c r="I819" i="2"/>
  <c r="J819" i="2" s="1"/>
  <c r="I786" i="2"/>
  <c r="J786" i="2" s="1"/>
  <c r="I651" i="2"/>
  <c r="J651" i="2" s="1"/>
  <c r="P376" i="2"/>
  <c r="Q376" i="2" s="1"/>
  <c r="P601" i="2"/>
  <c r="Q601" i="2" s="1"/>
  <c r="I499" i="2"/>
  <c r="J499" i="2" s="1"/>
  <c r="P306" i="2"/>
  <c r="Q306" i="2" s="1"/>
  <c r="P383" i="2"/>
  <c r="Q383" i="2" s="1"/>
  <c r="I380" i="2"/>
  <c r="J380" i="2" s="1"/>
  <c r="P476" i="2"/>
  <c r="Q476" i="2" s="1"/>
  <c r="P522" i="2"/>
  <c r="Q522" i="2" s="1"/>
  <c r="I265" i="2"/>
  <c r="J265" i="2" s="1"/>
  <c r="I174" i="2"/>
  <c r="J174" i="2" s="1"/>
  <c r="R174" i="2" s="1"/>
  <c r="P171" i="2"/>
  <c r="Q171" i="2" s="1"/>
  <c r="I245" i="2"/>
  <c r="J245" i="2" s="1"/>
  <c r="I212" i="2"/>
  <c r="J212" i="2" s="1"/>
  <c r="I107" i="2"/>
  <c r="J107" i="2" s="1"/>
  <c r="I110" i="2"/>
  <c r="J110" i="2" s="1"/>
  <c r="I203" i="2"/>
  <c r="J203" i="2" s="1"/>
  <c r="P111" i="2"/>
  <c r="Q111" i="2" s="1"/>
  <c r="I67" i="2"/>
  <c r="J67" i="2" s="1"/>
  <c r="R67" i="2" s="1"/>
  <c r="P71" i="2"/>
  <c r="Q71" i="2" s="1"/>
  <c r="I1720" i="2"/>
  <c r="J1720" i="2" s="1"/>
  <c r="P1505" i="2"/>
  <c r="Q1505" i="2" s="1"/>
  <c r="P1404" i="2"/>
  <c r="Q1404" i="2" s="1"/>
  <c r="P1585" i="2"/>
  <c r="Q1585" i="2" s="1"/>
  <c r="I1308" i="2"/>
  <c r="J1308" i="2" s="1"/>
  <c r="I1271" i="2"/>
  <c r="J1271" i="2" s="1"/>
  <c r="P1573" i="2"/>
  <c r="Q1573" i="2" s="1"/>
  <c r="P1461" i="2"/>
  <c r="Q1461" i="2" s="1"/>
  <c r="P1358" i="2"/>
  <c r="Q1358" i="2" s="1"/>
  <c r="P1679" i="2"/>
  <c r="Q1679" i="2" s="1"/>
  <c r="P1647" i="2"/>
  <c r="Q1647" i="2" s="1"/>
  <c r="P1632" i="2"/>
  <c r="Q1632" i="2" s="1"/>
  <c r="P1583" i="2"/>
  <c r="Q1583" i="2" s="1"/>
  <c r="P1487" i="2"/>
  <c r="Q1487" i="2" s="1"/>
  <c r="P1423" i="2"/>
  <c r="Q1423" i="2" s="1"/>
  <c r="R1423" i="2" s="1"/>
  <c r="P1392" i="2"/>
  <c r="Q1392" i="2" s="1"/>
  <c r="P1360" i="2"/>
  <c r="Q1360" i="2" s="1"/>
  <c r="I1321" i="2"/>
  <c r="J1321" i="2" s="1"/>
  <c r="P1309" i="2"/>
  <c r="Q1309" i="2" s="1"/>
  <c r="I1150" i="2"/>
  <c r="J1150" i="2" s="1"/>
  <c r="R1150" i="2" s="1"/>
  <c r="P955" i="2"/>
  <c r="Q955" i="2" s="1"/>
  <c r="I1124" i="2"/>
  <c r="J1124" i="2" s="1"/>
  <c r="I970" i="2"/>
  <c r="J970" i="2" s="1"/>
  <c r="I920" i="2"/>
  <c r="J920" i="2" s="1"/>
  <c r="I728" i="2"/>
  <c r="J728" i="2" s="1"/>
  <c r="I1234" i="2"/>
  <c r="J1234" i="2" s="1"/>
  <c r="R1234" i="2" s="1"/>
  <c r="I1202" i="2"/>
  <c r="J1202" i="2" s="1"/>
  <c r="P415" i="2"/>
  <c r="Q415" i="2" s="1"/>
  <c r="I972" i="2"/>
  <c r="J972" i="2" s="1"/>
  <c r="I933" i="2"/>
  <c r="J933" i="2" s="1"/>
  <c r="I837" i="2"/>
  <c r="J837" i="2" s="1"/>
  <c r="I805" i="2"/>
  <c r="J805" i="2" s="1"/>
  <c r="I709" i="2"/>
  <c r="J709" i="2" s="1"/>
  <c r="I408" i="2"/>
  <c r="J408" i="2" s="1"/>
  <c r="I530" i="2"/>
  <c r="J530" i="2" s="1"/>
  <c r="P577" i="2"/>
  <c r="Q577" i="2" s="1"/>
  <c r="I394" i="2"/>
  <c r="J394" i="2" s="1"/>
  <c r="I336" i="2"/>
  <c r="J336" i="2" s="1"/>
  <c r="P308" i="2"/>
  <c r="Q308" i="2" s="1"/>
  <c r="P237" i="2"/>
  <c r="Q237" i="2" s="1"/>
  <c r="I215" i="2"/>
  <c r="J215" i="2" s="1"/>
  <c r="P274" i="2"/>
  <c r="Q274" i="2" s="1"/>
  <c r="I194" i="2"/>
  <c r="J194" i="2" s="1"/>
  <c r="P1619" i="2"/>
  <c r="Q1619" i="2" s="1"/>
  <c r="I1734" i="2"/>
  <c r="J1734" i="2" s="1"/>
  <c r="P1577" i="2"/>
  <c r="Q1577" i="2" s="1"/>
  <c r="P1449" i="2"/>
  <c r="Q1449" i="2" s="1"/>
  <c r="P1354" i="2"/>
  <c r="Q1354" i="2" s="1"/>
  <c r="I1325" i="2"/>
  <c r="J1325" i="2" s="1"/>
  <c r="I1215" i="2"/>
  <c r="J1215" i="2" s="1"/>
  <c r="P1566" i="2"/>
  <c r="Q1566" i="2" s="1"/>
  <c r="I1329" i="2"/>
  <c r="J1329" i="2" s="1"/>
  <c r="I1764" i="2"/>
  <c r="J1764" i="2" s="1"/>
  <c r="I1716" i="2"/>
  <c r="J1716" i="2" s="1"/>
  <c r="P1352" i="2"/>
  <c r="Q1352" i="2" s="1"/>
  <c r="I1306" i="2"/>
  <c r="J1306" i="2" s="1"/>
  <c r="I1238" i="2"/>
  <c r="J1238" i="2" s="1"/>
  <c r="I1173" i="2"/>
  <c r="J1173" i="2" s="1"/>
  <c r="I1311" i="2"/>
  <c r="J1311" i="2" s="1"/>
  <c r="I1148" i="2"/>
  <c r="J1148" i="2" s="1"/>
  <c r="I1116" i="2"/>
  <c r="J1116" i="2" s="1"/>
  <c r="I1083" i="2"/>
  <c r="J1083" i="2" s="1"/>
  <c r="I1051" i="2"/>
  <c r="J1051" i="2" s="1"/>
  <c r="I928" i="2"/>
  <c r="J928" i="2" s="1"/>
  <c r="I897" i="2"/>
  <c r="J897" i="2" s="1"/>
  <c r="I800" i="2"/>
  <c r="J800" i="2" s="1"/>
  <c r="I1257" i="2"/>
  <c r="J1257" i="2" s="1"/>
  <c r="R1257" i="2" s="1"/>
  <c r="I649" i="2"/>
  <c r="J649" i="2" s="1"/>
  <c r="I522" i="2"/>
  <c r="J522" i="2" s="1"/>
  <c r="I413" i="2"/>
  <c r="J413" i="2" s="1"/>
  <c r="P624" i="2"/>
  <c r="Q624" i="2" s="1"/>
  <c r="P496" i="2"/>
  <c r="Q496" i="2" s="1"/>
  <c r="I424" i="2"/>
  <c r="J424" i="2" s="1"/>
  <c r="I930" i="2"/>
  <c r="J930" i="2" s="1"/>
  <c r="P646" i="2"/>
  <c r="Q646" i="2" s="1"/>
  <c r="P630" i="2"/>
  <c r="Q630" i="2" s="1"/>
  <c r="P598" i="2"/>
  <c r="Q598" i="2" s="1"/>
  <c r="P502" i="2"/>
  <c r="Q502" i="2" s="1"/>
  <c r="P486" i="2"/>
  <c r="Q486" i="2" s="1"/>
  <c r="I404" i="2"/>
  <c r="J404" i="2" s="1"/>
  <c r="P523" i="2"/>
  <c r="Q523" i="2" s="1"/>
  <c r="P281" i="2"/>
  <c r="Q281" i="2" s="1"/>
  <c r="P229" i="2"/>
  <c r="Q229" i="2" s="1"/>
  <c r="P506" i="2"/>
  <c r="Q506" i="2" s="1"/>
  <c r="P474" i="2"/>
  <c r="Q474" i="2" s="1"/>
  <c r="I321" i="2"/>
  <c r="J321" i="2" s="1"/>
  <c r="P241" i="2"/>
  <c r="Q241" i="2" s="1"/>
  <c r="I324" i="2"/>
  <c r="J324" i="2" s="1"/>
  <c r="I238" i="2"/>
  <c r="J238" i="2" s="1"/>
  <c r="P288" i="2"/>
  <c r="Q288" i="2" s="1"/>
  <c r="P265" i="2"/>
  <c r="Q265" i="2" s="1"/>
  <c r="P282" i="2"/>
  <c r="Q282" i="2" s="1"/>
  <c r="P250" i="2"/>
  <c r="Q250" i="2" s="1"/>
  <c r="I208" i="2"/>
  <c r="J208" i="2" s="1"/>
  <c r="P87" i="2"/>
  <c r="Q87" i="2" s="1"/>
  <c r="P142" i="2"/>
  <c r="Q142" i="2" s="1"/>
  <c r="I78" i="2"/>
  <c r="J78" i="2" s="1"/>
  <c r="P30" i="2"/>
  <c r="Q30" i="2" s="1"/>
  <c r="P1409" i="2"/>
  <c r="Q1409" i="2" s="1"/>
  <c r="P1729" i="2"/>
  <c r="Q1729" i="2" s="1"/>
  <c r="I1166" i="2"/>
  <c r="J1166" i="2" s="1"/>
  <c r="I994" i="2"/>
  <c r="J994" i="2" s="1"/>
  <c r="I1249" i="2"/>
  <c r="J1249" i="2" s="1"/>
  <c r="I796" i="2"/>
  <c r="J796" i="2" s="1"/>
  <c r="I717" i="2"/>
  <c r="J717" i="2" s="1"/>
  <c r="I890" i="2"/>
  <c r="J890" i="2" s="1"/>
  <c r="I731" i="2"/>
  <c r="J731" i="2" s="1"/>
  <c r="P432" i="2"/>
  <c r="Q432" i="2" s="1"/>
  <c r="I463" i="2"/>
  <c r="J463" i="2" s="1"/>
  <c r="P484" i="2"/>
  <c r="Q484" i="2" s="1"/>
  <c r="I403" i="2"/>
  <c r="J403" i="2" s="1"/>
  <c r="P74" i="2"/>
  <c r="Q74" i="2" s="1"/>
  <c r="I536" i="2"/>
  <c r="J536" i="2" s="1"/>
  <c r="P463" i="2"/>
  <c r="Q463" i="2" s="1"/>
  <c r="I1224" i="2"/>
  <c r="J1224" i="2" s="1"/>
  <c r="P1543" i="2"/>
  <c r="Q1543" i="2" s="1"/>
  <c r="P1496" i="2"/>
  <c r="Q1496" i="2" s="1"/>
  <c r="P1447" i="2"/>
  <c r="Q1447" i="2" s="1"/>
  <c r="I879" i="2"/>
  <c r="J879" i="2" s="1"/>
  <c r="I565" i="2"/>
  <c r="J565" i="2" s="1"/>
  <c r="I200" i="2"/>
  <c r="J200" i="2" s="1"/>
  <c r="I38" i="2"/>
  <c r="J38" i="2" s="1"/>
  <c r="I154" i="2"/>
  <c r="J154" i="2" s="1"/>
  <c r="I40" i="2"/>
  <c r="J40" i="2" s="1"/>
  <c r="I1348" i="2"/>
  <c r="J1348" i="2" s="1"/>
  <c r="P1715" i="2"/>
  <c r="Q1715" i="2" s="1"/>
  <c r="P583" i="2"/>
  <c r="Q583" i="2" s="1"/>
  <c r="P626" i="2"/>
  <c r="Q626" i="2" s="1"/>
  <c r="I288" i="2"/>
  <c r="J288" i="2" s="1"/>
  <c r="P135" i="2"/>
  <c r="Q135" i="2" s="1"/>
  <c r="I329" i="2"/>
  <c r="J329" i="2" s="1"/>
  <c r="I1333" i="2"/>
  <c r="J1333" i="2" s="1"/>
  <c r="P1302" i="2"/>
  <c r="Q1302" i="2" s="1"/>
  <c r="I1267" i="2"/>
  <c r="J1267" i="2" s="1"/>
  <c r="I1011" i="2"/>
  <c r="J1011" i="2" s="1"/>
  <c r="P157" i="2"/>
  <c r="Q157" i="2" s="1"/>
  <c r="I443" i="2"/>
  <c r="J443" i="2" s="1"/>
  <c r="P307" i="2"/>
  <c r="Q307" i="2" s="1"/>
  <c r="P311" i="2"/>
  <c r="Q311" i="2" s="1"/>
  <c r="I144" i="2"/>
  <c r="J144" i="2" s="1"/>
  <c r="I18" i="2"/>
  <c r="J18" i="2" s="1"/>
  <c r="P1243" i="2"/>
  <c r="Q1243" i="2" s="1"/>
  <c r="P182" i="2"/>
  <c r="Q182" i="2" s="1"/>
  <c r="P921" i="2"/>
  <c r="Q921" i="2" s="1"/>
  <c r="I637" i="2"/>
  <c r="J637" i="2" s="1"/>
  <c r="P886" i="2"/>
  <c r="Q886" i="2" s="1"/>
  <c r="I1560" i="2"/>
  <c r="J1560" i="2" s="1"/>
  <c r="I1367" i="2"/>
  <c r="J1367" i="2" s="1"/>
  <c r="P918" i="2"/>
  <c r="Q918" i="2" s="1"/>
  <c r="P678" i="2"/>
  <c r="Q678" i="2" s="1"/>
  <c r="P679" i="2"/>
  <c r="Q679" i="2" s="1"/>
  <c r="P787" i="2"/>
  <c r="Q787" i="2" s="1"/>
  <c r="P1285" i="2"/>
  <c r="Q1285" i="2" s="1"/>
  <c r="P917" i="2"/>
  <c r="Q917" i="2" s="1"/>
  <c r="I1361" i="2"/>
  <c r="J1361" i="2" s="1"/>
  <c r="I1399" i="2"/>
  <c r="J1399" i="2" s="1"/>
  <c r="I1599" i="2"/>
  <c r="J1599" i="2" s="1"/>
  <c r="P424" i="2"/>
  <c r="Q424" i="2" s="1"/>
  <c r="I605" i="2"/>
  <c r="J605" i="2" s="1"/>
  <c r="P408" i="2"/>
  <c r="Q408" i="2" s="1"/>
  <c r="P322" i="2"/>
  <c r="Q322" i="2" s="1"/>
  <c r="Q1899" i="2"/>
  <c r="P1521" i="2"/>
  <c r="Q1521" i="2" s="1"/>
  <c r="I225" i="2"/>
  <c r="J225" i="2" s="1"/>
  <c r="I683" i="2"/>
  <c r="J683" i="2" s="1"/>
  <c r="P200" i="2"/>
  <c r="Q200" i="2" s="1"/>
  <c r="Q469" i="2"/>
  <c r="I645" i="2"/>
  <c r="J645" i="2" s="1"/>
  <c r="I164" i="2"/>
  <c r="J164" i="2" s="1"/>
  <c r="P1493" i="2"/>
  <c r="Q1493" i="2" s="1"/>
  <c r="P100" i="2"/>
  <c r="Q100" i="2" s="1"/>
  <c r="I872" i="2"/>
  <c r="J872" i="2" s="1"/>
  <c r="P1542" i="2"/>
  <c r="Q1542" i="2" s="1"/>
  <c r="I1292" i="2"/>
  <c r="J1292" i="2" s="1"/>
  <c r="I840" i="2"/>
  <c r="J840" i="2" s="1"/>
  <c r="P1684" i="2"/>
  <c r="Q1684" i="2" s="1"/>
  <c r="P1451" i="2"/>
  <c r="Q1451" i="2" s="1"/>
  <c r="P1387" i="2"/>
  <c r="Q1387" i="2" s="1"/>
  <c r="P1356" i="2"/>
  <c r="Q1356" i="2" s="1"/>
  <c r="Q1987" i="2"/>
  <c r="Q1923" i="2"/>
  <c r="P1622" i="2"/>
  <c r="Q1622" i="2" s="1"/>
  <c r="P1558" i="2"/>
  <c r="Q1558" i="2" s="1"/>
  <c r="I1221" i="2"/>
  <c r="J1221" i="2" s="1"/>
  <c r="I1190" i="2"/>
  <c r="J1190" i="2" s="1"/>
  <c r="I1093" i="2"/>
  <c r="J1093" i="2" s="1"/>
  <c r="I1062" i="2"/>
  <c r="J1062" i="2" s="1"/>
  <c r="I1195" i="2"/>
  <c r="J1195" i="2" s="1"/>
  <c r="I1017" i="2"/>
  <c r="J1017" i="2" s="1"/>
  <c r="I975" i="2"/>
  <c r="J975" i="2" s="1"/>
  <c r="I902" i="2"/>
  <c r="J902" i="2" s="1"/>
  <c r="I871" i="2"/>
  <c r="J871" i="2" s="1"/>
  <c r="I774" i="2"/>
  <c r="J774" i="2" s="1"/>
  <c r="I743" i="2"/>
  <c r="J743" i="2" s="1"/>
  <c r="I618" i="2"/>
  <c r="J618" i="2" s="1"/>
  <c r="I955" i="2"/>
  <c r="J955" i="2" s="1"/>
  <c r="P511" i="2"/>
  <c r="Q511" i="2" s="1"/>
  <c r="I341" i="2"/>
  <c r="J341" i="2" s="1"/>
  <c r="I596" i="2"/>
  <c r="J596" i="2" s="1"/>
  <c r="P540" i="2"/>
  <c r="Q540" i="2" s="1"/>
  <c r="I453" i="2"/>
  <c r="J453" i="2" s="1"/>
  <c r="P272" i="2"/>
  <c r="Q272" i="2" s="1"/>
  <c r="I271" i="2"/>
  <c r="J271" i="2" s="1"/>
  <c r="I152" i="2"/>
  <c r="J152" i="2" s="1"/>
  <c r="I191" i="2"/>
  <c r="J191" i="2" s="1"/>
  <c r="Q105" i="2"/>
  <c r="I171" i="2"/>
  <c r="J171" i="2" s="1"/>
  <c r="I1897" i="2"/>
  <c r="J1897" i="2" s="1"/>
  <c r="P1884" i="2"/>
  <c r="Q1884" i="2" s="1"/>
  <c r="P1429" i="2"/>
  <c r="Q1429" i="2" s="1"/>
  <c r="R1429" i="2" s="1"/>
  <c r="P1692" i="2"/>
  <c r="Q1692" i="2" s="1"/>
  <c r="P1588" i="2"/>
  <c r="Q1588" i="2" s="1"/>
  <c r="P1508" i="2"/>
  <c r="Q1508" i="2" s="1"/>
  <c r="P1484" i="2"/>
  <c r="Q1484" i="2" s="1"/>
  <c r="P1698" i="2"/>
  <c r="Q1698" i="2" s="1"/>
  <c r="P1506" i="2"/>
  <c r="Q1506" i="2" s="1"/>
  <c r="I2012" i="2"/>
  <c r="J2012" i="2" s="1"/>
  <c r="R2012" i="2" s="1"/>
  <c r="P1994" i="2"/>
  <c r="Q1994" i="2" s="1"/>
  <c r="P1946" i="2"/>
  <c r="Q1946" i="2" s="1"/>
  <c r="P1850" i="2"/>
  <c r="Q1850" i="2" s="1"/>
  <c r="P1446" i="2"/>
  <c r="Q1446" i="2" s="1"/>
  <c r="I1192" i="2"/>
  <c r="J1192" i="2" s="1"/>
  <c r="I1160" i="2"/>
  <c r="J1160" i="2" s="1"/>
  <c r="I1128" i="2"/>
  <c r="J1128" i="2" s="1"/>
  <c r="I1096" i="2"/>
  <c r="J1096" i="2" s="1"/>
  <c r="I1064" i="2"/>
  <c r="J1064" i="2" s="1"/>
  <c r="I1032" i="2"/>
  <c r="J1032" i="2" s="1"/>
  <c r="P1462" i="2"/>
  <c r="Q1462" i="2" s="1"/>
  <c r="P1695" i="2"/>
  <c r="Q1695" i="2" s="1"/>
  <c r="P1599" i="2"/>
  <c r="Q1599" i="2" s="1"/>
  <c r="P1535" i="2"/>
  <c r="Q1535" i="2" s="1"/>
  <c r="I1322" i="2"/>
  <c r="J1322" i="2" s="1"/>
  <c r="I856" i="2"/>
  <c r="J856" i="2" s="1"/>
  <c r="P419" i="2"/>
  <c r="Q419" i="2" s="1"/>
  <c r="I1265" i="2"/>
  <c r="J1265" i="2" s="1"/>
  <c r="I1137" i="2"/>
  <c r="J1137" i="2" s="1"/>
  <c r="I670" i="2"/>
  <c r="J670" i="2" s="1"/>
  <c r="P403" i="2"/>
  <c r="Q403" i="2" s="1"/>
  <c r="I916" i="2"/>
  <c r="J916" i="2" s="1"/>
  <c r="I884" i="2"/>
  <c r="J884" i="2" s="1"/>
  <c r="I852" i="2"/>
  <c r="J852" i="2" s="1"/>
  <c r="I820" i="2"/>
  <c r="J820" i="2" s="1"/>
  <c r="I788" i="2"/>
  <c r="J788" i="2" s="1"/>
  <c r="I756" i="2"/>
  <c r="J756" i="2" s="1"/>
  <c r="I724" i="2"/>
  <c r="J724" i="2" s="1"/>
  <c r="I907" i="2"/>
  <c r="J907" i="2" s="1"/>
  <c r="R907" i="2" s="1"/>
  <c r="I779" i="2"/>
  <c r="J779" i="2" s="1"/>
  <c r="P505" i="2"/>
  <c r="Q505" i="2" s="1"/>
  <c r="P387" i="2"/>
  <c r="Q387" i="2" s="1"/>
  <c r="I625" i="2"/>
  <c r="J625" i="2" s="1"/>
  <c r="I578" i="2"/>
  <c r="J578" i="2" s="1"/>
  <c r="I598" i="2"/>
  <c r="J598" i="2" s="1"/>
  <c r="I518" i="2"/>
  <c r="J518" i="2" s="1"/>
  <c r="P628" i="2"/>
  <c r="Q628" i="2" s="1"/>
  <c r="P564" i="2"/>
  <c r="Q564" i="2" s="1"/>
  <c r="P500" i="2"/>
  <c r="Q500" i="2" s="1"/>
  <c r="P482" i="2"/>
  <c r="Q482" i="2" s="1"/>
  <c r="I396" i="2"/>
  <c r="J396" i="2" s="1"/>
  <c r="P395" i="2"/>
  <c r="Q395" i="2" s="1"/>
  <c r="P187" i="2"/>
  <c r="Q187" i="2" s="1"/>
  <c r="I282" i="2"/>
  <c r="J282" i="2" s="1"/>
  <c r="P146" i="2"/>
  <c r="Q146" i="2" s="1"/>
  <c r="P106" i="2"/>
  <c r="Q106" i="2" s="1"/>
  <c r="P89" i="2"/>
  <c r="Q89" i="2" s="1"/>
  <c r="I1979" i="2"/>
  <c r="J1979" i="2" s="1"/>
  <c r="I1927" i="2"/>
  <c r="J1927" i="2" s="1"/>
  <c r="P1526" i="2"/>
  <c r="Q1526" i="2" s="1"/>
  <c r="P1733" i="2"/>
  <c r="Q1733" i="2" s="1"/>
  <c r="P1570" i="2"/>
  <c r="Q1570" i="2" s="1"/>
  <c r="I1990" i="2"/>
  <c r="J1990" i="2" s="1"/>
  <c r="I1846" i="2"/>
  <c r="J1846" i="2" s="1"/>
  <c r="P2009" i="2"/>
  <c r="Q2009" i="2" s="1"/>
  <c r="P1897" i="2"/>
  <c r="Q1897" i="2" s="1"/>
  <c r="P1849" i="2"/>
  <c r="Q1849" i="2" s="1"/>
  <c r="P1791" i="2"/>
  <c r="Q1791" i="2" s="1"/>
  <c r="P1802" i="2"/>
  <c r="Q1802" i="2" s="1"/>
  <c r="P1371" i="2"/>
  <c r="Q1371" i="2" s="1"/>
  <c r="P1293" i="2"/>
  <c r="Q1293" i="2" s="1"/>
  <c r="Q1982" i="2"/>
  <c r="Q1950" i="2"/>
  <c r="Q1918" i="2"/>
  <c r="Q1886" i="2"/>
  <c r="Q1870" i="2"/>
  <c r="Q1854" i="2"/>
  <c r="Q1822" i="2"/>
  <c r="P1742" i="2"/>
  <c r="Q1742" i="2" s="1"/>
  <c r="I1279" i="2"/>
  <c r="J1279" i="2" s="1"/>
  <c r="R1279" i="2" s="1"/>
  <c r="I1248" i="2"/>
  <c r="J1248" i="2" s="1"/>
  <c r="I1305" i="2"/>
  <c r="J1305" i="2" s="1"/>
  <c r="J1092" i="2"/>
  <c r="I1294" i="2"/>
  <c r="J1294" i="2" s="1"/>
  <c r="I726" i="2"/>
  <c r="J726" i="2" s="1"/>
  <c r="I695" i="2"/>
  <c r="J695" i="2" s="1"/>
  <c r="I587" i="2"/>
  <c r="J587" i="2" s="1"/>
  <c r="I682" i="2"/>
  <c r="J682" i="2" s="1"/>
  <c r="I678" i="2"/>
  <c r="J678" i="2" s="1"/>
  <c r="I563" i="2"/>
  <c r="J563" i="2" s="1"/>
  <c r="I634" i="2"/>
  <c r="J634" i="2" s="1"/>
  <c r="I482" i="2"/>
  <c r="J482" i="2" s="1"/>
  <c r="P566" i="2"/>
  <c r="Q566" i="2" s="1"/>
  <c r="P619" i="2"/>
  <c r="Q619" i="2" s="1"/>
  <c r="P555" i="2"/>
  <c r="Q555" i="2" s="1"/>
  <c r="P491" i="2"/>
  <c r="Q491" i="2" s="1"/>
  <c r="I421" i="2"/>
  <c r="J421" i="2" s="1"/>
  <c r="I400" i="2"/>
  <c r="J400" i="2" s="1"/>
  <c r="I268" i="2"/>
  <c r="J268" i="2" s="1"/>
  <c r="P538" i="2"/>
  <c r="Q538" i="2" s="1"/>
  <c r="I395" i="2"/>
  <c r="J395" i="2" s="1"/>
  <c r="P335" i="2"/>
  <c r="Q335" i="2" s="1"/>
  <c r="I315" i="2"/>
  <c r="J315" i="2" s="1"/>
  <c r="P260" i="2"/>
  <c r="Q260" i="2" s="1"/>
  <c r="I143" i="2"/>
  <c r="J143" i="2" s="1"/>
  <c r="P296" i="2"/>
  <c r="Q296" i="2" s="1"/>
  <c r="P203" i="2"/>
  <c r="Q203" i="2" s="1"/>
  <c r="P141" i="2"/>
  <c r="Q141" i="2" s="1"/>
  <c r="Q123" i="2"/>
  <c r="P92" i="2"/>
  <c r="Q92" i="2" s="1"/>
  <c r="P69" i="2"/>
  <c r="Q69" i="2" s="1"/>
  <c r="I26" i="2"/>
  <c r="J26" i="2" s="1"/>
  <c r="I28" i="2"/>
  <c r="J28" i="2" s="1"/>
  <c r="R28" i="2" s="1"/>
  <c r="I1993" i="2"/>
  <c r="J1993" i="2" s="1"/>
  <c r="I1824" i="2"/>
  <c r="J1824" i="2" s="1"/>
  <c r="P1984" i="2"/>
  <c r="Q1984" i="2" s="1"/>
  <c r="P1660" i="2"/>
  <c r="Q1660" i="2" s="1"/>
  <c r="R1660" i="2" s="1"/>
  <c r="P1556" i="2"/>
  <c r="Q1556" i="2" s="1"/>
  <c r="P1436" i="2"/>
  <c r="Q1436" i="2" s="1"/>
  <c r="R1436" i="2" s="1"/>
  <c r="P1396" i="2"/>
  <c r="Q1396" i="2" s="1"/>
  <c r="Q1924" i="2"/>
  <c r="Q1828" i="2"/>
  <c r="P1709" i="2"/>
  <c r="Q1709" i="2" s="1"/>
  <c r="P1441" i="2"/>
  <c r="Q1441" i="2" s="1"/>
  <c r="P1410" i="2"/>
  <c r="Q1410" i="2" s="1"/>
  <c r="P1342" i="2"/>
  <c r="Q1342" i="2" s="1"/>
  <c r="I1261" i="2"/>
  <c r="J1261" i="2" s="1"/>
  <c r="I1230" i="2"/>
  <c r="J1230" i="2" s="1"/>
  <c r="I1198" i="2"/>
  <c r="J1198" i="2" s="1"/>
  <c r="I1101" i="2"/>
  <c r="J1101" i="2" s="1"/>
  <c r="I1070" i="2"/>
  <c r="J1070" i="2" s="1"/>
  <c r="I1336" i="2"/>
  <c r="J1336" i="2" s="1"/>
  <c r="I808" i="2"/>
  <c r="J808" i="2" s="1"/>
  <c r="I1250" i="2"/>
  <c r="J1250" i="2" s="1"/>
  <c r="I1186" i="2"/>
  <c r="J1186" i="2" s="1"/>
  <c r="I1122" i="2"/>
  <c r="J1122" i="2" s="1"/>
  <c r="I1058" i="2"/>
  <c r="J1058" i="2" s="1"/>
  <c r="I999" i="2"/>
  <c r="J999" i="2" s="1"/>
  <c r="I956" i="2"/>
  <c r="J956" i="2" s="1"/>
  <c r="I925" i="2"/>
  <c r="J925" i="2" s="1"/>
  <c r="I861" i="2"/>
  <c r="J861" i="2" s="1"/>
  <c r="I797" i="2"/>
  <c r="J797" i="2" s="1"/>
  <c r="I733" i="2"/>
  <c r="J733" i="2" s="1"/>
  <c r="P435" i="2"/>
  <c r="Q435" i="2" s="1"/>
  <c r="P386" i="2"/>
  <c r="Q386" i="2" s="1"/>
  <c r="P513" i="2"/>
  <c r="Q513" i="2" s="1"/>
  <c r="I664" i="2"/>
  <c r="J664" i="2" s="1"/>
  <c r="I515" i="2"/>
  <c r="J515" i="2" s="1"/>
  <c r="I541" i="2"/>
  <c r="J541" i="2" s="1"/>
  <c r="P263" i="2"/>
  <c r="Q263" i="2" s="1"/>
  <c r="P223" i="2"/>
  <c r="Q223" i="2" s="1"/>
  <c r="P94" i="2"/>
  <c r="Q94" i="2" s="1"/>
  <c r="I218" i="2"/>
  <c r="J218" i="2" s="1"/>
  <c r="P270" i="2"/>
  <c r="Q270" i="2" s="1"/>
  <c r="I246" i="2"/>
  <c r="J246" i="2" s="1"/>
  <c r="I211" i="2"/>
  <c r="J211" i="2" s="1"/>
  <c r="P85" i="2"/>
  <c r="Q85" i="2" s="1"/>
  <c r="I165" i="2"/>
  <c r="J165" i="2" s="1"/>
  <c r="P33" i="2"/>
  <c r="Q33" i="2" s="1"/>
  <c r="I950" i="2"/>
  <c r="J950" i="2" s="1"/>
  <c r="I911" i="2"/>
  <c r="J911" i="2" s="1"/>
  <c r="I783" i="2"/>
  <c r="J783" i="2" s="1"/>
  <c r="I750" i="2"/>
  <c r="J750" i="2" s="1"/>
  <c r="I532" i="2"/>
  <c r="J532" i="2" s="1"/>
  <c r="P465" i="2"/>
  <c r="Q465" i="2" s="1"/>
  <c r="I351" i="2"/>
  <c r="J351" i="2" s="1"/>
  <c r="I371" i="2"/>
  <c r="J371" i="2" s="1"/>
  <c r="P290" i="2"/>
  <c r="Q290" i="2" s="1"/>
  <c r="P1494" i="2"/>
  <c r="Q1494" i="2" s="1"/>
  <c r="I1345" i="2"/>
  <c r="J1345" i="2" s="1"/>
  <c r="P1607" i="2"/>
  <c r="Q1607" i="2" s="1"/>
  <c r="P1591" i="2"/>
  <c r="Q1591" i="2" s="1"/>
  <c r="P1575" i="2"/>
  <c r="Q1575" i="2" s="1"/>
  <c r="R1575" i="2" s="1"/>
  <c r="P1559" i="2"/>
  <c r="Q1559" i="2" s="1"/>
  <c r="P1463" i="2"/>
  <c r="Q1463" i="2" s="1"/>
  <c r="P1448" i="2"/>
  <c r="Q1448" i="2" s="1"/>
  <c r="I942" i="2"/>
  <c r="J942" i="2" s="1"/>
  <c r="I719" i="2"/>
  <c r="J719" i="2" s="1"/>
  <c r="P480" i="2"/>
  <c r="Q480" i="2" s="1"/>
  <c r="I373" i="2"/>
  <c r="J373" i="2" s="1"/>
  <c r="P154" i="2"/>
  <c r="Q154" i="2" s="1"/>
  <c r="I201" i="2"/>
  <c r="J201" i="2" s="1"/>
  <c r="P172" i="2"/>
  <c r="Q172" i="2" s="1"/>
  <c r="P176" i="2"/>
  <c r="Q176" i="2" s="1"/>
  <c r="P224" i="2"/>
  <c r="Q224" i="2" s="1"/>
  <c r="I162" i="2"/>
  <c r="J162" i="2" s="1"/>
  <c r="P130" i="2"/>
  <c r="Q130" i="2" s="1"/>
  <c r="Q83" i="2"/>
  <c r="I68" i="2"/>
  <c r="J68" i="2" s="1"/>
  <c r="P49" i="2"/>
  <c r="Q49" i="2" s="1"/>
  <c r="I39" i="2"/>
  <c r="J39" i="2" s="1"/>
  <c r="P1318" i="2"/>
  <c r="Q1318" i="2" s="1"/>
  <c r="I981" i="2"/>
  <c r="J981" i="2" s="1"/>
  <c r="P1716" i="2"/>
  <c r="Q1716" i="2" s="1"/>
  <c r="I988" i="2"/>
  <c r="J988" i="2" s="1"/>
  <c r="I873" i="2"/>
  <c r="J873" i="2" s="1"/>
  <c r="I976" i="2"/>
  <c r="J976" i="2" s="1"/>
  <c r="P412" i="2"/>
  <c r="Q412" i="2" s="1"/>
  <c r="P503" i="2"/>
  <c r="Q503" i="2" s="1"/>
  <c r="R503" i="2" s="1"/>
  <c r="I643" i="2"/>
  <c r="J643" i="2" s="1"/>
  <c r="P584" i="2"/>
  <c r="Q584" i="2" s="1"/>
  <c r="P516" i="2"/>
  <c r="Q516" i="2" s="1"/>
  <c r="P609" i="2"/>
  <c r="Q609" i="2" s="1"/>
  <c r="I231" i="2"/>
  <c r="J231" i="2" s="1"/>
  <c r="I197" i="2"/>
  <c r="J197" i="2" s="1"/>
  <c r="I181" i="2"/>
  <c r="J181" i="2" s="1"/>
  <c r="P56" i="2"/>
  <c r="Q56" i="2" s="1"/>
  <c r="P101" i="2"/>
  <c r="Q101" i="2" s="1"/>
  <c r="P110" i="2"/>
  <c r="Q110" i="2" s="1"/>
  <c r="P1297" i="2"/>
  <c r="Q1297" i="2" s="1"/>
  <c r="P1301" i="2"/>
  <c r="Q1301" i="2" s="1"/>
  <c r="I1199" i="2"/>
  <c r="J1199" i="2" s="1"/>
  <c r="I1167" i="2"/>
  <c r="J1167" i="2" s="1"/>
  <c r="I1135" i="2"/>
  <c r="J1135" i="2" s="1"/>
  <c r="I1103" i="2"/>
  <c r="J1103" i="2" s="1"/>
  <c r="I1071" i="2"/>
  <c r="J1071" i="2" s="1"/>
  <c r="I1039" i="2"/>
  <c r="J1039" i="2" s="1"/>
  <c r="I1007" i="2"/>
  <c r="J1007" i="2" s="1"/>
  <c r="P1739" i="2"/>
  <c r="Q1739" i="2" s="1"/>
  <c r="I1301" i="2"/>
  <c r="J1301" i="2" s="1"/>
  <c r="I1268" i="2"/>
  <c r="J1268" i="2" s="1"/>
  <c r="I1204" i="2"/>
  <c r="J1204" i="2" s="1"/>
  <c r="I1140" i="2"/>
  <c r="J1140" i="2" s="1"/>
  <c r="I1076" i="2"/>
  <c r="J1076" i="2" s="1"/>
  <c r="I1012" i="2"/>
  <c r="J1012" i="2" s="1"/>
  <c r="I841" i="2"/>
  <c r="J841" i="2" s="1"/>
  <c r="I686" i="2"/>
  <c r="J686" i="2" s="1"/>
  <c r="J620" i="2"/>
  <c r="I588" i="2"/>
  <c r="J588" i="2" s="1"/>
  <c r="I594" i="2"/>
  <c r="J594" i="2" s="1"/>
  <c r="P162" i="2"/>
  <c r="Q162" i="2" s="1"/>
  <c r="I615" i="2"/>
  <c r="J615" i="2" s="1"/>
  <c r="P580" i="2"/>
  <c r="Q580" i="2" s="1"/>
  <c r="P457" i="2"/>
  <c r="Q457" i="2" s="1"/>
  <c r="P591" i="2"/>
  <c r="Q591" i="2" s="1"/>
  <c r="I431" i="2"/>
  <c r="J431" i="2" s="1"/>
  <c r="I353" i="2"/>
  <c r="J353" i="2" s="1"/>
  <c r="P292" i="2"/>
  <c r="Q292" i="2" s="1"/>
  <c r="P153" i="2"/>
  <c r="Q153" i="2" s="1"/>
  <c r="I337" i="2"/>
  <c r="J337" i="2" s="1"/>
  <c r="P215" i="2"/>
  <c r="Q215" i="2" s="1"/>
  <c r="P310" i="2"/>
  <c r="Q310" i="2" s="1"/>
  <c r="I199" i="2"/>
  <c r="J199" i="2" s="1"/>
  <c r="P72" i="2"/>
  <c r="Q72" i="2" s="1"/>
  <c r="I147" i="2"/>
  <c r="J147" i="2" s="1"/>
  <c r="P76" i="2"/>
  <c r="Q76" i="2" s="1"/>
  <c r="P168" i="2"/>
  <c r="Q168" i="2" s="1"/>
  <c r="Q1815" i="2"/>
  <c r="Q2010" i="2"/>
  <c r="Q1836" i="2"/>
  <c r="P1649" i="2"/>
  <c r="Q1649" i="2" s="1"/>
  <c r="P1663" i="2"/>
  <c r="Q1663" i="2" s="1"/>
  <c r="I1998" i="2"/>
  <c r="J1998" i="2" s="1"/>
  <c r="I483" i="2"/>
  <c r="J483" i="2" s="1"/>
  <c r="I299" i="2"/>
  <c r="J299" i="2" s="1"/>
  <c r="P1646" i="2"/>
  <c r="Q1646" i="2" s="1"/>
  <c r="I1218" i="2"/>
  <c r="J1218" i="2" s="1"/>
  <c r="I196" i="2"/>
  <c r="J196" i="2" s="1"/>
  <c r="I685" i="2"/>
  <c r="J685" i="2" s="1"/>
  <c r="I658" i="2"/>
  <c r="J658" i="2" s="1"/>
  <c r="P77" i="2"/>
  <c r="Q77" i="2" s="1"/>
  <c r="I206" i="2"/>
  <c r="J206" i="2" s="1"/>
  <c r="P1737" i="2"/>
  <c r="Q1737" i="2" s="1"/>
  <c r="P1433" i="2"/>
  <c r="Q1433" i="2" s="1"/>
  <c r="I1299" i="2"/>
  <c r="J1299" i="2" s="1"/>
  <c r="P1678" i="2"/>
  <c r="Q1678" i="2" s="1"/>
  <c r="P1534" i="2"/>
  <c r="Q1534" i="2" s="1"/>
  <c r="P1703" i="2"/>
  <c r="Q1703" i="2" s="1"/>
  <c r="I995" i="2"/>
  <c r="J995" i="2" s="1"/>
  <c r="I720" i="2"/>
  <c r="J720" i="2" s="1"/>
  <c r="I1274" i="2"/>
  <c r="J1274" i="2" s="1"/>
  <c r="I1210" i="2"/>
  <c r="J1210" i="2" s="1"/>
  <c r="I1082" i="2"/>
  <c r="J1082" i="2" s="1"/>
  <c r="I966" i="2"/>
  <c r="J966" i="2" s="1"/>
  <c r="P653" i="2"/>
  <c r="Q653" i="2" s="1"/>
  <c r="I546" i="2"/>
  <c r="J546" i="2" s="1"/>
  <c r="I335" i="2"/>
  <c r="J335" i="2" s="1"/>
  <c r="P475" i="2"/>
  <c r="Q475" i="2" s="1"/>
  <c r="P490" i="2"/>
  <c r="Q490" i="2" s="1"/>
  <c r="I459" i="2"/>
  <c r="J459" i="2" s="1"/>
  <c r="P299" i="2"/>
  <c r="Q299" i="2" s="1"/>
  <c r="I338" i="2"/>
  <c r="J338" i="2" s="1"/>
  <c r="I130" i="2"/>
  <c r="J130" i="2" s="1"/>
  <c r="I276" i="2"/>
  <c r="J276" i="2" s="1"/>
  <c r="P264" i="2"/>
  <c r="Q264" i="2" s="1"/>
  <c r="P104" i="2"/>
  <c r="Q104" i="2" s="1"/>
  <c r="I52" i="2"/>
  <c r="J52" i="2" s="1"/>
  <c r="I43" i="2"/>
  <c r="J43" i="2" s="1"/>
  <c r="I1893" i="2"/>
  <c r="J1893" i="2" s="1"/>
  <c r="Q1801" i="2"/>
  <c r="I1981" i="2"/>
  <c r="J1981" i="2" s="1"/>
  <c r="P1430" i="2"/>
  <c r="Q1430" i="2" s="1"/>
  <c r="P1736" i="2"/>
  <c r="Q1736" i="2" s="1"/>
  <c r="P1602" i="2"/>
  <c r="Q1602" i="2" s="1"/>
  <c r="P1538" i="2"/>
  <c r="Q1538" i="2" s="1"/>
  <c r="I1945" i="2"/>
  <c r="J1945" i="2" s="1"/>
  <c r="I1845" i="2"/>
  <c r="J1845" i="2" s="1"/>
  <c r="P1777" i="2"/>
  <c r="Q1777" i="2" s="1"/>
  <c r="I1853" i="2"/>
  <c r="J1853" i="2" s="1"/>
  <c r="P1814" i="2"/>
  <c r="Q1814" i="2" s="1"/>
  <c r="J1994" i="2"/>
  <c r="J1946" i="2"/>
  <c r="J1850" i="2"/>
  <c r="Q1920" i="2"/>
  <c r="Q1888" i="2"/>
  <c r="Q1786" i="2"/>
  <c r="P1681" i="2"/>
  <c r="Q1681" i="2" s="1"/>
  <c r="P1617" i="2"/>
  <c r="Q1617" i="2" s="1"/>
  <c r="P1553" i="2"/>
  <c r="Q1553" i="2" s="1"/>
  <c r="P1489" i="2"/>
  <c r="Q1489" i="2" s="1"/>
  <c r="P1425" i="2"/>
  <c r="Q1425" i="2" s="1"/>
  <c r="P1517" i="2"/>
  <c r="Q1517" i="2" s="1"/>
  <c r="P1502" i="2"/>
  <c r="Q1502" i="2" s="1"/>
  <c r="P1615" i="2"/>
  <c r="Q1615" i="2" s="1"/>
  <c r="P1600" i="2"/>
  <c r="Q1600" i="2" s="1"/>
  <c r="P1551" i="2"/>
  <c r="Q1551" i="2" s="1"/>
  <c r="P1520" i="2"/>
  <c r="Q1520" i="2" s="1"/>
  <c r="I1338" i="2"/>
  <c r="J1338" i="2" s="1"/>
  <c r="P954" i="2"/>
  <c r="Q954" i="2" s="1"/>
  <c r="I1283" i="2"/>
  <c r="J1283" i="2" s="1"/>
  <c r="I1219" i="2"/>
  <c r="J1219" i="2" s="1"/>
  <c r="I1155" i="2"/>
  <c r="J1155" i="2" s="1"/>
  <c r="I1091" i="2"/>
  <c r="J1091" i="2" s="1"/>
  <c r="I1027" i="2"/>
  <c r="J1027" i="2" s="1"/>
  <c r="I825" i="2"/>
  <c r="J825" i="2" s="1"/>
  <c r="I697" i="2"/>
  <c r="J697" i="2" s="1"/>
  <c r="P418" i="2"/>
  <c r="Q418" i="2" s="1"/>
  <c r="I982" i="2"/>
  <c r="J982" i="2" s="1"/>
  <c r="J935" i="2"/>
  <c r="R935" i="2" s="1"/>
  <c r="I894" i="2"/>
  <c r="J894" i="2" s="1"/>
  <c r="I863" i="2"/>
  <c r="J863" i="2" s="1"/>
  <c r="I766" i="2"/>
  <c r="J766" i="2" s="1"/>
  <c r="I735" i="2"/>
  <c r="J735" i="2" s="1"/>
  <c r="P402" i="2"/>
  <c r="Q402" i="2" s="1"/>
  <c r="I949" i="2"/>
  <c r="J949" i="2" s="1"/>
  <c r="I917" i="2"/>
  <c r="J917" i="2" s="1"/>
  <c r="I885" i="2"/>
  <c r="J885" i="2" s="1"/>
  <c r="I853" i="2"/>
  <c r="J853" i="2" s="1"/>
  <c r="I821" i="2"/>
  <c r="J821" i="2" s="1"/>
  <c r="I789" i="2"/>
  <c r="J789" i="2" s="1"/>
  <c r="R789" i="2" s="1"/>
  <c r="I757" i="2"/>
  <c r="J757" i="2" s="1"/>
  <c r="I725" i="2"/>
  <c r="J725" i="2" s="1"/>
  <c r="I661" i="2"/>
  <c r="J661" i="2" s="1"/>
  <c r="I978" i="2"/>
  <c r="J978" i="2" s="1"/>
  <c r="P665" i="2"/>
  <c r="Q665" i="2" s="1"/>
  <c r="P567" i="2"/>
  <c r="Q567" i="2" s="1"/>
  <c r="I622" i="2"/>
  <c r="J622" i="2" s="1"/>
  <c r="I582" i="2"/>
  <c r="J582" i="2" s="1"/>
  <c r="I502" i="2"/>
  <c r="J502" i="2" s="1"/>
  <c r="I470" i="2"/>
  <c r="J470" i="2" s="1"/>
  <c r="J261" i="2"/>
  <c r="P578" i="2"/>
  <c r="Q578" i="2" s="1"/>
  <c r="P394" i="2"/>
  <c r="Q394" i="2" s="1"/>
  <c r="I381" i="2"/>
  <c r="J381" i="2" s="1"/>
  <c r="I328" i="2"/>
  <c r="J328" i="2" s="1"/>
  <c r="I167" i="2"/>
  <c r="J167" i="2" s="1"/>
  <c r="P276" i="2"/>
  <c r="Q276" i="2" s="1"/>
  <c r="I244" i="2"/>
  <c r="J244" i="2" s="1"/>
  <c r="P186" i="2"/>
  <c r="Q186" i="2" s="1"/>
  <c r="P233" i="2"/>
  <c r="Q233" i="2" s="1"/>
  <c r="P118" i="2"/>
  <c r="Q118" i="2" s="1"/>
  <c r="I70" i="2"/>
  <c r="J70" i="2" s="1"/>
  <c r="P53" i="2"/>
  <c r="Q53" i="2" s="1"/>
  <c r="I61" i="2"/>
  <c r="J61" i="2" s="1"/>
  <c r="I1941" i="2"/>
  <c r="J1941" i="2" s="1"/>
  <c r="I1885" i="2"/>
  <c r="J1885" i="2" s="1"/>
  <c r="I1883" i="2"/>
  <c r="J1883" i="2" s="1"/>
  <c r="P1940" i="2"/>
  <c r="Q1940" i="2" s="1"/>
  <c r="J1918" i="2"/>
  <c r="Q1807" i="2"/>
  <c r="P1766" i="2"/>
  <c r="Q1766" i="2" s="1"/>
  <c r="P1459" i="2"/>
  <c r="Q1459" i="2" s="1"/>
  <c r="I1326" i="2"/>
  <c r="J1326" i="2" s="1"/>
  <c r="Q1933" i="2"/>
  <c r="Q1790" i="2"/>
  <c r="P1734" i="2"/>
  <c r="Q1734" i="2" s="1"/>
  <c r="I1978" i="2"/>
  <c r="J1978" i="2" s="1"/>
  <c r="I1830" i="2"/>
  <c r="J1830" i="2" s="1"/>
  <c r="I1926" i="2"/>
  <c r="J1926" i="2" s="1"/>
  <c r="I1884" i="2"/>
  <c r="J1884" i="2" s="1"/>
  <c r="I1858" i="2"/>
  <c r="J1858" i="2" s="1"/>
  <c r="P2005" i="2"/>
  <c r="Q2005" i="2" s="1"/>
  <c r="P1941" i="2"/>
  <c r="Q1941" i="2" s="1"/>
  <c r="P1925" i="2"/>
  <c r="Q1925" i="2" s="1"/>
  <c r="P1877" i="2"/>
  <c r="Q1877" i="2" s="1"/>
  <c r="P1861" i="2"/>
  <c r="Q1861" i="2" s="1"/>
  <c r="P1813" i="2"/>
  <c r="Q1813" i="2" s="1"/>
  <c r="R1813" i="2" s="1"/>
  <c r="P1779" i="2"/>
  <c r="Q1779" i="2" s="1"/>
  <c r="P1635" i="2"/>
  <c r="Q1635" i="2" s="1"/>
  <c r="P1515" i="2"/>
  <c r="Q1515" i="2" s="1"/>
  <c r="P1372" i="2"/>
  <c r="Q1372" i="2" s="1"/>
  <c r="P1673" i="2"/>
  <c r="Q1673" i="2" s="1"/>
  <c r="P1609" i="2"/>
  <c r="Q1609" i="2" s="1"/>
  <c r="P1545" i="2"/>
  <c r="Q1545" i="2" s="1"/>
  <c r="P1481" i="2"/>
  <c r="Q1481" i="2" s="1"/>
  <c r="P1417" i="2"/>
  <c r="Q1417" i="2" s="1"/>
  <c r="P1353" i="2"/>
  <c r="Q1353" i="2" s="1"/>
  <c r="I1327" i="2"/>
  <c r="J1327" i="2" s="1"/>
  <c r="I1290" i="2"/>
  <c r="J1290" i="2" s="1"/>
  <c r="P1303" i="2"/>
  <c r="Q1303" i="2" s="1"/>
  <c r="I801" i="2"/>
  <c r="J801" i="2" s="1"/>
  <c r="J761" i="2"/>
  <c r="I1033" i="2"/>
  <c r="J1033" i="2" s="1"/>
  <c r="I990" i="2"/>
  <c r="J990" i="2" s="1"/>
  <c r="I586" i="2"/>
  <c r="J586" i="2" s="1"/>
  <c r="I440" i="2"/>
  <c r="J440" i="2" s="1"/>
  <c r="P592" i="2"/>
  <c r="Q592" i="2" s="1"/>
  <c r="R592" i="2" s="1"/>
  <c r="P464" i="2"/>
  <c r="Q464" i="2" s="1"/>
  <c r="I899" i="2"/>
  <c r="J899" i="2" s="1"/>
  <c r="I835" i="2"/>
  <c r="J835" i="2" s="1"/>
  <c r="R835" i="2" s="1"/>
  <c r="I771" i="2"/>
  <c r="J771" i="2" s="1"/>
  <c r="I707" i="2"/>
  <c r="J707" i="2" s="1"/>
  <c r="I562" i="2"/>
  <c r="J562" i="2" s="1"/>
  <c r="I507" i="2"/>
  <c r="J507" i="2" s="1"/>
  <c r="I348" i="2"/>
  <c r="J348" i="2" s="1"/>
  <c r="P589" i="2"/>
  <c r="Q589" i="2" s="1"/>
  <c r="P397" i="2"/>
  <c r="Q397" i="2" s="1"/>
  <c r="I267" i="2"/>
  <c r="J267" i="2" s="1"/>
  <c r="P207" i="2"/>
  <c r="Q207" i="2" s="1"/>
  <c r="I426" i="2"/>
  <c r="J426" i="2" s="1"/>
  <c r="P334" i="2"/>
  <c r="Q334" i="2" s="1"/>
  <c r="I292" i="2"/>
  <c r="J292" i="2" s="1"/>
  <c r="P204" i="2"/>
  <c r="Q204" i="2" s="1"/>
  <c r="I293" i="2"/>
  <c r="J293" i="2" s="1"/>
  <c r="I260" i="2"/>
  <c r="J260" i="2" s="1"/>
  <c r="P195" i="2"/>
  <c r="Q195" i="2" s="1"/>
  <c r="P257" i="2"/>
  <c r="Q257" i="2" s="1"/>
  <c r="P202" i="2"/>
  <c r="Q202" i="2" s="1"/>
  <c r="P283" i="2"/>
  <c r="Q283" i="2" s="1"/>
  <c r="I77" i="2"/>
  <c r="J77" i="2" s="1"/>
  <c r="P68" i="2"/>
  <c r="Q68" i="2" s="1"/>
  <c r="I1857" i="2"/>
  <c r="J1857" i="2" s="1"/>
  <c r="I1957" i="2"/>
  <c r="J1957" i="2" s="1"/>
  <c r="Q1469" i="2"/>
  <c r="P1419" i="2"/>
  <c r="Q1419" i="2" s="1"/>
  <c r="Q1989" i="2"/>
  <c r="P1710" i="2"/>
  <c r="Q1710" i="2" s="1"/>
  <c r="R1710" i="2" s="1"/>
  <c r="P1473" i="2"/>
  <c r="Q1473" i="2" s="1"/>
  <c r="P1442" i="2"/>
  <c r="Q1442" i="2" s="1"/>
  <c r="P1381" i="2"/>
  <c r="Q1381" i="2" s="1"/>
  <c r="I1335" i="2"/>
  <c r="J1335" i="2" s="1"/>
  <c r="I1262" i="2"/>
  <c r="J1262" i="2" s="1"/>
  <c r="J1237" i="2"/>
  <c r="I1133" i="2"/>
  <c r="J1133" i="2" s="1"/>
  <c r="I1102" i="2"/>
  <c r="J1102" i="2" s="1"/>
  <c r="I1005" i="2"/>
  <c r="J1005" i="2" s="1"/>
  <c r="R1005" i="2" s="1"/>
  <c r="I961" i="2"/>
  <c r="J961" i="2" s="1"/>
  <c r="I809" i="2"/>
  <c r="J809" i="2" s="1"/>
  <c r="R809" i="2" s="1"/>
  <c r="I1282" i="2"/>
  <c r="J1282" i="2" s="1"/>
  <c r="I1089" i="2"/>
  <c r="J1089" i="2" s="1"/>
  <c r="I1000" i="2"/>
  <c r="J1000" i="2" s="1"/>
  <c r="I957" i="2"/>
  <c r="J957" i="2" s="1"/>
  <c r="I941" i="2"/>
  <c r="J941" i="2" s="1"/>
  <c r="I892" i="2"/>
  <c r="J892" i="2" s="1"/>
  <c r="I877" i="2"/>
  <c r="J877" i="2" s="1"/>
  <c r="I828" i="2"/>
  <c r="J828" i="2" s="1"/>
  <c r="I813" i="2"/>
  <c r="J813" i="2" s="1"/>
  <c r="I764" i="2"/>
  <c r="J764" i="2" s="1"/>
  <c r="I749" i="2"/>
  <c r="J749" i="2" s="1"/>
  <c r="I700" i="2"/>
  <c r="J700" i="2" s="1"/>
  <c r="I891" i="2"/>
  <c r="J891" i="2" s="1"/>
  <c r="I827" i="2"/>
  <c r="J827" i="2" s="1"/>
  <c r="I763" i="2"/>
  <c r="J763" i="2" s="1"/>
  <c r="I446" i="2"/>
  <c r="J446" i="2" s="1"/>
  <c r="P434" i="2"/>
  <c r="Q434" i="2" s="1"/>
  <c r="I462" i="2"/>
  <c r="J462" i="2" s="1"/>
  <c r="P641" i="2"/>
  <c r="Q641" i="2" s="1"/>
  <c r="I357" i="2"/>
  <c r="J357" i="2" s="1"/>
  <c r="I510" i="2"/>
  <c r="J510" i="2" s="1"/>
  <c r="I514" i="2"/>
  <c r="J514" i="2" s="1"/>
  <c r="I405" i="2"/>
  <c r="J405" i="2" s="1"/>
  <c r="P659" i="2"/>
  <c r="Q659" i="2" s="1"/>
  <c r="P495" i="2"/>
  <c r="Q495" i="2" s="1"/>
  <c r="I407" i="2"/>
  <c r="J407" i="2" s="1"/>
  <c r="R407" i="2" s="1"/>
  <c r="Q304" i="2"/>
  <c r="P221" i="2"/>
  <c r="Q221" i="2" s="1"/>
  <c r="P230" i="2"/>
  <c r="Q230" i="2" s="1"/>
  <c r="I219" i="2"/>
  <c r="J219" i="2" s="1"/>
  <c r="P271" i="2"/>
  <c r="Q271" i="2" s="1"/>
  <c r="P258" i="2"/>
  <c r="Q258" i="2" s="1"/>
  <c r="I213" i="2"/>
  <c r="J213" i="2" s="1"/>
  <c r="R213" i="2" s="1"/>
  <c r="P86" i="2"/>
  <c r="Q86" i="2" s="1"/>
  <c r="P1511" i="2"/>
  <c r="Q1511" i="2" s="1"/>
  <c r="J865" i="2"/>
  <c r="I951" i="2"/>
  <c r="J951" i="2" s="1"/>
  <c r="I846" i="2"/>
  <c r="J846" i="2" s="1"/>
  <c r="I751" i="2"/>
  <c r="J751" i="2" s="1"/>
  <c r="I539" i="2"/>
  <c r="J539" i="2" s="1"/>
  <c r="I545" i="2"/>
  <c r="J545" i="2" s="1"/>
  <c r="Q389" i="2"/>
  <c r="P529" i="2"/>
  <c r="Q529" i="2" s="1"/>
  <c r="P458" i="2"/>
  <c r="Q458" i="2" s="1"/>
  <c r="P462" i="2"/>
  <c r="Q462" i="2" s="1"/>
  <c r="I423" i="2"/>
  <c r="J423" i="2" s="1"/>
  <c r="I355" i="2"/>
  <c r="J355" i="2" s="1"/>
  <c r="I397" i="2"/>
  <c r="J397" i="2" s="1"/>
  <c r="P1706" i="2"/>
  <c r="Q1706" i="2" s="1"/>
  <c r="P1477" i="2"/>
  <c r="Q1477" i="2" s="1"/>
  <c r="I1344" i="2"/>
  <c r="J1344" i="2" s="1"/>
  <c r="P1687" i="2"/>
  <c r="Q1687" i="2" s="1"/>
  <c r="P1671" i="2"/>
  <c r="Q1671" i="2" s="1"/>
  <c r="P1655" i="2"/>
  <c r="Q1655" i="2" s="1"/>
  <c r="P1623" i="2"/>
  <c r="Q1623" i="2" s="1"/>
  <c r="P1608" i="2"/>
  <c r="Q1608" i="2" s="1"/>
  <c r="P1592" i="2"/>
  <c r="Q1592" i="2" s="1"/>
  <c r="P1576" i="2"/>
  <c r="Q1576" i="2" s="1"/>
  <c r="P1560" i="2"/>
  <c r="Q1560" i="2" s="1"/>
  <c r="P1544" i="2"/>
  <c r="Q1544" i="2" s="1"/>
  <c r="P1480" i="2"/>
  <c r="Q1480" i="2" s="1"/>
  <c r="P1464" i="2"/>
  <c r="Q1464" i="2" s="1"/>
  <c r="P1367" i="2"/>
  <c r="Q1367" i="2" s="1"/>
  <c r="I1317" i="2"/>
  <c r="J1317" i="2" s="1"/>
  <c r="I943" i="2"/>
  <c r="J943" i="2" s="1"/>
  <c r="J566" i="2"/>
  <c r="P332" i="2"/>
  <c r="Q332" i="2" s="1"/>
  <c r="P611" i="2"/>
  <c r="Q611" i="2" s="1"/>
  <c r="P140" i="2"/>
  <c r="Q140" i="2" s="1"/>
  <c r="P226" i="2"/>
  <c r="Q226" i="2" s="1"/>
  <c r="P132" i="2"/>
  <c r="Q132" i="2" s="1"/>
  <c r="P97" i="2"/>
  <c r="Q97" i="2" s="1"/>
  <c r="I69" i="2"/>
  <c r="J69" i="2" s="1"/>
  <c r="I1349" i="2"/>
  <c r="J1349" i="2" s="1"/>
  <c r="P1509" i="2"/>
  <c r="Q1509" i="2" s="1"/>
  <c r="P1313" i="2"/>
  <c r="Q1313" i="2" s="1"/>
  <c r="P1317" i="2"/>
  <c r="Q1317" i="2" s="1"/>
  <c r="P1772" i="2"/>
  <c r="Q1772" i="2" s="1"/>
  <c r="I983" i="2"/>
  <c r="J983" i="2" s="1"/>
  <c r="I744" i="2"/>
  <c r="J744" i="2" s="1"/>
  <c r="I977" i="2"/>
  <c r="J977" i="2" s="1"/>
  <c r="P631" i="2"/>
  <c r="Q631" i="2" s="1"/>
  <c r="I638" i="2"/>
  <c r="J638" i="2" s="1"/>
  <c r="I642" i="2"/>
  <c r="J642" i="2" s="1"/>
  <c r="I458" i="2"/>
  <c r="J458" i="2" s="1"/>
  <c r="P547" i="2"/>
  <c r="Q547" i="2" s="1"/>
  <c r="P623" i="2"/>
  <c r="Q623" i="2" s="1"/>
  <c r="P561" i="2"/>
  <c r="Q561" i="2" s="1"/>
  <c r="P134" i="2"/>
  <c r="Q134" i="2" s="1"/>
  <c r="J95" i="2"/>
  <c r="I188" i="2"/>
  <c r="J188" i="2" s="1"/>
  <c r="I148" i="2"/>
  <c r="J148" i="2" s="1"/>
  <c r="P55" i="2"/>
  <c r="Q55" i="2" s="1"/>
  <c r="P59" i="2"/>
  <c r="Q59" i="2" s="1"/>
  <c r="I178" i="2"/>
  <c r="J178" i="2" s="1"/>
  <c r="P107" i="2"/>
  <c r="Q107" i="2" s="1"/>
  <c r="I1332" i="2"/>
  <c r="J1332" i="2" s="1"/>
  <c r="I1200" i="2"/>
  <c r="J1200" i="2" s="1"/>
  <c r="I1168" i="2"/>
  <c r="J1168" i="2" s="1"/>
  <c r="I1136" i="2"/>
  <c r="J1136" i="2" s="1"/>
  <c r="I1104" i="2"/>
  <c r="J1104" i="2" s="1"/>
  <c r="I1072" i="2"/>
  <c r="J1072" i="2" s="1"/>
  <c r="I1040" i="2"/>
  <c r="J1040" i="2" s="1"/>
  <c r="I1008" i="2"/>
  <c r="J1008" i="2" s="1"/>
  <c r="P1581" i="2"/>
  <c r="Q1581" i="2" s="1"/>
  <c r="R1581" i="2" s="1"/>
  <c r="P1365" i="2"/>
  <c r="Q1365" i="2" s="1"/>
  <c r="I1303" i="2"/>
  <c r="J1303" i="2" s="1"/>
  <c r="I1235" i="2"/>
  <c r="J1235" i="2" s="1"/>
  <c r="I1171" i="2"/>
  <c r="J1171" i="2" s="1"/>
  <c r="I1107" i="2"/>
  <c r="J1107" i="2" s="1"/>
  <c r="R1107" i="2" s="1"/>
  <c r="I1043" i="2"/>
  <c r="J1043" i="2" s="1"/>
  <c r="I712" i="2"/>
  <c r="J712" i="2" s="1"/>
  <c r="I687" i="2"/>
  <c r="J687" i="2" s="1"/>
  <c r="J553" i="2"/>
  <c r="I652" i="2"/>
  <c r="J652" i="2" s="1"/>
  <c r="I590" i="2"/>
  <c r="J590" i="2" s="1"/>
  <c r="P535" i="2"/>
  <c r="Q535" i="2" s="1"/>
  <c r="I489" i="2"/>
  <c r="J489" i="2" s="1"/>
  <c r="Q316" i="2"/>
  <c r="J430" i="2"/>
  <c r="P643" i="2"/>
  <c r="Q643" i="2" s="1"/>
  <c r="I447" i="2"/>
  <c r="J447" i="2" s="1"/>
  <c r="P594" i="2"/>
  <c r="Q594" i="2" s="1"/>
  <c r="I442" i="2"/>
  <c r="J442" i="2" s="1"/>
  <c r="I433" i="2"/>
  <c r="J433" i="2" s="1"/>
  <c r="P293" i="2"/>
  <c r="Q293" i="2" s="1"/>
  <c r="I270" i="2"/>
  <c r="J270" i="2" s="1"/>
  <c r="I349" i="2"/>
  <c r="J349" i="2" s="1"/>
  <c r="I232" i="2"/>
  <c r="J232" i="2" s="1"/>
  <c r="P214" i="2"/>
  <c r="Q214" i="2" s="1"/>
  <c r="P312" i="2"/>
  <c r="Q312" i="2" s="1"/>
  <c r="I277" i="2"/>
  <c r="J277" i="2" s="1"/>
  <c r="I156" i="2"/>
  <c r="J156" i="2" s="1"/>
  <c r="I141" i="2"/>
  <c r="J141" i="2" s="1"/>
  <c r="P137" i="2"/>
  <c r="Q137" i="2" s="1"/>
  <c r="P31" i="2"/>
  <c r="Q31" i="2" s="1"/>
  <c r="I369" i="2"/>
  <c r="J369" i="2" s="1"/>
  <c r="J1997" i="2"/>
  <c r="Q1930" i="2"/>
  <c r="Q1996" i="2"/>
  <c r="Q1916" i="2"/>
  <c r="P1804" i="2"/>
  <c r="Q1804" i="2" s="1"/>
  <c r="P1305" i="2"/>
  <c r="Q1305" i="2" s="1"/>
  <c r="I284" i="2"/>
  <c r="J284" i="2" s="1"/>
  <c r="Q1909" i="2"/>
  <c r="I1950" i="2"/>
  <c r="J1950" i="2" s="1"/>
  <c r="P1853" i="2"/>
  <c r="Q1853" i="2" s="1"/>
  <c r="P1799" i="2"/>
  <c r="Q1799" i="2" s="1"/>
  <c r="I635" i="2"/>
  <c r="J635" i="2" s="1"/>
  <c r="I610" i="2"/>
  <c r="J610" i="2" s="1"/>
  <c r="I140" i="2"/>
  <c r="J140" i="2" s="1"/>
  <c r="I1977" i="2"/>
  <c r="J1977" i="2" s="1"/>
  <c r="P1744" i="2"/>
  <c r="Q1744" i="2" s="1"/>
  <c r="P1555" i="2"/>
  <c r="Q1555" i="2" s="1"/>
  <c r="P585" i="2"/>
  <c r="Q585" i="2" s="1"/>
  <c r="P220" i="2"/>
  <c r="Q220" i="2" s="1"/>
  <c r="P178" i="2"/>
  <c r="Q178" i="2" s="1"/>
  <c r="I180" i="2"/>
  <c r="J180" i="2" s="1"/>
  <c r="I59" i="2"/>
  <c r="J59" i="2" s="1"/>
  <c r="P73" i="2"/>
  <c r="Q73" i="2" s="1"/>
  <c r="I146" i="2"/>
  <c r="J146" i="2" s="1"/>
  <c r="I1886" i="2"/>
  <c r="J1886" i="2" s="1"/>
  <c r="I1982" i="2"/>
  <c r="J1982" i="2" s="1"/>
  <c r="P1707" i="2"/>
  <c r="Q1707" i="2" s="1"/>
  <c r="R1707" i="2" s="1"/>
  <c r="I1938" i="2"/>
  <c r="J1938" i="2" s="1"/>
  <c r="I1890" i="2"/>
  <c r="J1890" i="2" s="1"/>
  <c r="P1999" i="2"/>
  <c r="Q1999" i="2" s="1"/>
  <c r="P1983" i="2"/>
  <c r="Q1983" i="2" s="1"/>
  <c r="P1967" i="2"/>
  <c r="Q1967" i="2" s="1"/>
  <c r="P1951" i="2"/>
  <c r="Q1951" i="2" s="1"/>
  <c r="P1935" i="2"/>
  <c r="Q1935" i="2" s="1"/>
  <c r="P1919" i="2"/>
  <c r="Q1919" i="2" s="1"/>
  <c r="P1887" i="2"/>
  <c r="Q1887" i="2" s="1"/>
  <c r="P1871" i="2"/>
  <c r="Q1871" i="2" s="1"/>
  <c r="P1855" i="2"/>
  <c r="Q1855" i="2" s="1"/>
  <c r="P1839" i="2"/>
  <c r="Q1839" i="2" s="1"/>
  <c r="P1823" i="2"/>
  <c r="Q1823" i="2" s="1"/>
  <c r="P1803" i="2"/>
  <c r="Q1803" i="2" s="1"/>
  <c r="P1771" i="2"/>
  <c r="Q1771" i="2" s="1"/>
  <c r="Q1979" i="2"/>
  <c r="Q1963" i="2"/>
  <c r="Q1851" i="2"/>
  <c r="P1398" i="2"/>
  <c r="Q1398" i="2" s="1"/>
  <c r="I880" i="2"/>
  <c r="J880" i="2" s="1"/>
  <c r="I692" i="2"/>
  <c r="J692" i="2" s="1"/>
  <c r="I554" i="2"/>
  <c r="J554" i="2" s="1"/>
  <c r="I883" i="2"/>
  <c r="J883" i="2" s="1"/>
  <c r="I755" i="2"/>
  <c r="J755" i="2" s="1"/>
  <c r="P654" i="2"/>
  <c r="Q654" i="2" s="1"/>
  <c r="R654" i="2" s="1"/>
  <c r="P603" i="2"/>
  <c r="Q603" i="2" s="1"/>
  <c r="P381" i="2"/>
  <c r="Q381" i="2" s="1"/>
  <c r="I451" i="2"/>
  <c r="J451" i="2" s="1"/>
  <c r="I332" i="2"/>
  <c r="J332" i="2" s="1"/>
  <c r="P287" i="2"/>
  <c r="Q287" i="2" s="1"/>
  <c r="I236" i="2"/>
  <c r="J236" i="2" s="1"/>
  <c r="P124" i="2"/>
  <c r="Q124" i="2" s="1"/>
  <c r="I254" i="2"/>
  <c r="J254" i="2" s="1"/>
  <c r="I187" i="2"/>
  <c r="J187" i="2" s="1"/>
  <c r="I155" i="2"/>
  <c r="J155" i="2" s="1"/>
  <c r="R155" i="2" s="1"/>
  <c r="I47" i="2"/>
  <c r="J47" i="2" s="1"/>
  <c r="I2005" i="2"/>
  <c r="J2005" i="2" s="1"/>
  <c r="I1989" i="2"/>
  <c r="J1989" i="2" s="1"/>
  <c r="I1861" i="2"/>
  <c r="J1861" i="2" s="1"/>
  <c r="I1949" i="2"/>
  <c r="J1949" i="2" s="1"/>
  <c r="P1956" i="2"/>
  <c r="Q1956" i="2" s="1"/>
  <c r="P1363" i="2"/>
  <c r="Q1363" i="2" s="1"/>
  <c r="Q1837" i="2"/>
  <c r="P1665" i="2"/>
  <c r="Q1665" i="2" s="1"/>
  <c r="P1634" i="2"/>
  <c r="Q1634" i="2" s="1"/>
  <c r="I1933" i="2"/>
  <c r="J1933" i="2" s="1"/>
  <c r="I1925" i="2"/>
  <c r="J1925" i="2" s="1"/>
  <c r="I1837" i="2"/>
  <c r="J1837" i="2" s="1"/>
  <c r="P1761" i="2"/>
  <c r="Q1761" i="2" s="1"/>
  <c r="I1986" i="2"/>
  <c r="J1986" i="2" s="1"/>
  <c r="I1828" i="2"/>
  <c r="J1828" i="2" s="1"/>
  <c r="P2002" i="2"/>
  <c r="Q2002" i="2" s="1"/>
  <c r="P1986" i="2"/>
  <c r="Q1986" i="2" s="1"/>
  <c r="P1970" i="2"/>
  <c r="Q1970" i="2" s="1"/>
  <c r="P1954" i="2"/>
  <c r="Q1954" i="2" s="1"/>
  <c r="P1938" i="2"/>
  <c r="Q1938" i="2" s="1"/>
  <c r="P1922" i="2"/>
  <c r="Q1922" i="2" s="1"/>
  <c r="P1906" i="2"/>
  <c r="Q1906" i="2" s="1"/>
  <c r="P1890" i="2"/>
  <c r="Q1890" i="2" s="1"/>
  <c r="P1874" i="2"/>
  <c r="Q1874" i="2" s="1"/>
  <c r="P1858" i="2"/>
  <c r="Q1858" i="2" s="1"/>
  <c r="P1842" i="2"/>
  <c r="Q1842" i="2" s="1"/>
  <c r="P1826" i="2"/>
  <c r="Q1826" i="2" s="1"/>
  <c r="P1809" i="2"/>
  <c r="Q1809" i="2" s="1"/>
  <c r="P1750" i="2"/>
  <c r="Q1750" i="2" s="1"/>
  <c r="P1699" i="2"/>
  <c r="Q1699" i="2" s="1"/>
  <c r="Q1532" i="2"/>
  <c r="P1380" i="2"/>
  <c r="Q1380" i="2" s="1"/>
  <c r="P1631" i="2"/>
  <c r="Q1631" i="2" s="1"/>
  <c r="P1456" i="2"/>
  <c r="Q1456" i="2" s="1"/>
  <c r="P1408" i="2"/>
  <c r="Q1408" i="2" s="1"/>
  <c r="P1310" i="2"/>
  <c r="Q1310" i="2" s="1"/>
  <c r="I1286" i="2"/>
  <c r="J1286" i="2" s="1"/>
  <c r="I1245" i="2"/>
  <c r="J1245" i="2" s="1"/>
  <c r="I1214" i="2"/>
  <c r="J1214" i="2" s="1"/>
  <c r="I1117" i="2"/>
  <c r="J1117" i="2" s="1"/>
  <c r="I1086" i="2"/>
  <c r="J1086" i="2" s="1"/>
  <c r="J1068" i="2"/>
  <c r="I1302" i="2"/>
  <c r="J1302" i="2" s="1"/>
  <c r="I1169" i="2"/>
  <c r="J1169" i="2" s="1"/>
  <c r="R1169" i="2" s="1"/>
  <c r="I1105" i="2"/>
  <c r="J1105" i="2" s="1"/>
  <c r="I1009" i="2"/>
  <c r="J1009" i="2" s="1"/>
  <c r="I984" i="2"/>
  <c r="J984" i="2" s="1"/>
  <c r="I669" i="2"/>
  <c r="J669" i="2" s="1"/>
  <c r="P964" i="2"/>
  <c r="Q964" i="2" s="1"/>
  <c r="I843" i="2"/>
  <c r="J843" i="2" s="1"/>
  <c r="I715" i="2"/>
  <c r="J715" i="2" s="1"/>
  <c r="I406" i="2"/>
  <c r="J406" i="2" s="1"/>
  <c r="R406" i="2" s="1"/>
  <c r="I531" i="2"/>
  <c r="J531" i="2" s="1"/>
  <c r="I603" i="2"/>
  <c r="J603" i="2" s="1"/>
  <c r="I475" i="2"/>
  <c r="J475" i="2" s="1"/>
  <c r="I574" i="2"/>
  <c r="J574" i="2" s="1"/>
  <c r="I388" i="2"/>
  <c r="J388" i="2" s="1"/>
  <c r="I226" i="2"/>
  <c r="J226" i="2" s="1"/>
  <c r="I524" i="2"/>
  <c r="J524" i="2" s="1"/>
  <c r="I392" i="2"/>
  <c r="J392" i="2" s="1"/>
  <c r="I366" i="2"/>
  <c r="J366" i="2" s="1"/>
  <c r="P546" i="2"/>
  <c r="Q546" i="2" s="1"/>
  <c r="I398" i="2"/>
  <c r="J398" i="2" s="1"/>
  <c r="I240" i="2"/>
  <c r="J240" i="2" s="1"/>
  <c r="P196" i="2"/>
  <c r="Q196" i="2" s="1"/>
  <c r="I209" i="2"/>
  <c r="J209" i="2" s="1"/>
  <c r="P242" i="2"/>
  <c r="Q242" i="2" s="1"/>
  <c r="R242" i="2" s="1"/>
  <c r="I56" i="2"/>
  <c r="J56" i="2" s="1"/>
  <c r="P61" i="2"/>
  <c r="Q61" i="2" s="1"/>
  <c r="P41" i="2"/>
  <c r="Q41" i="2" s="1"/>
  <c r="P29" i="2"/>
  <c r="Q29" i="2" s="1"/>
  <c r="I1999" i="2"/>
  <c r="J1999" i="2" s="1"/>
  <c r="I1849" i="2"/>
  <c r="J1849" i="2" s="1"/>
  <c r="I1834" i="2"/>
  <c r="J1834" i="2" s="1"/>
  <c r="P1976" i="2"/>
  <c r="Q1976" i="2" s="1"/>
  <c r="P1928" i="2"/>
  <c r="Q1928" i="2" s="1"/>
  <c r="P1880" i="2"/>
  <c r="Q1880" i="2" s="1"/>
  <c r="P1832" i="2"/>
  <c r="Q1832" i="2" s="1"/>
  <c r="P1751" i="2"/>
  <c r="Q1751" i="2" s="1"/>
  <c r="Q1806" i="2"/>
  <c r="P1754" i="2"/>
  <c r="Q1754" i="2" s="1"/>
  <c r="P1460" i="2"/>
  <c r="Q1460" i="2" s="1"/>
  <c r="I1868" i="2"/>
  <c r="J1868" i="2" s="1"/>
  <c r="I1820" i="2"/>
  <c r="J1820" i="2" s="1"/>
  <c r="I2010" i="2"/>
  <c r="J2010" i="2" s="1"/>
  <c r="I1962" i="2"/>
  <c r="J1962" i="2" s="1"/>
  <c r="I1914" i="2"/>
  <c r="J1914" i="2" s="1"/>
  <c r="I1948" i="2"/>
  <c r="J1948" i="2" s="1"/>
  <c r="P2001" i="2"/>
  <c r="Q2001" i="2" s="1"/>
  <c r="P1985" i="2"/>
  <c r="Q1985" i="2" s="1"/>
  <c r="P1969" i="2"/>
  <c r="Q1969" i="2" s="1"/>
  <c r="P1953" i="2"/>
  <c r="Q1953" i="2" s="1"/>
  <c r="P1937" i="2"/>
  <c r="Q1937" i="2" s="1"/>
  <c r="P1921" i="2"/>
  <c r="Q1921" i="2" s="1"/>
  <c r="P1905" i="2"/>
  <c r="Q1905" i="2" s="1"/>
  <c r="P1889" i="2"/>
  <c r="Q1889" i="2" s="1"/>
  <c r="P1873" i="2"/>
  <c r="Q1873" i="2" s="1"/>
  <c r="P1857" i="2"/>
  <c r="Q1857" i="2" s="1"/>
  <c r="P1841" i="2"/>
  <c r="Q1841" i="2" s="1"/>
  <c r="P1825" i="2"/>
  <c r="Q1825" i="2" s="1"/>
  <c r="P1763" i="2"/>
  <c r="Q1763" i="2" s="1"/>
  <c r="P1782" i="2"/>
  <c r="Q1782" i="2" s="1"/>
  <c r="P1667" i="2"/>
  <c r="Q1667" i="2" s="1"/>
  <c r="P1636" i="2"/>
  <c r="Q1636" i="2" s="1"/>
  <c r="P1620" i="2"/>
  <c r="Q1620" i="2" s="1"/>
  <c r="P1563" i="2"/>
  <c r="Q1563" i="2" s="1"/>
  <c r="P1491" i="2"/>
  <c r="Q1491" i="2" s="1"/>
  <c r="Q1942" i="2"/>
  <c r="P1701" i="2"/>
  <c r="Q1701" i="2" s="1"/>
  <c r="P979" i="2"/>
  <c r="Q979" i="2" s="1"/>
  <c r="I1812" i="2"/>
  <c r="J1812" i="2" s="1"/>
  <c r="I1141" i="2"/>
  <c r="J1141" i="2" s="1"/>
  <c r="I1110" i="2"/>
  <c r="J1110" i="2" s="1"/>
  <c r="J1054" i="2"/>
  <c r="I1013" i="2"/>
  <c r="J1013" i="2" s="1"/>
  <c r="P972" i="2"/>
  <c r="Q972" i="2" s="1"/>
  <c r="I833" i="2"/>
  <c r="J833" i="2" s="1"/>
  <c r="P971" i="2"/>
  <c r="Q971" i="2" s="1"/>
  <c r="I918" i="2"/>
  <c r="J918" i="2" s="1"/>
  <c r="I887" i="2"/>
  <c r="J887" i="2" s="1"/>
  <c r="I759" i="2"/>
  <c r="J759" i="2" s="1"/>
  <c r="I523" i="2"/>
  <c r="J523" i="2" s="1"/>
  <c r="I964" i="2"/>
  <c r="J964" i="2" s="1"/>
  <c r="P560" i="2"/>
  <c r="Q560" i="2" s="1"/>
  <c r="P949" i="2"/>
  <c r="Q949" i="2" s="1"/>
  <c r="P446" i="2"/>
  <c r="Q446" i="2" s="1"/>
  <c r="P576" i="2"/>
  <c r="Q576" i="2" s="1"/>
  <c r="I506" i="2"/>
  <c r="J506" i="2" s="1"/>
  <c r="I611" i="2"/>
  <c r="J611" i="2" s="1"/>
  <c r="P638" i="2"/>
  <c r="Q638" i="2" s="1"/>
  <c r="P622" i="2"/>
  <c r="Q622" i="2" s="1"/>
  <c r="P574" i="2"/>
  <c r="Q574" i="2" s="1"/>
  <c r="P542" i="2"/>
  <c r="Q542" i="2" s="1"/>
  <c r="P396" i="2"/>
  <c r="Q396" i="2" s="1"/>
  <c r="P652" i="2"/>
  <c r="Q652" i="2" s="1"/>
  <c r="I612" i="2"/>
  <c r="J612" i="2" s="1"/>
  <c r="I548" i="2"/>
  <c r="J548" i="2" s="1"/>
  <c r="P206" i="2"/>
  <c r="Q206" i="2" s="1"/>
  <c r="I378" i="2"/>
  <c r="J378" i="2" s="1"/>
  <c r="I280" i="2"/>
  <c r="J280" i="2" s="1"/>
  <c r="I291" i="2"/>
  <c r="J291" i="2" s="1"/>
  <c r="P255" i="2"/>
  <c r="Q255" i="2" s="1"/>
  <c r="P330" i="2"/>
  <c r="Q330" i="2" s="1"/>
  <c r="I300" i="2"/>
  <c r="J300" i="2" s="1"/>
  <c r="P249" i="2"/>
  <c r="Q249" i="2" s="1"/>
  <c r="I259" i="2"/>
  <c r="J259" i="2" s="1"/>
  <c r="I142" i="2"/>
  <c r="J142" i="2" s="1"/>
  <c r="P194" i="2"/>
  <c r="Q194" i="2" s="1"/>
  <c r="I319" i="2"/>
  <c r="J319" i="2" s="1"/>
  <c r="P244" i="2"/>
  <c r="Q244" i="2" s="1"/>
  <c r="P113" i="2"/>
  <c r="Q113" i="2" s="1"/>
  <c r="I29" i="2"/>
  <c r="J29" i="2" s="1"/>
  <c r="I32" i="2"/>
  <c r="J32" i="2" s="1"/>
  <c r="P79" i="2"/>
  <c r="Q79" i="2" s="1"/>
  <c r="R79" i="2" s="1"/>
  <c r="P24" i="2"/>
  <c r="Q24" i="2" s="1"/>
  <c r="I1967" i="2"/>
  <c r="J1967" i="2" s="1"/>
  <c r="I1821" i="2"/>
  <c r="J1821" i="2" s="1"/>
  <c r="I2011" i="2"/>
  <c r="J2011" i="2" s="1"/>
  <c r="I1873" i="2"/>
  <c r="J1873" i="2" s="1"/>
  <c r="I1921" i="2"/>
  <c r="J1921" i="2" s="1"/>
  <c r="P2008" i="2"/>
  <c r="Q2008" i="2" s="1"/>
  <c r="P1960" i="2"/>
  <c r="Q1960" i="2" s="1"/>
  <c r="P1912" i="2"/>
  <c r="Q1912" i="2" s="1"/>
  <c r="P1864" i="2"/>
  <c r="Q1864" i="2" s="1"/>
  <c r="P1816" i="2"/>
  <c r="Q1816" i="2" s="1"/>
  <c r="P1743" i="2"/>
  <c r="Q1743" i="2" s="1"/>
  <c r="P1420" i="2"/>
  <c r="Q1420" i="2" s="1"/>
  <c r="P1474" i="2"/>
  <c r="Q1474" i="2" s="1"/>
  <c r="I1256" i="2"/>
  <c r="J1256" i="2" s="1"/>
  <c r="P1645" i="2"/>
  <c r="Q1645" i="2" s="1"/>
  <c r="P1629" i="2"/>
  <c r="Q1629" i="2" s="1"/>
  <c r="P1597" i="2"/>
  <c r="Q1597" i="2" s="1"/>
  <c r="P1382" i="2"/>
  <c r="Q1382" i="2" s="1"/>
  <c r="I1337" i="2"/>
  <c r="J1337" i="2" s="1"/>
  <c r="R1337" i="2" s="1"/>
  <c r="I1165" i="2"/>
  <c r="J1165" i="2" s="1"/>
  <c r="I1134" i="2"/>
  <c r="J1134" i="2" s="1"/>
  <c r="R1134" i="2" s="1"/>
  <c r="I1037" i="2"/>
  <c r="J1037" i="2" s="1"/>
  <c r="I1006" i="2"/>
  <c r="J1006" i="2" s="1"/>
  <c r="I936" i="2"/>
  <c r="J936" i="2" s="1"/>
  <c r="I1318" i="2"/>
  <c r="J1318" i="2" s="1"/>
  <c r="J1293" i="2"/>
  <c r="I1217" i="2"/>
  <c r="J1217" i="2" s="1"/>
  <c r="I1154" i="2"/>
  <c r="J1154" i="2" s="1"/>
  <c r="R1154" i="2" s="1"/>
  <c r="I1090" i="2"/>
  <c r="J1090" i="2" s="1"/>
  <c r="I1026" i="2"/>
  <c r="J1026" i="2" s="1"/>
  <c r="P300" i="2"/>
  <c r="Q300" i="2" s="1"/>
  <c r="P950" i="2"/>
  <c r="Q950" i="2" s="1"/>
  <c r="I893" i="2"/>
  <c r="J893" i="2" s="1"/>
  <c r="I829" i="2"/>
  <c r="J829" i="2" s="1"/>
  <c r="I765" i="2"/>
  <c r="J765" i="2" s="1"/>
  <c r="I701" i="2"/>
  <c r="J701" i="2" s="1"/>
  <c r="I962" i="2"/>
  <c r="J962" i="2" s="1"/>
  <c r="I467" i="2"/>
  <c r="J467" i="2" s="1"/>
  <c r="I359" i="2"/>
  <c r="J359" i="2" s="1"/>
  <c r="P487" i="2"/>
  <c r="Q487" i="2" s="1"/>
  <c r="I177" i="2"/>
  <c r="J177" i="2" s="1"/>
  <c r="P483" i="2"/>
  <c r="Q483" i="2" s="1"/>
  <c r="P660" i="2"/>
  <c r="Q660" i="2" s="1"/>
  <c r="P497" i="2"/>
  <c r="Q497" i="2" s="1"/>
  <c r="P216" i="2"/>
  <c r="Q216" i="2" s="1"/>
  <c r="P222" i="2"/>
  <c r="Q222" i="2" s="1"/>
  <c r="P231" i="2"/>
  <c r="Q231" i="2" s="1"/>
  <c r="I85" i="2"/>
  <c r="J85" i="2" s="1"/>
  <c r="I168" i="2"/>
  <c r="J168" i="2" s="1"/>
  <c r="P259" i="2"/>
  <c r="Q259" i="2" s="1"/>
  <c r="P179" i="2"/>
  <c r="Q179" i="2" s="1"/>
  <c r="I54" i="2"/>
  <c r="J54" i="2" s="1"/>
  <c r="P75" i="2"/>
  <c r="Q75" i="2" s="1"/>
  <c r="P1512" i="2"/>
  <c r="Q1512" i="2" s="1"/>
  <c r="I904" i="2"/>
  <c r="J904" i="2" s="1"/>
  <c r="I776" i="2"/>
  <c r="J776" i="2" s="1"/>
  <c r="I847" i="2"/>
  <c r="J847" i="2" s="1"/>
  <c r="I814" i="2"/>
  <c r="J814" i="2" s="1"/>
  <c r="I534" i="2"/>
  <c r="J534" i="2" s="1"/>
  <c r="I538" i="2"/>
  <c r="J538" i="2" s="1"/>
  <c r="P479" i="2"/>
  <c r="Q479" i="2" s="1"/>
  <c r="P530" i="2"/>
  <c r="Q530" i="2" s="1"/>
  <c r="P466" i="2"/>
  <c r="Q466" i="2" s="1"/>
  <c r="I1223" i="2"/>
  <c r="J1223" i="2" s="1"/>
  <c r="P1478" i="2"/>
  <c r="Q1478" i="2" s="1"/>
  <c r="I1340" i="2"/>
  <c r="J1340" i="2" s="1"/>
  <c r="P1672" i="2"/>
  <c r="Q1672" i="2" s="1"/>
  <c r="P1640" i="2"/>
  <c r="Q1640" i="2" s="1"/>
  <c r="P1415" i="2"/>
  <c r="Q1415" i="2" s="1"/>
  <c r="P1399" i="2"/>
  <c r="Q1399" i="2" s="1"/>
  <c r="P1384" i="2"/>
  <c r="Q1384" i="2" s="1"/>
  <c r="P1368" i="2"/>
  <c r="Q1368" i="2" s="1"/>
  <c r="I989" i="2"/>
  <c r="J989" i="2" s="1"/>
  <c r="I878" i="2"/>
  <c r="J878" i="2" s="1"/>
  <c r="P608" i="2"/>
  <c r="Q608" i="2" s="1"/>
  <c r="P612" i="2"/>
  <c r="Q612" i="2" s="1"/>
  <c r="P247" i="2"/>
  <c r="Q247" i="2" s="1"/>
  <c r="I186" i="2"/>
  <c r="J186" i="2" s="1"/>
  <c r="P227" i="2"/>
  <c r="Q227" i="2" s="1"/>
  <c r="I172" i="2"/>
  <c r="J172" i="2" s="1"/>
  <c r="P81" i="2"/>
  <c r="Q81" i="2" s="1"/>
  <c r="P99" i="2"/>
  <c r="Q99" i="2" s="1"/>
  <c r="I72" i="2"/>
  <c r="J72" i="2" s="1"/>
  <c r="I37" i="2"/>
  <c r="J37" i="2" s="1"/>
  <c r="P1510" i="2"/>
  <c r="Q1510" i="2" s="1"/>
  <c r="R1510" i="2" s="1"/>
  <c r="P1796" i="2"/>
  <c r="Q1796" i="2" s="1"/>
  <c r="P1764" i="2"/>
  <c r="Q1764" i="2" s="1"/>
  <c r="I987" i="2"/>
  <c r="J987" i="2" s="1"/>
  <c r="I985" i="2"/>
  <c r="J985" i="2" s="1"/>
  <c r="I745" i="2"/>
  <c r="J745" i="2" s="1"/>
  <c r="P615" i="2"/>
  <c r="Q615" i="2" s="1"/>
  <c r="P548" i="2"/>
  <c r="Q548" i="2" s="1"/>
  <c r="P384" i="2"/>
  <c r="Q384" i="2" s="1"/>
  <c r="P625" i="2"/>
  <c r="Q625" i="2" s="1"/>
  <c r="P562" i="2"/>
  <c r="Q562" i="2" s="1"/>
  <c r="I312" i="2"/>
  <c r="J312" i="2" s="1"/>
  <c r="P133" i="2"/>
  <c r="Q133" i="2" s="1"/>
  <c r="I327" i="2"/>
  <c r="J327" i="2" s="1"/>
  <c r="P248" i="2"/>
  <c r="Q248" i="2" s="1"/>
  <c r="J235" i="2"/>
  <c r="I189" i="2"/>
  <c r="J189" i="2" s="1"/>
  <c r="I149" i="2"/>
  <c r="J149" i="2" s="1"/>
  <c r="P108" i="2"/>
  <c r="Q108" i="2" s="1"/>
  <c r="I74" i="2"/>
  <c r="J74" i="2" s="1"/>
  <c r="P1377" i="2"/>
  <c r="Q1377" i="2" s="1"/>
  <c r="I1183" i="2"/>
  <c r="J1183" i="2" s="1"/>
  <c r="I1151" i="2"/>
  <c r="J1151" i="2" s="1"/>
  <c r="I1119" i="2"/>
  <c r="J1119" i="2" s="1"/>
  <c r="I1087" i="2"/>
  <c r="J1087" i="2" s="1"/>
  <c r="I1055" i="2"/>
  <c r="J1055" i="2" s="1"/>
  <c r="I1023" i="2"/>
  <c r="J1023" i="2" s="1"/>
  <c r="P1722" i="2"/>
  <c r="Q1722" i="2" s="1"/>
  <c r="P1582" i="2"/>
  <c r="Q1582" i="2" s="1"/>
  <c r="P1541" i="2"/>
  <c r="Q1541" i="2" s="1"/>
  <c r="P1366" i="2"/>
  <c r="Q1366" i="2" s="1"/>
  <c r="I1291" i="2"/>
  <c r="J1291" i="2" s="1"/>
  <c r="I1304" i="2"/>
  <c r="J1304" i="2" s="1"/>
  <c r="I1236" i="2"/>
  <c r="J1236" i="2" s="1"/>
  <c r="I1172" i="2"/>
  <c r="J1172" i="2" s="1"/>
  <c r="I1108" i="2"/>
  <c r="J1108" i="2" s="1"/>
  <c r="I1044" i="2"/>
  <c r="J1044" i="2" s="1"/>
  <c r="R1044" i="2" s="1"/>
  <c r="I713" i="2"/>
  <c r="J713" i="2" s="1"/>
  <c r="I684" i="2"/>
  <c r="J684" i="2" s="1"/>
  <c r="P377" i="2"/>
  <c r="Q377" i="2" s="1"/>
  <c r="I653" i="2"/>
  <c r="J653" i="2" s="1"/>
  <c r="I659" i="2"/>
  <c r="J659" i="2" s="1"/>
  <c r="P536" i="2"/>
  <c r="Q536" i="2" s="1"/>
  <c r="P519" i="2"/>
  <c r="Q519" i="2" s="1"/>
  <c r="P644" i="2"/>
  <c r="Q644" i="2" s="1"/>
  <c r="I551" i="2"/>
  <c r="J551" i="2" s="1"/>
  <c r="I448" i="2"/>
  <c r="J448" i="2" s="1"/>
  <c r="I444" i="2"/>
  <c r="J444" i="2" s="1"/>
  <c r="I411" i="2"/>
  <c r="J411" i="2" s="1"/>
  <c r="I354" i="2"/>
  <c r="J354" i="2" s="1"/>
  <c r="P208" i="2"/>
  <c r="Q208" i="2" s="1"/>
  <c r="P313" i="2"/>
  <c r="Q313" i="2" s="1"/>
  <c r="I274" i="2"/>
  <c r="J274" i="2" s="1"/>
  <c r="I205" i="2"/>
  <c r="J205" i="2" s="1"/>
  <c r="P278" i="2"/>
  <c r="Q278" i="2" s="1"/>
  <c r="I157" i="2"/>
  <c r="J157" i="2" s="1"/>
  <c r="I138" i="2"/>
  <c r="J138" i="2" s="1"/>
  <c r="P112" i="2"/>
  <c r="Q112" i="2" s="1"/>
  <c r="I75" i="2"/>
  <c r="J75" i="2" s="1"/>
  <c r="P240" i="2"/>
  <c r="Q240" i="2" s="1"/>
  <c r="P126" i="2"/>
  <c r="Q126" i="2" s="1"/>
  <c r="V899" i="2" l="1"/>
  <c r="V243" i="2"/>
  <c r="V593" i="2"/>
  <c r="V1661" i="2"/>
  <c r="V1344" i="2"/>
  <c r="V855" i="2"/>
  <c r="S854" i="2"/>
  <c r="V1698" i="2"/>
  <c r="V852" i="2"/>
  <c r="V1082" i="2"/>
  <c r="V1806" i="2"/>
  <c r="S1805" i="2"/>
  <c r="V214" i="2"/>
  <c r="R1103" i="2"/>
  <c r="V68" i="2"/>
  <c r="V1080" i="2"/>
  <c r="V1338" i="2"/>
  <c r="V156" i="2"/>
  <c r="V408" i="2"/>
  <c r="S407" i="2"/>
  <c r="V1814" i="2"/>
  <c r="S1813" i="2"/>
  <c r="V1576" i="2"/>
  <c r="V29" i="2"/>
  <c r="V1750" i="2"/>
  <c r="V676" i="2"/>
  <c r="V940" i="2"/>
  <c r="V1774" i="2"/>
  <c r="V836" i="2"/>
  <c r="V1280" i="2"/>
  <c r="V1424" i="2"/>
  <c r="S1423" i="2"/>
  <c r="V175" i="2"/>
  <c r="S174" i="2"/>
  <c r="V522" i="2"/>
  <c r="V1514" i="2"/>
  <c r="V167" i="2"/>
  <c r="V1135" i="2"/>
  <c r="V655" i="2"/>
  <c r="V1582" i="2"/>
  <c r="V810" i="2"/>
  <c r="V1711" i="2"/>
  <c r="S1710" i="2"/>
  <c r="V936" i="2"/>
  <c r="V504" i="2"/>
  <c r="V1437" i="2"/>
  <c r="V908" i="2"/>
  <c r="V1430" i="2"/>
  <c r="V1235" i="2"/>
  <c r="V1255" i="2"/>
  <c r="V174" i="2"/>
  <c r="V428" i="2"/>
  <c r="V152" i="2"/>
  <c r="R1052" i="2"/>
  <c r="V783" i="2"/>
  <c r="V1245" i="2"/>
  <c r="S1244" i="2"/>
  <c r="V1550" i="2"/>
  <c r="V1537" i="2"/>
  <c r="V1107" i="2"/>
  <c r="V1466" i="2"/>
  <c r="V1180" i="2"/>
  <c r="V64" i="2"/>
  <c r="V1525" i="2"/>
  <c r="V1713" i="2"/>
  <c r="S1712" i="2"/>
  <c r="V883" i="2"/>
  <c r="V1423" i="2"/>
  <c r="V1739" i="2"/>
  <c r="V825" i="2"/>
  <c r="S824" i="2"/>
  <c r="V80" i="2"/>
  <c r="V1006" i="2"/>
  <c r="S1005" i="2"/>
  <c r="V1151" i="2"/>
  <c r="V1178" i="2"/>
  <c r="S1177" i="2"/>
  <c r="V1259" i="2"/>
  <c r="S1258" i="2"/>
  <c r="V948" i="2"/>
  <c r="S947" i="2"/>
  <c r="V889" i="2"/>
  <c r="V741" i="2"/>
  <c r="V1374" i="2"/>
  <c r="V1045" i="2"/>
  <c r="S1044" i="2"/>
  <c r="V1511" i="2"/>
  <c r="V1108" i="2"/>
  <c r="S1107" i="2"/>
  <c r="V1258" i="2"/>
  <c r="V1133" i="2"/>
  <c r="S1132" i="2"/>
  <c r="V1692" i="2"/>
  <c r="V1687" i="2"/>
  <c r="S1686" i="2"/>
  <c r="V1414" i="2"/>
  <c r="V1155" i="2"/>
  <c r="V407" i="2"/>
  <c r="V1170" i="2"/>
  <c r="S1169" i="2"/>
  <c r="R1665" i="2"/>
  <c r="V1708" i="2"/>
  <c r="V790" i="2"/>
  <c r="V1114" i="2"/>
  <c r="V1029" i="2"/>
  <c r="V1709" i="2"/>
  <c r="S1708" i="2"/>
  <c r="V1599" i="2"/>
  <c r="V1042" i="2"/>
  <c r="S1041" i="2"/>
  <c r="V1652" i="2"/>
  <c r="V1706" i="2"/>
  <c r="V1313" i="2"/>
  <c r="V1227" i="2"/>
  <c r="V1086" i="2"/>
  <c r="R1835" i="2"/>
  <c r="R1054" i="2"/>
  <c r="R978" i="2"/>
  <c r="R917" i="2"/>
  <c r="R728" i="2"/>
  <c r="R1304" i="2"/>
  <c r="R1377" i="2"/>
  <c r="R32" i="2"/>
  <c r="R759" i="2"/>
  <c r="R1962" i="2"/>
  <c r="R398" i="2"/>
  <c r="R187" i="2"/>
  <c r="R324" i="2"/>
  <c r="R1056" i="2"/>
  <c r="R234" i="2"/>
  <c r="R64" i="2"/>
  <c r="R295" i="2"/>
  <c r="R285" i="2"/>
  <c r="R1213" i="2"/>
  <c r="R694" i="2"/>
  <c r="R81" i="2"/>
  <c r="R400" i="2"/>
  <c r="R743" i="2"/>
  <c r="R1224" i="2"/>
  <c r="R1088" i="2"/>
  <c r="R342" i="2"/>
  <c r="R593" i="2"/>
  <c r="R1149" i="2"/>
  <c r="R29" i="2"/>
  <c r="R757" i="2"/>
  <c r="R825" i="2"/>
  <c r="R1709" i="2"/>
  <c r="R1093" i="2"/>
  <c r="R23" i="2"/>
  <c r="R1527" i="2"/>
  <c r="R785" i="2"/>
  <c r="R289" i="2"/>
  <c r="R1062" i="2"/>
  <c r="R879" i="2"/>
  <c r="R534" i="2"/>
  <c r="R1214" i="2"/>
  <c r="R744" i="2"/>
  <c r="R951" i="2"/>
  <c r="R813" i="2"/>
  <c r="R1262" i="2"/>
  <c r="R1720" i="2"/>
  <c r="R795" i="2"/>
  <c r="R860" i="2"/>
  <c r="R1280" i="2"/>
  <c r="R839" i="2"/>
  <c r="R812" i="2"/>
  <c r="R519" i="2"/>
  <c r="R878" i="2"/>
  <c r="R791" i="2"/>
  <c r="R1609" i="2"/>
  <c r="R719" i="2"/>
  <c r="R1004" i="2"/>
  <c r="R425" i="2"/>
  <c r="R1798" i="2"/>
  <c r="R1239" i="2"/>
  <c r="R1053" i="2"/>
  <c r="R1020" i="2"/>
  <c r="R493" i="2"/>
  <c r="R1537" i="2"/>
  <c r="R1539" i="2"/>
  <c r="R1256" i="2"/>
  <c r="R1834" i="2"/>
  <c r="R1245" i="2"/>
  <c r="R95" i="2"/>
  <c r="R1345" i="2"/>
  <c r="R933" i="2"/>
  <c r="R1023" i="2"/>
  <c r="R1597" i="2"/>
  <c r="R209" i="2"/>
  <c r="R843" i="2"/>
  <c r="R1332" i="2"/>
  <c r="R1000" i="2"/>
  <c r="R1274" i="2"/>
  <c r="R634" i="2"/>
  <c r="R225" i="2"/>
  <c r="R1166" i="2"/>
  <c r="R1116" i="2"/>
  <c r="R111" i="2"/>
  <c r="R212" i="2"/>
  <c r="R1817" i="2"/>
  <c r="R441" i="2"/>
  <c r="R347" i="2"/>
  <c r="R823" i="2"/>
  <c r="R1648" i="2"/>
  <c r="R160" i="2"/>
  <c r="R159" i="2"/>
  <c r="R1001" i="2"/>
  <c r="R632" i="2"/>
  <c r="R776" i="2"/>
  <c r="R1110" i="2"/>
  <c r="R984" i="2"/>
  <c r="R1739" i="2"/>
  <c r="R1824" i="2"/>
  <c r="R1183" i="2"/>
  <c r="R149" i="2"/>
  <c r="R1105" i="2"/>
  <c r="R846" i="2"/>
  <c r="R990" i="2"/>
  <c r="R1016" i="2"/>
  <c r="R338" i="2"/>
  <c r="R1122" i="2"/>
  <c r="R1333" i="2"/>
  <c r="R40" i="2"/>
  <c r="R404" i="2"/>
  <c r="R711" i="2"/>
  <c r="R849" i="2"/>
  <c r="R688" i="2"/>
  <c r="R1320" i="2"/>
  <c r="R1207" i="2"/>
  <c r="R741" i="2"/>
  <c r="R1288" i="2"/>
  <c r="R1118" i="2"/>
  <c r="R1181" i="2"/>
  <c r="R941" i="2"/>
  <c r="R1885" i="2"/>
  <c r="R1336" i="2"/>
  <c r="R1230" i="2"/>
  <c r="R820" i="2"/>
  <c r="R511" i="2"/>
  <c r="R870" i="2"/>
  <c r="R1208" i="2"/>
  <c r="R987" i="2"/>
  <c r="R385" i="2"/>
  <c r="R1223" i="2"/>
  <c r="R54" i="2"/>
  <c r="R887" i="2"/>
  <c r="S888" i="2" s="1"/>
  <c r="R554" i="2"/>
  <c r="R357" i="2"/>
  <c r="R720" i="2"/>
  <c r="R683" i="2"/>
  <c r="R890" i="2"/>
  <c r="R1146" i="2"/>
  <c r="R1908" i="2"/>
  <c r="R1175" i="2"/>
  <c r="R1309" i="2"/>
  <c r="R1792" i="2"/>
  <c r="R1236" i="2"/>
  <c r="R1667" i="2"/>
  <c r="R447" i="2"/>
  <c r="R1235" i="2"/>
  <c r="R416" i="2"/>
  <c r="R885" i="2"/>
  <c r="R735" i="2"/>
  <c r="R1140" i="2"/>
  <c r="R351" i="2"/>
  <c r="R783" i="2"/>
  <c r="R779" i="2"/>
  <c r="R1446" i="2"/>
  <c r="R443" i="2"/>
  <c r="R1232" i="2"/>
  <c r="R1578" i="2"/>
  <c r="R1162" i="2"/>
  <c r="R671" i="2"/>
  <c r="R1241" i="2"/>
  <c r="R1035" i="2"/>
  <c r="R738" i="2"/>
  <c r="R931" i="2"/>
  <c r="R1657" i="2"/>
  <c r="R792" i="2"/>
  <c r="R1445" i="2"/>
  <c r="R1833" i="2"/>
  <c r="R333" i="2"/>
  <c r="R1327" i="2"/>
  <c r="R167" i="2"/>
  <c r="R942" i="2"/>
  <c r="R1248" i="2"/>
  <c r="R325" i="2"/>
  <c r="R1084" i="2"/>
  <c r="R369" i="2"/>
  <c r="R1994" i="2"/>
  <c r="R658" i="2"/>
  <c r="R1167" i="2"/>
  <c r="R649" i="2"/>
  <c r="R817" i="2"/>
  <c r="R1066" i="2"/>
  <c r="R1762" i="2"/>
  <c r="R1188" i="2"/>
  <c r="R764" i="2"/>
  <c r="R1043" i="2"/>
  <c r="R411" i="2"/>
  <c r="R616" i="2"/>
  <c r="R312" i="2"/>
  <c r="R985" i="2"/>
  <c r="R168" i="2"/>
  <c r="R1090" i="2"/>
  <c r="R319" i="2"/>
  <c r="R883" i="2"/>
  <c r="R148" i="2"/>
  <c r="R1687" i="2"/>
  <c r="R371" i="2"/>
  <c r="R750" i="2"/>
  <c r="R1070" i="2"/>
  <c r="R1296" i="2"/>
  <c r="R790" i="2"/>
  <c r="R730" i="2"/>
  <c r="R410" i="2"/>
  <c r="R822" i="2"/>
  <c r="R345" i="2"/>
  <c r="R397" i="2"/>
  <c r="R1247" i="2"/>
  <c r="R910" i="2"/>
  <c r="R1860" i="2"/>
  <c r="R1060" i="2"/>
  <c r="R92" i="2"/>
  <c r="R1840" i="2"/>
  <c r="R1837" i="2"/>
  <c r="R1375" i="2"/>
  <c r="R784" i="2"/>
  <c r="R1530" i="2"/>
  <c r="R1057" i="2"/>
  <c r="R698" i="2"/>
  <c r="R1047" i="2"/>
  <c r="R21" i="2"/>
  <c r="R1898" i="2"/>
  <c r="R1074" i="2"/>
  <c r="R832" i="2"/>
  <c r="R966" i="2"/>
  <c r="R1172" i="2"/>
  <c r="R1151" i="2"/>
  <c r="R936" i="2"/>
  <c r="R142" i="2"/>
  <c r="R378" i="2"/>
  <c r="R1812" i="2"/>
  <c r="R1943" i="2"/>
  <c r="R1843" i="2"/>
  <c r="R535" i="2"/>
  <c r="R687" i="2"/>
  <c r="R510" i="2"/>
  <c r="R891" i="2"/>
  <c r="R761" i="2"/>
  <c r="R1926" i="2"/>
  <c r="R1966" i="2"/>
  <c r="R261" i="2"/>
  <c r="R1737" i="2"/>
  <c r="S1738" i="2" s="1"/>
  <c r="R1135" i="2"/>
  <c r="R181" i="2"/>
  <c r="R988" i="2"/>
  <c r="R756" i="2"/>
  <c r="R871" i="2"/>
  <c r="R1242" i="2"/>
  <c r="R65" i="2"/>
  <c r="R747" i="2"/>
  <c r="R775" i="2"/>
  <c r="R1778" i="2"/>
  <c r="R732" i="2"/>
  <c r="R944" i="2"/>
  <c r="R600" i="2"/>
  <c r="R364" i="2"/>
  <c r="R1775" i="2"/>
  <c r="R1881" i="2"/>
  <c r="R190" i="2"/>
  <c r="R27" i="2"/>
  <c r="R696" i="2"/>
  <c r="R1407" i="2"/>
  <c r="R449" i="2"/>
  <c r="R1911" i="2"/>
  <c r="R499" i="2"/>
  <c r="R962" i="2"/>
  <c r="R1209" i="2"/>
  <c r="R433" i="2"/>
  <c r="R982" i="2"/>
  <c r="R955" i="2"/>
  <c r="R448" i="2"/>
  <c r="R327" i="2"/>
  <c r="R1796" i="2"/>
  <c r="R1340" i="2"/>
  <c r="R359" i="2"/>
  <c r="R1217" i="2"/>
  <c r="R1006" i="2"/>
  <c r="R1141" i="2"/>
  <c r="R1914" i="2"/>
  <c r="R1286" i="2"/>
  <c r="R1925" i="2"/>
  <c r="R146" i="2"/>
  <c r="R1200" i="2"/>
  <c r="R586" i="2"/>
  <c r="R1039" i="2"/>
  <c r="R861" i="2"/>
  <c r="R1092" i="2"/>
  <c r="R1518" i="2"/>
  <c r="R1733" i="2"/>
  <c r="R916" i="2"/>
  <c r="R341" i="2"/>
  <c r="R1267" i="2"/>
  <c r="R413" i="2"/>
  <c r="R365" i="2"/>
  <c r="R572" i="2"/>
  <c r="R46" i="2"/>
  <c r="R1145" i="2"/>
  <c r="R859" i="2"/>
  <c r="R998" i="2"/>
  <c r="R704" i="2"/>
  <c r="R690" i="2"/>
  <c r="R1042" i="2"/>
  <c r="R668" i="2"/>
  <c r="R974" i="2"/>
  <c r="R922" i="2"/>
  <c r="R1212" i="2"/>
  <c r="R1220" i="2"/>
  <c r="R666" i="2"/>
  <c r="R1264" i="2"/>
  <c r="R1176" i="2"/>
  <c r="R986" i="2"/>
  <c r="R437" i="2"/>
  <c r="R525" i="2"/>
  <c r="R131" i="2"/>
  <c r="R864" i="2"/>
  <c r="R361" i="2"/>
  <c r="R1818" i="2"/>
  <c r="R915" i="2"/>
  <c r="R831" i="2"/>
  <c r="R1972" i="2"/>
  <c r="R969" i="2"/>
  <c r="R569" i="2"/>
  <c r="R1904" i="2"/>
  <c r="R205" i="2"/>
  <c r="R653" i="2"/>
  <c r="R1055" i="2"/>
  <c r="R186" i="2"/>
  <c r="R737" i="2"/>
  <c r="R280" i="2"/>
  <c r="R1920" i="2"/>
  <c r="R1868" i="2"/>
  <c r="R1754" i="2"/>
  <c r="R451" i="2"/>
  <c r="R692" i="2"/>
  <c r="R1168" i="2"/>
  <c r="R275" i="2"/>
  <c r="R423" i="2"/>
  <c r="R426" i="2"/>
  <c r="R1978" i="2"/>
  <c r="R853" i="2"/>
  <c r="R995" i="2"/>
  <c r="R884" i="2"/>
  <c r="R1484" i="2"/>
  <c r="R840" i="2"/>
  <c r="R928" i="2"/>
  <c r="R794" i="2"/>
  <c r="R1049" i="2"/>
  <c r="R901" i="2"/>
  <c r="R857" i="2"/>
  <c r="R185" i="2"/>
  <c r="R989" i="2"/>
  <c r="R1804" i="2"/>
  <c r="R138" i="2"/>
  <c r="R274" i="2"/>
  <c r="R263" i="2"/>
  <c r="R538" i="2"/>
  <c r="R814" i="2"/>
  <c r="R1013" i="2"/>
  <c r="R388" i="2"/>
  <c r="R531" i="2"/>
  <c r="R751" i="2"/>
  <c r="R1965" i="2"/>
  <c r="R865" i="2"/>
  <c r="R502" i="2"/>
  <c r="R199" i="2"/>
  <c r="R201" i="2"/>
  <c r="R1396" i="2"/>
  <c r="R767" i="2"/>
  <c r="R1243" i="2"/>
  <c r="R731" i="2"/>
  <c r="R1051" i="2"/>
  <c r="R45" i="2"/>
  <c r="R14" i="2"/>
  <c r="V15" i="2" s="1"/>
  <c r="R623" i="2"/>
  <c r="R1987" i="2"/>
  <c r="R1967" i="2"/>
  <c r="R1007" i="2"/>
  <c r="R1362" i="2"/>
  <c r="R781" i="2"/>
  <c r="R1180" i="2"/>
  <c r="R614" i="2"/>
  <c r="R1503" i="2"/>
  <c r="R2010" i="2"/>
  <c r="R1820" i="2"/>
  <c r="R56" i="2"/>
  <c r="R2009" i="2"/>
  <c r="R555" i="2"/>
  <c r="R1152" i="2"/>
  <c r="R1164" i="2"/>
  <c r="R913" i="2"/>
  <c r="R339" i="2"/>
  <c r="R753" i="2"/>
  <c r="R1010" i="2"/>
  <c r="R1276" i="2"/>
  <c r="R1639" i="2"/>
  <c r="R603" i="2"/>
  <c r="R1850" i="2"/>
  <c r="R439" i="2"/>
  <c r="R684" i="2"/>
  <c r="R1119" i="2"/>
  <c r="R1324" i="2"/>
  <c r="R1068" i="2"/>
  <c r="R1859" i="2"/>
  <c r="R585" i="2"/>
  <c r="R553" i="2"/>
  <c r="R828" i="2"/>
  <c r="R1077" i="2"/>
  <c r="R43" i="2"/>
  <c r="R1082" i="2"/>
  <c r="R1186" i="2"/>
  <c r="R1261" i="2"/>
  <c r="R856" i="2"/>
  <c r="R1128" i="2"/>
  <c r="R1148" i="2"/>
  <c r="R1306" i="2"/>
  <c r="R920" i="2"/>
  <c r="R1421" i="2"/>
  <c r="S1422" i="2" s="1"/>
  <c r="R210" i="2"/>
  <c r="R1184" i="2"/>
  <c r="R963" i="2"/>
  <c r="R1123" i="2"/>
  <c r="R1246" i="2"/>
  <c r="R1334" i="2"/>
  <c r="R418" i="2"/>
  <c r="R996" i="2"/>
  <c r="R1522" i="2"/>
  <c r="R816" i="2"/>
  <c r="R1143" i="2"/>
  <c r="R834" i="2"/>
  <c r="R1065" i="2"/>
  <c r="R1284" i="2"/>
  <c r="R189" i="2"/>
  <c r="R37" i="2"/>
  <c r="R770" i="2"/>
  <c r="R523" i="2"/>
  <c r="R833" i="2"/>
  <c r="R1009" i="2"/>
  <c r="R1875" i="2"/>
  <c r="R635" i="2"/>
  <c r="R156" i="2"/>
  <c r="R1303" i="2"/>
  <c r="R52" i="2"/>
  <c r="R197" i="2"/>
  <c r="R1011" i="2"/>
  <c r="R970" i="2"/>
  <c r="R924" i="2"/>
  <c r="R1203" i="2"/>
  <c r="R1163" i="2"/>
  <c r="R161" i="2"/>
  <c r="R1887" i="2"/>
  <c r="R1454" i="2"/>
  <c r="R869" i="2"/>
  <c r="R235" i="2"/>
  <c r="R765" i="2"/>
  <c r="S765" i="2" s="1"/>
  <c r="R1831" i="2"/>
  <c r="R1031" i="2"/>
  <c r="R1849" i="2"/>
  <c r="R1302" i="2"/>
  <c r="R1933" i="2"/>
  <c r="R977" i="2"/>
  <c r="R1349" i="2"/>
  <c r="R867" i="2"/>
  <c r="R1144" i="2"/>
  <c r="R661" i="2"/>
  <c r="R685" i="2"/>
  <c r="R620" i="2"/>
  <c r="R1292" i="2"/>
  <c r="R930" i="2"/>
  <c r="R1321" i="2"/>
  <c r="R344" i="2"/>
  <c r="R1685" i="2"/>
  <c r="R550" i="2"/>
  <c r="R58" i="2"/>
  <c r="R693" i="2"/>
  <c r="R1637" i="2"/>
  <c r="R444" i="2"/>
  <c r="R713" i="2"/>
  <c r="R177" i="2"/>
  <c r="R496" i="2"/>
  <c r="R1338" i="2"/>
  <c r="R395" i="2"/>
  <c r="R682" i="2"/>
  <c r="R975" i="2"/>
  <c r="R642" i="2"/>
  <c r="R157" i="2"/>
  <c r="R551" i="2"/>
  <c r="R1273" i="2"/>
  <c r="R1147" i="2"/>
  <c r="R267" i="2"/>
  <c r="R768" i="2"/>
  <c r="R543" i="2"/>
  <c r="R701" i="2"/>
  <c r="R1318" i="2"/>
  <c r="R415" i="2"/>
  <c r="R1982" i="2"/>
  <c r="R610" i="2"/>
  <c r="R284" i="2"/>
  <c r="R1171" i="2"/>
  <c r="R188" i="2"/>
  <c r="R1344" i="2"/>
  <c r="R219" i="2"/>
  <c r="R1335" i="2"/>
  <c r="R1854" i="2"/>
  <c r="R899" i="2"/>
  <c r="R1027" i="2"/>
  <c r="R1283" i="2"/>
  <c r="R1930" i="2"/>
  <c r="R1299" i="2"/>
  <c r="R993" i="2"/>
  <c r="R165" i="2"/>
  <c r="R956" i="2"/>
  <c r="R587" i="2"/>
  <c r="R1294" i="2"/>
  <c r="R1944" i="2"/>
  <c r="R1265" i="2"/>
  <c r="R1190" i="2"/>
  <c r="R329" i="2"/>
  <c r="R154" i="2"/>
  <c r="S155" i="2" s="1"/>
  <c r="R403" i="2"/>
  <c r="R1249" i="2"/>
  <c r="R1311" i="2"/>
  <c r="R1449" i="2"/>
  <c r="R391" i="2"/>
  <c r="R540" i="2"/>
  <c r="R937" i="2"/>
  <c r="R602" i="2"/>
  <c r="R183" i="2"/>
  <c r="R556" i="2"/>
  <c r="R803" i="2"/>
  <c r="R960" i="2"/>
  <c r="R1206" i="2"/>
  <c r="R1529" i="2"/>
  <c r="R980" i="2"/>
  <c r="R1726" i="2"/>
  <c r="R2007" i="2"/>
  <c r="R1067" i="2"/>
  <c r="R705" i="2"/>
  <c r="R1765" i="2"/>
  <c r="R393" i="2"/>
  <c r="R624" i="2"/>
  <c r="R1586" i="2"/>
  <c r="R1159" i="2"/>
  <c r="R722" i="2"/>
  <c r="R419" i="2"/>
  <c r="R484" i="2"/>
  <c r="R1968" i="2"/>
  <c r="R1869" i="2"/>
  <c r="R691" i="2"/>
  <c r="R798" i="2"/>
  <c r="R965" i="2"/>
  <c r="R1848" i="2"/>
  <c r="R36" i="2"/>
  <c r="R1971" i="2"/>
  <c r="R630" i="2"/>
  <c r="R291" i="2"/>
  <c r="R506" i="2"/>
  <c r="R964" i="2"/>
  <c r="R1252" i="2"/>
  <c r="R2000" i="2"/>
  <c r="R392" i="2"/>
  <c r="R226" i="2"/>
  <c r="R1158" i="2"/>
  <c r="R1939" i="2"/>
  <c r="R1863" i="2"/>
  <c r="R141" i="2"/>
  <c r="R1576" i="2"/>
  <c r="R539" i="2"/>
  <c r="R700" i="2"/>
  <c r="R77" i="2"/>
  <c r="R507" i="2"/>
  <c r="R889" i="2"/>
  <c r="R1779" i="2"/>
  <c r="R70" i="2"/>
  <c r="R863" i="2"/>
  <c r="R353" i="2"/>
  <c r="R1012" i="2"/>
  <c r="R518" i="2"/>
  <c r="R845" i="2"/>
  <c r="R135" i="2"/>
  <c r="R321" i="2"/>
  <c r="R1215" i="2"/>
  <c r="R380" i="2"/>
  <c r="R1120" i="2"/>
  <c r="R718" i="2"/>
  <c r="R815" i="2"/>
  <c r="R1069" i="2"/>
  <c r="R903" i="2"/>
  <c r="R505" i="2"/>
  <c r="R158" i="2"/>
  <c r="R368" i="2"/>
  <c r="R959" i="2"/>
  <c r="R1187" i="2"/>
  <c r="R250" i="2"/>
  <c r="R1316" i="2"/>
  <c r="R876" i="2"/>
  <c r="R417" i="2"/>
  <c r="R485" i="2"/>
  <c r="R1253" i="2"/>
  <c r="S1253" i="2" s="1"/>
  <c r="R908" i="2"/>
  <c r="R1819" i="2"/>
  <c r="R303" i="2"/>
  <c r="R74" i="2"/>
  <c r="R829" i="2"/>
  <c r="S829" i="2" s="1"/>
  <c r="R1026" i="2"/>
  <c r="R1821" i="2"/>
  <c r="R1751" i="2"/>
  <c r="R458" i="2"/>
  <c r="R1706" i="2"/>
  <c r="R877" i="2"/>
  <c r="R1237" i="2"/>
  <c r="R2006" i="2"/>
  <c r="R440" i="2"/>
  <c r="R697" i="2"/>
  <c r="R337" i="2"/>
  <c r="R1076" i="2"/>
  <c r="R1222" i="2"/>
  <c r="R1096" i="2"/>
  <c r="R191" i="2"/>
  <c r="S191" i="2" s="1"/>
  <c r="R902" i="2"/>
  <c r="R637" i="2"/>
  <c r="R288" i="2"/>
  <c r="R522" i="2"/>
  <c r="R1238" i="2"/>
  <c r="S1238" i="2" s="1"/>
  <c r="R1325" i="2"/>
  <c r="R1308" i="2"/>
  <c r="R721" i="2"/>
  <c r="R1036" i="2"/>
  <c r="R1633" i="2"/>
  <c r="R1432" i="2"/>
  <c r="R830" i="2"/>
  <c r="R1298" i="2"/>
  <c r="R773" i="2"/>
  <c r="R1272" i="2"/>
  <c r="R807" i="2"/>
  <c r="R1769" i="2"/>
  <c r="R88" i="2"/>
  <c r="R734" i="2"/>
  <c r="R648" i="2"/>
  <c r="R1030" i="2"/>
  <c r="R802" i="2"/>
  <c r="R716" i="2"/>
  <c r="R938" i="2"/>
  <c r="R429" i="2"/>
  <c r="R1644" i="2"/>
  <c r="R674" i="2"/>
  <c r="R1233" i="2"/>
  <c r="S1234" i="2" s="1"/>
  <c r="R1460" i="2"/>
  <c r="R1895" i="2"/>
  <c r="R1941" i="2"/>
  <c r="R1945" i="2"/>
  <c r="R130" i="2"/>
  <c r="R981" i="2"/>
  <c r="R660" i="2"/>
  <c r="R382" i="2"/>
  <c r="R905" i="2"/>
  <c r="R1674" i="2"/>
  <c r="R1974" i="2"/>
  <c r="R1087" i="2"/>
  <c r="R96" i="2"/>
  <c r="S96" i="2" s="1"/>
  <c r="R904" i="2"/>
  <c r="R918" i="2"/>
  <c r="R1097" i="2"/>
  <c r="R172" i="2"/>
  <c r="S173" i="2" s="1"/>
  <c r="R886" i="2"/>
  <c r="R366" i="2"/>
  <c r="R755" i="2"/>
  <c r="R328" i="2"/>
  <c r="R421" i="2"/>
  <c r="R1852" i="2"/>
  <c r="R124" i="2"/>
  <c r="R745" i="2"/>
  <c r="R85" i="2"/>
  <c r="R893" i="2"/>
  <c r="R1293" i="2"/>
  <c r="R1037" i="2"/>
  <c r="R1629" i="2"/>
  <c r="R2011" i="2"/>
  <c r="R715" i="2"/>
  <c r="R669" i="2"/>
  <c r="R1892" i="2"/>
  <c r="R349" i="2"/>
  <c r="R442" i="2"/>
  <c r="R1072" i="2"/>
  <c r="R858" i="2"/>
  <c r="R1015" i="2"/>
  <c r="R1476" i="2"/>
  <c r="R1823" i="2"/>
  <c r="R1138" i="2"/>
  <c r="R1080" i="2"/>
  <c r="R1886" i="2"/>
  <c r="S1886" i="2" s="1"/>
  <c r="R801" i="2"/>
  <c r="R707" i="2"/>
  <c r="R590" i="2"/>
  <c r="R1104" i="2"/>
  <c r="R848" i="2"/>
  <c r="R69" i="2"/>
  <c r="R514" i="2"/>
  <c r="R892" i="2"/>
  <c r="R1102" i="2"/>
  <c r="R260" i="2"/>
  <c r="R348" i="2"/>
  <c r="R927" i="2"/>
  <c r="R1290" i="2"/>
  <c r="R1091" i="2"/>
  <c r="R1071" i="2"/>
  <c r="R1199" i="2"/>
  <c r="R125" i="2"/>
  <c r="R57" i="2"/>
  <c r="R797" i="2"/>
  <c r="R71" i="2"/>
  <c r="R1156" i="2"/>
  <c r="R598" i="2"/>
  <c r="R967" i="2"/>
  <c r="R152" i="2"/>
  <c r="R453" i="2"/>
  <c r="R800" i="2"/>
  <c r="R1083" i="2"/>
  <c r="R1271" i="2"/>
  <c r="R673" i="2"/>
  <c r="R1731" i="2"/>
  <c r="R1045" i="2"/>
  <c r="R1800" i="2"/>
  <c r="R895" i="2"/>
  <c r="R699" i="2"/>
  <c r="R128" i="2"/>
  <c r="R1596" i="2"/>
  <c r="R1711" i="2"/>
  <c r="R1696" i="2"/>
  <c r="R22" i="2"/>
  <c r="R919" i="2"/>
  <c r="R1139" i="2"/>
  <c r="R1490" i="2"/>
  <c r="R486" i="2"/>
  <c r="R1740" i="2"/>
  <c r="R1656" i="2"/>
  <c r="R1136" i="2"/>
  <c r="R983" i="2"/>
  <c r="R736" i="2"/>
  <c r="R405" i="2"/>
  <c r="R1089" i="2"/>
  <c r="R1133" i="2"/>
  <c r="R771" i="2"/>
  <c r="R1155" i="2"/>
  <c r="R1029" i="2"/>
  <c r="R269" i="2"/>
  <c r="R1058" i="2"/>
  <c r="R808" i="2"/>
  <c r="R268" i="2"/>
  <c r="R1322" i="2"/>
  <c r="R171" i="2"/>
  <c r="R1017" i="2"/>
  <c r="R897" i="2"/>
  <c r="R265" i="2"/>
  <c r="R1018" i="2"/>
  <c r="R1561" i="2"/>
  <c r="R145" i="2"/>
  <c r="R1229" i="2"/>
  <c r="R436" i="2"/>
  <c r="R706" i="2"/>
  <c r="R1251" i="2"/>
  <c r="R723" i="2"/>
  <c r="R793" i="2"/>
  <c r="R1307" i="2"/>
  <c r="R1428" i="2"/>
  <c r="R1269" i="2"/>
  <c r="R1548" i="2"/>
  <c r="S1549" i="2" s="1"/>
  <c r="R946" i="2"/>
  <c r="R912" i="2"/>
  <c r="R932" i="2"/>
  <c r="R1194" i="2"/>
  <c r="R1715" i="2"/>
  <c r="R2004" i="2"/>
  <c r="R1781" i="2"/>
  <c r="R1682" i="2"/>
  <c r="R1613" i="2"/>
  <c r="R1573" i="2"/>
  <c r="R1508" i="2"/>
  <c r="R1453" i="2"/>
  <c r="R1741" i="2"/>
  <c r="R367" i="2"/>
  <c r="R454" i="2"/>
  <c r="R311" i="2"/>
  <c r="R1129" i="2"/>
  <c r="R1791" i="2"/>
  <c r="R175" i="2"/>
  <c r="R1216" i="2"/>
  <c r="R1964" i="2"/>
  <c r="R1351" i="2"/>
  <c r="R1923" i="2"/>
  <c r="R1828" i="2"/>
  <c r="R880" i="2"/>
  <c r="R1890" i="2"/>
  <c r="R1950" i="2"/>
  <c r="R1997" i="2"/>
  <c r="R430" i="2"/>
  <c r="R712" i="2"/>
  <c r="R492" i="2"/>
  <c r="R957" i="2"/>
  <c r="R1174" i="2"/>
  <c r="R1884" i="2"/>
  <c r="R1326" i="2"/>
  <c r="R470" i="2"/>
  <c r="R766" i="2"/>
  <c r="R431" i="2"/>
  <c r="R911" i="2"/>
  <c r="R852" i="2"/>
  <c r="S852" i="2" s="1"/>
  <c r="R1221" i="2"/>
  <c r="R144" i="2"/>
  <c r="R796" i="2"/>
  <c r="R1329" i="2"/>
  <c r="R805" i="2"/>
  <c r="R1260" i="2"/>
  <c r="R1315" i="2"/>
  <c r="S1315" i="2" s="1"/>
  <c r="R681" i="2"/>
  <c r="R1440" i="2"/>
  <c r="R1289" i="2"/>
  <c r="R948" i="2"/>
  <c r="R952" i="2"/>
  <c r="R370" i="2"/>
  <c r="R19" i="2"/>
  <c r="R1046" i="2"/>
  <c r="R1266" i="2"/>
  <c r="R1114" i="2"/>
  <c r="R1038" i="2"/>
  <c r="R1225" i="2"/>
  <c r="S1226" i="2" s="1"/>
  <c r="R1178" i="2"/>
  <c r="S1179" i="2" s="1"/>
  <c r="R1189" i="2"/>
  <c r="R762" i="2"/>
  <c r="R2003" i="2"/>
  <c r="R769" i="2"/>
  <c r="R663" i="2"/>
  <c r="R517" i="2"/>
  <c r="R452" i="2"/>
  <c r="R601" i="2"/>
  <c r="R1493" i="2"/>
  <c r="R420" i="2"/>
  <c r="R1094" i="2"/>
  <c r="R1558" i="2"/>
  <c r="R80" i="2"/>
  <c r="R1802" i="2"/>
  <c r="R1643" i="2"/>
  <c r="R1975" i="2"/>
  <c r="R1583" i="2"/>
  <c r="R1486" i="2"/>
  <c r="R1161" i="2"/>
  <c r="R1411" i="2"/>
  <c r="R1572" i="2"/>
  <c r="R1291" i="2"/>
  <c r="R1078" i="2"/>
  <c r="R240" i="2"/>
  <c r="R524" i="2"/>
  <c r="R574" i="2"/>
  <c r="R1949" i="2"/>
  <c r="R254" i="2"/>
  <c r="R211" i="2"/>
  <c r="R489" i="2"/>
  <c r="R1677" i="2"/>
  <c r="R1856" i="2"/>
  <c r="R1086" i="2"/>
  <c r="R733" i="2"/>
  <c r="R763" i="2"/>
  <c r="R1137" i="2"/>
  <c r="R1328" i="2"/>
  <c r="R710" i="2"/>
  <c r="R702" i="2"/>
  <c r="S702" i="2" s="1"/>
  <c r="R478" i="2"/>
  <c r="R606" i="2"/>
  <c r="R106" i="2"/>
  <c r="R310" i="2"/>
  <c r="R752" i="2"/>
  <c r="R129" i="2"/>
  <c r="R659" i="2"/>
  <c r="R99" i="2"/>
  <c r="R247" i="2"/>
  <c r="R1951" i="2"/>
  <c r="R116" i="2"/>
  <c r="R122" i="2"/>
  <c r="R1385" i="2"/>
  <c r="R729" i="2"/>
  <c r="R1277" i="2"/>
  <c r="R1492" i="2"/>
  <c r="R680" i="2"/>
  <c r="R1584" i="2"/>
  <c r="R580" i="2"/>
  <c r="R1475" i="2"/>
  <c r="R1876" i="2"/>
  <c r="R1934" i="2"/>
  <c r="R277" i="2"/>
  <c r="R1040" i="2"/>
  <c r="R566" i="2"/>
  <c r="R372" i="2"/>
  <c r="R462" i="2"/>
  <c r="R644" i="2"/>
  <c r="R961" i="2"/>
  <c r="S961" i="2" s="1"/>
  <c r="R875" i="2"/>
  <c r="R709" i="2"/>
  <c r="R1033" i="2"/>
  <c r="R1946" i="2"/>
  <c r="R1973" i="2"/>
  <c r="R1901" i="2"/>
  <c r="R615" i="2"/>
  <c r="R613" i="2"/>
  <c r="R286" i="2"/>
  <c r="R976" i="2"/>
  <c r="R1323" i="2"/>
  <c r="R68" i="2"/>
  <c r="R26" i="2"/>
  <c r="R724" i="2"/>
  <c r="R1100" i="2"/>
  <c r="R1032" i="2"/>
  <c r="R1160" i="2"/>
  <c r="R774" i="2"/>
  <c r="R1599" i="2"/>
  <c r="R203" i="2"/>
  <c r="R245" i="2"/>
  <c r="R1339" i="2"/>
  <c r="R739" i="2"/>
  <c r="S740" i="2" s="1"/>
  <c r="R253" i="2"/>
  <c r="R1580" i="2"/>
  <c r="S1581" i="2" s="1"/>
  <c r="R1196" i="2"/>
  <c r="R628" i="2"/>
  <c r="R746" i="2"/>
  <c r="R272" i="2"/>
  <c r="R1357" i="2"/>
  <c r="R1431" i="2"/>
  <c r="R1996" i="2"/>
  <c r="R1420" i="2"/>
  <c r="R49" i="2"/>
  <c r="R1953" i="2"/>
  <c r="R281" i="2"/>
  <c r="R1525" i="2"/>
  <c r="R472" i="2"/>
  <c r="R1535" i="2"/>
  <c r="S1536" i="2" s="1"/>
  <c r="R1451" i="2"/>
  <c r="R120" i="2"/>
  <c r="R1409" i="2"/>
  <c r="R1531" i="2"/>
  <c r="R1690" i="2"/>
  <c r="S1691" i="2" s="1"/>
  <c r="R940" i="2"/>
  <c r="R1564" i="2"/>
  <c r="R1838" i="2"/>
  <c r="S1838" i="2" s="1"/>
  <c r="R1612" i="2"/>
  <c r="R1616" i="2"/>
  <c r="R24" i="2"/>
  <c r="R1282" i="2"/>
  <c r="R725" i="2"/>
  <c r="R1195" i="2"/>
  <c r="R651" i="2"/>
  <c r="R256" i="2"/>
  <c r="R399" i="2"/>
  <c r="R373" i="2"/>
  <c r="R678" i="2"/>
  <c r="R726" i="2"/>
  <c r="R195" i="2"/>
  <c r="R1192" i="2"/>
  <c r="R1173" i="2"/>
  <c r="R953" i="2"/>
  <c r="R192" i="2"/>
  <c r="R945" i="2"/>
  <c r="R991" i="2"/>
  <c r="R307" i="2"/>
  <c r="R1443" i="2"/>
  <c r="R1457" i="2"/>
  <c r="R954" i="2"/>
  <c r="R1228" i="2"/>
  <c r="R1722" i="2"/>
  <c r="R544" i="2"/>
  <c r="R1458" i="2"/>
  <c r="R488" i="2"/>
  <c r="S488" i="2" s="1"/>
  <c r="R89" i="2"/>
  <c r="R581" i="2"/>
  <c r="R1393" i="2"/>
  <c r="R15" i="2"/>
  <c r="R923" i="2"/>
  <c r="R992" i="2"/>
  <c r="R182" i="2"/>
  <c r="R1170" i="2"/>
  <c r="R362" i="2"/>
  <c r="R1924" i="2"/>
  <c r="R1352" i="2"/>
  <c r="R17" i="2"/>
  <c r="S17" i="2" s="1"/>
  <c r="R1666" i="2"/>
  <c r="R1698" i="2"/>
  <c r="R306" i="2"/>
  <c r="R607" i="2"/>
  <c r="R1604" i="2"/>
  <c r="R87" i="2"/>
  <c r="R665" i="2"/>
  <c r="R30" i="2"/>
  <c r="R1048" i="2"/>
  <c r="R460" i="2"/>
  <c r="R115" i="2"/>
  <c r="R1002" i="2"/>
  <c r="S1002" i="2" s="1"/>
  <c r="R1861" i="2"/>
  <c r="R332" i="2"/>
  <c r="R1295" i="2"/>
  <c r="R1204" i="2"/>
  <c r="R248" i="2"/>
  <c r="R100" i="2"/>
  <c r="R749" i="2"/>
  <c r="R1827" i="2"/>
  <c r="R1210" i="2"/>
  <c r="R1829" i="2"/>
  <c r="R1929" i="2"/>
  <c r="R532" i="2"/>
  <c r="R999" i="2"/>
  <c r="R315" i="2"/>
  <c r="R1976" i="2"/>
  <c r="R1871" i="2"/>
  <c r="R788" i="2"/>
  <c r="R618" i="2"/>
  <c r="R1836" i="2"/>
  <c r="R1361" i="2"/>
  <c r="S1361" i="2" s="1"/>
  <c r="R1348" i="2"/>
  <c r="R463" i="2"/>
  <c r="R819" i="2"/>
  <c r="R1605" i="2"/>
  <c r="R1369" i="2"/>
  <c r="R1650" i="2"/>
  <c r="R573" i="2"/>
  <c r="R1075" i="2"/>
  <c r="R309" i="2"/>
  <c r="R727" i="2"/>
  <c r="R1193" i="2"/>
  <c r="R1014" i="2"/>
  <c r="R401" i="2"/>
  <c r="R1577" i="2"/>
  <c r="R1815" i="2"/>
  <c r="R1514" i="2"/>
  <c r="R1278" i="2"/>
  <c r="S1279" i="2" s="1"/>
  <c r="R595" i="2"/>
  <c r="R1540" i="2"/>
  <c r="R1034" i="2"/>
  <c r="R777" i="2"/>
  <c r="R340" i="2"/>
  <c r="R1003" i="2"/>
  <c r="R1275" i="2"/>
  <c r="R1358" i="2"/>
  <c r="R1830" i="2"/>
  <c r="R162" i="2"/>
  <c r="R950" i="2"/>
  <c r="R466" i="2"/>
  <c r="R1678" i="2"/>
  <c r="R169" i="2"/>
  <c r="R847" i="2"/>
  <c r="R259" i="2"/>
  <c r="R1948" i="2"/>
  <c r="R1989" i="2"/>
  <c r="R1913" i="2"/>
  <c r="R1917" i="2"/>
  <c r="R232" i="2"/>
  <c r="R438" i="2"/>
  <c r="R971" i="2"/>
  <c r="R355" i="2"/>
  <c r="R1889" i="2"/>
  <c r="R1858" i="2"/>
  <c r="R61" i="2"/>
  <c r="R1853" i="2"/>
  <c r="R1981" i="2"/>
  <c r="R276" i="2"/>
  <c r="R299" i="2"/>
  <c r="R588" i="2"/>
  <c r="R686" i="2"/>
  <c r="R1268" i="2"/>
  <c r="R231" i="2"/>
  <c r="R1142" i="2"/>
  <c r="R1855" i="2"/>
  <c r="R143" i="2"/>
  <c r="R1560" i="2"/>
  <c r="R565" i="2"/>
  <c r="R914" i="2"/>
  <c r="R1787" i="2"/>
  <c r="R1602" i="2"/>
  <c r="R497" i="2"/>
  <c r="R1681" i="2"/>
  <c r="R591" i="2"/>
  <c r="R921" i="2"/>
  <c r="R1717" i="2"/>
  <c r="R1479" i="2"/>
  <c r="R542" i="2"/>
  <c r="R390" i="2"/>
  <c r="R1864" i="2"/>
  <c r="R1379" i="2"/>
  <c r="R1661" i="2"/>
  <c r="R528" i="2"/>
  <c r="R1478" i="2"/>
  <c r="R560" i="2"/>
  <c r="R1603" i="2"/>
  <c r="R207" i="2"/>
  <c r="R1866" i="2"/>
  <c r="R409" i="2"/>
  <c r="R1704" i="2"/>
  <c r="R1410" i="2"/>
  <c r="R1826" i="2"/>
  <c r="R1384" i="2"/>
  <c r="R464" i="2"/>
  <c r="R1789" i="2"/>
  <c r="R1724" i="2"/>
  <c r="R55" i="2"/>
  <c r="R1786" i="2"/>
  <c r="R548" i="2"/>
  <c r="R1117" i="2"/>
  <c r="R178" i="2"/>
  <c r="R545" i="2"/>
  <c r="R313" i="2"/>
  <c r="R582" i="2"/>
  <c r="R1402" i="2"/>
  <c r="R533" i="2"/>
  <c r="R631" i="2"/>
  <c r="R137" i="2"/>
  <c r="R1999" i="2"/>
  <c r="R75" i="2"/>
  <c r="S75" i="2" s="1"/>
  <c r="R255" i="2"/>
  <c r="R354" i="2"/>
  <c r="R42" i="2"/>
  <c r="R72" i="2"/>
  <c r="R650" i="2"/>
  <c r="S650" i="2" s="1"/>
  <c r="R1165" i="2"/>
  <c r="R1921" i="2"/>
  <c r="R394" i="2"/>
  <c r="R612" i="2"/>
  <c r="R611" i="2"/>
  <c r="R979" i="2"/>
  <c r="R1872" i="2"/>
  <c r="R1984" i="2"/>
  <c r="R2005" i="2"/>
  <c r="R1844" i="2"/>
  <c r="R1940" i="2"/>
  <c r="R1938" i="2"/>
  <c r="R59" i="2"/>
  <c r="R1977" i="2"/>
  <c r="R943" i="2"/>
  <c r="R1957" i="2"/>
  <c r="R293" i="2"/>
  <c r="R1905" i="2"/>
  <c r="R1883" i="2"/>
  <c r="R500" i="2"/>
  <c r="R1287" i="2"/>
  <c r="R459" i="2"/>
  <c r="R546" i="2"/>
  <c r="R196" i="2"/>
  <c r="R1874" i="2"/>
  <c r="R1301" i="2"/>
  <c r="R41" i="2"/>
  <c r="R230" i="2"/>
  <c r="R39" i="2"/>
  <c r="R564" i="2"/>
  <c r="R1198" i="2"/>
  <c r="R271" i="2"/>
  <c r="R1545" i="2"/>
  <c r="R1391" i="2"/>
  <c r="R1735" i="2"/>
  <c r="R1693" i="2"/>
  <c r="R1675" i="2"/>
  <c r="R1619" i="2"/>
  <c r="R2001" i="2"/>
  <c r="S2001" i="2" s="1"/>
  <c r="R287" i="2"/>
  <c r="R594" i="2"/>
  <c r="R1108" i="2"/>
  <c r="R467" i="2"/>
  <c r="R1935" i="2"/>
  <c r="R1873" i="2"/>
  <c r="R300" i="2"/>
  <c r="R638" i="2"/>
  <c r="R475" i="2"/>
  <c r="R1986" i="2"/>
  <c r="R47" i="2"/>
  <c r="R236" i="2"/>
  <c r="R579" i="2"/>
  <c r="R180" i="2"/>
  <c r="R140" i="2"/>
  <c r="R1894" i="2"/>
  <c r="R2002" i="2"/>
  <c r="R208" i="2"/>
  <c r="R270" i="2"/>
  <c r="R652" i="2"/>
  <c r="R617" i="2"/>
  <c r="R1008" i="2"/>
  <c r="R126" i="2"/>
  <c r="R428" i="2"/>
  <c r="R1317" i="2"/>
  <c r="R446" i="2"/>
  <c r="R1958" i="2"/>
  <c r="R1857" i="2"/>
  <c r="R363" i="2"/>
  <c r="R1319" i="2"/>
  <c r="R1937" i="2"/>
  <c r="R108" i="2"/>
  <c r="R381" i="2"/>
  <c r="R445" i="2"/>
  <c r="R894" i="2"/>
  <c r="R1893" i="2"/>
  <c r="R330" i="2"/>
  <c r="R257" i="2"/>
  <c r="R483" i="2"/>
  <c r="R48" i="2"/>
  <c r="R246" i="2"/>
  <c r="R222" i="2"/>
  <c r="R541" i="2"/>
  <c r="R515" i="2"/>
  <c r="R1250" i="2"/>
  <c r="R1851" i="2"/>
  <c r="R202" i="2"/>
  <c r="R318" i="2"/>
  <c r="R491" i="2"/>
  <c r="R1563" i="2"/>
  <c r="R66" i="2"/>
  <c r="R90" i="2"/>
  <c r="R1401" i="2"/>
  <c r="R1398" i="2"/>
  <c r="R1347" i="2"/>
  <c r="R1808" i="2"/>
  <c r="R780" i="2"/>
  <c r="S780" i="2" s="1"/>
  <c r="R1772" i="2"/>
  <c r="R1970" i="2"/>
  <c r="R1363" i="2"/>
  <c r="R1553" i="2"/>
  <c r="R1640" i="2"/>
  <c r="R508" i="2"/>
  <c r="R1570" i="2"/>
  <c r="R621" i="2"/>
  <c r="R1960" i="2"/>
  <c r="R1862" i="2"/>
  <c r="R103" i="2"/>
  <c r="R742" i="2"/>
  <c r="R1732" i="2"/>
  <c r="S1732" i="2" s="1"/>
  <c r="R33" i="2"/>
  <c r="R973" i="2"/>
  <c r="R1477" i="2"/>
  <c r="R1922" i="2"/>
  <c r="R1541" i="2"/>
  <c r="R356" i="2"/>
  <c r="R641" i="2"/>
  <c r="R176" i="2"/>
  <c r="R1744" i="2"/>
  <c r="R1095" i="2"/>
  <c r="R1931" i="2"/>
  <c r="R223" i="2"/>
  <c r="S223" i="2" s="1"/>
  <c r="R1753" i="2"/>
  <c r="R101" i="2"/>
  <c r="R1991" i="2"/>
  <c r="R1878" i="2"/>
  <c r="R1099" i="2"/>
  <c r="R1414" i="2"/>
  <c r="R1588" i="2"/>
  <c r="R509" i="2"/>
  <c r="R1671" i="2"/>
  <c r="R1452" i="2"/>
  <c r="R1456" i="2"/>
  <c r="R577" i="2"/>
  <c r="R1614" i="2"/>
  <c r="R471" i="2"/>
  <c r="R1502" i="2"/>
  <c r="R163" i="2"/>
  <c r="R1125" i="2"/>
  <c r="R1788" i="2"/>
  <c r="R583" i="2"/>
  <c r="R1969" i="2"/>
  <c r="R1795" i="2"/>
  <c r="R1649" i="2"/>
  <c r="R1353" i="2"/>
  <c r="R1832" i="2"/>
  <c r="R547" i="2"/>
  <c r="R1959" i="2"/>
  <c r="R1993" i="2"/>
  <c r="R1305" i="2"/>
  <c r="R1880" i="2"/>
  <c r="R2008" i="2"/>
  <c r="R282" i="2"/>
  <c r="R625" i="2"/>
  <c r="R1899" i="2"/>
  <c r="R596" i="2"/>
  <c r="R1980" i="2"/>
  <c r="R164" i="2"/>
  <c r="R194" i="2"/>
  <c r="R530" i="2"/>
  <c r="R837" i="2"/>
  <c r="R1202" i="2"/>
  <c r="R1505" i="2"/>
  <c r="R799" i="2"/>
  <c r="R1621" i="2"/>
  <c r="R1368" i="2"/>
  <c r="R83" i="2"/>
  <c r="R31" i="2"/>
  <c r="R1342" i="2"/>
  <c r="R35" i="2"/>
  <c r="R457" i="2"/>
  <c r="R619" i="2"/>
  <c r="R934" i="2"/>
  <c r="R1760" i="2"/>
  <c r="R350" i="2"/>
  <c r="R1761" i="2"/>
  <c r="R1683" i="2"/>
  <c r="R604" i="2"/>
  <c r="R1498" i="2"/>
  <c r="R1519" i="2"/>
  <c r="R1495" i="2"/>
  <c r="R16" i="2"/>
  <c r="R1534" i="2"/>
  <c r="R557" i="2"/>
  <c r="R249" i="2"/>
  <c r="R98" i="2"/>
  <c r="R220" i="2"/>
  <c r="R50" i="2"/>
  <c r="R227" i="2"/>
  <c r="R1784" i="2"/>
  <c r="R1568" i="2"/>
  <c r="R609" i="2"/>
  <c r="R1444" i="2"/>
  <c r="R1403" i="2"/>
  <c r="R909" i="2"/>
  <c r="R264" i="2"/>
  <c r="S264" i="2" s="1"/>
  <c r="R422" i="2"/>
  <c r="S422" i="2" s="1"/>
  <c r="R1314" i="2"/>
  <c r="R224" i="2"/>
  <c r="R760" i="2"/>
  <c r="R334" i="2"/>
  <c r="R1227" i="2"/>
  <c r="R1372" i="2"/>
  <c r="R1374" i="2"/>
  <c r="R655" i="2"/>
  <c r="S655" i="2" s="1"/>
  <c r="R465" i="2"/>
  <c r="R316" i="2"/>
  <c r="R633" i="2"/>
  <c r="R1658" i="2"/>
  <c r="R104" i="2"/>
  <c r="R1672" i="2"/>
  <c r="R1559" i="2"/>
  <c r="R1896" i="2"/>
  <c r="R102" i="2"/>
  <c r="R576" i="2"/>
  <c r="R490" i="2"/>
  <c r="S490" i="2" s="1"/>
  <c r="R1646" i="2"/>
  <c r="R1663" i="2"/>
  <c r="R1111" i="2"/>
  <c r="R1550" i="2"/>
  <c r="R1376" i="2"/>
  <c r="R1626" i="2"/>
  <c r="R476" i="2"/>
  <c r="R568" i="2"/>
  <c r="R526" i="2"/>
  <c r="R1574" i="2"/>
  <c r="R1806" i="2"/>
  <c r="R1281" i="2"/>
  <c r="R1774" i="2"/>
  <c r="R868" i="2"/>
  <c r="R1882" i="2"/>
  <c r="R1903" i="2"/>
  <c r="R1785" i="2"/>
  <c r="S1785" i="2" s="1"/>
  <c r="R1579" i="2"/>
  <c r="R1562" i="2"/>
  <c r="R1702" i="2"/>
  <c r="R1499" i="2"/>
  <c r="R1816" i="2"/>
  <c r="R818" i="2"/>
  <c r="R906" i="2"/>
  <c r="R262" i="2"/>
  <c r="R383" i="2"/>
  <c r="R1645" i="2"/>
  <c r="R302" i="2"/>
  <c r="R132" i="2"/>
  <c r="R1360" i="2"/>
  <c r="R1447" i="2"/>
  <c r="R1467" i="2"/>
  <c r="R1439" i="2"/>
  <c r="R1388" i="2"/>
  <c r="R900" i="2"/>
  <c r="R1356" i="2"/>
  <c r="R1370" i="2"/>
  <c r="R1668" i="2"/>
  <c r="R73" i="2"/>
  <c r="R1121" i="2"/>
  <c r="S1121" i="2" s="1"/>
  <c r="R1985" i="2"/>
  <c r="R537" i="2"/>
  <c r="R1182" i="2"/>
  <c r="R468" i="2"/>
  <c r="S468" i="2" s="1"/>
  <c r="R1983" i="2"/>
  <c r="R320" i="2"/>
  <c r="S320" i="2" s="1"/>
  <c r="R806" i="2"/>
  <c r="R844" i="2"/>
  <c r="R1130" i="2"/>
  <c r="R1790" i="2"/>
  <c r="R358" i="2"/>
  <c r="R1794" i="2"/>
  <c r="R689" i="2"/>
  <c r="R1509" i="2"/>
  <c r="R1669" i="2"/>
  <c r="R1623" i="2"/>
  <c r="R1115" i="2"/>
  <c r="R243" i="2"/>
  <c r="R1742" i="2"/>
  <c r="R1955" i="2"/>
  <c r="R1471" i="2"/>
  <c r="R1538" i="2"/>
  <c r="R639" i="2"/>
  <c r="R25" i="2"/>
  <c r="R1211" i="2"/>
  <c r="R1743" i="2"/>
  <c r="R360" i="2"/>
  <c r="S360" i="2" s="1"/>
  <c r="R1061" i="2"/>
  <c r="R477" i="2"/>
  <c r="R1532" i="2"/>
  <c r="R301" i="2"/>
  <c r="R481" i="2"/>
  <c r="R384" i="2"/>
  <c r="R1992" i="2"/>
  <c r="R1797" i="2"/>
  <c r="R1902" i="2"/>
  <c r="R228" i="2"/>
  <c r="R1259" i="2"/>
  <c r="S1259" i="2" s="1"/>
  <c r="R1793" i="2"/>
  <c r="R1689" i="2"/>
  <c r="R1842" i="2"/>
  <c r="R1395" i="2"/>
  <c r="R133" i="2"/>
  <c r="R1565" i="2"/>
  <c r="R273" i="2"/>
  <c r="R494" i="2"/>
  <c r="R1801" i="2"/>
  <c r="R827" i="2"/>
  <c r="R1205" i="2"/>
  <c r="R62" i="2"/>
  <c r="R292" i="2"/>
  <c r="R562" i="2"/>
  <c r="R1841" i="2"/>
  <c r="R1918" i="2"/>
  <c r="S1918" i="2" s="1"/>
  <c r="R244" i="2"/>
  <c r="R432" i="2"/>
  <c r="R622" i="2"/>
  <c r="R821" i="2"/>
  <c r="R949" i="2"/>
  <c r="R838" i="2"/>
  <c r="R1219" i="2"/>
  <c r="R1300" i="2"/>
  <c r="R1845" i="2"/>
  <c r="R335" i="2"/>
  <c r="R1024" i="2"/>
  <c r="R1909" i="2"/>
  <c r="R206" i="2"/>
  <c r="R1218" i="2"/>
  <c r="R1998" i="2"/>
  <c r="R147" i="2"/>
  <c r="R841" i="2"/>
  <c r="R322" i="2"/>
  <c r="R643" i="2"/>
  <c r="R873" i="2"/>
  <c r="R218" i="2"/>
  <c r="R402" i="2"/>
  <c r="R664" i="2"/>
  <c r="S664" i="2" s="1"/>
  <c r="R925" i="2"/>
  <c r="R1101" i="2"/>
  <c r="R482" i="2"/>
  <c r="R563" i="2"/>
  <c r="R695" i="2"/>
  <c r="S695" i="2" s="1"/>
  <c r="R926" i="2"/>
  <c r="R1822" i="2"/>
  <c r="R1912" i="2"/>
  <c r="R1846" i="2"/>
  <c r="R1927" i="2"/>
  <c r="R396" i="2"/>
  <c r="R1064" i="2"/>
  <c r="R1947" i="2"/>
  <c r="R1879" i="2"/>
  <c r="R1897" i="2"/>
  <c r="R1900" i="2"/>
  <c r="R872" i="2"/>
  <c r="R645" i="2"/>
  <c r="R1399" i="2"/>
  <c r="R38" i="2"/>
  <c r="S38" i="2" s="1"/>
  <c r="R994" i="2"/>
  <c r="R1716" i="2"/>
  <c r="R336" i="2"/>
  <c r="R408" i="2"/>
  <c r="R1124" i="2"/>
  <c r="R1481" i="2"/>
  <c r="R110" i="2"/>
  <c r="R786" i="2"/>
  <c r="S786" i="2" s="1"/>
  <c r="R1771" i="2"/>
  <c r="R1632" i="2"/>
  <c r="R1285" i="2"/>
  <c r="R1520" i="2"/>
  <c r="R139" i="2"/>
  <c r="R1594" i="2"/>
  <c r="R198" i="2"/>
  <c r="R657" i="2"/>
  <c r="R1736" i="2"/>
  <c r="R1185" i="2"/>
  <c r="R1255" i="2"/>
  <c r="S1255" i="2" s="1"/>
  <c r="R376" i="2"/>
  <c r="R896" i="2"/>
  <c r="R1201" i="2"/>
  <c r="R153" i="2"/>
  <c r="R127" i="2"/>
  <c r="R672" i="2"/>
  <c r="R1768" i="2"/>
  <c r="R1582" i="2"/>
  <c r="R1557" i="2"/>
  <c r="R1427" i="2"/>
  <c r="R1197" i="2"/>
  <c r="R1511" i="2"/>
  <c r="R1400" i="2"/>
  <c r="R1652" i="2"/>
  <c r="R1607" i="2"/>
  <c r="R1483" i="2"/>
  <c r="R323" i="2"/>
  <c r="R279" i="2"/>
  <c r="R679" i="2"/>
  <c r="R1703" i="2"/>
  <c r="R237" i="2"/>
  <c r="R1059" i="2"/>
  <c r="R258" i="2"/>
  <c r="R1313" i="2"/>
  <c r="R1611" i="2"/>
  <c r="R1566" i="2"/>
  <c r="R1653" i="2"/>
  <c r="R1437" i="2"/>
  <c r="R150" i="2"/>
  <c r="R1757" i="2"/>
  <c r="R412" i="2"/>
  <c r="R778" i="2"/>
  <c r="R703" i="2"/>
  <c r="R1954" i="2"/>
  <c r="R570" i="2"/>
  <c r="R881" i="2"/>
  <c r="R1810" i="2"/>
  <c r="R1606" i="2"/>
  <c r="R1589" i="2"/>
  <c r="R1496" i="2"/>
  <c r="R1240" i="2"/>
  <c r="R1719" i="2"/>
  <c r="R667" i="2"/>
  <c r="R1729" i="2"/>
  <c r="R1608" i="2"/>
  <c r="R501" i="2"/>
  <c r="R968" i="2"/>
  <c r="R1585" i="2"/>
  <c r="R1512" i="2"/>
  <c r="R1392" i="2"/>
  <c r="R589" i="2"/>
  <c r="R379" i="2"/>
  <c r="R1910" i="2"/>
  <c r="R866" i="2"/>
  <c r="R855" i="2"/>
  <c r="S855" i="2" s="1"/>
  <c r="R1928" i="2"/>
  <c r="R283" i="2"/>
  <c r="R804" i="2"/>
  <c r="R204" i="2"/>
  <c r="R134" i="2"/>
  <c r="R1491" i="2"/>
  <c r="R53" i="2"/>
  <c r="R97" i="2"/>
  <c r="R1700" i="2"/>
  <c r="R1825" i="2"/>
  <c r="R1542" i="2"/>
  <c r="R1517" i="2"/>
  <c r="R1497" i="2"/>
  <c r="S1497" i="2" s="1"/>
  <c r="R584" i="2"/>
  <c r="R113" i="2"/>
  <c r="R1714" i="2"/>
  <c r="R597" i="2"/>
  <c r="R1699" i="2"/>
  <c r="R549" i="2"/>
  <c r="R193" i="2"/>
  <c r="R60" i="2"/>
  <c r="S60" i="2" s="1"/>
  <c r="R1112" i="2"/>
  <c r="R179" i="2"/>
  <c r="R118" i="2"/>
  <c r="R1676" i="2"/>
  <c r="R1350" i="2"/>
  <c r="R1022" i="2"/>
  <c r="R1755" i="2"/>
  <c r="R1528" i="2"/>
  <c r="S1528" i="2" s="1"/>
  <c r="R1474" i="2"/>
  <c r="R646" i="2"/>
  <c r="R1638" i="2"/>
  <c r="R1430" i="2"/>
  <c r="R1355" i="2"/>
  <c r="R1617" i="2"/>
  <c r="R629" i="2"/>
  <c r="R1394" i="2"/>
  <c r="R1630" i="2"/>
  <c r="R1659" i="2"/>
  <c r="R1543" i="2"/>
  <c r="R1995" i="2"/>
  <c r="R1426" i="2"/>
  <c r="R1551" i="2"/>
  <c r="R1521" i="2"/>
  <c r="R1419" i="2"/>
  <c r="R559" i="2"/>
  <c r="R558" i="2"/>
  <c r="R1555" i="2"/>
  <c r="R117" i="2"/>
  <c r="R1654" i="2"/>
  <c r="R1615" i="2"/>
  <c r="R387" i="2"/>
  <c r="R1488" i="2"/>
  <c r="S1488" i="2" s="1"/>
  <c r="R1380" i="2"/>
  <c r="S1380" i="2" s="1"/>
  <c r="R527" i="2"/>
  <c r="R640" i="2"/>
  <c r="R1365" i="2"/>
  <c r="R714" i="2"/>
  <c r="R1571" i="2"/>
  <c r="R1131" i="2"/>
  <c r="R1494" i="2"/>
  <c r="R1507" i="2"/>
  <c r="R516" i="2"/>
  <c r="R810" i="2"/>
  <c r="R1725" i="2"/>
  <c r="R1442" i="2"/>
  <c r="R51" i="2"/>
  <c r="R1526" i="2"/>
  <c r="R575" i="2"/>
  <c r="R520" i="2"/>
  <c r="R599" i="2"/>
  <c r="S599" i="2" s="1"/>
  <c r="R874" i="2"/>
  <c r="R1624" i="2"/>
  <c r="R1406" i="2"/>
  <c r="R1766" i="2"/>
  <c r="R1021" i="2"/>
  <c r="R1990" i="2"/>
  <c r="R1979" i="2"/>
  <c r="R297" i="2"/>
  <c r="R578" i="2"/>
  <c r="R670" i="2"/>
  <c r="R1932" i="2"/>
  <c r="R1906" i="2"/>
  <c r="R605" i="2"/>
  <c r="S605" i="2" s="1"/>
  <c r="R1367" i="2"/>
  <c r="R18" i="2"/>
  <c r="R200" i="2"/>
  <c r="R536" i="2"/>
  <c r="R717" i="2"/>
  <c r="R78" i="2"/>
  <c r="R238" i="2"/>
  <c r="R424" i="2"/>
  <c r="R1764" i="2"/>
  <c r="R1734" i="2"/>
  <c r="R215" i="2"/>
  <c r="R972" i="2"/>
  <c r="R1466" i="2"/>
  <c r="R107" i="2"/>
  <c r="R1310" i="2"/>
  <c r="R1126" i="2"/>
  <c r="R1777" i="2"/>
  <c r="R1718" i="2"/>
  <c r="R456" i="2"/>
  <c r="R1025" i="2"/>
  <c r="R84" i="2"/>
  <c r="R1631" i="2"/>
  <c r="R469" i="2"/>
  <c r="R1655" i="2"/>
  <c r="R20" i="2"/>
  <c r="R331" i="2"/>
  <c r="R748" i="2"/>
  <c r="R229" i="2"/>
  <c r="R474" i="2"/>
  <c r="R278" i="2"/>
  <c r="R308" i="2"/>
  <c r="R626" i="2"/>
  <c r="R1050" i="2"/>
  <c r="R1231" i="2"/>
  <c r="R1592" i="2"/>
  <c r="R1634" i="2"/>
  <c r="R1803" i="2"/>
  <c r="R375" i="2"/>
  <c r="R251" i="2"/>
  <c r="R374" i="2"/>
  <c r="R662" i="2"/>
  <c r="R44" i="2"/>
  <c r="R561" i="2"/>
  <c r="R305" i="2"/>
  <c r="R377" i="2"/>
  <c r="R93" i="2"/>
  <c r="R1270" i="2"/>
  <c r="R216" i="2"/>
  <c r="R862" i="2"/>
  <c r="R1799" i="2"/>
  <c r="R109" i="2"/>
  <c r="R290" i="2"/>
  <c r="R787" i="2"/>
  <c r="R1464" i="2"/>
  <c r="S1465" i="2" s="1"/>
  <c r="R136" i="2"/>
  <c r="R1297" i="2"/>
  <c r="R1433" i="2"/>
  <c r="R1627" i="2"/>
  <c r="R105" i="2"/>
  <c r="R636" i="2"/>
  <c r="R656" i="2"/>
  <c r="S656" i="2" s="1"/>
  <c r="R480" i="2"/>
  <c r="R34" i="2"/>
  <c r="R958" i="2"/>
  <c r="R1554" i="2"/>
  <c r="R1684" i="2"/>
  <c r="R1807" i="2"/>
  <c r="R1916" i="2"/>
  <c r="R1435" i="2"/>
  <c r="R1567" i="2"/>
  <c r="R1728" i="2"/>
  <c r="R504" i="2"/>
  <c r="R1625" i="2"/>
  <c r="R1386" i="2"/>
  <c r="R304" i="2"/>
  <c r="R1480" i="2"/>
  <c r="R389" i="2"/>
  <c r="R346" i="2"/>
  <c r="R758" i="2"/>
  <c r="R676" i="2"/>
  <c r="R1523" i="2"/>
  <c r="R1877" i="2"/>
  <c r="R1636" i="2"/>
  <c r="R1418" i="2"/>
  <c r="R1489" i="2"/>
  <c r="R1331" i="2"/>
  <c r="R1727" i="2"/>
  <c r="R772" i="2"/>
  <c r="S772" i="2" s="1"/>
  <c r="R1692" i="2"/>
  <c r="R123" i="2"/>
  <c r="R1364" i="2"/>
  <c r="R1416" i="2"/>
  <c r="R1758" i="2"/>
  <c r="R1425" i="2"/>
  <c r="R1462" i="2"/>
  <c r="R266" i="2"/>
  <c r="R76" i="2"/>
  <c r="R1463" i="2"/>
  <c r="R1867" i="2"/>
  <c r="R91" i="2"/>
  <c r="R1591" i="2"/>
  <c r="R1516" i="2"/>
  <c r="R94" i="2"/>
  <c r="R1382" i="2"/>
  <c r="R1469" i="2"/>
  <c r="R1506" i="2"/>
  <c r="R1595" i="2"/>
  <c r="R487" i="2"/>
  <c r="R1109" i="2"/>
  <c r="R811" i="2"/>
  <c r="R1952" i="2"/>
  <c r="R1752" i="2"/>
  <c r="R1459" i="2"/>
  <c r="R239" i="2"/>
  <c r="R1341" i="2"/>
  <c r="R1346" i="2"/>
  <c r="R1888" i="2"/>
  <c r="R1680" i="2"/>
  <c r="R294" i="2"/>
  <c r="R1961" i="2"/>
  <c r="R1405" i="2"/>
  <c r="R112" i="2"/>
  <c r="R1622" i="2"/>
  <c r="R1647" i="2"/>
  <c r="R1556" i="2"/>
  <c r="S1556" i="2" s="1"/>
  <c r="R1470" i="2"/>
  <c r="R1468" i="2"/>
  <c r="R495" i="2"/>
  <c r="R1019" i="2"/>
  <c r="R1814" i="2"/>
  <c r="R1942" i="2"/>
  <c r="R997" i="2"/>
  <c r="R1127" i="2"/>
  <c r="R1721" i="2"/>
  <c r="R1963" i="2"/>
  <c r="R498" i="2"/>
  <c r="S498" i="2" s="1"/>
  <c r="R1776" i="2"/>
  <c r="S1776" i="2" s="1"/>
  <c r="R455" i="2"/>
  <c r="R119" i="2"/>
  <c r="R326" i="2"/>
  <c r="S326" i="2" s="1"/>
  <c r="R1593" i="2"/>
  <c r="R529" i="2"/>
  <c r="R1448" i="2"/>
  <c r="R1664" i="2"/>
  <c r="R221" i="2"/>
  <c r="R435" i="2"/>
  <c r="R1590" i="2"/>
  <c r="R647" i="2"/>
  <c r="R1552" i="2"/>
  <c r="R314" i="2"/>
  <c r="R1662" i="2"/>
  <c r="R298" i="2"/>
  <c r="S298" i="2" s="1"/>
  <c r="R1408" i="2"/>
  <c r="R1482" i="2"/>
  <c r="R1641" i="2"/>
  <c r="R317" i="2"/>
  <c r="S317" i="2" s="1"/>
  <c r="R1891" i="2"/>
  <c r="R1438" i="2"/>
  <c r="R241" i="2"/>
  <c r="S242" i="2" s="1"/>
  <c r="R1359" i="2"/>
  <c r="R1745" i="2"/>
  <c r="R1839" i="2"/>
  <c r="R450" i="2"/>
  <c r="R1157" i="2"/>
  <c r="R513" i="2"/>
  <c r="R608" i="2"/>
  <c r="R1936" i="2"/>
  <c r="R708" i="2"/>
  <c r="R1907" i="2"/>
  <c r="S1907" i="2" s="1"/>
  <c r="R1701" i="2"/>
  <c r="R1730" i="2"/>
  <c r="R1988" i="2"/>
  <c r="R1330" i="2"/>
  <c r="R929" i="2"/>
  <c r="R214" i="2"/>
  <c r="R170" i="2"/>
  <c r="R754" i="2"/>
  <c r="R217" i="2"/>
  <c r="R1381" i="2"/>
  <c r="R512" i="2"/>
  <c r="R1809" i="2"/>
  <c r="R571" i="2"/>
  <c r="S571" i="2" s="1"/>
  <c r="R1688" i="2"/>
  <c r="R1098" i="2"/>
  <c r="R627" i="2"/>
  <c r="R1780" i="2"/>
  <c r="R836" i="2"/>
  <c r="R434" i="2"/>
  <c r="R1713" i="2"/>
  <c r="R1723" i="2"/>
  <c r="R1748" i="2"/>
  <c r="R1450" i="2"/>
  <c r="R1547" i="2"/>
  <c r="R1635" i="2"/>
  <c r="R1610" i="2"/>
  <c r="S1610" i="2" s="1"/>
  <c r="R1354" i="2"/>
  <c r="R1670" i="2"/>
  <c r="R1694" i="2"/>
  <c r="R1487" i="2"/>
  <c r="R1501" i="2"/>
  <c r="R842" i="2"/>
  <c r="R1811" i="2"/>
  <c r="R677" i="2"/>
  <c r="R86" i="2"/>
  <c r="R1404" i="2"/>
  <c r="R1378" i="2"/>
  <c r="R1620" i="2"/>
  <c r="R1587" i="2"/>
  <c r="R352" i="2"/>
  <c r="R1455" i="2"/>
  <c r="S1455" i="2" s="1"/>
  <c r="R121" i="2"/>
  <c r="R1387" i="2"/>
  <c r="R1390" i="2"/>
  <c r="R552" i="2"/>
  <c r="R1750" i="2"/>
  <c r="R479" i="2"/>
  <c r="R1417" i="2"/>
  <c r="R567" i="2"/>
  <c r="R1504" i="2"/>
  <c r="R1389" i="2"/>
  <c r="R1747" i="2"/>
  <c r="S1747" i="2" s="1"/>
  <c r="R1533" i="2"/>
  <c r="R1759" i="2"/>
  <c r="R1642" i="2"/>
  <c r="R1500" i="2"/>
  <c r="R1424" i="2"/>
  <c r="R1618" i="2"/>
  <c r="R1569" i="2"/>
  <c r="S1569" i="2" s="1"/>
  <c r="R1546" i="2"/>
  <c r="R1383" i="2"/>
  <c r="R1415" i="2"/>
  <c r="R296" i="2"/>
  <c r="R1515" i="2"/>
  <c r="R233" i="2"/>
  <c r="S233" i="2" s="1"/>
  <c r="R82" i="2"/>
  <c r="R1153" i="2"/>
  <c r="R1865" i="2"/>
  <c r="R461" i="2"/>
  <c r="S461" i="2" s="1"/>
  <c r="R1063" i="2"/>
  <c r="R1191" i="2"/>
  <c r="R1915" i="2"/>
  <c r="R850" i="2"/>
  <c r="R1263" i="2"/>
  <c r="R1956" i="2"/>
  <c r="R1472" i="2"/>
  <c r="R1847" i="2"/>
  <c r="R1073" i="2"/>
  <c r="S1073" i="2" s="1"/>
  <c r="R1544" i="2"/>
  <c r="R1695" i="2"/>
  <c r="R1441" i="2"/>
  <c r="R1600" i="2"/>
  <c r="R1679" i="2"/>
  <c r="R1434" i="2"/>
  <c r="R1366" i="2"/>
  <c r="R1673" i="2"/>
  <c r="R1371" i="2"/>
  <c r="R1485" i="2"/>
  <c r="R184" i="2"/>
  <c r="R826" i="2"/>
  <c r="R473" i="2"/>
  <c r="R386" i="2"/>
  <c r="R1473" i="2"/>
  <c r="R1756" i="2"/>
  <c r="R1870" i="2"/>
  <c r="R1767" i="2"/>
  <c r="S1767" i="2" s="1"/>
  <c r="R1919" i="2"/>
  <c r="R252" i="2"/>
  <c r="R1770" i="2"/>
  <c r="R1397" i="2"/>
  <c r="R1782" i="2"/>
  <c r="R414" i="2"/>
  <c r="R1763" i="2"/>
  <c r="R1601" i="2"/>
  <c r="R114" i="2"/>
  <c r="R1412" i="2"/>
  <c r="R343" i="2"/>
  <c r="S343" i="2" s="1"/>
  <c r="R1783" i="2"/>
  <c r="R1461" i="2"/>
  <c r="R1746" i="2"/>
  <c r="R1628" i="2"/>
  <c r="T506" i="2"/>
  <c r="U1651" i="2"/>
  <c r="U554" i="2"/>
  <c r="T234" i="2"/>
  <c r="U593" i="2"/>
  <c r="U653" i="2"/>
  <c r="U956" i="2"/>
  <c r="U85" i="2"/>
  <c r="U1343" i="2"/>
  <c r="U1884" i="2"/>
  <c r="U1044" i="2"/>
  <c r="T1044" i="2"/>
  <c r="U234" i="2"/>
  <c r="U285" i="2"/>
  <c r="T285" i="2"/>
  <c r="U1665" i="2"/>
  <c r="T1665" i="2"/>
  <c r="U229" i="2"/>
  <c r="U1422" i="2"/>
  <c r="T1422" i="2"/>
  <c r="T598" i="2"/>
  <c r="U23" i="2"/>
  <c r="T23" i="2"/>
  <c r="T1343" i="2"/>
  <c r="U858" i="2"/>
  <c r="U1041" i="2"/>
  <c r="T1041" i="2"/>
  <c r="U1705" i="2"/>
  <c r="T1705" i="2"/>
  <c r="U190" i="2"/>
  <c r="T190" i="2"/>
  <c r="T740" i="2"/>
  <c r="T550" i="2"/>
  <c r="U312" i="2"/>
  <c r="U168" i="2"/>
  <c r="U155" i="2"/>
  <c r="T155" i="2"/>
  <c r="U1166" i="2"/>
  <c r="U1224" i="2"/>
  <c r="T1224" i="2"/>
  <c r="U1749" i="2"/>
  <c r="T1749" i="2"/>
  <c r="U824" i="2"/>
  <c r="T824" i="2"/>
  <c r="U1465" i="2"/>
  <c r="T1465" i="2"/>
  <c r="U1003" i="2"/>
  <c r="T1537" i="2"/>
  <c r="U46" i="2"/>
  <c r="U1132" i="2"/>
  <c r="T1132" i="2"/>
  <c r="U1989" i="2"/>
  <c r="T187" i="2"/>
  <c r="U440" i="2"/>
  <c r="T941" i="2"/>
  <c r="T1163" i="2"/>
  <c r="U1805" i="2"/>
  <c r="T1805" i="2"/>
  <c r="U1153" i="2"/>
  <c r="T75" i="2"/>
  <c r="U1645" i="2"/>
  <c r="T148" i="2"/>
  <c r="U835" i="2"/>
  <c r="T835" i="2"/>
  <c r="U1966" i="2"/>
  <c r="U2012" i="2"/>
  <c r="T2012" i="2"/>
  <c r="T760" i="2"/>
  <c r="U449" i="2"/>
  <c r="V115" i="2" l="1"/>
  <c r="S114" i="2"/>
  <c r="V1920" i="2"/>
  <c r="S1919" i="2"/>
  <c r="V185" i="2"/>
  <c r="S184" i="2"/>
  <c r="V1442" i="2"/>
  <c r="S1441" i="2"/>
  <c r="V851" i="2"/>
  <c r="S850" i="2"/>
  <c r="V1425" i="2"/>
  <c r="S1424" i="2"/>
  <c r="V568" i="2"/>
  <c r="S567" i="2"/>
  <c r="V553" i="2"/>
  <c r="S552" i="2"/>
  <c r="V1379" i="2"/>
  <c r="S1378" i="2"/>
  <c r="V1695" i="2"/>
  <c r="S1694" i="2"/>
  <c r="V1724" i="2"/>
  <c r="S1723" i="2"/>
  <c r="V1781" i="2"/>
  <c r="S1780" i="2"/>
  <c r="V218" i="2"/>
  <c r="S217" i="2"/>
  <c r="V930" i="2"/>
  <c r="S929" i="2"/>
  <c r="V609" i="2"/>
  <c r="S608" i="2"/>
  <c r="V1439" i="2"/>
  <c r="S1438" i="2"/>
  <c r="V315" i="2"/>
  <c r="S314" i="2"/>
  <c r="V530" i="2"/>
  <c r="S529" i="2"/>
  <c r="V1722" i="2"/>
  <c r="S1721" i="2"/>
  <c r="V1471" i="2"/>
  <c r="S1470" i="2"/>
  <c r="V1681" i="2"/>
  <c r="S1680" i="2"/>
  <c r="V812" i="2"/>
  <c r="S811" i="2"/>
  <c r="V1507" i="2"/>
  <c r="S1506" i="2"/>
  <c r="V1426" i="2"/>
  <c r="S1425" i="2"/>
  <c r="V1332" i="2"/>
  <c r="S1331" i="2"/>
  <c r="V347" i="2"/>
  <c r="S346" i="2"/>
  <c r="V1568" i="2"/>
  <c r="S1567" i="2"/>
  <c r="V1685" i="2"/>
  <c r="S1684" i="2"/>
  <c r="V1628" i="2"/>
  <c r="S1627" i="2"/>
  <c r="V1800" i="2"/>
  <c r="S1799" i="2"/>
  <c r="V45" i="2"/>
  <c r="S44" i="2"/>
  <c r="V1232" i="2"/>
  <c r="S1231" i="2"/>
  <c r="V332" i="2"/>
  <c r="S331" i="2"/>
  <c r="V1719" i="2"/>
  <c r="S1718" i="2"/>
  <c r="V1735" i="2"/>
  <c r="S1734" i="2"/>
  <c r="V1933" i="2"/>
  <c r="S1932" i="2"/>
  <c r="V1980" i="2"/>
  <c r="S1979" i="2"/>
  <c r="V521" i="2"/>
  <c r="S520" i="2"/>
  <c r="S521" i="2"/>
  <c r="V1508" i="2"/>
  <c r="S1507" i="2"/>
  <c r="V715" i="2"/>
  <c r="S714" i="2"/>
  <c r="V560" i="2"/>
  <c r="S559" i="2"/>
  <c r="V1631" i="2"/>
  <c r="S1630" i="2"/>
  <c r="V1475" i="2"/>
  <c r="S1474" i="2"/>
  <c r="V1113" i="2"/>
  <c r="S1112" i="2"/>
  <c r="V585" i="2"/>
  <c r="S584" i="2"/>
  <c r="V1492" i="2"/>
  <c r="S1491" i="2"/>
  <c r="V1911" i="2"/>
  <c r="S1910" i="2"/>
  <c r="V151" i="2"/>
  <c r="S150" i="2"/>
  <c r="S151" i="2"/>
  <c r="V1602" i="2"/>
  <c r="S1601" i="2"/>
  <c r="V1398" i="2"/>
  <c r="S1397" i="2"/>
  <c r="V387" i="2"/>
  <c r="S386" i="2"/>
  <c r="V1435" i="2"/>
  <c r="S1434" i="2"/>
  <c r="V1473" i="2"/>
  <c r="S1472" i="2"/>
  <c r="V1866" i="2"/>
  <c r="S1865" i="2"/>
  <c r="V1547" i="2"/>
  <c r="S1546" i="2"/>
  <c r="V1501" i="2"/>
  <c r="S1500" i="2"/>
  <c r="V1418" i="2"/>
  <c r="S1417" i="2"/>
  <c r="V353" i="2"/>
  <c r="S352" i="2"/>
  <c r="V843" i="2"/>
  <c r="S842" i="2"/>
  <c r="V1548" i="2"/>
  <c r="S1547" i="2"/>
  <c r="V628" i="2"/>
  <c r="S627" i="2"/>
  <c r="V755" i="2"/>
  <c r="S754" i="2"/>
  <c r="U1330" i="2"/>
  <c r="S1330" i="2"/>
  <c r="V514" i="2"/>
  <c r="S513" i="2"/>
  <c r="V1892" i="2"/>
  <c r="S1891" i="2"/>
  <c r="V1553" i="2"/>
  <c r="S1552" i="2"/>
  <c r="V1020" i="2"/>
  <c r="S1019" i="2"/>
  <c r="V1406" i="2"/>
  <c r="S1405" i="2"/>
  <c r="V1460" i="2"/>
  <c r="S1459" i="2"/>
  <c r="V1470" i="2"/>
  <c r="S1469" i="2"/>
  <c r="V77" i="2"/>
  <c r="S76" i="2"/>
  <c r="V1693" i="2"/>
  <c r="S1692" i="2"/>
  <c r="V1524" i="2"/>
  <c r="S1523" i="2"/>
  <c r="S1524" i="2"/>
  <c r="V1626" i="2"/>
  <c r="S1625" i="2"/>
  <c r="V788" i="2"/>
  <c r="S787" i="2"/>
  <c r="V378" i="2"/>
  <c r="S377" i="2"/>
  <c r="V1804" i="2"/>
  <c r="S1803" i="2"/>
  <c r="V475" i="2"/>
  <c r="S474" i="2"/>
  <c r="V85" i="2"/>
  <c r="S84" i="2"/>
  <c r="V1467" i="2"/>
  <c r="S1466" i="2"/>
  <c r="V718" i="2"/>
  <c r="S717" i="2"/>
  <c r="V671" i="2"/>
  <c r="S670" i="2"/>
  <c r="V1625" i="2"/>
  <c r="S1624" i="2"/>
  <c r="V1726" i="2"/>
  <c r="S1725" i="2"/>
  <c r="V1366" i="2"/>
  <c r="S1365" i="2"/>
  <c r="V118" i="2"/>
  <c r="S117" i="2"/>
  <c r="V1996" i="2"/>
  <c r="S1995" i="2"/>
  <c r="V598" i="2"/>
  <c r="S597" i="2"/>
  <c r="V1701" i="2"/>
  <c r="S1700" i="2"/>
  <c r="V1929" i="2"/>
  <c r="S1928" i="2"/>
  <c r="V1586" i="2"/>
  <c r="S1585" i="2"/>
  <c r="V1497" i="2"/>
  <c r="S1496" i="2"/>
  <c r="V779" i="2"/>
  <c r="S778" i="2"/>
  <c r="V1314" i="2"/>
  <c r="S1313" i="2"/>
  <c r="V1484" i="2"/>
  <c r="S1483" i="2"/>
  <c r="V1583" i="2"/>
  <c r="S1582" i="2"/>
  <c r="V154" i="2"/>
  <c r="S153" i="2"/>
  <c r="V199" i="2"/>
  <c r="S198" i="2"/>
  <c r="V111" i="2"/>
  <c r="S110" i="2"/>
  <c r="V1400" i="2"/>
  <c r="S1399" i="2"/>
  <c r="V397" i="2"/>
  <c r="S396" i="2"/>
  <c r="V483" i="2"/>
  <c r="S482" i="2"/>
  <c r="V323" i="2"/>
  <c r="S322" i="2"/>
  <c r="V336" i="2"/>
  <c r="S335" i="2"/>
  <c r="V433" i="2"/>
  <c r="S432" i="2"/>
  <c r="V828" i="2"/>
  <c r="S827" i="2"/>
  <c r="V1690" i="2"/>
  <c r="S1689" i="2"/>
  <c r="V482" i="2"/>
  <c r="S481" i="2"/>
  <c r="V1956" i="2"/>
  <c r="S1955" i="2"/>
  <c r="V1795" i="2"/>
  <c r="S1794" i="2"/>
  <c r="S1356" i="2"/>
  <c r="V303" i="2"/>
  <c r="S302" i="2"/>
  <c r="V1703" i="2"/>
  <c r="S1702" i="2"/>
  <c r="V1282" i="2"/>
  <c r="S1281" i="2"/>
  <c r="V1551" i="2"/>
  <c r="S1550" i="2"/>
  <c r="V1560" i="2"/>
  <c r="S1559" i="2"/>
  <c r="V1375" i="2"/>
  <c r="S1374" i="2"/>
  <c r="V761" i="2"/>
  <c r="S760" i="2"/>
  <c r="V610" i="2"/>
  <c r="S609" i="2"/>
  <c r="V558" i="2"/>
  <c r="S557" i="2"/>
  <c r="V1762" i="2"/>
  <c r="S1761" i="2"/>
  <c r="V32" i="2"/>
  <c r="S31" i="2"/>
  <c r="V531" i="2"/>
  <c r="S530" i="2"/>
  <c r="V2009" i="2"/>
  <c r="S2008" i="2"/>
  <c r="V1650" i="2"/>
  <c r="S1649" i="2"/>
  <c r="V472" i="2"/>
  <c r="S471" i="2"/>
  <c r="V1415" i="2"/>
  <c r="S1414" i="2"/>
  <c r="V1096" i="2"/>
  <c r="S1095" i="2"/>
  <c r="V974" i="2"/>
  <c r="S973" i="2"/>
  <c r="V1571" i="2"/>
  <c r="S1570" i="2"/>
  <c r="U1808" i="2"/>
  <c r="S1808" i="2"/>
  <c r="V319" i="2"/>
  <c r="S318" i="2"/>
  <c r="V49" i="2"/>
  <c r="S48" i="2"/>
  <c r="V109" i="2"/>
  <c r="S108" i="2"/>
  <c r="V429" i="2"/>
  <c r="S428" i="2"/>
  <c r="V1895" i="2"/>
  <c r="S1894" i="2"/>
  <c r="V639" i="2"/>
  <c r="S638" i="2"/>
  <c r="V468" i="2"/>
  <c r="S467" i="2"/>
  <c r="V1736" i="2"/>
  <c r="S1735" i="2"/>
  <c r="V42" i="2"/>
  <c r="S41" i="2"/>
  <c r="V1884" i="2"/>
  <c r="S1883" i="2"/>
  <c r="V1941" i="2"/>
  <c r="S1940" i="2"/>
  <c r="V1873" i="2"/>
  <c r="S1872" i="2"/>
  <c r="V73" i="2"/>
  <c r="S72" i="2"/>
  <c r="V534" i="2"/>
  <c r="S533" i="2"/>
  <c r="V1787" i="2"/>
  <c r="S1786" i="2"/>
  <c r="V1705" i="2"/>
  <c r="S1704" i="2"/>
  <c r="V1604" i="2"/>
  <c r="S1603" i="2"/>
  <c r="V543" i="2"/>
  <c r="S542" i="2"/>
  <c r="V1788" i="2"/>
  <c r="S1787" i="2"/>
  <c r="V1269" i="2"/>
  <c r="S1268" i="2"/>
  <c r="V1859" i="2"/>
  <c r="S1858" i="2"/>
  <c r="V1990" i="2"/>
  <c r="S1989" i="2"/>
  <c r="V163" i="2"/>
  <c r="S162" i="2"/>
  <c r="V1541" i="2"/>
  <c r="S1540" i="2"/>
  <c r="V1194" i="2"/>
  <c r="S1193" i="2"/>
  <c r="V820" i="2"/>
  <c r="S819" i="2"/>
  <c r="V1977" i="2"/>
  <c r="S1976" i="2"/>
  <c r="V750" i="2"/>
  <c r="S749" i="2"/>
  <c r="V116" i="2"/>
  <c r="S115" i="2"/>
  <c r="V307" i="2"/>
  <c r="S306" i="2"/>
  <c r="V183" i="2"/>
  <c r="S182" i="2"/>
  <c r="V1459" i="2"/>
  <c r="S1458" i="2"/>
  <c r="V992" i="2"/>
  <c r="S991" i="2"/>
  <c r="V679" i="2"/>
  <c r="S678" i="2"/>
  <c r="V25" i="2"/>
  <c r="S24" i="2"/>
  <c r="V1410" i="2"/>
  <c r="S1409" i="2"/>
  <c r="V50" i="2"/>
  <c r="S49" i="2"/>
  <c r="V1197" i="2"/>
  <c r="S1196" i="2"/>
  <c r="V775" i="2"/>
  <c r="S774" i="2"/>
  <c r="V977" i="2"/>
  <c r="S976" i="2"/>
  <c r="V710" i="2"/>
  <c r="S709" i="2"/>
  <c r="V278" i="2"/>
  <c r="S277" i="2"/>
  <c r="V1278" i="2"/>
  <c r="S1277" i="2"/>
  <c r="V660" i="2"/>
  <c r="S659" i="2"/>
  <c r="V711" i="2"/>
  <c r="S710" i="2"/>
  <c r="V490" i="2"/>
  <c r="S489" i="2"/>
  <c r="V1292" i="2"/>
  <c r="S1291" i="2"/>
  <c r="V421" i="2"/>
  <c r="S420" i="2"/>
  <c r="U428" i="2"/>
  <c r="T1907" i="2"/>
  <c r="V1629" i="2"/>
  <c r="S1628" i="2"/>
  <c r="V1764" i="2"/>
  <c r="S1763" i="2"/>
  <c r="V1771" i="2"/>
  <c r="S1770" i="2"/>
  <c r="V1871" i="2"/>
  <c r="S1870" i="2"/>
  <c r="V474" i="2"/>
  <c r="S473" i="2"/>
  <c r="V1372" i="2"/>
  <c r="S1371" i="2"/>
  <c r="V1680" i="2"/>
  <c r="S1679" i="2"/>
  <c r="V1545" i="2"/>
  <c r="S1544" i="2"/>
  <c r="V1957" i="2"/>
  <c r="S1956" i="2"/>
  <c r="V1192" i="2"/>
  <c r="S1191" i="2"/>
  <c r="V1154" i="2"/>
  <c r="S1153" i="2"/>
  <c r="V297" i="2"/>
  <c r="S296" i="2"/>
  <c r="V1643" i="2"/>
  <c r="S1642" i="2"/>
  <c r="V1390" i="2"/>
  <c r="S1389" i="2"/>
  <c r="V480" i="2"/>
  <c r="S479" i="2"/>
  <c r="V1388" i="2"/>
  <c r="S1387" i="2"/>
  <c r="V1588" i="2"/>
  <c r="S1587" i="2"/>
  <c r="V87" i="2"/>
  <c r="S86" i="2"/>
  <c r="V1502" i="2"/>
  <c r="S1501" i="2"/>
  <c r="V1355" i="2"/>
  <c r="S1354" i="2"/>
  <c r="V1451" i="2"/>
  <c r="S1450" i="2"/>
  <c r="V435" i="2"/>
  <c r="S434" i="2"/>
  <c r="V1099" i="2"/>
  <c r="S1098" i="2"/>
  <c r="V513" i="2"/>
  <c r="S512" i="2"/>
  <c r="V171" i="2"/>
  <c r="S170" i="2"/>
  <c r="V1989" i="2"/>
  <c r="S1988" i="2"/>
  <c r="V709" i="2"/>
  <c r="S708" i="2"/>
  <c r="V1158" i="2"/>
  <c r="S1157" i="2"/>
  <c r="V1360" i="2"/>
  <c r="S1359" i="2"/>
  <c r="V648" i="2"/>
  <c r="S647" i="2"/>
  <c r="V1665" i="2"/>
  <c r="S1664" i="2"/>
  <c r="V998" i="2"/>
  <c r="S997" i="2"/>
  <c r="V496" i="2"/>
  <c r="S495" i="2"/>
  <c r="V1648" i="2"/>
  <c r="S1647" i="2"/>
  <c r="V1962" i="2"/>
  <c r="S1961" i="2"/>
  <c r="V1347" i="2"/>
  <c r="S1346" i="2"/>
  <c r="V1753" i="2"/>
  <c r="S1752" i="2"/>
  <c r="S487" i="2"/>
  <c r="V1383" i="2"/>
  <c r="S1382" i="2"/>
  <c r="V92" i="2"/>
  <c r="S91" i="2"/>
  <c r="V267" i="2"/>
  <c r="S266" i="2"/>
  <c r="V1417" i="2"/>
  <c r="S1416" i="2"/>
  <c r="V1419" i="2"/>
  <c r="S1418" i="2"/>
  <c r="V677" i="2"/>
  <c r="S676" i="2"/>
  <c r="V1481" i="2"/>
  <c r="S1480" i="2"/>
  <c r="V505" i="2"/>
  <c r="S504" i="2"/>
  <c r="V1917" i="2"/>
  <c r="S1916" i="2"/>
  <c r="V959" i="2"/>
  <c r="S958" i="2"/>
  <c r="V637" i="2"/>
  <c r="S636" i="2"/>
  <c r="V1298" i="2"/>
  <c r="S1297" i="2"/>
  <c r="V291" i="2"/>
  <c r="S290" i="2"/>
  <c r="V217" i="2"/>
  <c r="S216" i="2"/>
  <c r="V306" i="2"/>
  <c r="S305" i="2"/>
  <c r="V375" i="2"/>
  <c r="S374" i="2"/>
  <c r="V1635" i="2"/>
  <c r="S1634" i="2"/>
  <c r="V627" i="2"/>
  <c r="S626" i="2"/>
  <c r="V230" i="2"/>
  <c r="S229" i="2"/>
  <c r="V1656" i="2"/>
  <c r="S1655" i="2"/>
  <c r="V1026" i="2"/>
  <c r="S1025" i="2"/>
  <c r="V1127" i="2"/>
  <c r="S1126" i="2"/>
  <c r="V973" i="2"/>
  <c r="S972" i="2"/>
  <c r="V425" i="2"/>
  <c r="S424" i="2"/>
  <c r="V537" i="2"/>
  <c r="S536" i="2"/>
  <c r="V579" i="2"/>
  <c r="S578" i="2"/>
  <c r="V1022" i="2"/>
  <c r="S1021" i="2"/>
  <c r="V875" i="2"/>
  <c r="S874" i="2"/>
  <c r="V1527" i="2"/>
  <c r="S1526" i="2"/>
  <c r="V811" i="2"/>
  <c r="S810" i="2"/>
  <c r="V1132" i="2"/>
  <c r="S1131" i="2"/>
  <c r="V641" i="2"/>
  <c r="S640" i="2"/>
  <c r="V388" i="2"/>
  <c r="S387" i="2"/>
  <c r="V1556" i="2"/>
  <c r="S1555" i="2"/>
  <c r="V1522" i="2"/>
  <c r="S1521" i="2"/>
  <c r="V1544" i="2"/>
  <c r="S1543" i="2"/>
  <c r="V630" i="2"/>
  <c r="S629" i="2"/>
  <c r="V1639" i="2"/>
  <c r="S1638" i="2"/>
  <c r="V1756" i="2"/>
  <c r="S1755" i="2"/>
  <c r="V119" i="2"/>
  <c r="S118" i="2"/>
  <c r="V194" i="2"/>
  <c r="S193" i="2"/>
  <c r="V1715" i="2"/>
  <c r="S1714" i="2"/>
  <c r="V1518" i="2"/>
  <c r="S1517" i="2"/>
  <c r="V98" i="2"/>
  <c r="S97" i="2"/>
  <c r="V205" i="2"/>
  <c r="S204" i="2"/>
  <c r="V590" i="2"/>
  <c r="S589" i="2"/>
  <c r="V969" i="2"/>
  <c r="S968" i="2"/>
  <c r="V668" i="2"/>
  <c r="S667" i="2"/>
  <c r="V1590" i="2"/>
  <c r="S1589" i="2"/>
  <c r="V571" i="2"/>
  <c r="S570" i="2"/>
  <c r="V413" i="2"/>
  <c r="S412" i="2"/>
  <c r="V1654" i="2"/>
  <c r="S1653" i="2"/>
  <c r="V259" i="2"/>
  <c r="S258" i="2"/>
  <c r="V680" i="2"/>
  <c r="S679" i="2"/>
  <c r="V1608" i="2"/>
  <c r="S1607" i="2"/>
  <c r="V1198" i="2"/>
  <c r="S1197" i="2"/>
  <c r="V1769" i="2"/>
  <c r="S1768" i="2"/>
  <c r="V1202" i="2"/>
  <c r="S1201" i="2"/>
  <c r="V1186" i="2"/>
  <c r="S1185" i="2"/>
  <c r="V1595" i="2"/>
  <c r="S1594" i="2"/>
  <c r="V1633" i="2"/>
  <c r="S1632" i="2"/>
  <c r="V1482" i="2"/>
  <c r="S1481" i="2"/>
  <c r="V1717" i="2"/>
  <c r="S1716" i="2"/>
  <c r="V646" i="2"/>
  <c r="S645" i="2"/>
  <c r="V1880" i="2"/>
  <c r="S1879" i="2"/>
  <c r="V1928" i="2"/>
  <c r="S1927" i="2"/>
  <c r="V927" i="2"/>
  <c r="S926" i="2"/>
  <c r="V1102" i="2"/>
  <c r="S1101" i="2"/>
  <c r="V219" i="2"/>
  <c r="S218" i="2"/>
  <c r="V842" i="2"/>
  <c r="S841" i="2"/>
  <c r="V207" i="2"/>
  <c r="S206" i="2"/>
  <c r="V1846" i="2"/>
  <c r="S1845" i="2"/>
  <c r="V950" i="2"/>
  <c r="S949" i="2"/>
  <c r="V245" i="2"/>
  <c r="S244" i="2"/>
  <c r="V293" i="2"/>
  <c r="S292" i="2"/>
  <c r="V1802" i="2"/>
  <c r="S1801" i="2"/>
  <c r="V134" i="2"/>
  <c r="S133" i="2"/>
  <c r="V1794" i="2"/>
  <c r="S1793" i="2"/>
  <c r="V1798" i="2"/>
  <c r="S1797" i="2"/>
  <c r="V302" i="2"/>
  <c r="S301" i="2"/>
  <c r="V640" i="2"/>
  <c r="S639" i="2"/>
  <c r="V1743" i="2"/>
  <c r="S1742" i="2"/>
  <c r="V1670" i="2"/>
  <c r="S1669" i="2"/>
  <c r="V359" i="2"/>
  <c r="S358" i="2"/>
  <c r="V807" i="2"/>
  <c r="S806" i="2"/>
  <c r="V1183" i="2"/>
  <c r="S1182" i="2"/>
  <c r="V74" i="2"/>
  <c r="S73" i="2"/>
  <c r="V901" i="2"/>
  <c r="S900" i="2"/>
  <c r="V1448" i="2"/>
  <c r="S1447" i="2"/>
  <c r="V1646" i="2"/>
  <c r="S1645" i="2"/>
  <c r="V819" i="2"/>
  <c r="S818" i="2"/>
  <c r="V1563" i="2"/>
  <c r="S1562" i="2"/>
  <c r="V1883" i="2"/>
  <c r="S1882" i="2"/>
  <c r="V1807" i="2"/>
  <c r="S1806" i="2"/>
  <c r="V477" i="2"/>
  <c r="S476" i="2"/>
  <c r="V1112" i="2"/>
  <c r="S1111" i="2"/>
  <c r="V577" i="2"/>
  <c r="S576" i="2"/>
  <c r="V1673" i="2"/>
  <c r="S1672" i="2"/>
  <c r="V317" i="2"/>
  <c r="S316" i="2"/>
  <c r="V1373" i="2"/>
  <c r="S1372" i="2"/>
  <c r="S1373" i="2"/>
  <c r="V225" i="2"/>
  <c r="S224" i="2"/>
  <c r="V910" i="2"/>
  <c r="S909" i="2"/>
  <c r="V1569" i="2"/>
  <c r="S1568" i="2"/>
  <c r="V221" i="2"/>
  <c r="S220" i="2"/>
  <c r="V1535" i="2"/>
  <c r="S1534" i="2"/>
  <c r="V1499" i="2"/>
  <c r="S1498" i="2"/>
  <c r="V351" i="2"/>
  <c r="S350" i="2"/>
  <c r="V458" i="2"/>
  <c r="S457" i="2"/>
  <c r="V84" i="2"/>
  <c r="S83" i="2"/>
  <c r="V1506" i="2"/>
  <c r="S1505" i="2"/>
  <c r="V195" i="2"/>
  <c r="S194" i="2"/>
  <c r="V1900" i="2"/>
  <c r="S1899" i="2"/>
  <c r="V1881" i="2"/>
  <c r="S1880" i="2"/>
  <c r="V548" i="2"/>
  <c r="S547" i="2"/>
  <c r="V1796" i="2"/>
  <c r="S1795" i="2"/>
  <c r="V1126" i="2"/>
  <c r="S1125" i="2"/>
  <c r="V1615" i="2"/>
  <c r="S1614" i="2"/>
  <c r="U1671" i="2"/>
  <c r="S1671" i="2"/>
  <c r="V1100" i="2"/>
  <c r="S1099" i="2"/>
  <c r="V1754" i="2"/>
  <c r="S1753" i="2"/>
  <c r="V1745" i="2"/>
  <c r="S1744" i="2"/>
  <c r="V1542" i="2"/>
  <c r="S1541" i="2"/>
  <c r="V34" i="2"/>
  <c r="S33" i="2"/>
  <c r="V1863" i="2"/>
  <c r="S1862" i="2"/>
  <c r="V509" i="2"/>
  <c r="S508" i="2"/>
  <c r="V1971" i="2"/>
  <c r="S1970" i="2"/>
  <c r="V1348" i="2"/>
  <c r="S1347" i="2"/>
  <c r="V67" i="2"/>
  <c r="S66" i="2"/>
  <c r="S67" i="2"/>
  <c r="V203" i="2"/>
  <c r="S202" i="2"/>
  <c r="V542" i="2"/>
  <c r="S541" i="2"/>
  <c r="V484" i="2"/>
  <c r="S483" i="2"/>
  <c r="V895" i="2"/>
  <c r="S894" i="2"/>
  <c r="V1938" i="2"/>
  <c r="S1937" i="2"/>
  <c r="V1959" i="2"/>
  <c r="S1958" i="2"/>
  <c r="V127" i="2"/>
  <c r="S126" i="2"/>
  <c r="V271" i="2"/>
  <c r="S270" i="2"/>
  <c r="S140" i="2"/>
  <c r="V48" i="2"/>
  <c r="S47" i="2"/>
  <c r="V301" i="2"/>
  <c r="S300" i="2"/>
  <c r="V1109" i="2"/>
  <c r="S1108" i="2"/>
  <c r="V1620" i="2"/>
  <c r="S1619" i="2"/>
  <c r="V1392" i="2"/>
  <c r="S1391" i="2"/>
  <c r="V565" i="2"/>
  <c r="S564" i="2"/>
  <c r="V1302" i="2"/>
  <c r="S1301" i="2"/>
  <c r="V460" i="2"/>
  <c r="S459" i="2"/>
  <c r="V1906" i="2"/>
  <c r="S1905" i="2"/>
  <c r="V1978" i="2"/>
  <c r="S1977" i="2"/>
  <c r="V1845" i="2"/>
  <c r="S1844" i="2"/>
  <c r="V980" i="2"/>
  <c r="S979" i="2"/>
  <c r="V1922" i="2"/>
  <c r="S1921" i="2"/>
  <c r="V43" i="2"/>
  <c r="S42" i="2"/>
  <c r="S1999" i="2"/>
  <c r="S1705" i="2"/>
  <c r="V704" i="2"/>
  <c r="S703" i="2"/>
  <c r="V1784" i="2"/>
  <c r="S1783" i="2"/>
  <c r="V1486" i="2"/>
  <c r="S1485" i="2"/>
  <c r="S1695" i="2"/>
  <c r="V1916" i="2"/>
  <c r="S1915" i="2"/>
  <c r="V1516" i="2"/>
  <c r="S1515" i="2"/>
  <c r="V1391" i="2"/>
  <c r="S1390" i="2"/>
  <c r="V1405" i="2"/>
  <c r="S1404" i="2"/>
  <c r="V1671" i="2"/>
  <c r="S1670" i="2"/>
  <c r="V1714" i="2"/>
  <c r="S1713" i="2"/>
  <c r="V1810" i="2"/>
  <c r="S1809" i="2"/>
  <c r="V1746" i="2"/>
  <c r="S1745" i="2"/>
  <c r="V1409" i="2"/>
  <c r="S1408" i="2"/>
  <c r="V222" i="2"/>
  <c r="S221" i="2"/>
  <c r="U1593" i="2"/>
  <c r="S1593" i="2"/>
  <c r="V1128" i="2"/>
  <c r="S1127" i="2"/>
  <c r="V1889" i="2"/>
  <c r="S1888" i="2"/>
  <c r="V1110" i="2"/>
  <c r="S1109" i="2"/>
  <c r="V1592" i="2"/>
  <c r="S1591" i="2"/>
  <c r="V1759" i="2"/>
  <c r="S1758" i="2"/>
  <c r="V1490" i="2"/>
  <c r="S1489" i="2"/>
  <c r="V390" i="2"/>
  <c r="S389" i="2"/>
  <c r="V1436" i="2"/>
  <c r="S1435" i="2"/>
  <c r="S1436" i="2"/>
  <c r="V1555" i="2"/>
  <c r="S1554" i="2"/>
  <c r="V1434" i="2"/>
  <c r="S1433" i="2"/>
  <c r="V863" i="2"/>
  <c r="S862" i="2"/>
  <c r="V663" i="2"/>
  <c r="S662" i="2"/>
  <c r="V1051" i="2"/>
  <c r="S1050" i="2"/>
  <c r="V21" i="2"/>
  <c r="S20" i="2"/>
  <c r="V1778" i="2"/>
  <c r="S1777" i="2"/>
  <c r="V1765" i="2"/>
  <c r="S1764" i="2"/>
  <c r="V1368" i="2"/>
  <c r="S1367" i="2"/>
  <c r="V1991" i="2"/>
  <c r="S1990" i="2"/>
  <c r="V576" i="2"/>
  <c r="S575" i="2"/>
  <c r="V1495" i="2"/>
  <c r="S1494" i="2"/>
  <c r="V1420" i="2"/>
  <c r="S1419" i="2"/>
  <c r="V1395" i="2"/>
  <c r="S1394" i="2"/>
  <c r="V1431" i="2"/>
  <c r="S1430" i="2"/>
  <c r="V1677" i="2"/>
  <c r="S1676" i="2"/>
  <c r="V135" i="2"/>
  <c r="S134" i="2"/>
  <c r="V380" i="2"/>
  <c r="S379" i="2"/>
  <c r="V1730" i="2"/>
  <c r="S1729" i="2"/>
  <c r="S881" i="2"/>
  <c r="S882" i="2"/>
  <c r="V1438" i="2"/>
  <c r="S1437" i="2"/>
  <c r="V1704" i="2"/>
  <c r="S1703" i="2"/>
  <c r="V1512" i="2"/>
  <c r="S1511" i="2"/>
  <c r="V1286" i="2"/>
  <c r="S1285" i="2"/>
  <c r="V337" i="2"/>
  <c r="S336" i="2"/>
  <c r="V1898" i="2"/>
  <c r="S1897" i="2"/>
  <c r="V1823" i="2"/>
  <c r="S1822" i="2"/>
  <c r="V403" i="2"/>
  <c r="S402" i="2"/>
  <c r="V1219" i="2"/>
  <c r="S1218" i="2"/>
  <c r="V839" i="2"/>
  <c r="S838" i="2"/>
  <c r="V563" i="2"/>
  <c r="S562" i="2"/>
  <c r="V1566" i="2"/>
  <c r="S1565" i="2"/>
  <c r="V1903" i="2"/>
  <c r="S1902" i="2"/>
  <c r="V1062" i="2"/>
  <c r="S1061" i="2"/>
  <c r="V26" i="2"/>
  <c r="S25" i="2"/>
  <c r="V1624" i="2"/>
  <c r="S1623" i="2"/>
  <c r="V845" i="2"/>
  <c r="S844" i="2"/>
  <c r="V1468" i="2"/>
  <c r="S1467" i="2"/>
  <c r="V907" i="2"/>
  <c r="S906" i="2"/>
  <c r="S907" i="2"/>
  <c r="V1904" i="2"/>
  <c r="S1903" i="2"/>
  <c r="V569" i="2"/>
  <c r="S568" i="2"/>
  <c r="V634" i="2"/>
  <c r="S633" i="2"/>
  <c r="V51" i="2"/>
  <c r="S50" i="2"/>
  <c r="V1520" i="2"/>
  <c r="S1519" i="2"/>
  <c r="V620" i="2"/>
  <c r="S619" i="2"/>
  <c r="V800" i="2"/>
  <c r="S799" i="2"/>
  <c r="V597" i="2"/>
  <c r="S596" i="2"/>
  <c r="V1960" i="2"/>
  <c r="S1959" i="2"/>
  <c r="V1789" i="2"/>
  <c r="S1788" i="2"/>
  <c r="V1453" i="2"/>
  <c r="S1452" i="2"/>
  <c r="V102" i="2"/>
  <c r="S101" i="2"/>
  <c r="T356" i="2"/>
  <c r="S356" i="2"/>
  <c r="V104" i="2"/>
  <c r="S103" i="2"/>
  <c r="V1364" i="2"/>
  <c r="S1363" i="2"/>
  <c r="V91" i="2"/>
  <c r="S90" i="2"/>
  <c r="V516" i="2"/>
  <c r="S515" i="2"/>
  <c r="V1894" i="2"/>
  <c r="S1893" i="2"/>
  <c r="V1858" i="2"/>
  <c r="S1857" i="2"/>
  <c r="V653" i="2"/>
  <c r="S652" i="2"/>
  <c r="V237" i="2"/>
  <c r="S236" i="2"/>
  <c r="V1199" i="2"/>
  <c r="S1198" i="2"/>
  <c r="V547" i="2"/>
  <c r="S546" i="2"/>
  <c r="V944" i="2"/>
  <c r="S943" i="2"/>
  <c r="V395" i="2"/>
  <c r="S394" i="2"/>
  <c r="V546" i="2"/>
  <c r="S545" i="2"/>
  <c r="V465" i="2"/>
  <c r="S464" i="2"/>
  <c r="V1662" i="2"/>
  <c r="S1661" i="2"/>
  <c r="V592" i="2"/>
  <c r="S591" i="2"/>
  <c r="S592" i="2"/>
  <c r="V144" i="2"/>
  <c r="S143" i="2"/>
  <c r="V277" i="2"/>
  <c r="S276" i="2"/>
  <c r="V439" i="2"/>
  <c r="S438" i="2"/>
  <c r="V170" i="2"/>
  <c r="S169" i="2"/>
  <c r="V1004" i="2"/>
  <c r="S1003" i="2"/>
  <c r="V1816" i="2"/>
  <c r="S1815" i="2"/>
  <c r="V574" i="2"/>
  <c r="S573" i="2"/>
  <c r="V1837" i="2"/>
  <c r="S1836" i="2"/>
  <c r="V1930" i="2"/>
  <c r="S1929" i="2"/>
  <c r="V1296" i="2"/>
  <c r="S1295" i="2"/>
  <c r="V666" i="2"/>
  <c r="S665" i="2"/>
  <c r="V1353" i="2"/>
  <c r="S1352" i="2"/>
  <c r="V1394" i="2"/>
  <c r="S1393" i="2"/>
  <c r="V955" i="2"/>
  <c r="S954" i="2"/>
  <c r="V1174" i="2"/>
  <c r="S1173" i="2"/>
  <c r="V652" i="2"/>
  <c r="S651" i="2"/>
  <c r="V1565" i="2"/>
  <c r="S1564" i="2"/>
  <c r="V473" i="2"/>
  <c r="S472" i="2"/>
  <c r="V1358" i="2"/>
  <c r="S1357" i="2"/>
  <c r="V1340" i="2"/>
  <c r="S1339" i="2"/>
  <c r="V725" i="2"/>
  <c r="S724" i="2"/>
  <c r="V1902" i="2"/>
  <c r="S1901" i="2"/>
  <c r="V463" i="2"/>
  <c r="S462" i="2"/>
  <c r="V581" i="2"/>
  <c r="S580" i="2"/>
  <c r="V117" i="2"/>
  <c r="S116" i="2"/>
  <c r="V107" i="2"/>
  <c r="S106" i="2"/>
  <c r="V734" i="2"/>
  <c r="S733" i="2"/>
  <c r="V575" i="2"/>
  <c r="S574" i="2"/>
  <c r="V1487" i="2"/>
  <c r="S1486" i="2"/>
  <c r="V1803" i="2"/>
  <c r="S1802" i="2"/>
  <c r="S851" i="2"/>
  <c r="V1747" i="2"/>
  <c r="S1746" i="2"/>
  <c r="V1413" i="2"/>
  <c r="S1412" i="2"/>
  <c r="S1413" i="2"/>
  <c r="V415" i="2"/>
  <c r="S414" i="2"/>
  <c r="V253" i="2"/>
  <c r="S252" i="2"/>
  <c r="V1757" i="2"/>
  <c r="S1756" i="2"/>
  <c r="V827" i="2"/>
  <c r="S826" i="2"/>
  <c r="V1674" i="2"/>
  <c r="S1673" i="2"/>
  <c r="V1601" i="2"/>
  <c r="S1600" i="2"/>
  <c r="V1264" i="2"/>
  <c r="S1263" i="2"/>
  <c r="V1064" i="2"/>
  <c r="S1063" i="2"/>
  <c r="V83" i="2"/>
  <c r="S82" i="2"/>
  <c r="V1416" i="2"/>
  <c r="S1415" i="2"/>
  <c r="V1619" i="2"/>
  <c r="S1618" i="2"/>
  <c r="V1760" i="2"/>
  <c r="S1759" i="2"/>
  <c r="V1505" i="2"/>
  <c r="S1504" i="2"/>
  <c r="V1751" i="2"/>
  <c r="S1750" i="2"/>
  <c r="V122" i="2"/>
  <c r="S121" i="2"/>
  <c r="V1621" i="2"/>
  <c r="S1620" i="2"/>
  <c r="V678" i="2"/>
  <c r="S677" i="2"/>
  <c r="V1488" i="2"/>
  <c r="S1487" i="2"/>
  <c r="V1749" i="2"/>
  <c r="S1748" i="2"/>
  <c r="S1749" i="2"/>
  <c r="V837" i="2"/>
  <c r="S836" i="2"/>
  <c r="V1689" i="2"/>
  <c r="S1688" i="2"/>
  <c r="V1382" i="2"/>
  <c r="S1381" i="2"/>
  <c r="V215" i="2"/>
  <c r="S214" i="2"/>
  <c r="V1731" i="2"/>
  <c r="S1730" i="2"/>
  <c r="S1936" i="2"/>
  <c r="V451" i="2"/>
  <c r="S450" i="2"/>
  <c r="V242" i="2"/>
  <c r="S241" i="2"/>
  <c r="V1642" i="2"/>
  <c r="S1641" i="2"/>
  <c r="V1663" i="2"/>
  <c r="S1662" i="2"/>
  <c r="V1591" i="2"/>
  <c r="S1590" i="2"/>
  <c r="V1449" i="2"/>
  <c r="S1448" i="2"/>
  <c r="V120" i="2"/>
  <c r="S119" i="2"/>
  <c r="V1964" i="2"/>
  <c r="S1963" i="2"/>
  <c r="V1943" i="2"/>
  <c r="S1942" i="2"/>
  <c r="V1469" i="2"/>
  <c r="S1468" i="2"/>
  <c r="V1623" i="2"/>
  <c r="S1622" i="2"/>
  <c r="V295" i="2"/>
  <c r="S294" i="2"/>
  <c r="V1342" i="2"/>
  <c r="S1341" i="2"/>
  <c r="V1953" i="2"/>
  <c r="S1952" i="2"/>
  <c r="V1596" i="2"/>
  <c r="S1595" i="2"/>
  <c r="V95" i="2"/>
  <c r="S94" i="2"/>
  <c r="V1868" i="2"/>
  <c r="S1867" i="2"/>
  <c r="V1463" i="2"/>
  <c r="S1462" i="2"/>
  <c r="V1365" i="2"/>
  <c r="S1364" i="2"/>
  <c r="V1728" i="2"/>
  <c r="S1727" i="2"/>
  <c r="V1637" i="2"/>
  <c r="S1636" i="2"/>
  <c r="V759" i="2"/>
  <c r="S758" i="2"/>
  <c r="V305" i="2"/>
  <c r="S304" i="2"/>
  <c r="V1729" i="2"/>
  <c r="S1728" i="2"/>
  <c r="V1808" i="2"/>
  <c r="S1807" i="2"/>
  <c r="V35" i="2"/>
  <c r="S34" i="2"/>
  <c r="V106" i="2"/>
  <c r="S105" i="2"/>
  <c r="V137" i="2"/>
  <c r="S136" i="2"/>
  <c r="V110" i="2"/>
  <c r="S109" i="2"/>
  <c r="V1271" i="2"/>
  <c r="S1270" i="2"/>
  <c r="V562" i="2"/>
  <c r="S561" i="2"/>
  <c r="V252" i="2"/>
  <c r="S251" i="2"/>
  <c r="V1593" i="2"/>
  <c r="S1592" i="2"/>
  <c r="V309" i="2"/>
  <c r="S308" i="2"/>
  <c r="V749" i="2"/>
  <c r="S748" i="2"/>
  <c r="V470" i="2"/>
  <c r="S469" i="2"/>
  <c r="V457" i="2"/>
  <c r="S456" i="2"/>
  <c r="V1311" i="2"/>
  <c r="S1310" i="2"/>
  <c r="V216" i="2"/>
  <c r="S215" i="2"/>
  <c r="V239" i="2"/>
  <c r="S238" i="2"/>
  <c r="V201" i="2"/>
  <c r="S200" i="2"/>
  <c r="V1907" i="2"/>
  <c r="S1906" i="2"/>
  <c r="V298" i="2"/>
  <c r="S297" i="2"/>
  <c r="V1767" i="2"/>
  <c r="S1766" i="2"/>
  <c r="V52" i="2"/>
  <c r="S51" i="2"/>
  <c r="V517" i="2"/>
  <c r="S516" i="2"/>
  <c r="V1572" i="2"/>
  <c r="S1571" i="2"/>
  <c r="V528" i="2"/>
  <c r="S527" i="2"/>
  <c r="V1616" i="2"/>
  <c r="S1615" i="2"/>
  <c r="V559" i="2"/>
  <c r="S558" i="2"/>
  <c r="V1552" i="2"/>
  <c r="S1551" i="2"/>
  <c r="V1660" i="2"/>
  <c r="S1659" i="2"/>
  <c r="V1618" i="2"/>
  <c r="S1617" i="2"/>
  <c r="V647" i="2"/>
  <c r="S646" i="2"/>
  <c r="V1023" i="2"/>
  <c r="S1022" i="2"/>
  <c r="V180" i="2"/>
  <c r="S179" i="2"/>
  <c r="V550" i="2"/>
  <c r="S549" i="2"/>
  <c r="V114" i="2"/>
  <c r="S113" i="2"/>
  <c r="V1543" i="2"/>
  <c r="S1542" i="2"/>
  <c r="V54" i="2"/>
  <c r="S53" i="2"/>
  <c r="V805" i="2"/>
  <c r="S804" i="2"/>
  <c r="V867" i="2"/>
  <c r="S866" i="2"/>
  <c r="V1393" i="2"/>
  <c r="S1392" i="2"/>
  <c r="V502" i="2"/>
  <c r="S501" i="2"/>
  <c r="V1720" i="2"/>
  <c r="S1719" i="2"/>
  <c r="V1607" i="2"/>
  <c r="S1606" i="2"/>
  <c r="V1955" i="2"/>
  <c r="S1954" i="2"/>
  <c r="U1757" i="2"/>
  <c r="S1757" i="2"/>
  <c r="V1567" i="2"/>
  <c r="S1566" i="2"/>
  <c r="V1060" i="2"/>
  <c r="S1059" i="2"/>
  <c r="V280" i="2"/>
  <c r="S279" i="2"/>
  <c r="V1653" i="2"/>
  <c r="S1652" i="2"/>
  <c r="V1428" i="2"/>
  <c r="S1427" i="2"/>
  <c r="V673" i="2"/>
  <c r="S672" i="2"/>
  <c r="V897" i="2"/>
  <c r="S896" i="2"/>
  <c r="V1737" i="2"/>
  <c r="S1736" i="2"/>
  <c r="V140" i="2"/>
  <c r="S139" i="2"/>
  <c r="V1772" i="2"/>
  <c r="S1771" i="2"/>
  <c r="V1125" i="2"/>
  <c r="S1124" i="2"/>
  <c r="V995" i="2"/>
  <c r="S994" i="2"/>
  <c r="V873" i="2"/>
  <c r="S872" i="2"/>
  <c r="V1948" i="2"/>
  <c r="S1947" i="2"/>
  <c r="V1847" i="2"/>
  <c r="S1846" i="2"/>
  <c r="V926" i="2"/>
  <c r="S925" i="2"/>
  <c r="V874" i="2"/>
  <c r="S873" i="2"/>
  <c r="V148" i="2"/>
  <c r="S147" i="2"/>
  <c r="V1910" i="2"/>
  <c r="S1909" i="2"/>
  <c r="V1301" i="2"/>
  <c r="S1300" i="2"/>
  <c r="V822" i="2"/>
  <c r="S821" i="2"/>
  <c r="V63" i="2"/>
  <c r="S62" i="2"/>
  <c r="V495" i="2"/>
  <c r="S494" i="2"/>
  <c r="V1396" i="2"/>
  <c r="S1395" i="2"/>
  <c r="V1993" i="2"/>
  <c r="S1992" i="2"/>
  <c r="V1533" i="2"/>
  <c r="S1532" i="2"/>
  <c r="V1744" i="2"/>
  <c r="S1743" i="2"/>
  <c r="V1539" i="2"/>
  <c r="S1538" i="2"/>
  <c r="V244" i="2"/>
  <c r="S243" i="2"/>
  <c r="S1509" i="2"/>
  <c r="S1510" i="2"/>
  <c r="V1791" i="2"/>
  <c r="S1790" i="2"/>
  <c r="V538" i="2"/>
  <c r="S537" i="2"/>
  <c r="V1669" i="2"/>
  <c r="S1668" i="2"/>
  <c r="V1389" i="2"/>
  <c r="S1388" i="2"/>
  <c r="V1361" i="2"/>
  <c r="S1360" i="2"/>
  <c r="V384" i="2"/>
  <c r="S383" i="2"/>
  <c r="V1817" i="2"/>
  <c r="S1816" i="2"/>
  <c r="V1580" i="2"/>
  <c r="S1579" i="2"/>
  <c r="V869" i="2"/>
  <c r="S868" i="2"/>
  <c r="V1575" i="2"/>
  <c r="S1574" i="2"/>
  <c r="S1575" i="2"/>
  <c r="V1627" i="2"/>
  <c r="S1626" i="2"/>
  <c r="V1664" i="2"/>
  <c r="S1663" i="2"/>
  <c r="V103" i="2"/>
  <c r="S102" i="2"/>
  <c r="V105" i="2"/>
  <c r="S104" i="2"/>
  <c r="V466" i="2"/>
  <c r="S465" i="2"/>
  <c r="V1228" i="2"/>
  <c r="S1227" i="2"/>
  <c r="S1314" i="2"/>
  <c r="V1404" i="2"/>
  <c r="S1403" i="2"/>
  <c r="V1785" i="2"/>
  <c r="S1784" i="2"/>
  <c r="V99" i="2"/>
  <c r="S98" i="2"/>
  <c r="V17" i="2"/>
  <c r="S16" i="2"/>
  <c r="V605" i="2"/>
  <c r="S604" i="2"/>
  <c r="V1761" i="2"/>
  <c r="S1760" i="2"/>
  <c r="V36" i="2"/>
  <c r="S35" i="2"/>
  <c r="V1369" i="2"/>
  <c r="S1368" i="2"/>
  <c r="V1203" i="2"/>
  <c r="S1202" i="2"/>
  <c r="V165" i="2"/>
  <c r="S164" i="2"/>
  <c r="V626" i="2"/>
  <c r="S625" i="2"/>
  <c r="V1306" i="2"/>
  <c r="S1305" i="2"/>
  <c r="V1833" i="2"/>
  <c r="S1832" i="2"/>
  <c r="V1970" i="2"/>
  <c r="S1969" i="2"/>
  <c r="V164" i="2"/>
  <c r="S163" i="2"/>
  <c r="V578" i="2"/>
  <c r="S577" i="2"/>
  <c r="V510" i="2"/>
  <c r="S509" i="2"/>
  <c r="V1879" i="2"/>
  <c r="S1878" i="2"/>
  <c r="V177" i="2"/>
  <c r="S176" i="2"/>
  <c r="V1923" i="2"/>
  <c r="S1922" i="2"/>
  <c r="V1961" i="2"/>
  <c r="S1960" i="2"/>
  <c r="V1641" i="2"/>
  <c r="S1640" i="2"/>
  <c r="V1773" i="2"/>
  <c r="S1772" i="2"/>
  <c r="S1773" i="2"/>
  <c r="V1399" i="2"/>
  <c r="S1398" i="2"/>
  <c r="V1564" i="2"/>
  <c r="S1563" i="2"/>
  <c r="V1852" i="2"/>
  <c r="S1851" i="2"/>
  <c r="V223" i="2"/>
  <c r="S222" i="2"/>
  <c r="V258" i="2"/>
  <c r="S257" i="2"/>
  <c r="V446" i="2"/>
  <c r="S445" i="2"/>
  <c r="S1319" i="2"/>
  <c r="V447" i="2"/>
  <c r="S446" i="2"/>
  <c r="S1113" i="2"/>
  <c r="S1154" i="2"/>
  <c r="S1660" i="2"/>
  <c r="V1462" i="2"/>
  <c r="S1461" i="2"/>
  <c r="V1783" i="2"/>
  <c r="S1782" i="2"/>
  <c r="V1474" i="2"/>
  <c r="S1473" i="2"/>
  <c r="V1367" i="2"/>
  <c r="S1366" i="2"/>
  <c r="V1848" i="2"/>
  <c r="S1847" i="2"/>
  <c r="V1384" i="2"/>
  <c r="S1383" i="2"/>
  <c r="V1534" i="2"/>
  <c r="S1533" i="2"/>
  <c r="V1812" i="2"/>
  <c r="S1811" i="2"/>
  <c r="V1636" i="2"/>
  <c r="S1635" i="2"/>
  <c r="V1702" i="2"/>
  <c r="S1701" i="2"/>
  <c r="V1840" i="2"/>
  <c r="S1839" i="2"/>
  <c r="V1483" i="2"/>
  <c r="S1482" i="2"/>
  <c r="V436" i="2"/>
  <c r="S435" i="2"/>
  <c r="V456" i="2"/>
  <c r="S455" i="2"/>
  <c r="V1815" i="2"/>
  <c r="S1814" i="2"/>
  <c r="V113" i="2"/>
  <c r="S112" i="2"/>
  <c r="V240" i="2"/>
  <c r="S239" i="2"/>
  <c r="V1517" i="2"/>
  <c r="S1516" i="2"/>
  <c r="V1464" i="2"/>
  <c r="S1463" i="2"/>
  <c r="V124" i="2"/>
  <c r="S123" i="2"/>
  <c r="V1878" i="2"/>
  <c r="S1877" i="2"/>
  <c r="V1387" i="2"/>
  <c r="S1386" i="2"/>
  <c r="V481" i="2"/>
  <c r="S480" i="2"/>
  <c r="V1465" i="2"/>
  <c r="S1464" i="2"/>
  <c r="V94" i="2"/>
  <c r="S93" i="2"/>
  <c r="V376" i="2"/>
  <c r="S375" i="2"/>
  <c r="V279" i="2"/>
  <c r="S278" i="2"/>
  <c r="V1632" i="2"/>
  <c r="S1631" i="2"/>
  <c r="V108" i="2"/>
  <c r="S107" i="2"/>
  <c r="V79" i="2"/>
  <c r="S78" i="2"/>
  <c r="S79" i="2"/>
  <c r="V19" i="2"/>
  <c r="S18" i="2"/>
  <c r="V1407" i="2"/>
  <c r="S1406" i="2"/>
  <c r="V1443" i="2"/>
  <c r="S1442" i="2"/>
  <c r="V1655" i="2"/>
  <c r="S1654" i="2"/>
  <c r="V1427" i="2"/>
  <c r="S1426" i="2"/>
  <c r="V1356" i="2"/>
  <c r="S1355" i="2"/>
  <c r="V1351" i="2"/>
  <c r="S1350" i="2"/>
  <c r="V1700" i="2"/>
  <c r="S1699" i="2"/>
  <c r="V1826" i="2"/>
  <c r="S1825" i="2"/>
  <c r="V284" i="2"/>
  <c r="S283" i="2"/>
  <c r="V1513" i="2"/>
  <c r="S1512" i="2"/>
  <c r="S1513" i="2"/>
  <c r="V1609" i="2"/>
  <c r="S1608" i="2"/>
  <c r="V1241" i="2"/>
  <c r="S1240" i="2"/>
  <c r="V1811" i="2"/>
  <c r="S1810" i="2"/>
  <c r="V1612" i="2"/>
  <c r="S1611" i="2"/>
  <c r="V238" i="2"/>
  <c r="S237" i="2"/>
  <c r="V324" i="2"/>
  <c r="S323" i="2"/>
  <c r="V1401" i="2"/>
  <c r="S1400" i="2"/>
  <c r="V1558" i="2"/>
  <c r="S1557" i="2"/>
  <c r="V128" i="2"/>
  <c r="S127" i="2"/>
  <c r="V377" i="2"/>
  <c r="S376" i="2"/>
  <c r="V658" i="2"/>
  <c r="S657" i="2"/>
  <c r="V1521" i="2"/>
  <c r="S1520" i="2"/>
  <c r="V409" i="2"/>
  <c r="S408" i="2"/>
  <c r="V1901" i="2"/>
  <c r="S1900" i="2"/>
  <c r="V1065" i="2"/>
  <c r="S1064" i="2"/>
  <c r="V1913" i="2"/>
  <c r="S1912" i="2"/>
  <c r="V564" i="2"/>
  <c r="S563" i="2"/>
  <c r="V644" i="2"/>
  <c r="S643" i="2"/>
  <c r="V1999" i="2"/>
  <c r="S1998" i="2"/>
  <c r="V1025" i="2"/>
  <c r="S1024" i="2"/>
  <c r="V1220" i="2"/>
  <c r="S1219" i="2"/>
  <c r="V623" i="2"/>
  <c r="S622" i="2"/>
  <c r="V1842" i="2"/>
  <c r="S1841" i="2"/>
  <c r="V1206" i="2"/>
  <c r="S1205" i="2"/>
  <c r="V274" i="2"/>
  <c r="S273" i="2"/>
  <c r="V1843" i="2"/>
  <c r="S1842" i="2"/>
  <c r="V229" i="2"/>
  <c r="S228" i="2"/>
  <c r="V385" i="2"/>
  <c r="S384" i="2"/>
  <c r="V478" i="2"/>
  <c r="S477" i="2"/>
  <c r="V1212" i="2"/>
  <c r="S1211" i="2"/>
  <c r="V1472" i="2"/>
  <c r="S1471" i="2"/>
  <c r="V1116" i="2"/>
  <c r="S1115" i="2"/>
  <c r="V690" i="2"/>
  <c r="S689" i="2"/>
  <c r="V1131" i="2"/>
  <c r="S1130" i="2"/>
  <c r="V1984" i="2"/>
  <c r="S1983" i="2"/>
  <c r="V1986" i="2"/>
  <c r="S1985" i="2"/>
  <c r="V1371" i="2"/>
  <c r="S1370" i="2"/>
  <c r="S1439" i="2"/>
  <c r="V133" i="2"/>
  <c r="S132" i="2"/>
  <c r="V263" i="2"/>
  <c r="S262" i="2"/>
  <c r="V1500" i="2"/>
  <c r="S1499" i="2"/>
  <c r="V1775" i="2"/>
  <c r="S1774" i="2"/>
  <c r="V527" i="2"/>
  <c r="S526" i="2"/>
  <c r="V1377" i="2"/>
  <c r="S1376" i="2"/>
  <c r="V1647" i="2"/>
  <c r="S1646" i="2"/>
  <c r="V1897" i="2"/>
  <c r="S1896" i="2"/>
  <c r="V1659" i="2"/>
  <c r="S1658" i="2"/>
  <c r="V335" i="2"/>
  <c r="S334" i="2"/>
  <c r="V1445" i="2"/>
  <c r="S1444" i="2"/>
  <c r="V228" i="2"/>
  <c r="S227" i="2"/>
  <c r="V250" i="2"/>
  <c r="S249" i="2"/>
  <c r="V1496" i="2"/>
  <c r="S1495" i="2"/>
  <c r="V1684" i="2"/>
  <c r="S1683" i="2"/>
  <c r="V935" i="2"/>
  <c r="S934" i="2"/>
  <c r="S935" i="2"/>
  <c r="V1343" i="2"/>
  <c r="S1342" i="2"/>
  <c r="S1343" i="2"/>
  <c r="V1622" i="2"/>
  <c r="S1621" i="2"/>
  <c r="V838" i="2"/>
  <c r="S837" i="2"/>
  <c r="V1981" i="2"/>
  <c r="S1980" i="2"/>
  <c r="V283" i="2"/>
  <c r="S282" i="2"/>
  <c r="V1994" i="2"/>
  <c r="S1993" i="2"/>
  <c r="V1354" i="2"/>
  <c r="S1353" i="2"/>
  <c r="V584" i="2"/>
  <c r="S583" i="2"/>
  <c r="V1503" i="2"/>
  <c r="S1502" i="2"/>
  <c r="V1457" i="2"/>
  <c r="S1456" i="2"/>
  <c r="V1589" i="2"/>
  <c r="S1588" i="2"/>
  <c r="V1992" i="2"/>
  <c r="S1991" i="2"/>
  <c r="V1932" i="2"/>
  <c r="S1931" i="2"/>
  <c r="V642" i="2"/>
  <c r="S641" i="2"/>
  <c r="V1478" i="2"/>
  <c r="S1477" i="2"/>
  <c r="V743" i="2"/>
  <c r="S742" i="2"/>
  <c r="V622" i="2"/>
  <c r="S621" i="2"/>
  <c r="V1554" i="2"/>
  <c r="S1553" i="2"/>
  <c r="V1402" i="2"/>
  <c r="S1401" i="2"/>
  <c r="V492" i="2"/>
  <c r="S491" i="2"/>
  <c r="V1251" i="2"/>
  <c r="S1250" i="2"/>
  <c r="V247" i="2"/>
  <c r="S246" i="2"/>
  <c r="V331" i="2"/>
  <c r="S330" i="2"/>
  <c r="V382" i="2"/>
  <c r="S381" i="2"/>
  <c r="V364" i="2"/>
  <c r="S363" i="2"/>
  <c r="V1318" i="2"/>
  <c r="S1317" i="2"/>
  <c r="V618" i="2"/>
  <c r="S617" i="2"/>
  <c r="V2003" i="2"/>
  <c r="S2002" i="2"/>
  <c r="V580" i="2"/>
  <c r="S579" i="2"/>
  <c r="S475" i="2"/>
  <c r="V1936" i="2"/>
  <c r="S1935" i="2"/>
  <c r="V288" i="2"/>
  <c r="S287" i="2"/>
  <c r="V1694" i="2"/>
  <c r="S1693" i="2"/>
  <c r="T271" i="2"/>
  <c r="S271" i="2"/>
  <c r="V231" i="2"/>
  <c r="S230" i="2"/>
  <c r="V197" i="2"/>
  <c r="S196" i="2"/>
  <c r="V501" i="2"/>
  <c r="S500" i="2"/>
  <c r="V1958" i="2"/>
  <c r="S1957" i="2"/>
  <c r="V1939" i="2"/>
  <c r="S1938" i="2"/>
  <c r="S1984" i="2"/>
  <c r="V613" i="2"/>
  <c r="S612" i="2"/>
  <c r="V256" i="2"/>
  <c r="S255" i="2"/>
  <c r="V632" i="2"/>
  <c r="S631" i="2"/>
  <c r="V314" i="2"/>
  <c r="S313" i="2"/>
  <c r="V549" i="2"/>
  <c r="S548" i="2"/>
  <c r="V1790" i="2"/>
  <c r="S1789" i="2"/>
  <c r="V1411" i="2"/>
  <c r="S1410" i="2"/>
  <c r="V208" i="2"/>
  <c r="S207" i="2"/>
  <c r="V529" i="2"/>
  <c r="S528" i="2"/>
  <c r="V391" i="2"/>
  <c r="S390" i="2"/>
  <c r="V922" i="2"/>
  <c r="S921" i="2"/>
  <c r="V1603" i="2"/>
  <c r="S1602" i="2"/>
  <c r="V1561" i="2"/>
  <c r="S1560" i="2"/>
  <c r="V232" i="2"/>
  <c r="S231" i="2"/>
  <c r="V300" i="2"/>
  <c r="S299" i="2"/>
  <c r="V62" i="2"/>
  <c r="S61" i="2"/>
  <c r="V972" i="2"/>
  <c r="S971" i="2"/>
  <c r="V1914" i="2"/>
  <c r="S1913" i="2"/>
  <c r="V848" i="2"/>
  <c r="S847" i="2"/>
  <c r="V951" i="2"/>
  <c r="S950" i="2"/>
  <c r="V1276" i="2"/>
  <c r="S1275" i="2"/>
  <c r="V1035" i="2"/>
  <c r="S1034" i="2"/>
  <c r="V1515" i="2"/>
  <c r="S1514" i="2"/>
  <c r="V1015" i="2"/>
  <c r="S1014" i="2"/>
  <c r="V1076" i="2"/>
  <c r="S1075" i="2"/>
  <c r="V1606" i="2"/>
  <c r="S1605" i="2"/>
  <c r="V1872" i="2"/>
  <c r="S1871" i="2"/>
  <c r="V533" i="2"/>
  <c r="S532" i="2"/>
  <c r="V1828" i="2"/>
  <c r="S1827" i="2"/>
  <c r="T1204" i="2"/>
  <c r="S1204" i="2"/>
  <c r="V31" i="2"/>
  <c r="S30" i="2"/>
  <c r="V608" i="2"/>
  <c r="S607" i="2"/>
  <c r="V1171" i="2"/>
  <c r="S1170" i="2"/>
  <c r="V16" i="2"/>
  <c r="S15" i="2"/>
  <c r="T1228" i="2"/>
  <c r="S1228" i="2"/>
  <c r="V308" i="2"/>
  <c r="S307" i="2"/>
  <c r="V954" i="2"/>
  <c r="S953" i="2"/>
  <c r="V727" i="2"/>
  <c r="S726" i="2"/>
  <c r="V257" i="2"/>
  <c r="S256" i="2"/>
  <c r="V1283" i="2"/>
  <c r="S1282" i="2"/>
  <c r="V1532" i="2"/>
  <c r="S1531" i="2"/>
  <c r="V1536" i="2"/>
  <c r="S1535" i="2"/>
  <c r="V1954" i="2"/>
  <c r="S1953" i="2"/>
  <c r="U1431" i="2"/>
  <c r="S1431" i="2"/>
  <c r="V629" i="2"/>
  <c r="S628" i="2"/>
  <c r="U739" i="2"/>
  <c r="S739" i="2"/>
  <c r="V1600" i="2"/>
  <c r="S1599" i="2"/>
  <c r="V1101" i="2"/>
  <c r="S1100" i="2"/>
  <c r="V1324" i="2"/>
  <c r="S1323" i="2"/>
  <c r="V616" i="2"/>
  <c r="S615" i="2"/>
  <c r="V1034" i="2"/>
  <c r="S1033" i="2"/>
  <c r="V645" i="2"/>
  <c r="S644" i="2"/>
  <c r="V1041" i="2"/>
  <c r="S1040" i="2"/>
  <c r="V1476" i="2"/>
  <c r="S1475" i="2"/>
  <c r="S1492" i="2"/>
  <c r="V123" i="2"/>
  <c r="S122" i="2"/>
  <c r="V100" i="2"/>
  <c r="S99" i="2"/>
  <c r="V311" i="2"/>
  <c r="S310" i="2"/>
  <c r="V764" i="2"/>
  <c r="S763" i="2"/>
  <c r="V1678" i="2"/>
  <c r="S1677" i="2"/>
  <c r="V1950" i="2"/>
  <c r="S1949" i="2"/>
  <c r="V1079" i="2"/>
  <c r="S1078" i="2"/>
  <c r="S1079" i="2"/>
  <c r="V1162" i="2"/>
  <c r="S1161" i="2"/>
  <c r="V1644" i="2"/>
  <c r="S1643" i="2"/>
  <c r="V1095" i="2"/>
  <c r="S1094" i="2"/>
  <c r="V453" i="2"/>
  <c r="S452" i="2"/>
  <c r="V2004" i="2"/>
  <c r="S2003" i="2"/>
  <c r="V1226" i="2"/>
  <c r="S1225" i="2"/>
  <c r="V1047" i="2"/>
  <c r="S1046" i="2"/>
  <c r="V949" i="2"/>
  <c r="S948" i="2"/>
  <c r="V797" i="2"/>
  <c r="S796" i="2"/>
  <c r="V912" i="2"/>
  <c r="S911" i="2"/>
  <c r="V1327" i="2"/>
  <c r="S1326" i="2"/>
  <c r="V493" i="2"/>
  <c r="S492" i="2"/>
  <c r="S1950" i="2"/>
  <c r="V1924" i="2"/>
  <c r="S1923" i="2"/>
  <c r="V176" i="2"/>
  <c r="S175" i="2"/>
  <c r="T454" i="2"/>
  <c r="S454" i="2"/>
  <c r="V1509" i="2"/>
  <c r="S1508" i="2"/>
  <c r="V1782" i="2"/>
  <c r="S1781" i="2"/>
  <c r="V933" i="2"/>
  <c r="S932" i="2"/>
  <c r="V1270" i="2"/>
  <c r="S1269" i="2"/>
  <c r="V724" i="2"/>
  <c r="S723" i="2"/>
  <c r="V1230" i="2"/>
  <c r="S1229" i="2"/>
  <c r="V266" i="2"/>
  <c r="S265" i="2"/>
  <c r="V1323" i="2"/>
  <c r="S1322" i="2"/>
  <c r="V270" i="2"/>
  <c r="S269" i="2"/>
  <c r="V1134" i="2"/>
  <c r="S1133" i="2"/>
  <c r="S1134" i="2"/>
  <c r="V984" i="2"/>
  <c r="S983" i="2"/>
  <c r="V487" i="2"/>
  <c r="S486" i="2"/>
  <c r="V23" i="2"/>
  <c r="S22" i="2"/>
  <c r="V129" i="2"/>
  <c r="S128" i="2"/>
  <c r="V1046" i="2"/>
  <c r="S1045" i="2"/>
  <c r="V1084" i="2"/>
  <c r="S1083" i="2"/>
  <c r="V968" i="2"/>
  <c r="S967" i="2"/>
  <c r="V798" i="2"/>
  <c r="S797" i="2"/>
  <c r="V1072" i="2"/>
  <c r="S1071" i="2"/>
  <c r="V349" i="2"/>
  <c r="S348" i="2"/>
  <c r="V515" i="2"/>
  <c r="S514" i="2"/>
  <c r="V591" i="2"/>
  <c r="S590" i="2"/>
  <c r="V1081" i="2"/>
  <c r="S1080" i="2"/>
  <c r="S1081" i="2"/>
  <c r="V1016" i="2"/>
  <c r="S1015" i="2"/>
  <c r="V350" i="2"/>
  <c r="S349" i="2"/>
  <c r="V2012" i="2"/>
  <c r="S2011" i="2"/>
  <c r="S2012" i="2"/>
  <c r="V894" i="2"/>
  <c r="S893" i="2"/>
  <c r="V1853" i="2"/>
  <c r="S1852" i="2"/>
  <c r="V367" i="2"/>
  <c r="S366" i="2"/>
  <c r="T918" i="2"/>
  <c r="S918" i="2"/>
  <c r="V1975" i="2"/>
  <c r="S1974" i="2"/>
  <c r="V661" i="2"/>
  <c r="S660" i="2"/>
  <c r="V1942" i="2"/>
  <c r="S1941" i="2"/>
  <c r="V675" i="2"/>
  <c r="S674" i="2"/>
  <c r="S675" i="2"/>
  <c r="V717" i="2"/>
  <c r="S716" i="2"/>
  <c r="V735" i="2"/>
  <c r="S734" i="2"/>
  <c r="V1273" i="2"/>
  <c r="S1272" i="2"/>
  <c r="V1433" i="2"/>
  <c r="S1432" i="2"/>
  <c r="V1309" i="2"/>
  <c r="S1308" i="2"/>
  <c r="V289" i="2"/>
  <c r="S288" i="2"/>
  <c r="V1097" i="2"/>
  <c r="S1096" i="2"/>
  <c r="V698" i="2"/>
  <c r="S697" i="2"/>
  <c r="V878" i="2"/>
  <c r="S877" i="2"/>
  <c r="V1822" i="2"/>
  <c r="S1821" i="2"/>
  <c r="V304" i="2"/>
  <c r="S303" i="2"/>
  <c r="V486" i="2"/>
  <c r="S485" i="2"/>
  <c r="V251" i="2"/>
  <c r="S250" i="2"/>
  <c r="V159" i="2"/>
  <c r="S158" i="2"/>
  <c r="V816" i="2"/>
  <c r="S815" i="2"/>
  <c r="V1216" i="2"/>
  <c r="S1215" i="2"/>
  <c r="V519" i="2"/>
  <c r="S518" i="2"/>
  <c r="V71" i="2"/>
  <c r="S70" i="2"/>
  <c r="V78" i="2"/>
  <c r="S77" i="2"/>
  <c r="V142" i="2"/>
  <c r="S141" i="2"/>
  <c r="V227" i="2"/>
  <c r="S226" i="2"/>
  <c r="V965" i="2"/>
  <c r="S964" i="2"/>
  <c r="V1972" i="2"/>
  <c r="S1971" i="2"/>
  <c r="V799" i="2"/>
  <c r="S798" i="2"/>
  <c r="V485" i="2"/>
  <c r="S484" i="2"/>
  <c r="V1587" i="2"/>
  <c r="S1586" i="2"/>
  <c r="V706" i="2"/>
  <c r="S705" i="2"/>
  <c r="V981" i="2"/>
  <c r="S980" i="2"/>
  <c r="V804" i="2"/>
  <c r="S803" i="2"/>
  <c r="V938" i="2"/>
  <c r="S937" i="2"/>
  <c r="V1312" i="2"/>
  <c r="S1311" i="2"/>
  <c r="S1312" i="2"/>
  <c r="V330" i="2"/>
  <c r="S329" i="2"/>
  <c r="V1295" i="2"/>
  <c r="S1294" i="2"/>
  <c r="V994" i="2"/>
  <c r="S993" i="2"/>
  <c r="V1028" i="2"/>
  <c r="S1027" i="2"/>
  <c r="S1028" i="2"/>
  <c r="V220" i="2"/>
  <c r="S219" i="2"/>
  <c r="V285" i="2"/>
  <c r="S284" i="2"/>
  <c r="V1319" i="2"/>
  <c r="S1318" i="2"/>
  <c r="V268" i="2"/>
  <c r="S267" i="2"/>
  <c r="V158" i="2"/>
  <c r="S157" i="2"/>
  <c r="V396" i="2"/>
  <c r="S395" i="2"/>
  <c r="V714" i="2"/>
  <c r="S713" i="2"/>
  <c r="V59" i="2"/>
  <c r="S58" i="2"/>
  <c r="V1322" i="2"/>
  <c r="S1321" i="2"/>
  <c r="V686" i="2"/>
  <c r="S685" i="2"/>
  <c r="V1350" i="2"/>
  <c r="S1349" i="2"/>
  <c r="V1850" i="2"/>
  <c r="S1849" i="2"/>
  <c r="V236" i="2"/>
  <c r="S235" i="2"/>
  <c r="V162" i="2"/>
  <c r="S161" i="2"/>
  <c r="V971" i="2"/>
  <c r="S970" i="2"/>
  <c r="V1304" i="2"/>
  <c r="S1303" i="2"/>
  <c r="V1010" i="2"/>
  <c r="S1009" i="2"/>
  <c r="V38" i="2"/>
  <c r="S37" i="2"/>
  <c r="V835" i="2"/>
  <c r="S834" i="2"/>
  <c r="S835" i="2"/>
  <c r="V997" i="2"/>
  <c r="S996" i="2"/>
  <c r="V1124" i="2"/>
  <c r="S1123" i="2"/>
  <c r="V1422" i="2"/>
  <c r="S1421" i="2"/>
  <c r="V1129" i="2"/>
  <c r="S1128" i="2"/>
  <c r="V1083" i="2"/>
  <c r="S1082" i="2"/>
  <c r="V554" i="2"/>
  <c r="S553" i="2"/>
  <c r="V1325" i="2"/>
  <c r="S1324" i="2"/>
  <c r="V1851" i="2"/>
  <c r="S1850" i="2"/>
  <c r="V1011" i="2"/>
  <c r="S1010" i="2"/>
  <c r="V1165" i="2"/>
  <c r="S1164" i="2"/>
  <c r="V57" i="2"/>
  <c r="S56" i="2"/>
  <c r="V615" i="2"/>
  <c r="S614" i="2"/>
  <c r="V1008" i="2"/>
  <c r="S1007" i="2"/>
  <c r="V1244" i="2"/>
  <c r="S1243" i="2"/>
  <c r="V200" i="2"/>
  <c r="S199" i="2"/>
  <c r="V752" i="2"/>
  <c r="S751" i="2"/>
  <c r="V815" i="2"/>
  <c r="S814" i="2"/>
  <c r="V139" i="2"/>
  <c r="S138" i="2"/>
  <c r="V858" i="2"/>
  <c r="S857" i="2"/>
  <c r="V929" i="2"/>
  <c r="S928" i="2"/>
  <c r="V996" i="2"/>
  <c r="S995" i="2"/>
  <c r="V424" i="2"/>
  <c r="S423" i="2"/>
  <c r="V452" i="2"/>
  <c r="S451" i="2"/>
  <c r="V281" i="2"/>
  <c r="S280" i="2"/>
  <c r="V654" i="2"/>
  <c r="S653" i="2"/>
  <c r="S654" i="2"/>
  <c r="V970" i="2"/>
  <c r="S969" i="2"/>
  <c r="V1819" i="2"/>
  <c r="S1818" i="2"/>
  <c r="V526" i="2"/>
  <c r="S525" i="2"/>
  <c r="V1265" i="2"/>
  <c r="S1264" i="2"/>
  <c r="V923" i="2"/>
  <c r="S922" i="2"/>
  <c r="V691" i="2"/>
  <c r="S690" i="2"/>
  <c r="V1146" i="2"/>
  <c r="S1145" i="2"/>
  <c r="V414" i="2"/>
  <c r="S413" i="2"/>
  <c r="V1734" i="2"/>
  <c r="S1733" i="2"/>
  <c r="V1040" i="2"/>
  <c r="S1039" i="2"/>
  <c r="V1926" i="2"/>
  <c r="S1925" i="2"/>
  <c r="V1007" i="2"/>
  <c r="S1006" i="2"/>
  <c r="V1797" i="2"/>
  <c r="S1796" i="2"/>
  <c r="V983" i="2"/>
  <c r="S982" i="2"/>
  <c r="V500" i="2"/>
  <c r="S499" i="2"/>
  <c r="V697" i="2"/>
  <c r="S696" i="2"/>
  <c r="V1776" i="2"/>
  <c r="S1775" i="2"/>
  <c r="V733" i="2"/>
  <c r="S732" i="2"/>
  <c r="V66" i="2"/>
  <c r="S65" i="2"/>
  <c r="V989" i="2"/>
  <c r="S988" i="2"/>
  <c r="V262" i="2"/>
  <c r="S261" i="2"/>
  <c r="V892" i="2"/>
  <c r="S891" i="2"/>
  <c r="V1844" i="2"/>
  <c r="S1843" i="2"/>
  <c r="V143" i="2"/>
  <c r="S142" i="2"/>
  <c r="V967" i="2"/>
  <c r="S966" i="2"/>
  <c r="V22" i="2"/>
  <c r="S21" i="2"/>
  <c r="V1531" i="2"/>
  <c r="S1530" i="2"/>
  <c r="V1841" i="2"/>
  <c r="S1840" i="2"/>
  <c r="V911" i="2"/>
  <c r="S910" i="2"/>
  <c r="V823" i="2"/>
  <c r="S822" i="2"/>
  <c r="V1297" i="2"/>
  <c r="S1296" i="2"/>
  <c r="V1688" i="2"/>
  <c r="S1687" i="2"/>
  <c r="V1091" i="2"/>
  <c r="S1090" i="2"/>
  <c r="V617" i="2"/>
  <c r="S616" i="2"/>
  <c r="V1189" i="2"/>
  <c r="S1188" i="2"/>
  <c r="V650" i="2"/>
  <c r="S649" i="2"/>
  <c r="V370" i="2"/>
  <c r="S369" i="2"/>
  <c r="V943" i="2"/>
  <c r="S942" i="2"/>
  <c r="V1834" i="2"/>
  <c r="S1833" i="2"/>
  <c r="V932" i="2"/>
  <c r="S931" i="2"/>
  <c r="V672" i="2"/>
  <c r="S671" i="2"/>
  <c r="V444" i="2"/>
  <c r="S443" i="2"/>
  <c r="V352" i="2"/>
  <c r="S351" i="2"/>
  <c r="V417" i="2"/>
  <c r="S416" i="2"/>
  <c r="V1237" i="2"/>
  <c r="S1236" i="2"/>
  <c r="V1909" i="2"/>
  <c r="S1908" i="2"/>
  <c r="V721" i="2"/>
  <c r="S720" i="2"/>
  <c r="V55" i="2"/>
  <c r="S54" i="2"/>
  <c r="V1209" i="2"/>
  <c r="S1208" i="2"/>
  <c r="V1231" i="2"/>
  <c r="S1230" i="2"/>
  <c r="V1182" i="2"/>
  <c r="S1181" i="2"/>
  <c r="V1208" i="2"/>
  <c r="S1207" i="2"/>
  <c r="V712" i="2"/>
  <c r="S711" i="2"/>
  <c r="V1123" i="2"/>
  <c r="S1122" i="2"/>
  <c r="V847" i="2"/>
  <c r="S846" i="2"/>
  <c r="V1825" i="2"/>
  <c r="S1824" i="2"/>
  <c r="V777" i="2"/>
  <c r="S776" i="2"/>
  <c r="V161" i="2"/>
  <c r="S160" i="2"/>
  <c r="V442" i="2"/>
  <c r="S441" i="2"/>
  <c r="V1117" i="2"/>
  <c r="S1116" i="2"/>
  <c r="V1275" i="2"/>
  <c r="S1274" i="2"/>
  <c r="V210" i="2"/>
  <c r="S209" i="2"/>
  <c r="V1346" i="2"/>
  <c r="S1345" i="2"/>
  <c r="V1257" i="2"/>
  <c r="S1256" i="2"/>
  <c r="S1257" i="2"/>
  <c r="V1021" i="2"/>
  <c r="S1020" i="2"/>
  <c r="V426" i="2"/>
  <c r="S425" i="2"/>
  <c r="V792" i="2"/>
  <c r="S791" i="2"/>
  <c r="V840" i="2"/>
  <c r="S839" i="2"/>
  <c r="V1721" i="2"/>
  <c r="S1720" i="2"/>
  <c r="V745" i="2"/>
  <c r="S744" i="2"/>
  <c r="V1063" i="2"/>
  <c r="S1062" i="2"/>
  <c r="V24" i="2"/>
  <c r="S23" i="2"/>
  <c r="V758" i="2"/>
  <c r="S757" i="2"/>
  <c r="V343" i="2"/>
  <c r="S342" i="2"/>
  <c r="V401" i="2"/>
  <c r="S400" i="2"/>
  <c r="V286" i="2"/>
  <c r="S285" i="2"/>
  <c r="V1057" i="2"/>
  <c r="S1056" i="2"/>
  <c r="V1963" i="2"/>
  <c r="S1962" i="2"/>
  <c r="V1305" i="2"/>
  <c r="S1304" i="2"/>
  <c r="V1055" i="2"/>
  <c r="S1054" i="2"/>
  <c r="S63" i="2"/>
  <c r="V1053" i="2"/>
  <c r="S1052" i="2"/>
  <c r="V518" i="2"/>
  <c r="S517" i="2"/>
  <c r="V763" i="2"/>
  <c r="S762" i="2"/>
  <c r="V1039" i="2"/>
  <c r="S1038" i="2"/>
  <c r="V20" i="2"/>
  <c r="S19" i="2"/>
  <c r="V1290" i="2"/>
  <c r="S1289" i="2"/>
  <c r="V1261" i="2"/>
  <c r="S1260" i="2"/>
  <c r="V145" i="2"/>
  <c r="S144" i="2"/>
  <c r="V432" i="2"/>
  <c r="S431" i="2"/>
  <c r="V1885" i="2"/>
  <c r="S1884" i="2"/>
  <c r="V713" i="2"/>
  <c r="S712" i="2"/>
  <c r="V1891" i="2"/>
  <c r="S1890" i="2"/>
  <c r="V1352" i="2"/>
  <c r="S1351" i="2"/>
  <c r="V1792" i="2"/>
  <c r="S1791" i="2"/>
  <c r="V368" i="2"/>
  <c r="S367" i="2"/>
  <c r="V1574" i="2"/>
  <c r="S1573" i="2"/>
  <c r="V2005" i="2"/>
  <c r="S2004" i="2"/>
  <c r="V913" i="2"/>
  <c r="S912" i="2"/>
  <c r="V1429" i="2"/>
  <c r="S1428" i="2"/>
  <c r="V1252" i="2"/>
  <c r="S1251" i="2"/>
  <c r="V146" i="2"/>
  <c r="S145" i="2"/>
  <c r="V898" i="2"/>
  <c r="S897" i="2"/>
  <c r="V269" i="2"/>
  <c r="S268" i="2"/>
  <c r="V1030" i="2"/>
  <c r="S1029" i="2"/>
  <c r="V1090" i="2"/>
  <c r="S1089" i="2"/>
  <c r="V1137" i="2"/>
  <c r="S1136" i="2"/>
  <c r="V1491" i="2"/>
  <c r="S1490" i="2"/>
  <c r="V1697" i="2"/>
  <c r="S1696" i="2"/>
  <c r="V700" i="2"/>
  <c r="S699" i="2"/>
  <c r="V1732" i="2"/>
  <c r="S1731" i="2"/>
  <c r="V801" i="2"/>
  <c r="S800" i="2"/>
  <c r="V599" i="2"/>
  <c r="S598" i="2"/>
  <c r="V58" i="2"/>
  <c r="S57" i="2"/>
  <c r="V1092" i="2"/>
  <c r="S1091" i="2"/>
  <c r="V261" i="2"/>
  <c r="S260" i="2"/>
  <c r="V70" i="2"/>
  <c r="S69" i="2"/>
  <c r="V708" i="2"/>
  <c r="S707" i="2"/>
  <c r="V1139" i="2"/>
  <c r="S1138" i="2"/>
  <c r="V859" i="2"/>
  <c r="S858" i="2"/>
  <c r="V1893" i="2"/>
  <c r="S1892" i="2"/>
  <c r="V1630" i="2"/>
  <c r="S1629" i="2"/>
  <c r="V86" i="2"/>
  <c r="S85" i="2"/>
  <c r="V422" i="2"/>
  <c r="S421" i="2"/>
  <c r="V887" i="2"/>
  <c r="S886" i="2"/>
  <c r="V905" i="2"/>
  <c r="S904" i="2"/>
  <c r="V1675" i="2"/>
  <c r="S1674" i="2"/>
  <c r="V982" i="2"/>
  <c r="S981" i="2"/>
  <c r="V1896" i="2"/>
  <c r="S1895" i="2"/>
  <c r="V1645" i="2"/>
  <c r="S1644" i="2"/>
  <c r="V803" i="2"/>
  <c r="S802" i="2"/>
  <c r="V89" i="2"/>
  <c r="S88" i="2"/>
  <c r="V774" i="2"/>
  <c r="S773" i="2"/>
  <c r="V1634" i="2"/>
  <c r="S1633" i="2"/>
  <c r="V1326" i="2"/>
  <c r="S1325" i="2"/>
  <c r="V638" i="2"/>
  <c r="S637" i="2"/>
  <c r="V1223" i="2"/>
  <c r="S1222" i="2"/>
  <c r="V441" i="2"/>
  <c r="S440" i="2"/>
  <c r="V1707" i="2"/>
  <c r="S1706" i="2"/>
  <c r="V1027" i="2"/>
  <c r="S1026" i="2"/>
  <c r="V1820" i="2"/>
  <c r="S1819" i="2"/>
  <c r="V418" i="2"/>
  <c r="S417" i="2"/>
  <c r="V1188" i="2"/>
  <c r="S1187" i="2"/>
  <c r="V506" i="2"/>
  <c r="S505" i="2"/>
  <c r="V719" i="2"/>
  <c r="S718" i="2"/>
  <c r="V322" i="2"/>
  <c r="S321" i="2"/>
  <c r="V1013" i="2"/>
  <c r="S1012" i="2"/>
  <c r="V1780" i="2"/>
  <c r="S1779" i="2"/>
  <c r="V701" i="2"/>
  <c r="S700" i="2"/>
  <c r="V1864" i="2"/>
  <c r="S1863" i="2"/>
  <c r="V393" i="2"/>
  <c r="S392" i="2"/>
  <c r="V507" i="2"/>
  <c r="S506" i="2"/>
  <c r="V37" i="2"/>
  <c r="S36" i="2"/>
  <c r="V692" i="2"/>
  <c r="S691" i="2"/>
  <c r="V420" i="2"/>
  <c r="S419" i="2"/>
  <c r="V625" i="2"/>
  <c r="S624" i="2"/>
  <c r="V1068" i="2"/>
  <c r="S1067" i="2"/>
  <c r="V1530" i="2"/>
  <c r="S1529" i="2"/>
  <c r="V557" i="2"/>
  <c r="S556" i="2"/>
  <c r="V541" i="2"/>
  <c r="S540" i="2"/>
  <c r="V1250" i="2"/>
  <c r="S1249" i="2"/>
  <c r="V1191" i="2"/>
  <c r="S1190" i="2"/>
  <c r="V588" i="2"/>
  <c r="S587" i="2"/>
  <c r="V1300" i="2"/>
  <c r="S1299" i="2"/>
  <c r="V900" i="2"/>
  <c r="S899" i="2"/>
  <c r="V1345" i="2"/>
  <c r="S1344" i="2"/>
  <c r="V611" i="2"/>
  <c r="S610" i="2"/>
  <c r="V702" i="2"/>
  <c r="S701" i="2"/>
  <c r="V1148" i="2"/>
  <c r="S1147" i="2"/>
  <c r="V643" i="2"/>
  <c r="S642" i="2"/>
  <c r="V1339" i="2"/>
  <c r="S1338" i="2"/>
  <c r="V445" i="2"/>
  <c r="S444" i="2"/>
  <c r="V551" i="2"/>
  <c r="S550" i="2"/>
  <c r="V931" i="2"/>
  <c r="S930" i="2"/>
  <c r="V662" i="2"/>
  <c r="S661" i="2"/>
  <c r="V978" i="2"/>
  <c r="S977" i="2"/>
  <c r="V1032" i="2"/>
  <c r="S1031" i="2"/>
  <c r="V870" i="2"/>
  <c r="S869" i="2"/>
  <c r="V1164" i="2"/>
  <c r="S1163" i="2"/>
  <c r="V1012" i="2"/>
  <c r="S1011" i="2"/>
  <c r="V157" i="2"/>
  <c r="S156" i="2"/>
  <c r="V834" i="2"/>
  <c r="S833" i="2"/>
  <c r="V190" i="2"/>
  <c r="S189" i="2"/>
  <c r="V1144" i="2"/>
  <c r="S1143" i="2"/>
  <c r="V419" i="2"/>
  <c r="S418" i="2"/>
  <c r="V964" i="2"/>
  <c r="S963" i="2"/>
  <c r="V921" i="2"/>
  <c r="S920" i="2"/>
  <c r="V857" i="2"/>
  <c r="S856" i="2"/>
  <c r="V44" i="2"/>
  <c r="S43" i="2"/>
  <c r="V586" i="2"/>
  <c r="S585" i="2"/>
  <c r="V1120" i="2"/>
  <c r="S1119" i="2"/>
  <c r="V604" i="2"/>
  <c r="S603" i="2"/>
  <c r="V754" i="2"/>
  <c r="S753" i="2"/>
  <c r="V1153" i="2"/>
  <c r="S1152" i="2"/>
  <c r="V1821" i="2"/>
  <c r="S1820" i="2"/>
  <c r="V1181" i="2"/>
  <c r="S1180" i="2"/>
  <c r="V1968" i="2"/>
  <c r="S1967" i="2"/>
  <c r="V46" i="2"/>
  <c r="S45" i="2"/>
  <c r="V768" i="2"/>
  <c r="S767" i="2"/>
  <c r="V503" i="2"/>
  <c r="S502" i="2"/>
  <c r="V532" i="2"/>
  <c r="S531" i="2"/>
  <c r="V539" i="2"/>
  <c r="S538" i="2"/>
  <c r="V1805" i="2"/>
  <c r="S1804" i="2"/>
  <c r="V902" i="2"/>
  <c r="S901" i="2"/>
  <c r="V841" i="2"/>
  <c r="S840" i="2"/>
  <c r="V854" i="2"/>
  <c r="S853" i="2"/>
  <c r="V276" i="2"/>
  <c r="S275" i="2"/>
  <c r="V1755" i="2"/>
  <c r="S1754" i="2"/>
  <c r="V738" i="2"/>
  <c r="S737" i="2"/>
  <c r="V206" i="2"/>
  <c r="S205" i="2"/>
  <c r="V1973" i="2"/>
  <c r="S1972" i="2"/>
  <c r="V362" i="2"/>
  <c r="S361" i="2"/>
  <c r="V438" i="2"/>
  <c r="S437" i="2"/>
  <c r="V667" i="2"/>
  <c r="S666" i="2"/>
  <c r="V975" i="2"/>
  <c r="S974" i="2"/>
  <c r="V705" i="2"/>
  <c r="S704" i="2"/>
  <c r="V47" i="2"/>
  <c r="S46" i="2"/>
  <c r="V1268" i="2"/>
  <c r="S1267" i="2"/>
  <c r="V1519" i="2"/>
  <c r="S1518" i="2"/>
  <c r="V587" i="2"/>
  <c r="S586" i="2"/>
  <c r="V1287" i="2"/>
  <c r="S1286" i="2"/>
  <c r="V1218" i="2"/>
  <c r="S1217" i="2"/>
  <c r="V328" i="2"/>
  <c r="S327" i="2"/>
  <c r="V434" i="2"/>
  <c r="S433" i="2"/>
  <c r="V1912" i="2"/>
  <c r="S1911" i="2"/>
  <c r="V28" i="2"/>
  <c r="S27" i="2"/>
  <c r="V365" i="2"/>
  <c r="S364" i="2"/>
  <c r="V1779" i="2"/>
  <c r="S1778" i="2"/>
  <c r="V1243" i="2"/>
  <c r="S1242" i="2"/>
  <c r="V182" i="2"/>
  <c r="S181" i="2"/>
  <c r="V1967" i="2"/>
  <c r="S1966" i="2"/>
  <c r="V511" i="2"/>
  <c r="S510" i="2"/>
  <c r="V1944" i="2"/>
  <c r="S1943" i="2"/>
  <c r="V937" i="2"/>
  <c r="S936" i="2"/>
  <c r="V833" i="2"/>
  <c r="S832" i="2"/>
  <c r="V1048" i="2"/>
  <c r="S1047" i="2"/>
  <c r="V785" i="2"/>
  <c r="S784" i="2"/>
  <c r="V93" i="2"/>
  <c r="S92" i="2"/>
  <c r="V1248" i="2"/>
  <c r="S1247" i="2"/>
  <c r="V411" i="2"/>
  <c r="S410" i="2"/>
  <c r="V1071" i="2"/>
  <c r="S1070" i="2"/>
  <c r="V149" i="2"/>
  <c r="S148" i="2"/>
  <c r="V169" i="2"/>
  <c r="S168" i="2"/>
  <c r="V412" i="2"/>
  <c r="S411" i="2"/>
  <c r="V1763" i="2"/>
  <c r="S1762" i="2"/>
  <c r="V1168" i="2"/>
  <c r="S1167" i="2"/>
  <c r="V1085" i="2"/>
  <c r="S1084" i="2"/>
  <c r="V168" i="2"/>
  <c r="S167" i="2"/>
  <c r="V1446" i="2"/>
  <c r="S1445" i="2"/>
  <c r="V739" i="2"/>
  <c r="S738" i="2"/>
  <c r="V1163" i="2"/>
  <c r="S1162" i="2"/>
  <c r="V1447" i="2"/>
  <c r="S1446" i="2"/>
  <c r="V1141" i="2"/>
  <c r="S1140" i="2"/>
  <c r="V1236" i="2"/>
  <c r="S1235" i="2"/>
  <c r="V1793" i="2"/>
  <c r="S1792" i="2"/>
  <c r="V1147" i="2"/>
  <c r="S1146" i="2"/>
  <c r="V358" i="2"/>
  <c r="S357" i="2"/>
  <c r="V1224" i="2"/>
  <c r="S1223" i="2"/>
  <c r="V871" i="2"/>
  <c r="S870" i="2"/>
  <c r="V1337" i="2"/>
  <c r="S1336" i="2"/>
  <c r="V1119" i="2"/>
  <c r="S1118" i="2"/>
  <c r="V1321" i="2"/>
  <c r="S1320" i="2"/>
  <c r="V405" i="2"/>
  <c r="S404" i="2"/>
  <c r="V339" i="2"/>
  <c r="S338" i="2"/>
  <c r="V1106" i="2"/>
  <c r="S1105" i="2"/>
  <c r="V1740" i="2"/>
  <c r="S1739" i="2"/>
  <c r="V633" i="2"/>
  <c r="S632" i="2"/>
  <c r="V1649" i="2"/>
  <c r="S1648" i="2"/>
  <c r="V1818" i="2"/>
  <c r="S1817" i="2"/>
  <c r="V1167" i="2"/>
  <c r="S1166" i="2"/>
  <c r="V1001" i="2"/>
  <c r="S1000" i="2"/>
  <c r="V1598" i="2"/>
  <c r="S1597" i="2"/>
  <c r="V96" i="2"/>
  <c r="S95" i="2"/>
  <c r="V1540" i="2"/>
  <c r="S1539" i="2"/>
  <c r="V1054" i="2"/>
  <c r="S1053" i="2"/>
  <c r="V1005" i="2"/>
  <c r="S1004" i="2"/>
  <c r="V879" i="2"/>
  <c r="S878" i="2"/>
  <c r="V1281" i="2"/>
  <c r="S1280" i="2"/>
  <c r="V1263" i="2"/>
  <c r="S1262" i="2"/>
  <c r="V1215" i="2"/>
  <c r="S1214" i="2"/>
  <c r="V290" i="2"/>
  <c r="S289" i="2"/>
  <c r="V1094" i="2"/>
  <c r="S1093" i="2"/>
  <c r="V30" i="2"/>
  <c r="S29" i="2"/>
  <c r="V1089" i="2"/>
  <c r="S1088" i="2"/>
  <c r="V82" i="2"/>
  <c r="S81" i="2"/>
  <c r="V296" i="2"/>
  <c r="S295" i="2"/>
  <c r="V325" i="2"/>
  <c r="S324" i="2"/>
  <c r="V760" i="2"/>
  <c r="S759" i="2"/>
  <c r="V729" i="2"/>
  <c r="S728" i="2"/>
  <c r="V1836" i="2"/>
  <c r="S1835" i="2"/>
  <c r="S1707" i="2"/>
  <c r="S503" i="2"/>
  <c r="S28" i="2"/>
  <c r="V1104" i="2"/>
  <c r="S1103" i="2"/>
  <c r="V1403" i="2"/>
  <c r="S1402" i="2"/>
  <c r="V179" i="2"/>
  <c r="S178" i="2"/>
  <c r="V56" i="2"/>
  <c r="S55" i="2"/>
  <c r="V1385" i="2"/>
  <c r="S1384" i="2"/>
  <c r="V410" i="2"/>
  <c r="S409" i="2"/>
  <c r="V561" i="2"/>
  <c r="S560" i="2"/>
  <c r="V1380" i="2"/>
  <c r="S1379" i="2"/>
  <c r="V1480" i="2"/>
  <c r="S1479" i="2"/>
  <c r="V1682" i="2"/>
  <c r="S1681" i="2"/>
  <c r="V915" i="2"/>
  <c r="S914" i="2"/>
  <c r="V1856" i="2"/>
  <c r="S1855" i="2"/>
  <c r="V687" i="2"/>
  <c r="S686" i="2"/>
  <c r="V1982" i="2"/>
  <c r="S1981" i="2"/>
  <c r="V1890" i="2"/>
  <c r="S1889" i="2"/>
  <c r="S232" i="2"/>
  <c r="V1949" i="2"/>
  <c r="S1948" i="2"/>
  <c r="V1679" i="2"/>
  <c r="S1678" i="2"/>
  <c r="V1831" i="2"/>
  <c r="S1830" i="2"/>
  <c r="V341" i="2"/>
  <c r="S340" i="2"/>
  <c r="V596" i="2"/>
  <c r="S595" i="2"/>
  <c r="V1578" i="2"/>
  <c r="S1577" i="2"/>
  <c r="V728" i="2"/>
  <c r="S727" i="2"/>
  <c r="V1651" i="2"/>
  <c r="S1650" i="2"/>
  <c r="V464" i="2"/>
  <c r="S463" i="2"/>
  <c r="T618" i="2"/>
  <c r="S618" i="2"/>
  <c r="V316" i="2"/>
  <c r="S315" i="2"/>
  <c r="V1830" i="2"/>
  <c r="S1829" i="2"/>
  <c r="V101" i="2"/>
  <c r="S100" i="2"/>
  <c r="V333" i="2"/>
  <c r="S332" i="2"/>
  <c r="V461" i="2"/>
  <c r="S460" i="2"/>
  <c r="V88" i="2"/>
  <c r="S87" i="2"/>
  <c r="V1699" i="2"/>
  <c r="S1698" i="2"/>
  <c r="V1925" i="2"/>
  <c r="S1924" i="2"/>
  <c r="V993" i="2"/>
  <c r="S992" i="2"/>
  <c r="V582" i="2"/>
  <c r="S581" i="2"/>
  <c r="V545" i="2"/>
  <c r="S544" i="2"/>
  <c r="V1458" i="2"/>
  <c r="S1457" i="2"/>
  <c r="V946" i="2"/>
  <c r="S945" i="2"/>
  <c r="V1193" i="2"/>
  <c r="S1192" i="2"/>
  <c r="V374" i="2"/>
  <c r="S373" i="2"/>
  <c r="V1196" i="2"/>
  <c r="S1195" i="2"/>
  <c r="V1617" i="2"/>
  <c r="S1616" i="2"/>
  <c r="V941" i="2"/>
  <c r="S940" i="2"/>
  <c r="V121" i="2"/>
  <c r="S120" i="2"/>
  <c r="V1526" i="2"/>
  <c r="S1525" i="2"/>
  <c r="V1421" i="2"/>
  <c r="S1420" i="2"/>
  <c r="S272" i="2"/>
  <c r="V1581" i="2"/>
  <c r="S1580" i="2"/>
  <c r="V246" i="2"/>
  <c r="S245" i="2"/>
  <c r="V1161" i="2"/>
  <c r="S1160" i="2"/>
  <c r="V27" i="2"/>
  <c r="S26" i="2"/>
  <c r="V287" i="2"/>
  <c r="S286" i="2"/>
  <c r="V1974" i="2"/>
  <c r="S1973" i="2"/>
  <c r="V876" i="2"/>
  <c r="S875" i="2"/>
  <c r="V373" i="2"/>
  <c r="S372" i="2"/>
  <c r="V1935" i="2"/>
  <c r="S1934" i="2"/>
  <c r="V1585" i="2"/>
  <c r="S1584" i="2"/>
  <c r="V730" i="2"/>
  <c r="S729" i="2"/>
  <c r="V1952" i="2"/>
  <c r="S1951" i="2"/>
  <c r="V130" i="2"/>
  <c r="S129" i="2"/>
  <c r="V607" i="2"/>
  <c r="S606" i="2"/>
  <c r="V1329" i="2"/>
  <c r="S1328" i="2"/>
  <c r="V1087" i="2"/>
  <c r="S1086" i="2"/>
  <c r="V212" i="2"/>
  <c r="S211" i="2"/>
  <c r="V525" i="2"/>
  <c r="S524" i="2"/>
  <c r="V1573" i="2"/>
  <c r="S1572" i="2"/>
  <c r="V1584" i="2"/>
  <c r="S1583" i="2"/>
  <c r="V81" i="2"/>
  <c r="S80" i="2"/>
  <c r="V1494" i="2"/>
  <c r="S1493" i="2"/>
  <c r="V664" i="2"/>
  <c r="S663" i="2"/>
  <c r="V1190" i="2"/>
  <c r="S1189" i="2"/>
  <c r="V1115" i="2"/>
  <c r="S1114" i="2"/>
  <c r="V371" i="2"/>
  <c r="S370" i="2"/>
  <c r="V1441" i="2"/>
  <c r="S1440" i="2"/>
  <c r="U805" i="2"/>
  <c r="S805" i="2"/>
  <c r="V1222" i="2"/>
  <c r="S1221" i="2"/>
  <c r="V767" i="2"/>
  <c r="S766" i="2"/>
  <c r="V1175" i="2"/>
  <c r="S1174" i="2"/>
  <c r="V431" i="2"/>
  <c r="S430" i="2"/>
  <c r="V881" i="2"/>
  <c r="S880" i="2"/>
  <c r="V1965" i="2"/>
  <c r="S1964" i="2"/>
  <c r="V1130" i="2"/>
  <c r="S1129" i="2"/>
  <c r="V1742" i="2"/>
  <c r="S1741" i="2"/>
  <c r="V1614" i="2"/>
  <c r="S1613" i="2"/>
  <c r="V1716" i="2"/>
  <c r="S1715" i="2"/>
  <c r="V947" i="2"/>
  <c r="S946" i="2"/>
  <c r="V1308" i="2"/>
  <c r="S1307" i="2"/>
  <c r="V707" i="2"/>
  <c r="S706" i="2"/>
  <c r="V1562" i="2"/>
  <c r="S1561" i="2"/>
  <c r="V1018" i="2"/>
  <c r="S1017" i="2"/>
  <c r="V809" i="2"/>
  <c r="S808" i="2"/>
  <c r="V1156" i="2"/>
  <c r="S1155" i="2"/>
  <c r="V406" i="2"/>
  <c r="S405" i="2"/>
  <c r="V1657" i="2"/>
  <c r="S1656" i="2"/>
  <c r="V1140" i="2"/>
  <c r="S1139" i="2"/>
  <c r="V1712" i="2"/>
  <c r="S1711" i="2"/>
  <c r="V896" i="2"/>
  <c r="S895" i="2"/>
  <c r="V674" i="2"/>
  <c r="S673" i="2"/>
  <c r="V454" i="2"/>
  <c r="S453" i="2"/>
  <c r="V1157" i="2"/>
  <c r="S1156" i="2"/>
  <c r="V126" i="2"/>
  <c r="S125" i="2"/>
  <c r="U1290" i="2"/>
  <c r="S1290" i="2"/>
  <c r="V1103" i="2"/>
  <c r="S1102" i="2"/>
  <c r="V849" i="2"/>
  <c r="S848" i="2"/>
  <c r="V802" i="2"/>
  <c r="S801" i="2"/>
  <c r="V1824" i="2"/>
  <c r="S1823" i="2"/>
  <c r="V1073" i="2"/>
  <c r="S1072" i="2"/>
  <c r="V670" i="2"/>
  <c r="S669" i="2"/>
  <c r="V1038" i="2"/>
  <c r="S1037" i="2"/>
  <c r="V746" i="2"/>
  <c r="S745" i="2"/>
  <c r="V329" i="2"/>
  <c r="S328" i="2"/>
  <c r="S172" i="2"/>
  <c r="V906" i="2"/>
  <c r="S905" i="2"/>
  <c r="V131" i="2"/>
  <c r="S130" i="2"/>
  <c r="V1461" i="2"/>
  <c r="S1460" i="2"/>
  <c r="V430" i="2"/>
  <c r="S429" i="2"/>
  <c r="V1031" i="2"/>
  <c r="S1030" i="2"/>
  <c r="V1770" i="2"/>
  <c r="S1769" i="2"/>
  <c r="V1299" i="2"/>
  <c r="S1298" i="2"/>
  <c r="V1037" i="2"/>
  <c r="S1036" i="2"/>
  <c r="V903" i="2"/>
  <c r="S902" i="2"/>
  <c r="V1077" i="2"/>
  <c r="S1076" i="2"/>
  <c r="V2007" i="2"/>
  <c r="S2006" i="2"/>
  <c r="S458" i="2"/>
  <c r="V909" i="2"/>
  <c r="S908" i="2"/>
  <c r="V877" i="2"/>
  <c r="S876" i="2"/>
  <c r="V960" i="2"/>
  <c r="S959" i="2"/>
  <c r="V904" i="2"/>
  <c r="S903" i="2"/>
  <c r="V1121" i="2"/>
  <c r="S1120" i="2"/>
  <c r="V136" i="2"/>
  <c r="S135" i="2"/>
  <c r="V354" i="2"/>
  <c r="S353" i="2"/>
  <c r="V890" i="2"/>
  <c r="S889" i="2"/>
  <c r="V540" i="2"/>
  <c r="S539" i="2"/>
  <c r="V1940" i="2"/>
  <c r="S1939" i="2"/>
  <c r="V2001" i="2"/>
  <c r="S2000" i="2"/>
  <c r="V292" i="2"/>
  <c r="S291" i="2"/>
  <c r="V1849" i="2"/>
  <c r="S1848" i="2"/>
  <c r="U1869" i="2"/>
  <c r="S1869" i="2"/>
  <c r="V723" i="2"/>
  <c r="S722" i="2"/>
  <c r="V394" i="2"/>
  <c r="S393" i="2"/>
  <c r="V2008" i="2"/>
  <c r="S2007" i="2"/>
  <c r="V1207" i="2"/>
  <c r="S1206" i="2"/>
  <c r="V184" i="2"/>
  <c r="S183" i="2"/>
  <c r="S391" i="2"/>
  <c r="V404" i="2"/>
  <c r="S403" i="2"/>
  <c r="V1266" i="2"/>
  <c r="S1265" i="2"/>
  <c r="V957" i="2"/>
  <c r="S956" i="2"/>
  <c r="V1931" i="2"/>
  <c r="S1930" i="2"/>
  <c r="V1855" i="2"/>
  <c r="S1854" i="2"/>
  <c r="V189" i="2"/>
  <c r="S188" i="2"/>
  <c r="S1982" i="2"/>
  <c r="V544" i="2"/>
  <c r="S543" i="2"/>
  <c r="V1274" i="2"/>
  <c r="S1273" i="2"/>
  <c r="V976" i="2"/>
  <c r="S975" i="2"/>
  <c r="S496" i="2"/>
  <c r="V1638" i="2"/>
  <c r="S1637" i="2"/>
  <c r="V1686" i="2"/>
  <c r="S1685" i="2"/>
  <c r="V1293" i="2"/>
  <c r="S1292" i="2"/>
  <c r="V1145" i="2"/>
  <c r="S1144" i="2"/>
  <c r="V1934" i="2"/>
  <c r="S1933" i="2"/>
  <c r="V1832" i="2"/>
  <c r="S1831" i="2"/>
  <c r="V1455" i="2"/>
  <c r="S1454" i="2"/>
  <c r="V1204" i="2"/>
  <c r="S1203" i="2"/>
  <c r="V198" i="2"/>
  <c r="S197" i="2"/>
  <c r="V636" i="2"/>
  <c r="S635" i="2"/>
  <c r="V524" i="2"/>
  <c r="S523" i="2"/>
  <c r="V1285" i="2"/>
  <c r="S1284" i="2"/>
  <c r="V817" i="2"/>
  <c r="S816" i="2"/>
  <c r="V1335" i="2"/>
  <c r="S1334" i="2"/>
  <c r="V1185" i="2"/>
  <c r="S1184" i="2"/>
  <c r="V1307" i="2"/>
  <c r="S1306" i="2"/>
  <c r="V1262" i="2"/>
  <c r="S1261" i="2"/>
  <c r="V1078" i="2"/>
  <c r="S1077" i="2"/>
  <c r="V1860" i="2"/>
  <c r="S1859" i="2"/>
  <c r="V685" i="2"/>
  <c r="S684" i="2"/>
  <c r="V1640" i="2"/>
  <c r="S1639" i="2"/>
  <c r="V340" i="2"/>
  <c r="S339" i="2"/>
  <c r="V556" i="2"/>
  <c r="S555" i="2"/>
  <c r="V2011" i="2"/>
  <c r="S2010" i="2"/>
  <c r="V782" i="2"/>
  <c r="S781" i="2"/>
  <c r="V1988" i="2"/>
  <c r="S1987" i="2"/>
  <c r="V1052" i="2"/>
  <c r="S1051" i="2"/>
  <c r="V1397" i="2"/>
  <c r="S1396" i="2"/>
  <c r="V866" i="2"/>
  <c r="S865" i="2"/>
  <c r="V389" i="2"/>
  <c r="S388" i="2"/>
  <c r="V264" i="2"/>
  <c r="S263" i="2"/>
  <c r="V990" i="2"/>
  <c r="S989" i="2"/>
  <c r="V1050" i="2"/>
  <c r="S1049" i="2"/>
  <c r="V1485" i="2"/>
  <c r="S1484" i="2"/>
  <c r="V1979" i="2"/>
  <c r="S1978" i="2"/>
  <c r="V1169" i="2"/>
  <c r="S1168" i="2"/>
  <c r="V1869" i="2"/>
  <c r="S1868" i="2"/>
  <c r="V187" i="2"/>
  <c r="S186" i="2"/>
  <c r="V1905" i="2"/>
  <c r="S1904" i="2"/>
  <c r="V832" i="2"/>
  <c r="S831" i="2"/>
  <c r="V865" i="2"/>
  <c r="S864" i="2"/>
  <c r="V987" i="2"/>
  <c r="S986" i="2"/>
  <c r="V1221" i="2"/>
  <c r="S1220" i="2"/>
  <c r="V669" i="2"/>
  <c r="S668" i="2"/>
  <c r="V999" i="2"/>
  <c r="S998" i="2"/>
  <c r="V573" i="2"/>
  <c r="S572" i="2"/>
  <c r="V342" i="2"/>
  <c r="S341" i="2"/>
  <c r="V1093" i="2"/>
  <c r="S1092" i="2"/>
  <c r="V1201" i="2"/>
  <c r="S1200" i="2"/>
  <c r="V1915" i="2"/>
  <c r="S1914" i="2"/>
  <c r="V360" i="2"/>
  <c r="S359" i="2"/>
  <c r="V449" i="2"/>
  <c r="S448" i="2"/>
  <c r="V1210" i="2"/>
  <c r="S1209" i="2"/>
  <c r="V450" i="2"/>
  <c r="S449" i="2"/>
  <c r="V191" i="2"/>
  <c r="S190" i="2"/>
  <c r="V601" i="2"/>
  <c r="S600" i="2"/>
  <c r="V776" i="2"/>
  <c r="S775" i="2"/>
  <c r="V872" i="2"/>
  <c r="S871" i="2"/>
  <c r="V1136" i="2"/>
  <c r="S1135" i="2"/>
  <c r="V1927" i="2"/>
  <c r="S1926" i="2"/>
  <c r="V688" i="2"/>
  <c r="S687" i="2"/>
  <c r="V1813" i="2"/>
  <c r="S1812" i="2"/>
  <c r="V1152" i="2"/>
  <c r="S1151" i="2"/>
  <c r="V1075" i="2"/>
  <c r="S1074" i="2"/>
  <c r="V699" i="2"/>
  <c r="S698" i="2"/>
  <c r="V1376" i="2"/>
  <c r="S1375" i="2"/>
  <c r="V1061" i="2"/>
  <c r="S1060" i="2"/>
  <c r="V398" i="2"/>
  <c r="S397" i="2"/>
  <c r="V731" i="2"/>
  <c r="S730" i="2"/>
  <c r="V751" i="2"/>
  <c r="S750" i="2"/>
  <c r="V884" i="2"/>
  <c r="S883" i="2"/>
  <c r="V986" i="2"/>
  <c r="S985" i="2"/>
  <c r="V1044" i="2"/>
  <c r="S1043" i="2"/>
  <c r="V1067" i="2"/>
  <c r="S1066" i="2"/>
  <c r="V659" i="2"/>
  <c r="S658" i="2"/>
  <c r="V326" i="2"/>
  <c r="S325" i="2"/>
  <c r="V1328" i="2"/>
  <c r="S1327" i="2"/>
  <c r="V793" i="2"/>
  <c r="S792" i="2"/>
  <c r="V1036" i="2"/>
  <c r="S1035" i="2"/>
  <c r="V1579" i="2"/>
  <c r="S1578" i="2"/>
  <c r="V780" i="2"/>
  <c r="S779" i="2"/>
  <c r="V736" i="2"/>
  <c r="S735" i="2"/>
  <c r="V448" i="2"/>
  <c r="S447" i="2"/>
  <c r="V1310" i="2"/>
  <c r="S1309" i="2"/>
  <c r="V891" i="2"/>
  <c r="S890" i="2"/>
  <c r="V555" i="2"/>
  <c r="S554" i="2"/>
  <c r="V386" i="2"/>
  <c r="S385" i="2"/>
  <c r="V512" i="2"/>
  <c r="S511" i="2"/>
  <c r="V1886" i="2"/>
  <c r="S1885" i="2"/>
  <c r="V1289" i="2"/>
  <c r="S1288" i="2"/>
  <c r="V689" i="2"/>
  <c r="S688" i="2"/>
  <c r="V41" i="2"/>
  <c r="S40" i="2"/>
  <c r="V1017" i="2"/>
  <c r="S1016" i="2"/>
  <c r="V150" i="2"/>
  <c r="S149" i="2"/>
  <c r="V985" i="2"/>
  <c r="S984" i="2"/>
  <c r="V1002" i="2"/>
  <c r="S1001" i="2"/>
  <c r="V824" i="2"/>
  <c r="S823" i="2"/>
  <c r="V213" i="2"/>
  <c r="S212" i="2"/>
  <c r="V226" i="2"/>
  <c r="S225" i="2"/>
  <c r="V1333" i="2"/>
  <c r="S1332" i="2"/>
  <c r="V1024" i="2"/>
  <c r="S1023" i="2"/>
  <c r="V1246" i="2"/>
  <c r="S1245" i="2"/>
  <c r="V1538" i="2"/>
  <c r="S1537" i="2"/>
  <c r="V1240" i="2"/>
  <c r="S1239" i="2"/>
  <c r="V720" i="2"/>
  <c r="S719" i="2"/>
  <c r="V520" i="2"/>
  <c r="S519" i="2"/>
  <c r="V861" i="2"/>
  <c r="S860" i="2"/>
  <c r="V814" i="2"/>
  <c r="S813" i="2"/>
  <c r="V535" i="2"/>
  <c r="S534" i="2"/>
  <c r="V786" i="2"/>
  <c r="S785" i="2"/>
  <c r="V1710" i="2"/>
  <c r="S1709" i="2"/>
  <c r="V1150" i="2"/>
  <c r="S1149" i="2"/>
  <c r="V1225" i="2"/>
  <c r="S1224" i="2"/>
  <c r="V695" i="2"/>
  <c r="S694" i="2"/>
  <c r="V65" i="2"/>
  <c r="S64" i="2"/>
  <c r="V188" i="2"/>
  <c r="S187" i="2"/>
  <c r="V33" i="2"/>
  <c r="S32" i="2"/>
  <c r="V918" i="2"/>
  <c r="S917" i="2"/>
  <c r="S1085" i="2"/>
  <c r="S1651" i="2"/>
  <c r="S1598" i="2"/>
  <c r="S406" i="2"/>
  <c r="S1150" i="2"/>
  <c r="S1106" i="2"/>
  <c r="S782" i="2"/>
  <c r="S213" i="2"/>
  <c r="S1697" i="2"/>
  <c r="S898" i="2"/>
  <c r="V1009" i="2"/>
  <c r="S1008" i="2"/>
  <c r="V209" i="2"/>
  <c r="S208" i="2"/>
  <c r="V181" i="2"/>
  <c r="S180" i="2"/>
  <c r="V1987" i="2"/>
  <c r="S1986" i="2"/>
  <c r="S1873" i="2"/>
  <c r="V595" i="2"/>
  <c r="S594" i="2"/>
  <c r="V1676" i="2"/>
  <c r="S1675" i="2"/>
  <c r="V1546" i="2"/>
  <c r="S1545" i="2"/>
  <c r="V40" i="2"/>
  <c r="S39" i="2"/>
  <c r="V1875" i="2"/>
  <c r="S1874" i="2"/>
  <c r="V1288" i="2"/>
  <c r="S1287" i="2"/>
  <c r="V294" i="2"/>
  <c r="S293" i="2"/>
  <c r="S59" i="2"/>
  <c r="V2006" i="2"/>
  <c r="S2005" i="2"/>
  <c r="T611" i="2"/>
  <c r="S611" i="2"/>
  <c r="V1166" i="2"/>
  <c r="S1165" i="2"/>
  <c r="V355" i="2"/>
  <c r="S354" i="2"/>
  <c r="V138" i="2"/>
  <c r="S137" i="2"/>
  <c r="V583" i="2"/>
  <c r="S582" i="2"/>
  <c r="V1118" i="2"/>
  <c r="S1117" i="2"/>
  <c r="V1725" i="2"/>
  <c r="S1724" i="2"/>
  <c r="V1827" i="2"/>
  <c r="S1826" i="2"/>
  <c r="S1866" i="2"/>
  <c r="V1479" i="2"/>
  <c r="S1478" i="2"/>
  <c r="V1865" i="2"/>
  <c r="S1864" i="2"/>
  <c r="V1718" i="2"/>
  <c r="S1717" i="2"/>
  <c r="V498" i="2"/>
  <c r="S497" i="2"/>
  <c r="V566" i="2"/>
  <c r="S565" i="2"/>
  <c r="V1143" i="2"/>
  <c r="S1142" i="2"/>
  <c r="V589" i="2"/>
  <c r="S588" i="2"/>
  <c r="V1854" i="2"/>
  <c r="S1853" i="2"/>
  <c r="V356" i="2"/>
  <c r="S355" i="2"/>
  <c r="V1918" i="2"/>
  <c r="S1917" i="2"/>
  <c r="V260" i="2"/>
  <c r="S259" i="2"/>
  <c r="V467" i="2"/>
  <c r="S466" i="2"/>
  <c r="V1359" i="2"/>
  <c r="S1358" i="2"/>
  <c r="V778" i="2"/>
  <c r="S777" i="2"/>
  <c r="V1279" i="2"/>
  <c r="S1278" i="2"/>
  <c r="V402" i="2"/>
  <c r="S401" i="2"/>
  <c r="V310" i="2"/>
  <c r="S309" i="2"/>
  <c r="V1370" i="2"/>
  <c r="S1369" i="2"/>
  <c r="V1349" i="2"/>
  <c r="S1348" i="2"/>
  <c r="V789" i="2"/>
  <c r="S788" i="2"/>
  <c r="V1000" i="2"/>
  <c r="S999" i="2"/>
  <c r="V1211" i="2"/>
  <c r="S1210" i="2"/>
  <c r="V249" i="2"/>
  <c r="S248" i="2"/>
  <c r="V1862" i="2"/>
  <c r="S1861" i="2"/>
  <c r="V1049" i="2"/>
  <c r="S1048" i="2"/>
  <c r="V1605" i="2"/>
  <c r="S1604" i="2"/>
  <c r="V1667" i="2"/>
  <c r="S1666" i="2"/>
  <c r="V363" i="2"/>
  <c r="S362" i="2"/>
  <c r="V924" i="2"/>
  <c r="S923" i="2"/>
  <c r="V90" i="2"/>
  <c r="S89" i="2"/>
  <c r="V1723" i="2"/>
  <c r="S1722" i="2"/>
  <c r="V1444" i="2"/>
  <c r="S1443" i="2"/>
  <c r="V193" i="2"/>
  <c r="S192" i="2"/>
  <c r="V196" i="2"/>
  <c r="S195" i="2"/>
  <c r="V400" i="2"/>
  <c r="S399" i="2"/>
  <c r="V726" i="2"/>
  <c r="S725" i="2"/>
  <c r="V1613" i="2"/>
  <c r="S1612" i="2"/>
  <c r="V1691" i="2"/>
  <c r="S1690" i="2"/>
  <c r="V1452" i="2"/>
  <c r="S1451" i="2"/>
  <c r="V282" i="2"/>
  <c r="S281" i="2"/>
  <c r="V1997" i="2"/>
  <c r="S1996" i="2"/>
  <c r="V747" i="2"/>
  <c r="S746" i="2"/>
  <c r="V254" i="2"/>
  <c r="S253" i="2"/>
  <c r="V204" i="2"/>
  <c r="S203" i="2"/>
  <c r="V1033" i="2"/>
  <c r="S1032" i="2"/>
  <c r="V69" i="2"/>
  <c r="S68" i="2"/>
  <c r="V614" i="2"/>
  <c r="S613" i="2"/>
  <c r="V1947" i="2"/>
  <c r="S1946" i="2"/>
  <c r="S566" i="2"/>
  <c r="V1877" i="2"/>
  <c r="S1876" i="2"/>
  <c r="V681" i="2"/>
  <c r="S680" i="2"/>
  <c r="V1386" i="2"/>
  <c r="S1385" i="2"/>
  <c r="S247" i="2"/>
  <c r="V753" i="2"/>
  <c r="S752" i="2"/>
  <c r="S478" i="2"/>
  <c r="V1138" i="2"/>
  <c r="S1137" i="2"/>
  <c r="V1857" i="2"/>
  <c r="S1856" i="2"/>
  <c r="V255" i="2"/>
  <c r="S254" i="2"/>
  <c r="V241" i="2"/>
  <c r="S240" i="2"/>
  <c r="V1412" i="2"/>
  <c r="S1411" i="2"/>
  <c r="V1976" i="2"/>
  <c r="S1975" i="2"/>
  <c r="V1559" i="2"/>
  <c r="S1558" i="2"/>
  <c r="V602" i="2"/>
  <c r="S601" i="2"/>
  <c r="V770" i="2"/>
  <c r="S769" i="2"/>
  <c r="V1179" i="2"/>
  <c r="S1178" i="2"/>
  <c r="V1267" i="2"/>
  <c r="S1266" i="2"/>
  <c r="V953" i="2"/>
  <c r="S952" i="2"/>
  <c r="V682" i="2"/>
  <c r="S681" i="2"/>
  <c r="V1330" i="2"/>
  <c r="S1329" i="2"/>
  <c r="V471" i="2"/>
  <c r="S470" i="2"/>
  <c r="V958" i="2"/>
  <c r="S957" i="2"/>
  <c r="V1998" i="2"/>
  <c r="S1997" i="2"/>
  <c r="S1828" i="2"/>
  <c r="V1217" i="2"/>
  <c r="S1216" i="2"/>
  <c r="V312" i="2"/>
  <c r="S311" i="2"/>
  <c r="V1454" i="2"/>
  <c r="S1453" i="2"/>
  <c r="V1683" i="2"/>
  <c r="S1682" i="2"/>
  <c r="V1195" i="2"/>
  <c r="S1194" i="2"/>
  <c r="V1549" i="2"/>
  <c r="S1548" i="2"/>
  <c r="V794" i="2"/>
  <c r="S793" i="2"/>
  <c r="V437" i="2"/>
  <c r="S436" i="2"/>
  <c r="V1019" i="2"/>
  <c r="S1018" i="2"/>
  <c r="S171" i="2"/>
  <c r="V1059" i="2"/>
  <c r="S1058" i="2"/>
  <c r="V772" i="2"/>
  <c r="S771" i="2"/>
  <c r="V737" i="2"/>
  <c r="S736" i="2"/>
  <c r="V1741" i="2"/>
  <c r="S1740" i="2"/>
  <c r="V920" i="2"/>
  <c r="S919" i="2"/>
  <c r="V1597" i="2"/>
  <c r="S1596" i="2"/>
  <c r="V1801" i="2"/>
  <c r="S1800" i="2"/>
  <c r="V1272" i="2"/>
  <c r="S1271" i="2"/>
  <c r="V153" i="2"/>
  <c r="S152" i="2"/>
  <c r="V72" i="2"/>
  <c r="S71" i="2"/>
  <c r="V1200" i="2"/>
  <c r="S1199" i="2"/>
  <c r="V928" i="2"/>
  <c r="S927" i="2"/>
  <c r="V893" i="2"/>
  <c r="S892" i="2"/>
  <c r="V1105" i="2"/>
  <c r="S1104" i="2"/>
  <c r="V1477" i="2"/>
  <c r="S1476" i="2"/>
  <c r="V443" i="2"/>
  <c r="S442" i="2"/>
  <c r="V716" i="2"/>
  <c r="S715" i="2"/>
  <c r="V1294" i="2"/>
  <c r="S1293" i="2"/>
  <c r="S124" i="2"/>
  <c r="V756" i="2"/>
  <c r="S755" i="2"/>
  <c r="V1098" i="2"/>
  <c r="S1097" i="2"/>
  <c r="V1088" i="2"/>
  <c r="S1087" i="2"/>
  <c r="V383" i="2"/>
  <c r="S382" i="2"/>
  <c r="V1946" i="2"/>
  <c r="S1945" i="2"/>
  <c r="V1234" i="2"/>
  <c r="S1233" i="2"/>
  <c r="V939" i="2"/>
  <c r="S938" i="2"/>
  <c r="V649" i="2"/>
  <c r="S648" i="2"/>
  <c r="V808" i="2"/>
  <c r="S807" i="2"/>
  <c r="V831" i="2"/>
  <c r="S830" i="2"/>
  <c r="V722" i="2"/>
  <c r="S721" i="2"/>
  <c r="V523" i="2"/>
  <c r="S522" i="2"/>
  <c r="V338" i="2"/>
  <c r="S337" i="2"/>
  <c r="V1238" i="2"/>
  <c r="S1237" i="2"/>
  <c r="V1752" i="2"/>
  <c r="S1751" i="2"/>
  <c r="S74" i="2"/>
  <c r="V1317" i="2"/>
  <c r="S1316" i="2"/>
  <c r="V369" i="2"/>
  <c r="S368" i="2"/>
  <c r="V1070" i="2"/>
  <c r="S1069" i="2"/>
  <c r="V381" i="2"/>
  <c r="S380" i="2"/>
  <c r="V846" i="2"/>
  <c r="S845" i="2"/>
  <c r="V864" i="2"/>
  <c r="S863" i="2"/>
  <c r="V508" i="2"/>
  <c r="S507" i="2"/>
  <c r="V1577" i="2"/>
  <c r="S1576" i="2"/>
  <c r="V1159" i="2"/>
  <c r="S1158" i="2"/>
  <c r="V1253" i="2"/>
  <c r="S1252" i="2"/>
  <c r="V631" i="2"/>
  <c r="S630" i="2"/>
  <c r="V966" i="2"/>
  <c r="S965" i="2"/>
  <c r="V1969" i="2"/>
  <c r="S1968" i="2"/>
  <c r="V1160" i="2"/>
  <c r="S1159" i="2"/>
  <c r="V1766" i="2"/>
  <c r="S1765" i="2"/>
  <c r="V1727" i="2"/>
  <c r="S1726" i="2"/>
  <c r="V961" i="2"/>
  <c r="S960" i="2"/>
  <c r="S602" i="2"/>
  <c r="V1450" i="2"/>
  <c r="S1449" i="2"/>
  <c r="S154" i="2"/>
  <c r="V1945" i="2"/>
  <c r="S1944" i="2"/>
  <c r="V166" i="2"/>
  <c r="S165" i="2"/>
  <c r="V1284" i="2"/>
  <c r="S1283" i="2"/>
  <c r="V1336" i="2"/>
  <c r="S1335" i="2"/>
  <c r="V1172" i="2"/>
  <c r="S1171" i="2"/>
  <c r="S415" i="2"/>
  <c r="V769" i="2"/>
  <c r="S768" i="2"/>
  <c r="V552" i="2"/>
  <c r="S551" i="2"/>
  <c r="V683" i="2"/>
  <c r="S682" i="2"/>
  <c r="V178" i="2"/>
  <c r="S177" i="2"/>
  <c r="V694" i="2"/>
  <c r="S693" i="2"/>
  <c r="V345" i="2"/>
  <c r="S344" i="2"/>
  <c r="V621" i="2"/>
  <c r="S620" i="2"/>
  <c r="V868" i="2"/>
  <c r="S867" i="2"/>
  <c r="U1302" i="2"/>
  <c r="S1302" i="2"/>
  <c r="V1888" i="2"/>
  <c r="S1887" i="2"/>
  <c r="V925" i="2"/>
  <c r="S924" i="2"/>
  <c r="V53" i="2"/>
  <c r="S52" i="2"/>
  <c r="V1876" i="2"/>
  <c r="S1875" i="2"/>
  <c r="V771" i="2"/>
  <c r="S770" i="2"/>
  <c r="V1066" i="2"/>
  <c r="S1065" i="2"/>
  <c r="V1523" i="2"/>
  <c r="S1522" i="2"/>
  <c r="V1247" i="2"/>
  <c r="S1246" i="2"/>
  <c r="V211" i="2"/>
  <c r="S210" i="2"/>
  <c r="V1149" i="2"/>
  <c r="S1148" i="2"/>
  <c r="V1187" i="2"/>
  <c r="S1186" i="2"/>
  <c r="V829" i="2"/>
  <c r="S828" i="2"/>
  <c r="V1069" i="2"/>
  <c r="S1068" i="2"/>
  <c r="V440" i="2"/>
  <c r="S439" i="2"/>
  <c r="V1277" i="2"/>
  <c r="S1276" i="2"/>
  <c r="V914" i="2"/>
  <c r="S913" i="2"/>
  <c r="V2010" i="2"/>
  <c r="S2009" i="2"/>
  <c r="V1504" i="2"/>
  <c r="S1503" i="2"/>
  <c r="V1363" i="2"/>
  <c r="S1362" i="2"/>
  <c r="V624" i="2"/>
  <c r="S623" i="2"/>
  <c r="V732" i="2"/>
  <c r="S731" i="2"/>
  <c r="V202" i="2"/>
  <c r="S201" i="2"/>
  <c r="V1966" i="2"/>
  <c r="S1965" i="2"/>
  <c r="V1014" i="2"/>
  <c r="S1013" i="2"/>
  <c r="V275" i="2"/>
  <c r="S274" i="2"/>
  <c r="V186" i="2"/>
  <c r="S185" i="2"/>
  <c r="V795" i="2"/>
  <c r="S794" i="2"/>
  <c r="V885" i="2"/>
  <c r="S884" i="2"/>
  <c r="V427" i="2"/>
  <c r="S426" i="2"/>
  <c r="V693" i="2"/>
  <c r="S692" i="2"/>
  <c r="V1921" i="2"/>
  <c r="S1920" i="2"/>
  <c r="V1056" i="2"/>
  <c r="S1055" i="2"/>
  <c r="V570" i="2"/>
  <c r="S569" i="2"/>
  <c r="V916" i="2"/>
  <c r="S915" i="2"/>
  <c r="V132" i="2"/>
  <c r="S131" i="2"/>
  <c r="V1177" i="2"/>
  <c r="S1176" i="2"/>
  <c r="V1213" i="2"/>
  <c r="S1212" i="2"/>
  <c r="V1043" i="2"/>
  <c r="S1042" i="2"/>
  <c r="V860" i="2"/>
  <c r="S859" i="2"/>
  <c r="V366" i="2"/>
  <c r="S365" i="2"/>
  <c r="V917" i="2"/>
  <c r="S916" i="2"/>
  <c r="V862" i="2"/>
  <c r="S861" i="2"/>
  <c r="V147" i="2"/>
  <c r="S146" i="2"/>
  <c r="V1142" i="2"/>
  <c r="S1141" i="2"/>
  <c r="V1341" i="2"/>
  <c r="S1340" i="2"/>
  <c r="V956" i="2"/>
  <c r="S955" i="2"/>
  <c r="V963" i="2"/>
  <c r="S962" i="2"/>
  <c r="V1408" i="2"/>
  <c r="S1407" i="2"/>
  <c r="V1882" i="2"/>
  <c r="S1881" i="2"/>
  <c r="V945" i="2"/>
  <c r="S944" i="2"/>
  <c r="V748" i="2"/>
  <c r="S747" i="2"/>
  <c r="V757" i="2"/>
  <c r="S756" i="2"/>
  <c r="V1738" i="2"/>
  <c r="S1737" i="2"/>
  <c r="V762" i="2"/>
  <c r="S761" i="2"/>
  <c r="V536" i="2"/>
  <c r="S535" i="2"/>
  <c r="V379" i="2"/>
  <c r="S378" i="2"/>
  <c r="V1173" i="2"/>
  <c r="S1172" i="2"/>
  <c r="V1899" i="2"/>
  <c r="S1898" i="2"/>
  <c r="V1058" i="2"/>
  <c r="S1057" i="2"/>
  <c r="V1838" i="2"/>
  <c r="S1837" i="2"/>
  <c r="V1861" i="2"/>
  <c r="S1860" i="2"/>
  <c r="V346" i="2"/>
  <c r="S345" i="2"/>
  <c r="V791" i="2"/>
  <c r="S790" i="2"/>
  <c r="V372" i="2"/>
  <c r="S371" i="2"/>
  <c r="V320" i="2"/>
  <c r="S319" i="2"/>
  <c r="V313" i="2"/>
  <c r="S312" i="2"/>
  <c r="V765" i="2"/>
  <c r="S764" i="2"/>
  <c r="V818" i="2"/>
  <c r="S817" i="2"/>
  <c r="V1995" i="2"/>
  <c r="S1994" i="2"/>
  <c r="V1249" i="2"/>
  <c r="S1248" i="2"/>
  <c r="V334" i="2"/>
  <c r="S333" i="2"/>
  <c r="V1658" i="2"/>
  <c r="S1657" i="2"/>
  <c r="V1242" i="2"/>
  <c r="S1241" i="2"/>
  <c r="V1233" i="2"/>
  <c r="S1232" i="2"/>
  <c r="V784" i="2"/>
  <c r="S783" i="2"/>
  <c r="V886" i="2"/>
  <c r="S885" i="2"/>
  <c r="V1668" i="2"/>
  <c r="S1667" i="2"/>
  <c r="V1176" i="2"/>
  <c r="S1175" i="2"/>
  <c r="V684" i="2"/>
  <c r="S683" i="2"/>
  <c r="V888" i="2"/>
  <c r="S887" i="2"/>
  <c r="V988" i="2"/>
  <c r="S987" i="2"/>
  <c r="V821" i="2"/>
  <c r="S820" i="2"/>
  <c r="V942" i="2"/>
  <c r="S941" i="2"/>
  <c r="V742" i="2"/>
  <c r="S741" i="2"/>
  <c r="V850" i="2"/>
  <c r="S849" i="2"/>
  <c r="V1334" i="2"/>
  <c r="S1333" i="2"/>
  <c r="V991" i="2"/>
  <c r="S990" i="2"/>
  <c r="V1184" i="2"/>
  <c r="S1183" i="2"/>
  <c r="V1111" i="2"/>
  <c r="S1110" i="2"/>
  <c r="V160" i="2"/>
  <c r="S159" i="2"/>
  <c r="V348" i="2"/>
  <c r="S347" i="2"/>
  <c r="V112" i="2"/>
  <c r="S111" i="2"/>
  <c r="V635" i="2"/>
  <c r="S634" i="2"/>
  <c r="V844" i="2"/>
  <c r="S843" i="2"/>
  <c r="V934" i="2"/>
  <c r="S933" i="2"/>
  <c r="V1835" i="2"/>
  <c r="S1834" i="2"/>
  <c r="V494" i="2"/>
  <c r="S493" i="2"/>
  <c r="V1799" i="2"/>
  <c r="S1798" i="2"/>
  <c r="V1610" i="2"/>
  <c r="S1609" i="2"/>
  <c r="V813" i="2"/>
  <c r="S812" i="2"/>
  <c r="V796" i="2"/>
  <c r="S795" i="2"/>
  <c r="V952" i="2"/>
  <c r="S951" i="2"/>
  <c r="V880" i="2"/>
  <c r="S879" i="2"/>
  <c r="V1528" i="2"/>
  <c r="S1527" i="2"/>
  <c r="V826" i="2"/>
  <c r="S825" i="2"/>
  <c r="V594" i="2"/>
  <c r="S593" i="2"/>
  <c r="V744" i="2"/>
  <c r="S743" i="2"/>
  <c r="V1214" i="2"/>
  <c r="S1213" i="2"/>
  <c r="V235" i="2"/>
  <c r="S234" i="2"/>
  <c r="V399" i="2"/>
  <c r="S398" i="2"/>
  <c r="V1378" i="2"/>
  <c r="S1377" i="2"/>
  <c r="V979" i="2"/>
  <c r="S978" i="2"/>
  <c r="S789" i="2"/>
  <c r="V1666" i="2"/>
  <c r="S1665" i="2"/>
  <c r="S427" i="2"/>
  <c r="S1254" i="2"/>
  <c r="S1429" i="2"/>
  <c r="S809" i="2"/>
  <c r="S166" i="2"/>
  <c r="S939" i="2"/>
  <c r="S1337" i="2"/>
  <c r="T1704" i="2"/>
  <c r="T433" i="2"/>
  <c r="U542" i="2"/>
  <c r="T275" i="2"/>
  <c r="U659" i="2"/>
  <c r="U1163" i="2"/>
  <c r="U187" i="2"/>
  <c r="U1093" i="2"/>
  <c r="U886" i="2"/>
  <c r="U289" i="2"/>
  <c r="U883" i="2"/>
  <c r="U760" i="2"/>
  <c r="T1093" i="2"/>
  <c r="T886" i="2"/>
  <c r="T1529" i="2"/>
  <c r="U433" i="2"/>
  <c r="T263" i="2"/>
  <c r="U1537" i="2"/>
  <c r="T1192" i="2"/>
  <c r="T759" i="2"/>
  <c r="U364" i="2"/>
  <c r="U1854" i="2"/>
  <c r="T449" i="2"/>
  <c r="T1753" i="2"/>
  <c r="T1645" i="2"/>
  <c r="U263" i="2"/>
  <c r="T440" i="2"/>
  <c r="T1989" i="2"/>
  <c r="T46" i="2"/>
  <c r="T1003" i="2"/>
  <c r="T1166" i="2"/>
  <c r="U963" i="2"/>
  <c r="U759" i="2"/>
  <c r="U900" i="2"/>
  <c r="T858" i="2"/>
  <c r="T428" i="2"/>
  <c r="U92" i="2"/>
  <c r="T1232" i="2"/>
  <c r="U941" i="2"/>
  <c r="T1172" i="2"/>
  <c r="T160" i="2"/>
  <c r="T634" i="2"/>
  <c r="U1232" i="2"/>
  <c r="U634" i="2"/>
  <c r="T696" i="2"/>
  <c r="T1432" i="2"/>
  <c r="U303" i="2"/>
  <c r="U160" i="2"/>
  <c r="U1706" i="2"/>
  <c r="T542" i="2"/>
  <c r="U367" i="2"/>
  <c r="U899" i="2"/>
  <c r="U1895" i="2"/>
  <c r="U72" i="2"/>
  <c r="T659" i="2"/>
  <c r="U1863" i="2"/>
  <c r="T261" i="2"/>
  <c r="T714" i="2"/>
  <c r="U1529" i="2"/>
  <c r="T1966" i="2"/>
  <c r="T1706" i="2"/>
  <c r="U148" i="2"/>
  <c r="T367" i="2"/>
  <c r="U275" i="2"/>
  <c r="T899" i="2"/>
  <c r="T963" i="2"/>
  <c r="T1895" i="2"/>
  <c r="T168" i="2"/>
  <c r="T72" i="2"/>
  <c r="U550" i="2"/>
  <c r="T364" i="2"/>
  <c r="U598" i="2"/>
  <c r="U707" i="2"/>
  <c r="U1843" i="2"/>
  <c r="U716" i="2"/>
  <c r="T716" i="2"/>
  <c r="T1840" i="2"/>
  <c r="T1727" i="2"/>
  <c r="T1860" i="2"/>
  <c r="U616" i="2"/>
  <c r="T962" i="2"/>
  <c r="U1840" i="2"/>
  <c r="T1850" i="2"/>
  <c r="U142" i="2"/>
  <c r="U1860" i="2"/>
  <c r="T312" i="2"/>
  <c r="T628" i="2"/>
  <c r="T1843" i="2"/>
  <c r="T1745" i="2"/>
  <c r="U906" i="2"/>
  <c r="U1172" i="2"/>
  <c r="T250" i="2"/>
  <c r="T235" i="2"/>
  <c r="U696" i="2"/>
  <c r="U261" i="2"/>
  <c r="T274" i="2"/>
  <c r="T378" i="2"/>
  <c r="T37" i="2"/>
  <c r="T201" i="2"/>
  <c r="U553" i="2"/>
  <c r="U962" i="2"/>
  <c r="U250" i="2"/>
  <c r="T1318" i="2"/>
  <c r="U235" i="2"/>
  <c r="U964" i="2"/>
  <c r="U1362" i="2"/>
  <c r="T2009" i="2"/>
  <c r="U378" i="2"/>
  <c r="T280" i="2"/>
  <c r="T142" i="2"/>
  <c r="U157" i="2"/>
  <c r="T1073" i="2"/>
  <c r="V1074" i="2"/>
  <c r="U1610" i="2"/>
  <c r="V1611" i="2"/>
  <c r="U1936" i="2"/>
  <c r="V1937" i="2"/>
  <c r="U599" i="2"/>
  <c r="V600" i="2"/>
  <c r="T1757" i="2"/>
  <c r="V1758" i="2"/>
  <c r="U1509" i="2"/>
  <c r="V1510" i="2"/>
  <c r="U223" i="2"/>
  <c r="V224" i="2"/>
  <c r="U1732" i="2"/>
  <c r="V1733" i="2"/>
  <c r="U611" i="2"/>
  <c r="V612" i="2"/>
  <c r="T1866" i="2"/>
  <c r="V1867" i="2"/>
  <c r="U961" i="2"/>
  <c r="V962" i="2"/>
  <c r="T247" i="2"/>
  <c r="V248" i="2"/>
  <c r="T478" i="2"/>
  <c r="V479" i="2"/>
  <c r="T1886" i="2"/>
  <c r="V1887" i="2"/>
  <c r="U124" i="2"/>
  <c r="V125" i="2"/>
  <c r="T74" i="2"/>
  <c r="V75" i="2"/>
  <c r="U602" i="2"/>
  <c r="V603" i="2"/>
  <c r="U154" i="2"/>
  <c r="V155" i="2"/>
  <c r="U415" i="2"/>
  <c r="V416" i="2"/>
  <c r="T765" i="2"/>
  <c r="V766" i="2"/>
  <c r="U1293" i="2"/>
  <c r="T646" i="2"/>
  <c r="U571" i="2"/>
  <c r="V572" i="2"/>
  <c r="U786" i="2"/>
  <c r="V787" i="2"/>
  <c r="T38" i="2"/>
  <c r="V39" i="2"/>
  <c r="U664" i="2"/>
  <c r="V665" i="2"/>
  <c r="U1439" i="2"/>
  <c r="V1440" i="2"/>
  <c r="T1785" i="2"/>
  <c r="V1786" i="2"/>
  <c r="U475" i="2"/>
  <c r="V476" i="2"/>
  <c r="U271" i="2"/>
  <c r="V272" i="2"/>
  <c r="U1361" i="2"/>
  <c r="V1362" i="2"/>
  <c r="U1204" i="2"/>
  <c r="V1205" i="2"/>
  <c r="U17" i="2"/>
  <c r="V18" i="2"/>
  <c r="T1431" i="2"/>
  <c r="V1432" i="2"/>
  <c r="T739" i="2"/>
  <c r="V740" i="2"/>
  <c r="T1492" i="2"/>
  <c r="V1493" i="2"/>
  <c r="T702" i="2"/>
  <c r="V703" i="2"/>
  <c r="U1850" i="2"/>
  <c r="T141" i="2"/>
  <c r="T451" i="2"/>
  <c r="U1318" i="2"/>
  <c r="T970" i="2"/>
  <c r="T157" i="2"/>
  <c r="U1432" i="2"/>
  <c r="U1073" i="2"/>
  <c r="T279" i="2"/>
  <c r="T199" i="2"/>
  <c r="U1886" i="2"/>
  <c r="U280" i="2"/>
  <c r="T53" i="2"/>
  <c r="U1767" i="2"/>
  <c r="V1768" i="2"/>
  <c r="U1695" i="2"/>
  <c r="V1696" i="2"/>
  <c r="T1747" i="2"/>
  <c r="V1748" i="2"/>
  <c r="T1330" i="2"/>
  <c r="V1331" i="2"/>
  <c r="U1907" i="2"/>
  <c r="V1908" i="2"/>
  <c r="T1593" i="2"/>
  <c r="V1594" i="2"/>
  <c r="T1776" i="2"/>
  <c r="V1777" i="2"/>
  <c r="T1556" i="2"/>
  <c r="V1557" i="2"/>
  <c r="T656" i="2"/>
  <c r="V657" i="2"/>
  <c r="U1488" i="2"/>
  <c r="V1489" i="2"/>
  <c r="U1528" i="2"/>
  <c r="V1529" i="2"/>
  <c r="T60" i="2"/>
  <c r="V61" i="2"/>
  <c r="U1497" i="2"/>
  <c r="V1498" i="2"/>
  <c r="U881" i="2"/>
  <c r="V882" i="2"/>
  <c r="T468" i="2"/>
  <c r="V469" i="2"/>
  <c r="T1121" i="2"/>
  <c r="V1122" i="2"/>
  <c r="U1356" i="2"/>
  <c r="V1357" i="2"/>
  <c r="T490" i="2"/>
  <c r="V491" i="2"/>
  <c r="U264" i="2"/>
  <c r="V265" i="2"/>
  <c r="U356" i="2"/>
  <c r="V357" i="2"/>
  <c r="T1808" i="2"/>
  <c r="V1809" i="2"/>
  <c r="U75" i="2"/>
  <c r="V76" i="2"/>
  <c r="T695" i="2"/>
  <c r="V696" i="2"/>
  <c r="U1918" i="2"/>
  <c r="V1919" i="2"/>
  <c r="T1259" i="2"/>
  <c r="V1260" i="2"/>
  <c r="T320" i="2"/>
  <c r="V321" i="2"/>
  <c r="T1314" i="2"/>
  <c r="V1315" i="2"/>
  <c r="U1319" i="2"/>
  <c r="V1320" i="2"/>
  <c r="T1873" i="2"/>
  <c r="V1874" i="2"/>
  <c r="U59" i="2"/>
  <c r="V60" i="2"/>
  <c r="T566" i="2"/>
  <c r="V567" i="2"/>
  <c r="U852" i="2"/>
  <c r="V853" i="2"/>
  <c r="U1828" i="2"/>
  <c r="V1829" i="2"/>
  <c r="T171" i="2"/>
  <c r="V172" i="2"/>
  <c r="U191" i="2"/>
  <c r="V192" i="2"/>
  <c r="T1253" i="2"/>
  <c r="T1302" i="2"/>
  <c r="V1303" i="2"/>
  <c r="U274" i="2"/>
  <c r="U201" i="2"/>
  <c r="U252" i="2"/>
  <c r="U461" i="2"/>
  <c r="V462" i="2"/>
  <c r="T233" i="2"/>
  <c r="V234" i="2"/>
  <c r="T1455" i="2"/>
  <c r="V1456" i="2"/>
  <c r="U1380" i="2"/>
  <c r="V1381" i="2"/>
  <c r="T655" i="2"/>
  <c r="V656" i="2"/>
  <c r="U422" i="2"/>
  <c r="V423" i="2"/>
  <c r="T780" i="2"/>
  <c r="V781" i="2"/>
  <c r="U1984" i="2"/>
  <c r="V1985" i="2"/>
  <c r="U650" i="2"/>
  <c r="V651" i="2"/>
  <c r="U1002" i="2"/>
  <c r="V1003" i="2"/>
  <c r="U488" i="2"/>
  <c r="V489" i="2"/>
  <c r="U1228" i="2"/>
  <c r="V1229" i="2"/>
  <c r="U1838" i="2"/>
  <c r="V1839" i="2"/>
  <c r="U1315" i="2"/>
  <c r="V1316" i="2"/>
  <c r="U1950" i="2"/>
  <c r="V1951" i="2"/>
  <c r="U454" i="2"/>
  <c r="V455" i="2"/>
  <c r="U918" i="2"/>
  <c r="V919" i="2"/>
  <c r="T14" i="2"/>
  <c r="U478" i="2"/>
  <c r="U141" i="2"/>
  <c r="U451" i="2"/>
  <c r="U765" i="2"/>
  <c r="U970" i="2"/>
  <c r="T1331" i="2"/>
  <c r="U1492" i="2"/>
  <c r="T964" i="2"/>
  <c r="T1362" i="2"/>
  <c r="U702" i="2"/>
  <c r="T303" i="2"/>
  <c r="U780" i="2"/>
  <c r="U279" i="2"/>
  <c r="U199" i="2"/>
  <c r="U1935" i="2"/>
  <c r="U53" i="2"/>
  <c r="T650" i="2"/>
  <c r="U226" i="2"/>
  <c r="U233" i="2"/>
  <c r="U37" i="2"/>
  <c r="U343" i="2"/>
  <c r="V344" i="2"/>
  <c r="T1569" i="2"/>
  <c r="V1570" i="2"/>
  <c r="U317" i="2"/>
  <c r="V318" i="2"/>
  <c r="T298" i="2"/>
  <c r="V299" i="2"/>
  <c r="U326" i="2"/>
  <c r="V327" i="2"/>
  <c r="U498" i="2"/>
  <c r="V499" i="2"/>
  <c r="U487" i="2"/>
  <c r="V488" i="2"/>
  <c r="U772" i="2"/>
  <c r="V773" i="2"/>
  <c r="U605" i="2"/>
  <c r="V606" i="2"/>
  <c r="U855" i="2"/>
  <c r="V856" i="2"/>
  <c r="U360" i="2"/>
  <c r="V361" i="2"/>
  <c r="T1671" i="2"/>
  <c r="V1672" i="2"/>
  <c r="U140" i="2"/>
  <c r="V141" i="2"/>
  <c r="T232" i="2"/>
  <c r="V233" i="2"/>
  <c r="U618" i="2"/>
  <c r="V619" i="2"/>
  <c r="U272" i="2"/>
  <c r="V273" i="2"/>
  <c r="T805" i="2"/>
  <c r="V806" i="2"/>
  <c r="T1290" i="2"/>
  <c r="V1291" i="2"/>
  <c r="U172" i="2"/>
  <c r="V173" i="2"/>
  <c r="U96" i="2"/>
  <c r="V97" i="2"/>
  <c r="U1238" i="2"/>
  <c r="V1239" i="2"/>
  <c r="U458" i="2"/>
  <c r="V459" i="2"/>
  <c r="T829" i="2"/>
  <c r="V830" i="2"/>
  <c r="T1869" i="2"/>
  <c r="V1870" i="2"/>
  <c r="U391" i="2"/>
  <c r="V392" i="2"/>
  <c r="U1982" i="2"/>
  <c r="V1983" i="2"/>
  <c r="U496" i="2"/>
  <c r="V497" i="2"/>
  <c r="T343" i="2"/>
  <c r="U1745" i="2"/>
  <c r="U1776" i="2"/>
  <c r="T1591" i="2"/>
  <c r="U1569" i="2"/>
  <c r="T1713" i="2"/>
  <c r="T346" i="2"/>
  <c r="T778" i="2"/>
  <c r="U1713" i="2"/>
  <c r="T1695" i="2"/>
  <c r="T252" i="2"/>
  <c r="U1785" i="2"/>
  <c r="U346" i="2"/>
  <c r="T1746" i="2"/>
  <c r="U1591" i="2"/>
  <c r="U60" i="2"/>
  <c r="T1642" i="2"/>
  <c r="U1873" i="2"/>
  <c r="U1556" i="2"/>
  <c r="U1746" i="2"/>
  <c r="U1331" i="2"/>
  <c r="T498" i="2"/>
  <c r="T59" i="2"/>
  <c r="U1259" i="2"/>
  <c r="U1642" i="2"/>
  <c r="T938" i="2"/>
  <c r="U566" i="2"/>
  <c r="T1068" i="2"/>
  <c r="U74" i="2"/>
  <c r="U298" i="2"/>
  <c r="T1153" i="2"/>
  <c r="U38" i="2"/>
  <c r="T191" i="2"/>
  <c r="T1293" i="2"/>
  <c r="U247" i="2"/>
  <c r="T1194" i="2"/>
  <c r="T852" i="2"/>
  <c r="T1732" i="2"/>
  <c r="T124" i="2"/>
  <c r="T1099" i="2"/>
  <c r="T496" i="2"/>
  <c r="U468" i="2"/>
  <c r="T1356" i="2"/>
  <c r="U1753" i="2"/>
  <c r="T1102" i="2"/>
  <c r="T96" i="2"/>
  <c r="T458" i="2"/>
  <c r="T1656" i="2"/>
  <c r="T391" i="2"/>
  <c r="U1727" i="2"/>
  <c r="T680" i="2"/>
  <c r="U171" i="2"/>
  <c r="T571" i="2"/>
  <c r="U1102" i="2"/>
  <c r="U1314" i="2"/>
  <c r="T1238" i="2"/>
  <c r="U908" i="2"/>
  <c r="U1099" i="2"/>
  <c r="U810" i="2"/>
  <c r="U1194" i="2"/>
  <c r="U938" i="2"/>
  <c r="U1121" i="2"/>
  <c r="T1319" i="2"/>
  <c r="T1828" i="2"/>
  <c r="T422" i="2"/>
  <c r="U829" i="2"/>
  <c r="T172" i="2"/>
  <c r="U655" i="2"/>
  <c r="T599" i="2"/>
  <c r="T908" i="2"/>
  <c r="U232" i="2"/>
  <c r="T374" i="2"/>
  <c r="U680" i="2"/>
  <c r="T855" i="2"/>
  <c r="T906" i="2"/>
  <c r="T676" i="2"/>
  <c r="T415" i="2"/>
  <c r="T360" i="2"/>
  <c r="T900" i="2"/>
  <c r="U94" i="2"/>
  <c r="T1002" i="2"/>
  <c r="T932" i="2"/>
  <c r="T1315" i="2"/>
  <c r="T1361" i="2"/>
  <c r="T282" i="2"/>
  <c r="T1528" i="2"/>
  <c r="U184" i="2"/>
  <c r="T1838" i="2"/>
  <c r="T488" i="2"/>
  <c r="U628" i="2"/>
  <c r="T1950" i="2"/>
  <c r="T1488" i="2"/>
  <c r="U932" i="2"/>
  <c r="T17" i="2"/>
  <c r="T475" i="2"/>
  <c r="T255" i="2"/>
  <c r="U62" i="2"/>
  <c r="U255" i="2"/>
  <c r="U656" i="2"/>
  <c r="T1935" i="2"/>
  <c r="T272" i="2"/>
  <c r="T1131" i="2"/>
  <c r="T373" i="2"/>
  <c r="T979" i="2"/>
  <c r="T326" i="2"/>
  <c r="T1497" i="2"/>
  <c r="U1192" i="2"/>
  <c r="U282" i="2"/>
  <c r="U320" i="2"/>
  <c r="T123" i="2"/>
  <c r="U42" i="2"/>
  <c r="U1131" i="2"/>
  <c r="U373" i="2"/>
  <c r="U979" i="2"/>
  <c r="T605" i="2"/>
  <c r="T1936" i="2"/>
  <c r="T229" i="2"/>
  <c r="T940" i="2"/>
  <c r="T42" i="2"/>
  <c r="U940" i="2"/>
  <c r="U123" i="2"/>
  <c r="T810" i="2"/>
  <c r="U1747" i="2"/>
  <c r="T62" i="2"/>
  <c r="T184" i="2"/>
  <c r="T1098" i="2"/>
  <c r="U646" i="2"/>
  <c r="U676" i="2"/>
  <c r="T772" i="2"/>
  <c r="U1704" i="2"/>
  <c r="U1098" i="2"/>
  <c r="T786" i="2"/>
  <c r="T1380" i="2"/>
  <c r="T461" i="2"/>
  <c r="U1455" i="2"/>
  <c r="U778" i="2"/>
  <c r="T1767" i="2"/>
  <c r="T1610" i="2"/>
  <c r="U714" i="2"/>
  <c r="T467" i="2"/>
  <c r="T593" i="2"/>
  <c r="T265" i="2"/>
  <c r="T881" i="2"/>
  <c r="U2009" i="2"/>
  <c r="T553" i="2"/>
  <c r="U1068" i="2"/>
  <c r="U506" i="2"/>
  <c r="T1651" i="2"/>
  <c r="T1509" i="2"/>
  <c r="U467" i="2"/>
  <c r="T1439" i="2"/>
  <c r="U265" i="2"/>
  <c r="T842" i="2"/>
  <c r="T844" i="2"/>
  <c r="T1243" i="2"/>
  <c r="T883" i="2"/>
  <c r="T1863" i="2"/>
  <c r="T226" i="2"/>
  <c r="U490" i="2"/>
  <c r="U842" i="2"/>
  <c r="T961" i="2"/>
  <c r="T876" i="2"/>
  <c r="T1130" i="2"/>
  <c r="T223" i="2"/>
  <c r="T352" i="2"/>
  <c r="T1416" i="2"/>
  <c r="T1689" i="2"/>
  <c r="T664" i="2"/>
  <c r="T616" i="2"/>
  <c r="T1263" i="2"/>
  <c r="T94" i="2"/>
  <c r="T1982" i="2"/>
  <c r="U876" i="2"/>
  <c r="U1130" i="2"/>
  <c r="U352" i="2"/>
  <c r="U1416" i="2"/>
  <c r="T289" i="2"/>
  <c r="T956" i="2"/>
  <c r="T92" i="2"/>
  <c r="T554" i="2"/>
  <c r="T1984" i="2"/>
  <c r="U1689" i="2"/>
  <c r="U1263" i="2"/>
  <c r="T602" i="2"/>
  <c r="T264" i="2"/>
  <c r="T317" i="2"/>
  <c r="U695" i="2"/>
  <c r="T707" i="2"/>
  <c r="U740" i="2"/>
  <c r="U1656" i="2"/>
  <c r="T1450" i="2"/>
  <c r="T1884" i="2"/>
  <c r="T85" i="2"/>
  <c r="T1854" i="2"/>
  <c r="T140" i="2"/>
  <c r="T154" i="2"/>
  <c r="T653" i="2"/>
  <c r="U1450" i="2"/>
  <c r="U374" i="2"/>
  <c r="T492" i="2"/>
  <c r="U844" i="2"/>
  <c r="U1243" i="2"/>
  <c r="U1866" i="2"/>
  <c r="U492" i="2"/>
  <c r="T410" i="2"/>
  <c r="T1918" i="2"/>
  <c r="T487" i="2"/>
  <c r="U410" i="2"/>
  <c r="U1543" i="2"/>
  <c r="T1543" i="2"/>
  <c r="U526" i="2"/>
  <c r="T526" i="2"/>
  <c r="U1816" i="2"/>
  <c r="T1816" i="2"/>
  <c r="U118" i="2"/>
  <c r="T118" i="2"/>
  <c r="U1724" i="2"/>
  <c r="T1724" i="2"/>
  <c r="U460" i="2"/>
  <c r="T460" i="2"/>
  <c r="U1445" i="2"/>
  <c r="T1445" i="2"/>
  <c r="U607" i="2"/>
  <c r="T607" i="2"/>
  <c r="U1726" i="2"/>
  <c r="T1726" i="2"/>
  <c r="U1435" i="2"/>
  <c r="T1435" i="2"/>
  <c r="U1624" i="2"/>
  <c r="T1624" i="2"/>
  <c r="U1357" i="2"/>
  <c r="T1357" i="2"/>
  <c r="U283" i="2"/>
  <c r="T283" i="2"/>
  <c r="U1672" i="2"/>
  <c r="T1672" i="2"/>
  <c r="U1433" i="2"/>
  <c r="T1433" i="2"/>
  <c r="U465" i="2"/>
  <c r="T465" i="2"/>
  <c r="U1688" i="2"/>
  <c r="T1688" i="2"/>
  <c r="U575" i="2"/>
  <c r="T575" i="2"/>
  <c r="U609" i="2"/>
  <c r="T609" i="2"/>
  <c r="U1042" i="2"/>
  <c r="T1042" i="2"/>
  <c r="U50" i="2"/>
  <c r="T50" i="2"/>
  <c r="U704" i="2"/>
  <c r="T704" i="2"/>
  <c r="U113" i="2"/>
  <c r="T113" i="2"/>
  <c r="U1542" i="2"/>
  <c r="T1542" i="2"/>
  <c r="U90" i="2"/>
  <c r="T90" i="2"/>
  <c r="U589" i="2"/>
  <c r="T589" i="2"/>
  <c r="U1627" i="2"/>
  <c r="T1627" i="2"/>
  <c r="U66" i="2"/>
  <c r="T66" i="2"/>
  <c r="U109" i="2"/>
  <c r="T109" i="2"/>
  <c r="U939" i="2"/>
  <c r="T939" i="2"/>
  <c r="U1020" i="2"/>
  <c r="T1020" i="2"/>
  <c r="U581" i="2"/>
  <c r="T581" i="2"/>
  <c r="U1523" i="2"/>
  <c r="T1523" i="2"/>
  <c r="U528" i="2"/>
  <c r="T528" i="2"/>
  <c r="U1807" i="2"/>
  <c r="T1807" i="2"/>
  <c r="U958" i="2"/>
  <c r="T958" i="2"/>
  <c r="U1559" i="2"/>
  <c r="T1559" i="2"/>
  <c r="U1548" i="2"/>
  <c r="T1548" i="2"/>
  <c r="U1378" i="2"/>
  <c r="T1378" i="2"/>
  <c r="U1810" i="2"/>
  <c r="T1810" i="2"/>
  <c r="U504" i="2"/>
  <c r="T504" i="2"/>
  <c r="U1512" i="2"/>
  <c r="T1512" i="2"/>
  <c r="U249" i="2"/>
  <c r="T249" i="2"/>
  <c r="U836" i="2"/>
  <c r="T836" i="2"/>
  <c r="U1582" i="2"/>
  <c r="T1582" i="2"/>
  <c r="U672" i="2"/>
  <c r="T672" i="2"/>
  <c r="U1246" i="2"/>
  <c r="T1246" i="2"/>
  <c r="U331" i="2"/>
  <c r="T331" i="2"/>
  <c r="U573" i="2"/>
  <c r="T573" i="2"/>
  <c r="U794" i="2"/>
  <c r="T794" i="2"/>
  <c r="U1718" i="2"/>
  <c r="T1718" i="2"/>
  <c r="U673" i="2"/>
  <c r="T673" i="2"/>
  <c r="U1461" i="2"/>
  <c r="T1461" i="2"/>
  <c r="U1333" i="2"/>
  <c r="T1333" i="2"/>
  <c r="U1270" i="2"/>
  <c r="T1270" i="2"/>
  <c r="U1385" i="2"/>
  <c r="T1385" i="2"/>
  <c r="U1715" i="2"/>
  <c r="T1715" i="2"/>
  <c r="U717" i="2"/>
  <c r="T717" i="2"/>
  <c r="U1506" i="2"/>
  <c r="T1506" i="2"/>
  <c r="U1452" i="2"/>
  <c r="T1452" i="2"/>
  <c r="U1253" i="2"/>
  <c r="U967" i="2"/>
  <c r="T967" i="2"/>
  <c r="U333" i="2"/>
  <c r="T333" i="2"/>
  <c r="U1960" i="2"/>
  <c r="T1960" i="2"/>
  <c r="U1079" i="2"/>
  <c r="T1079" i="2"/>
  <c r="U1305" i="2"/>
  <c r="T1305" i="2"/>
  <c r="U482" i="2"/>
  <c r="T482" i="2"/>
  <c r="U1911" i="2"/>
  <c r="T1911" i="2"/>
  <c r="U1139" i="2"/>
  <c r="T1139" i="2"/>
  <c r="U402" i="2"/>
  <c r="T402" i="2"/>
  <c r="U165" i="2"/>
  <c r="T165" i="2"/>
  <c r="U564" i="2"/>
  <c r="T564" i="2"/>
  <c r="U125" i="2"/>
  <c r="T125" i="2"/>
  <c r="U1167" i="2"/>
  <c r="T1167" i="2"/>
  <c r="U1116" i="2"/>
  <c r="T1116" i="2"/>
  <c r="U555" i="2"/>
  <c r="T555" i="2"/>
  <c r="U779" i="2"/>
  <c r="T779" i="2"/>
  <c r="U1429" i="2"/>
  <c r="T1429" i="2"/>
  <c r="U1448" i="2"/>
  <c r="T1448" i="2"/>
  <c r="U396" i="2"/>
  <c r="T396" i="2"/>
  <c r="U1781" i="2"/>
  <c r="T1781" i="2"/>
  <c r="U1287" i="2"/>
  <c r="T1287" i="2"/>
  <c r="U1027" i="2"/>
  <c r="T1027" i="2"/>
  <c r="U735" i="2"/>
  <c r="T735" i="2"/>
  <c r="U947" i="2"/>
  <c r="T947" i="2"/>
  <c r="U381" i="2"/>
  <c r="T381" i="2"/>
  <c r="U1766" i="2"/>
  <c r="T1766" i="2"/>
  <c r="U1491" i="2"/>
  <c r="T1491" i="2"/>
  <c r="U1372" i="2"/>
  <c r="T1372" i="2"/>
  <c r="U1568" i="2"/>
  <c r="T1568" i="2"/>
  <c r="U1703" i="2"/>
  <c r="T1703" i="2"/>
  <c r="U557" i="2"/>
  <c r="T557" i="2"/>
  <c r="U1400" i="2"/>
  <c r="T1400" i="2"/>
  <c r="U1427" i="2"/>
  <c r="T1427" i="2"/>
  <c r="U738" i="2"/>
  <c r="T738" i="2"/>
  <c r="U1760" i="2"/>
  <c r="T1760" i="2"/>
  <c r="U457" i="2"/>
  <c r="T457" i="2"/>
  <c r="U1028" i="2"/>
  <c r="T1028" i="2"/>
  <c r="U376" i="2"/>
  <c r="T376" i="2"/>
  <c r="U1655" i="2"/>
  <c r="T1655" i="2"/>
  <c r="U1741" i="2"/>
  <c r="T1741" i="2"/>
  <c r="U425" i="2"/>
  <c r="T425" i="2"/>
  <c r="U1025" i="2"/>
  <c r="T1025" i="2"/>
  <c r="U1260" i="2"/>
  <c r="T1260" i="2"/>
  <c r="U1358" i="2"/>
  <c r="T1358" i="2"/>
  <c r="U408" i="2"/>
  <c r="T408" i="2"/>
  <c r="U1329" i="2"/>
  <c r="T1329" i="2"/>
  <c r="U928" i="2"/>
  <c r="T928" i="2"/>
  <c r="U238" i="2"/>
  <c r="T238" i="2"/>
  <c r="U1348" i="2"/>
  <c r="T1348" i="2"/>
  <c r="U637" i="2"/>
  <c r="T637" i="2"/>
  <c r="U1493" i="2"/>
  <c r="T1493" i="2"/>
  <c r="U1836" i="2"/>
  <c r="T1836" i="2"/>
  <c r="U774" i="2"/>
  <c r="T774" i="2"/>
  <c r="U1628" i="2"/>
  <c r="T1628" i="2"/>
  <c r="U1222" i="2"/>
  <c r="T1222" i="2"/>
  <c r="U903" i="2"/>
  <c r="T903" i="2"/>
  <c r="U625" i="2"/>
  <c r="T625" i="2"/>
  <c r="U1990" i="2"/>
  <c r="T1990" i="2"/>
  <c r="U1822" i="2"/>
  <c r="T1822" i="2"/>
  <c r="U1613" i="2"/>
  <c r="T1613" i="2"/>
  <c r="U857" i="2"/>
  <c r="T857" i="2"/>
  <c r="U26" i="2"/>
  <c r="T26" i="2"/>
  <c r="U1129" i="2"/>
  <c r="T1129" i="2"/>
  <c r="U1250" i="2"/>
  <c r="T1250" i="2"/>
  <c r="U930" i="2"/>
  <c r="T930" i="2"/>
  <c r="U246" i="2"/>
  <c r="T246" i="2"/>
  <c r="U532" i="2"/>
  <c r="T532" i="2"/>
  <c r="U386" i="2"/>
  <c r="T386" i="2"/>
  <c r="U1323" i="2"/>
  <c r="T1323" i="2"/>
  <c r="U197" i="2"/>
  <c r="T197" i="2"/>
  <c r="U986" i="2"/>
  <c r="T986" i="2"/>
  <c r="U399" i="2"/>
  <c r="T399" i="2"/>
  <c r="U245" i="2"/>
  <c r="T245" i="2"/>
  <c r="U1160" i="2"/>
  <c r="T1160" i="2"/>
  <c r="U1973" i="2"/>
  <c r="T1973" i="2"/>
  <c r="U1210" i="2"/>
  <c r="T1210" i="2"/>
  <c r="U456" i="2"/>
  <c r="T456" i="2"/>
  <c r="U1264" i="2"/>
  <c r="T1264" i="2"/>
  <c r="U838" i="2"/>
  <c r="T838" i="2"/>
  <c r="U819" i="2"/>
  <c r="T819" i="2"/>
  <c r="U185" i="2"/>
  <c r="T185" i="2"/>
  <c r="U1677" i="2"/>
  <c r="T1677" i="2"/>
  <c r="U1717" i="2"/>
  <c r="T1717" i="2"/>
  <c r="U1403" i="2"/>
  <c r="T1403" i="2"/>
  <c r="U1383" i="2"/>
  <c r="T1383" i="2"/>
  <c r="U323" i="2"/>
  <c r="T323" i="2"/>
  <c r="U1519" i="2"/>
  <c r="T1519" i="2"/>
  <c r="U812" i="2"/>
  <c r="T812" i="2"/>
  <c r="U1201" i="2"/>
  <c r="T1201" i="2"/>
  <c r="U953" i="2"/>
  <c r="T953" i="2"/>
  <c r="U1255" i="2"/>
  <c r="T1255" i="2"/>
  <c r="V1256" i="2" s="1"/>
  <c r="U1328" i="2"/>
  <c r="T1328" i="2"/>
  <c r="U84" i="2"/>
  <c r="T84" i="2"/>
  <c r="U1817" i="2"/>
  <c r="T1817" i="2"/>
  <c r="U1777" i="2"/>
  <c r="T1777" i="2"/>
  <c r="U203" i="2"/>
  <c r="T203" i="2"/>
  <c r="U1679" i="2"/>
  <c r="T1679" i="2"/>
  <c r="U1124" i="2"/>
  <c r="T1124" i="2"/>
  <c r="U994" i="2"/>
  <c r="T994" i="2"/>
  <c r="U21" i="2"/>
  <c r="T21" i="2"/>
  <c r="U645" i="2"/>
  <c r="T645" i="2"/>
  <c r="U1916" i="2"/>
  <c r="T1916" i="2"/>
  <c r="U902" i="2"/>
  <c r="T902" i="2"/>
  <c r="U511" i="2"/>
  <c r="T511" i="2"/>
  <c r="U1867" i="2"/>
  <c r="T1867" i="2"/>
  <c r="U1535" i="2"/>
  <c r="T1535" i="2"/>
  <c r="U907" i="2"/>
  <c r="T907" i="2"/>
  <c r="U518" i="2"/>
  <c r="T518" i="2"/>
  <c r="U1979" i="2"/>
  <c r="T1979" i="2"/>
  <c r="U1928" i="2"/>
  <c r="T1928" i="2"/>
  <c r="U1149" i="2"/>
  <c r="T1149" i="2"/>
  <c r="U682" i="2"/>
  <c r="T682" i="2"/>
  <c r="U2007" i="2"/>
  <c r="T2007" i="2"/>
  <c r="U1215" i="2"/>
  <c r="T1215" i="2"/>
  <c r="U912" i="2"/>
  <c r="T912" i="2"/>
  <c r="U547" i="2"/>
  <c r="T547" i="2"/>
  <c r="U822" i="2"/>
  <c r="T822" i="2"/>
  <c r="U162" i="2"/>
  <c r="T162" i="2"/>
  <c r="U527" i="2"/>
  <c r="T527" i="2"/>
  <c r="U131" i="2"/>
  <c r="T131" i="2"/>
  <c r="U1052" i="2"/>
  <c r="T1052" i="2"/>
  <c r="U147" i="2"/>
  <c r="T147" i="2"/>
  <c r="U1929" i="2"/>
  <c r="T1929" i="2"/>
  <c r="U1299" i="2"/>
  <c r="T1299" i="2"/>
  <c r="U1082" i="2"/>
  <c r="T1082" i="2"/>
  <c r="U1453" i="2"/>
  <c r="T1453" i="2"/>
  <c r="U1725" i="2"/>
  <c r="T1725" i="2"/>
  <c r="U697" i="2"/>
  <c r="T697" i="2"/>
  <c r="U1050" i="2"/>
  <c r="T1050" i="2"/>
  <c r="U1334" i="2"/>
  <c r="T1334" i="2"/>
  <c r="U718" i="2"/>
  <c r="T718" i="2"/>
  <c r="U427" i="2"/>
  <c r="T427" i="2"/>
  <c r="U1798" i="2"/>
  <c r="T1798" i="2"/>
  <c r="U1879" i="2"/>
  <c r="T1879" i="2"/>
  <c r="U1851" i="2"/>
  <c r="T1851" i="2"/>
  <c r="U1518" i="2"/>
  <c r="T1518" i="2"/>
  <c r="U802" i="2"/>
  <c r="T802" i="2"/>
  <c r="U588" i="2"/>
  <c r="T588" i="2"/>
  <c r="U119" i="2"/>
  <c r="T119" i="2"/>
  <c r="U1091" i="2"/>
  <c r="T1091" i="2"/>
  <c r="U622" i="2"/>
  <c r="T622" i="2"/>
  <c r="U153" i="2"/>
  <c r="T153" i="2"/>
  <c r="U1969" i="2"/>
  <c r="T1969" i="2"/>
  <c r="U1638" i="2"/>
  <c r="T1638" i="2"/>
  <c r="U592" i="2"/>
  <c r="T592" i="2"/>
  <c r="U176" i="2"/>
  <c r="T176" i="2"/>
  <c r="U1216" i="2"/>
  <c r="T1216" i="2"/>
  <c r="U828" i="2"/>
  <c r="T828" i="2"/>
  <c r="U51" i="2"/>
  <c r="T51" i="2"/>
  <c r="U423" i="2"/>
  <c r="T423" i="2"/>
  <c r="U983" i="2"/>
  <c r="T983" i="2"/>
  <c r="U1565" i="2"/>
  <c r="T1565" i="2"/>
  <c r="U816" i="2"/>
  <c r="T816" i="2"/>
  <c r="U430" i="2"/>
  <c r="T430" i="2"/>
  <c r="U1581" i="2"/>
  <c r="T1581" i="2"/>
  <c r="U1295" i="2"/>
  <c r="T1295" i="2"/>
  <c r="U661" i="2"/>
  <c r="T661" i="2"/>
  <c r="U400" i="2"/>
  <c r="T400" i="2"/>
  <c r="U1908" i="2"/>
  <c r="T1908" i="2"/>
  <c r="U1344" i="2"/>
  <c r="T1344" i="2"/>
  <c r="U755" i="2"/>
  <c r="T755" i="2"/>
  <c r="U1363" i="2"/>
  <c r="T1363" i="2"/>
  <c r="U1049" i="2"/>
  <c r="T1049" i="2"/>
  <c r="U1196" i="2"/>
  <c r="T1196" i="2"/>
  <c r="U839" i="2"/>
  <c r="T839" i="2"/>
  <c r="U508" i="2"/>
  <c r="T508" i="2"/>
  <c r="U1991" i="2"/>
  <c r="T1991" i="2"/>
  <c r="U1763" i="2"/>
  <c r="T1763" i="2"/>
  <c r="U1127" i="2"/>
  <c r="T1127" i="2"/>
  <c r="U1188" i="2"/>
  <c r="T1188" i="2"/>
  <c r="U523" i="2"/>
  <c r="T523" i="2"/>
  <c r="U577" i="2"/>
  <c r="T577" i="2"/>
  <c r="U29" i="2"/>
  <c r="T29" i="2"/>
  <c r="U1474" i="2"/>
  <c r="T1474" i="2"/>
  <c r="U1134" i="2"/>
  <c r="T1134" i="2"/>
  <c r="U1026" i="2"/>
  <c r="T1026" i="2"/>
  <c r="U301" i="2"/>
  <c r="T301" i="2"/>
  <c r="U878" i="2"/>
  <c r="T878" i="2"/>
  <c r="U987" i="2"/>
  <c r="T987" i="2"/>
  <c r="U214" i="2"/>
  <c r="T214" i="2"/>
  <c r="U1055" i="2"/>
  <c r="T1055" i="2"/>
  <c r="U684" i="2"/>
  <c r="T684" i="2"/>
  <c r="U814" i="2"/>
  <c r="T814" i="2"/>
  <c r="U444" i="2"/>
  <c r="T444" i="2"/>
  <c r="U1530" i="2"/>
  <c r="T1530" i="2"/>
  <c r="U334" i="2"/>
  <c r="T334" i="2"/>
  <c r="U1225" i="2"/>
  <c r="T1225" i="2"/>
  <c r="U1444" i="2"/>
  <c r="T1444" i="2"/>
  <c r="U959" i="2"/>
  <c r="T959" i="2"/>
  <c r="U344" i="2"/>
  <c r="T344" i="2"/>
  <c r="U1180" i="2"/>
  <c r="T1180" i="2"/>
  <c r="U1370" i="2"/>
  <c r="T1370" i="2"/>
  <c r="U558" i="2"/>
  <c r="T558" i="2"/>
  <c r="U127" i="2"/>
  <c r="T127" i="2"/>
  <c r="U342" i="2"/>
  <c r="T342" i="2"/>
  <c r="U1018" i="2"/>
  <c r="T1018" i="2"/>
  <c r="U1423" i="2"/>
  <c r="T1423" i="2"/>
  <c r="U1083" i="2"/>
  <c r="T1083" i="2"/>
  <c r="U241" i="2"/>
  <c r="T241" i="2"/>
  <c r="U329" i="2"/>
  <c r="T329" i="2"/>
  <c r="U1980" i="2"/>
  <c r="T1980" i="2"/>
  <c r="U1094" i="2"/>
  <c r="T1094" i="2"/>
  <c r="U1407" i="2"/>
  <c r="T1407" i="2"/>
  <c r="U351" i="2"/>
  <c r="T351" i="2"/>
  <c r="U337" i="2"/>
  <c r="T337" i="2"/>
  <c r="U1425" i="2"/>
  <c r="T1425" i="2"/>
  <c r="U1459" i="2"/>
  <c r="T1459" i="2"/>
  <c r="U1609" i="2"/>
  <c r="T1609" i="2"/>
  <c r="U1614" i="2"/>
  <c r="T1614" i="2"/>
  <c r="U830" i="2"/>
  <c r="T830" i="2"/>
  <c r="U594" i="2"/>
  <c r="T594" i="2"/>
  <c r="U1335" i="2"/>
  <c r="T1335" i="2"/>
  <c r="U813" i="2"/>
  <c r="T813" i="2"/>
  <c r="U111" i="2"/>
  <c r="T111" i="2"/>
  <c r="U355" i="2"/>
  <c r="T355" i="2"/>
  <c r="U971" i="2"/>
  <c r="T971" i="2"/>
  <c r="U509" i="2"/>
  <c r="T509" i="2"/>
  <c r="U1043" i="2"/>
  <c r="T1043" i="2"/>
  <c r="U248" i="2"/>
  <c r="T248" i="2"/>
  <c r="U152" i="2"/>
  <c r="T152" i="2"/>
  <c r="U1783" i="2"/>
  <c r="T1783" i="2"/>
  <c r="U180" i="2"/>
  <c r="T180" i="2"/>
  <c r="U1972" i="2"/>
  <c r="T1972" i="2"/>
  <c r="U981" i="2"/>
  <c r="T981" i="2"/>
  <c r="U254" i="2"/>
  <c r="T254" i="2"/>
  <c r="U1875" i="2"/>
  <c r="T1875" i="2"/>
  <c r="U1780" i="2"/>
  <c r="T1780" i="2"/>
  <c r="U1030" i="2"/>
  <c r="T1030" i="2"/>
  <c r="U679" i="2"/>
  <c r="T679" i="2"/>
  <c r="U398" i="2"/>
  <c r="T398" i="2"/>
  <c r="U1754" i="2"/>
  <c r="T1754" i="2"/>
  <c r="U1888" i="2"/>
  <c r="T1888" i="2"/>
  <c r="U1701" i="2"/>
  <c r="T1701" i="2"/>
  <c r="U1060" i="2"/>
  <c r="T1060" i="2"/>
  <c r="U336" i="2"/>
  <c r="T336" i="2"/>
  <c r="U1821" i="2"/>
  <c r="T1821" i="2"/>
  <c r="U1109" i="2"/>
  <c r="T1109" i="2"/>
  <c r="U294" i="2"/>
  <c r="T294" i="2"/>
  <c r="U1683" i="2"/>
  <c r="T1683" i="2"/>
  <c r="U1500" i="2"/>
  <c r="T1500" i="2"/>
  <c r="U164" i="2"/>
  <c r="T164" i="2"/>
  <c r="U1468" i="2"/>
  <c r="T1468" i="2"/>
  <c r="U587" i="2"/>
  <c r="T587" i="2"/>
  <c r="U1396" i="2"/>
  <c r="T1396" i="2"/>
  <c r="U1336" i="2"/>
  <c r="T1336" i="2"/>
  <c r="U286" i="2"/>
  <c r="T286" i="2"/>
  <c r="U1199" i="2"/>
  <c r="T1199" i="2"/>
  <c r="U720" i="2"/>
  <c r="T720" i="2"/>
  <c r="U1845" i="2"/>
  <c r="T1845" i="2"/>
  <c r="U1326" i="2"/>
  <c r="T1326" i="2"/>
  <c r="U1635" i="2"/>
  <c r="T1635" i="2"/>
  <c r="U1472" i="2"/>
  <c r="T1472" i="2"/>
  <c r="U933" i="2"/>
  <c r="T933" i="2"/>
  <c r="U348" i="2"/>
  <c r="T348" i="2"/>
  <c r="U1857" i="2"/>
  <c r="T1857" i="2"/>
  <c r="U1298" i="2"/>
  <c r="T1298" i="2"/>
  <c r="U1065" i="2"/>
  <c r="T1065" i="2"/>
  <c r="U446" i="2"/>
  <c r="T446" i="2"/>
  <c r="U407" i="2"/>
  <c r="T407" i="2"/>
  <c r="U790" i="2"/>
  <c r="T790" i="2"/>
  <c r="U55" i="2"/>
  <c r="T55" i="2"/>
  <c r="U473" i="2"/>
  <c r="T473" i="2"/>
  <c r="U1136" i="2"/>
  <c r="T1136" i="2"/>
  <c r="U1303" i="2"/>
  <c r="T1303" i="2"/>
  <c r="U624" i="2"/>
  <c r="T624" i="2"/>
  <c r="U277" i="2"/>
  <c r="T277" i="2"/>
  <c r="U1758" i="2"/>
  <c r="T1758" i="2"/>
  <c r="U1961" i="2"/>
  <c r="T1961" i="2"/>
  <c r="U1555" i="2"/>
  <c r="T1555" i="2"/>
  <c r="U73" i="2"/>
  <c r="T73" i="2"/>
  <c r="U1956" i="2"/>
  <c r="T1956" i="2"/>
  <c r="U751" i="2"/>
  <c r="T751" i="2"/>
  <c r="U1903" i="2"/>
  <c r="T1903" i="2"/>
  <c r="U1859" i="2"/>
  <c r="T1859" i="2"/>
  <c r="U1438" i="2"/>
  <c r="T1438" i="2"/>
  <c r="U1009" i="2"/>
  <c r="T1009" i="2"/>
  <c r="U406" i="2"/>
  <c r="T406" i="2"/>
  <c r="U392" i="2"/>
  <c r="T392" i="2"/>
  <c r="U1868" i="2"/>
  <c r="T1868" i="2"/>
  <c r="U1872" i="2"/>
  <c r="T1872" i="2"/>
  <c r="U1522" i="2"/>
  <c r="T1522" i="2"/>
  <c r="U1654" i="2"/>
  <c r="T1654" i="2"/>
  <c r="U1085" i="2"/>
  <c r="T1085" i="2"/>
  <c r="U375" i="2"/>
  <c r="T375" i="2"/>
  <c r="U1775" i="2"/>
  <c r="T1775" i="2"/>
  <c r="U1206" i="2"/>
  <c r="T1206" i="2"/>
  <c r="U701" i="2"/>
  <c r="T701" i="2"/>
  <c r="U538" i="2"/>
  <c r="T538" i="2"/>
  <c r="U1510" i="2"/>
  <c r="T1510" i="2"/>
  <c r="U327" i="2"/>
  <c r="T327" i="2"/>
  <c r="U1276" i="2"/>
  <c r="T1276" i="2"/>
  <c r="U614" i="2"/>
  <c r="T614" i="2"/>
  <c r="U1312" i="2"/>
  <c r="T1312" i="2"/>
  <c r="U414" i="2"/>
  <c r="T414" i="2"/>
  <c r="U1521" i="2"/>
  <c r="T1521" i="2"/>
  <c r="U871" i="2"/>
  <c r="T871" i="2"/>
  <c r="U578" i="2"/>
  <c r="T578" i="2"/>
  <c r="U1118" i="2"/>
  <c r="T1118" i="2"/>
  <c r="U48" i="2"/>
  <c r="T48" i="2"/>
  <c r="U455" i="2"/>
  <c r="T455" i="2"/>
  <c r="U1234" i="2"/>
  <c r="T1234" i="2"/>
  <c r="U935" i="2"/>
  <c r="T935" i="2"/>
  <c r="U630" i="2"/>
  <c r="T630" i="2"/>
  <c r="U121" i="2"/>
  <c r="T121" i="2"/>
  <c r="U1905" i="2"/>
  <c r="T1905" i="2"/>
  <c r="U1208" i="2"/>
  <c r="T1208" i="2"/>
  <c r="U1150" i="2"/>
  <c r="T1150" i="2"/>
  <c r="U901" i="2"/>
  <c r="T901" i="2"/>
  <c r="U663" i="2"/>
  <c r="T663" i="2"/>
  <c r="U1957" i="2"/>
  <c r="T1957" i="2"/>
  <c r="U1262" i="2"/>
  <c r="T1262" i="2"/>
  <c r="U1000" i="2"/>
  <c r="T1000" i="2"/>
  <c r="U763" i="2"/>
  <c r="T763" i="2"/>
  <c r="U405" i="2"/>
  <c r="T405" i="2"/>
  <c r="U86" i="2"/>
  <c r="T86" i="2"/>
  <c r="U397" i="2"/>
  <c r="T397" i="2"/>
  <c r="U384" i="2"/>
  <c r="T384" i="2"/>
  <c r="U848" i="2"/>
  <c r="T848" i="2"/>
  <c r="U188" i="2"/>
  <c r="T188" i="2"/>
  <c r="U627" i="2"/>
  <c r="T627" i="2"/>
  <c r="U369" i="2"/>
  <c r="T369" i="2"/>
  <c r="U1842" i="2"/>
  <c r="T1842" i="2"/>
  <c r="U1064" i="2"/>
  <c r="T1064" i="2"/>
  <c r="U1977" i="2"/>
  <c r="T1977" i="2"/>
  <c r="U146" i="2"/>
  <c r="T146" i="2"/>
  <c r="U1364" i="2"/>
  <c r="T1364" i="2"/>
  <c r="U951" i="2"/>
  <c r="T951" i="2"/>
  <c r="U795" i="2"/>
  <c r="T795" i="2"/>
  <c r="U1837" i="2"/>
  <c r="T1837" i="2"/>
  <c r="U1412" i="2"/>
  <c r="T1412" i="2"/>
  <c r="U1245" i="2"/>
  <c r="T1245" i="2"/>
  <c r="U945" i="2"/>
  <c r="T945" i="2"/>
  <c r="U669" i="2"/>
  <c r="T669" i="2"/>
  <c r="U524" i="2"/>
  <c r="T524" i="2"/>
  <c r="U1564" i="2"/>
  <c r="T1564" i="2"/>
  <c r="U1920" i="2"/>
  <c r="T1920" i="2"/>
  <c r="U1590" i="2"/>
  <c r="T1590" i="2"/>
  <c r="U1252" i="2"/>
  <c r="T1252" i="2"/>
  <c r="U887" i="2"/>
  <c r="T887" i="2"/>
  <c r="U319" i="2"/>
  <c r="T319" i="2"/>
  <c r="U1057" i="2"/>
  <c r="T1057" i="2"/>
  <c r="U1258" i="2"/>
  <c r="T1258" i="2"/>
  <c r="U559" i="2"/>
  <c r="T559" i="2"/>
  <c r="U64" i="2"/>
  <c r="T64" i="2"/>
  <c r="U989" i="2"/>
  <c r="T989" i="2"/>
  <c r="U537" i="2"/>
  <c r="T537" i="2"/>
  <c r="U439" i="2"/>
  <c r="T439" i="2"/>
  <c r="U1247" i="2"/>
  <c r="T1247" i="2"/>
  <c r="U688" i="2"/>
  <c r="T688" i="2"/>
  <c r="U205" i="2"/>
  <c r="T205" i="2"/>
  <c r="U1223" i="2"/>
  <c r="T1223" i="2"/>
  <c r="U1304" i="2"/>
  <c r="T1304" i="2"/>
  <c r="U24" i="2"/>
  <c r="T24" i="2"/>
  <c r="U1897" i="2"/>
  <c r="T1897" i="2"/>
  <c r="U470" i="2"/>
  <c r="T470" i="2"/>
  <c r="U546" i="2"/>
  <c r="T546" i="2"/>
  <c r="U1227" i="2"/>
  <c r="T1227" i="2"/>
  <c r="U1483" i="2"/>
  <c r="T1483" i="2"/>
  <c r="U1900" i="2"/>
  <c r="T1900" i="2"/>
  <c r="U995" i="2"/>
  <c r="T995" i="2"/>
  <c r="U70" i="2"/>
  <c r="T70" i="2"/>
  <c r="U744" i="2"/>
  <c r="T744" i="2"/>
  <c r="U1778" i="2"/>
  <c r="T1778" i="2"/>
  <c r="U1901" i="2"/>
  <c r="T1901" i="2"/>
  <c r="U552" i="2"/>
  <c r="T552" i="2"/>
  <c r="U1939" i="2"/>
  <c r="T1939" i="2"/>
  <c r="U1831" i="2"/>
  <c r="T1831" i="2"/>
  <c r="U502" i="2"/>
  <c r="T502" i="2"/>
  <c r="U1740" i="2"/>
  <c r="T1740" i="2"/>
  <c r="U1498" i="2"/>
  <c r="T1498" i="2"/>
  <c r="U549" i="2"/>
  <c r="T549" i="2"/>
  <c r="U14" i="2"/>
  <c r="U54" i="2"/>
  <c r="T54" i="2"/>
  <c r="U868" i="2"/>
  <c r="T868" i="2"/>
  <c r="U568" i="2"/>
  <c r="T568" i="2"/>
  <c r="U1789" i="2"/>
  <c r="T1789" i="2"/>
  <c r="U1281" i="2"/>
  <c r="T1281" i="2"/>
  <c r="U1350" i="2"/>
  <c r="T1350" i="2"/>
  <c r="U1551" i="2"/>
  <c r="T1551" i="2"/>
  <c r="U87" i="2"/>
  <c r="T87" i="2"/>
  <c r="U1536" i="2"/>
  <c r="T1536" i="2"/>
  <c r="U306" i="2"/>
  <c r="T306" i="2"/>
  <c r="U1675" i="2"/>
  <c r="T1675" i="2"/>
  <c r="U1553" i="2"/>
  <c r="T1553" i="2"/>
  <c r="U480" i="2"/>
  <c r="T480" i="2"/>
  <c r="U1685" i="2"/>
  <c r="T1685" i="2"/>
  <c r="U1719" i="2"/>
  <c r="T1719" i="2"/>
  <c r="U556" i="2"/>
  <c r="T556" i="2"/>
  <c r="U1721" i="2"/>
  <c r="T1721" i="2"/>
  <c r="U561" i="2"/>
  <c r="T561" i="2"/>
  <c r="U1611" i="2"/>
  <c r="T1611" i="2"/>
  <c r="U1722" i="2"/>
  <c r="T1722" i="2"/>
  <c r="U1278" i="2"/>
  <c r="T1278" i="2"/>
  <c r="U1418" i="2"/>
  <c r="T1418" i="2"/>
  <c r="U584" i="2"/>
  <c r="T584" i="2"/>
  <c r="U1639" i="2"/>
  <c r="T1639" i="2"/>
  <c r="U1646" i="2"/>
  <c r="T1646" i="2"/>
  <c r="U1585" i="2"/>
  <c r="T1585" i="2"/>
  <c r="U777" i="2"/>
  <c r="T777" i="2"/>
  <c r="U1189" i="2"/>
  <c r="T1189" i="2"/>
  <c r="U1501" i="2"/>
  <c r="T1501" i="2"/>
  <c r="U295" i="2"/>
  <c r="T295" i="2"/>
  <c r="U992" i="2"/>
  <c r="T992" i="2"/>
  <c r="U1437" i="2"/>
  <c r="T1437" i="2"/>
  <c r="U1755" i="2"/>
  <c r="T1755" i="2"/>
  <c r="U1626" i="2"/>
  <c r="T1626" i="2"/>
  <c r="U1693" i="2"/>
  <c r="T1693" i="2"/>
  <c r="U34" i="2"/>
  <c r="T34" i="2"/>
  <c r="U1659" i="2"/>
  <c r="T1659" i="2"/>
  <c r="U1924" i="2"/>
  <c r="T1924" i="2"/>
  <c r="U116" i="2"/>
  <c r="T116" i="2"/>
  <c r="U1464" i="2"/>
  <c r="T1464" i="2"/>
  <c r="U1799" i="2"/>
  <c r="T1799" i="2"/>
  <c r="U106" i="2"/>
  <c r="T106" i="2"/>
  <c r="U1563" i="2"/>
  <c r="T1563" i="2"/>
  <c r="U826" i="2"/>
  <c r="T826" i="2"/>
  <c r="U1545" i="2"/>
  <c r="T1545" i="2"/>
  <c r="U307" i="2"/>
  <c r="T307" i="2"/>
  <c r="U991" i="2"/>
  <c r="T991" i="2"/>
  <c r="U1768" i="2"/>
  <c r="T1768" i="2"/>
  <c r="U710" i="2"/>
  <c r="T710" i="2"/>
  <c r="U895" i="2"/>
  <c r="T895" i="2"/>
  <c r="U1800" i="2"/>
  <c r="T1800" i="2"/>
  <c r="U1650" i="2"/>
  <c r="T1650" i="2"/>
  <c r="U1296" i="2"/>
  <c r="T1296" i="2"/>
  <c r="U107" i="2"/>
  <c r="T107" i="2"/>
  <c r="U1354" i="2"/>
  <c r="T1354" i="2"/>
  <c r="U522" i="2"/>
  <c r="T522" i="2"/>
  <c r="U463" i="2"/>
  <c r="T463" i="2"/>
  <c r="U144" i="2"/>
  <c r="T144" i="2"/>
  <c r="U872" i="2"/>
  <c r="T872" i="2"/>
  <c r="U1964" i="2"/>
  <c r="T1964" i="2"/>
  <c r="U1190" i="2"/>
  <c r="T1190" i="2"/>
  <c r="U596" i="2"/>
  <c r="T596" i="2"/>
  <c r="U1995" i="2"/>
  <c r="T1995" i="2"/>
  <c r="U1434" i="2"/>
  <c r="T1434" i="2"/>
  <c r="U670" i="2"/>
  <c r="T670" i="2"/>
  <c r="U1526" i="2"/>
  <c r="T1526" i="2"/>
  <c r="U1896" i="2"/>
  <c r="T1896" i="2"/>
  <c r="U1742" i="2"/>
  <c r="T1742" i="2"/>
  <c r="U1637" i="2"/>
  <c r="T1637" i="2"/>
  <c r="U1021" i="2"/>
  <c r="T1021" i="2"/>
  <c r="U268" i="2"/>
  <c r="T268" i="2"/>
  <c r="U769" i="2"/>
  <c r="T769" i="2"/>
  <c r="U541" i="2"/>
  <c r="T541" i="2"/>
  <c r="U864" i="2"/>
  <c r="T864" i="2"/>
  <c r="U39" i="2"/>
  <c r="T39" i="2"/>
  <c r="U273" i="2"/>
  <c r="T273" i="2"/>
  <c r="U1039" i="2"/>
  <c r="T1039" i="2"/>
  <c r="U207" i="2"/>
  <c r="T207" i="2"/>
  <c r="U202" i="2"/>
  <c r="T202" i="2"/>
  <c r="U299" i="2"/>
  <c r="T299" i="2"/>
  <c r="U1829" i="2"/>
  <c r="T1829" i="2"/>
  <c r="U1274" i="2"/>
  <c r="T1274" i="2"/>
  <c r="U145" i="2"/>
  <c r="T145" i="2"/>
  <c r="U1946" i="2"/>
  <c r="T1946" i="2"/>
  <c r="U1178" i="2"/>
  <c r="T1178" i="2"/>
  <c r="U380" i="2"/>
  <c r="T380" i="2"/>
  <c r="U204" i="2"/>
  <c r="T204" i="2"/>
  <c r="U1486" i="2"/>
  <c r="T1486" i="2"/>
  <c r="U1653" i="2"/>
  <c r="T1653" i="2"/>
  <c r="U595" i="2"/>
  <c r="T595" i="2"/>
  <c r="U998" i="2"/>
  <c r="T998" i="2"/>
  <c r="U1534" i="2"/>
  <c r="T1534" i="2"/>
  <c r="U1511" i="2"/>
  <c r="T1511" i="2"/>
  <c r="U1053" i="2"/>
  <c r="T1053" i="2"/>
  <c r="U1241" i="2"/>
  <c r="T1241" i="2"/>
  <c r="U671" i="2"/>
  <c r="T671" i="2"/>
  <c r="U1736" i="2"/>
  <c r="T1736" i="2"/>
  <c r="U657" i="2"/>
  <c r="T657" i="2"/>
  <c r="U469" i="2"/>
  <c r="T469" i="2"/>
  <c r="U677" i="2"/>
  <c r="T677" i="2"/>
  <c r="U681" i="2"/>
  <c r="T681" i="2"/>
  <c r="U19" i="2"/>
  <c r="T19" i="2"/>
  <c r="U1242" i="2"/>
  <c r="T1242" i="2"/>
  <c r="U1583" i="2"/>
  <c r="T1583" i="2"/>
  <c r="U215" i="2"/>
  <c r="T215" i="2"/>
  <c r="U1306" i="2"/>
  <c r="T1306" i="2"/>
  <c r="U78" i="2"/>
  <c r="T78" i="2"/>
  <c r="U288" i="2"/>
  <c r="T288" i="2"/>
  <c r="U1560" i="2"/>
  <c r="T1560" i="2"/>
  <c r="U129" i="2"/>
  <c r="T129" i="2"/>
  <c r="U909" i="2"/>
  <c r="T909" i="2"/>
  <c r="U1388" i="2"/>
  <c r="T1388" i="2"/>
  <c r="U820" i="2"/>
  <c r="T820" i="2"/>
  <c r="U316" i="2"/>
  <c r="T316" i="2"/>
  <c r="U2008" i="2"/>
  <c r="T2008" i="2"/>
  <c r="U1426" i="2"/>
  <c r="T1426" i="2"/>
  <c r="U1373" i="2"/>
  <c r="T1373" i="2"/>
  <c r="U1138" i="2"/>
  <c r="T1138" i="2"/>
  <c r="U1773" i="2"/>
  <c r="T1773" i="2"/>
  <c r="U1203" i="2"/>
  <c r="T1203" i="2"/>
  <c r="U76" i="2"/>
  <c r="T76" i="2"/>
  <c r="U1345" i="2"/>
  <c r="T1345" i="2"/>
  <c r="U569" i="2"/>
  <c r="T569" i="2"/>
  <c r="U873" i="2"/>
  <c r="T873" i="2"/>
  <c r="U1739" i="2"/>
  <c r="T1739" i="2"/>
  <c r="U613" i="2"/>
  <c r="T613" i="2"/>
  <c r="U1922" i="2"/>
  <c r="T1922" i="2"/>
  <c r="U483" i="2"/>
  <c r="T483" i="2"/>
  <c r="U1691" i="2"/>
  <c r="T1691" i="2"/>
  <c r="U719" i="2"/>
  <c r="T719" i="2"/>
  <c r="U1801" i="2"/>
  <c r="T1801" i="2"/>
  <c r="U1930" i="2"/>
  <c r="T1930" i="2"/>
  <c r="U1502" i="2"/>
  <c r="T1502" i="2"/>
  <c r="U853" i="2"/>
  <c r="T853" i="2"/>
  <c r="U361" i="2"/>
  <c r="T361" i="2"/>
  <c r="U161" i="2"/>
  <c r="T161" i="2"/>
  <c r="U1802" i="2"/>
  <c r="T1802" i="2"/>
  <c r="U533" i="2"/>
  <c r="T533" i="2"/>
  <c r="U103" i="2"/>
  <c r="T103" i="2"/>
  <c r="U1457" i="2"/>
  <c r="T1457" i="2"/>
  <c r="U1567" i="2"/>
  <c r="T1567" i="2"/>
  <c r="U1634" i="2"/>
  <c r="T1634" i="2"/>
  <c r="U192" i="2"/>
  <c r="T192" i="2"/>
  <c r="U948" i="2"/>
  <c r="T948" i="2"/>
  <c r="U1162" i="2"/>
  <c r="T1162" i="2"/>
  <c r="U1185" i="2"/>
  <c r="T1185" i="2"/>
  <c r="U1375" i="2"/>
  <c r="T1375" i="2"/>
  <c r="U1605" i="2"/>
  <c r="T1605" i="2"/>
  <c r="U1254" i="2"/>
  <c r="T1254" i="2"/>
  <c r="U1720" i="2"/>
  <c r="T1720" i="2"/>
  <c r="U1487" i="2"/>
  <c r="T1487" i="2"/>
  <c r="U530" i="2"/>
  <c r="T530" i="2"/>
  <c r="U1447" i="2"/>
  <c r="T1447" i="2"/>
  <c r="U1367" i="2"/>
  <c r="T1367" i="2"/>
  <c r="U1179" i="2"/>
  <c r="T1179" i="2"/>
  <c r="U1598" i="2"/>
  <c r="T1598" i="2"/>
  <c r="U1975" i="2"/>
  <c r="T1975" i="2"/>
  <c r="U1125" i="2"/>
  <c r="T1125" i="2"/>
  <c r="U297" i="2"/>
  <c r="T297" i="2"/>
  <c r="U1871" i="2"/>
  <c r="T1871" i="2"/>
  <c r="U1524" i="2"/>
  <c r="T1524" i="2"/>
  <c r="U1220" i="2"/>
  <c r="T1220" i="2"/>
  <c r="U563" i="2"/>
  <c r="T563" i="2"/>
  <c r="U395" i="2"/>
  <c r="T395" i="2"/>
  <c r="U1660" i="2"/>
  <c r="T1660" i="2"/>
  <c r="U1297" i="2"/>
  <c r="T1297" i="2"/>
  <c r="U1034" i="2"/>
  <c r="T1034" i="2"/>
  <c r="U218" i="2"/>
  <c r="T218" i="2"/>
  <c r="U1145" i="2"/>
  <c r="T1145" i="2"/>
  <c r="U57" i="2"/>
  <c r="T57" i="2"/>
  <c r="U882" i="2"/>
  <c r="T882" i="2"/>
  <c r="U181" i="2"/>
  <c r="T181" i="2"/>
  <c r="U580" i="2"/>
  <c r="T580" i="2"/>
  <c r="U1292" i="2"/>
  <c r="T1292" i="2"/>
  <c r="U993" i="2"/>
  <c r="T993" i="2"/>
  <c r="U257" i="2"/>
  <c r="T257" i="2"/>
  <c r="U1024" i="2"/>
  <c r="T1024" i="2"/>
  <c r="U330" i="2"/>
  <c r="T330" i="2"/>
  <c r="U1981" i="2"/>
  <c r="T1981" i="2"/>
  <c r="U1898" i="2"/>
  <c r="T1898" i="2"/>
  <c r="U1338" i="2"/>
  <c r="T1338" i="2"/>
  <c r="U1813" i="2"/>
  <c r="T1813" i="2"/>
  <c r="U83" i="2"/>
  <c r="T83" i="2"/>
  <c r="U626" i="2"/>
  <c r="T626" i="2"/>
  <c r="U1239" i="2"/>
  <c r="T1239" i="2"/>
  <c r="U1120" i="2"/>
  <c r="T1120" i="2"/>
  <c r="U1368" i="2"/>
  <c r="T1368" i="2"/>
  <c r="U1221" i="2"/>
  <c r="T1221" i="2"/>
  <c r="U1309" i="2"/>
  <c r="T1309" i="2"/>
  <c r="U1186" i="2"/>
  <c r="T1186" i="2"/>
  <c r="U515" i="2"/>
  <c r="T515" i="2"/>
  <c r="U340" i="2"/>
  <c r="T340" i="2"/>
  <c r="U1737" i="2"/>
  <c r="T1737" i="2"/>
  <c r="U894" i="2"/>
  <c r="T894" i="2"/>
  <c r="U420" i="2"/>
  <c r="T420" i="2"/>
  <c r="U179" i="2"/>
  <c r="T179" i="2"/>
  <c r="U1889" i="2"/>
  <c r="T1889" i="2"/>
  <c r="U1673" i="2"/>
  <c r="T1673" i="2"/>
  <c r="U1414" i="2"/>
  <c r="T1414" i="2"/>
  <c r="U927" i="2"/>
  <c r="T927" i="2"/>
  <c r="U267" i="2"/>
  <c r="T267" i="2"/>
  <c r="U1381" i="2"/>
  <c r="T1381" i="2"/>
  <c r="U700" i="2"/>
  <c r="T700" i="2"/>
  <c r="U736" i="2"/>
  <c r="T736" i="2"/>
  <c r="U494" i="2"/>
  <c r="T494" i="2"/>
  <c r="U722" i="2"/>
  <c r="T722" i="2"/>
  <c r="U178" i="2"/>
  <c r="T178" i="2"/>
  <c r="U1346" i="2"/>
  <c r="T1346" i="2"/>
  <c r="U617" i="2"/>
  <c r="T617" i="2"/>
  <c r="U447" i="2"/>
  <c r="T447" i="2"/>
  <c r="U1765" i="2"/>
  <c r="T1765" i="2"/>
  <c r="U284" i="2"/>
  <c r="T284" i="2"/>
  <c r="U1934" i="2"/>
  <c r="T1934" i="2"/>
  <c r="U1707" i="2"/>
  <c r="T1707" i="2"/>
  <c r="U1844" i="2"/>
  <c r="T1844" i="2"/>
  <c r="U1229" i="2"/>
  <c r="T1229" i="2"/>
  <c r="U579" i="2"/>
  <c r="T579" i="2"/>
  <c r="U1454" i="2"/>
  <c r="T1454" i="2"/>
  <c r="U1408" i="2"/>
  <c r="T1408" i="2"/>
  <c r="U913" i="2"/>
  <c r="T913" i="2"/>
  <c r="U715" i="2"/>
  <c r="T715" i="2"/>
  <c r="U240" i="2"/>
  <c r="T240" i="2"/>
  <c r="U1667" i="2"/>
  <c r="T1667" i="2"/>
  <c r="U997" i="2"/>
  <c r="T997" i="2"/>
  <c r="U793" i="2"/>
  <c r="T793" i="2"/>
  <c r="U520" i="2"/>
  <c r="T520" i="2"/>
  <c r="U383" i="2"/>
  <c r="T383" i="2"/>
  <c r="U1967" i="2"/>
  <c r="T1967" i="2"/>
  <c r="U1670" i="2"/>
  <c r="T1670" i="2"/>
  <c r="U1006" i="2"/>
  <c r="T1006" i="2"/>
  <c r="U706" i="2"/>
  <c r="T706" i="2"/>
  <c r="U114" i="2"/>
  <c r="T114" i="2"/>
  <c r="U413" i="2"/>
  <c r="T413" i="2"/>
  <c r="U621" i="2"/>
  <c r="T621" i="2"/>
  <c r="U832" i="2"/>
  <c r="T832" i="2"/>
  <c r="U149" i="2"/>
  <c r="T149" i="2"/>
  <c r="U1541" i="2"/>
  <c r="T1541" i="2"/>
  <c r="U1337" i="2"/>
  <c r="T1337" i="2"/>
  <c r="U1550" i="2"/>
  <c r="T1550" i="2"/>
  <c r="U242" i="2"/>
  <c r="T242" i="2"/>
  <c r="U1401" i="2"/>
  <c r="T1401" i="2"/>
  <c r="U362" i="2"/>
  <c r="T362" i="2"/>
  <c r="U1038" i="2"/>
  <c r="T1038" i="2"/>
  <c r="U1114" i="2"/>
  <c r="T1114" i="2"/>
  <c r="U382" i="2"/>
  <c r="T382" i="2"/>
  <c r="U183" i="2"/>
  <c r="T183" i="2"/>
  <c r="U220" i="2"/>
  <c r="T220" i="2"/>
  <c r="U859" i="2"/>
  <c r="T859" i="2"/>
  <c r="U1289" i="2"/>
  <c r="T1289" i="2"/>
  <c r="U31" i="2"/>
  <c r="T31" i="2"/>
  <c r="U212" i="2"/>
  <c r="T212" i="2"/>
  <c r="U972" i="2"/>
  <c r="T972" i="2"/>
  <c r="U1409" i="2"/>
  <c r="T1409" i="2"/>
  <c r="U1011" i="2"/>
  <c r="T1011" i="2"/>
  <c r="U1558" i="2"/>
  <c r="T1558" i="2"/>
  <c r="U1100" i="2"/>
  <c r="T1100" i="2"/>
  <c r="U1791" i="2"/>
  <c r="T1791" i="2"/>
  <c r="U429" i="2"/>
  <c r="T429" i="2"/>
  <c r="U1882" i="2"/>
  <c r="T1882" i="2"/>
  <c r="U1790" i="2"/>
  <c r="T1790" i="2"/>
  <c r="U1953" i="2"/>
  <c r="T1953" i="2"/>
  <c r="U1353" i="2"/>
  <c r="T1353" i="2"/>
  <c r="U1389" i="2"/>
  <c r="T1389" i="2"/>
  <c r="U973" i="2"/>
  <c r="T973" i="2"/>
  <c r="U363" i="2"/>
  <c r="T363" i="2"/>
  <c r="U1710" i="2"/>
  <c r="T1710" i="2"/>
  <c r="U1205" i="2"/>
  <c r="T1205" i="2"/>
  <c r="U827" i="2"/>
  <c r="T827" i="2"/>
  <c r="U668" i="2"/>
  <c r="T668" i="2"/>
  <c r="U1477" i="2"/>
  <c r="T1477" i="2"/>
  <c r="U158" i="2"/>
  <c r="T158" i="2"/>
  <c r="U100" i="2"/>
  <c r="T100" i="2"/>
  <c r="U137" i="2"/>
  <c r="T137" i="2"/>
  <c r="U1451" i="2"/>
  <c r="T1451" i="2"/>
  <c r="U1446" i="2"/>
  <c r="T1446" i="2"/>
  <c r="U1744" i="2"/>
  <c r="T1744" i="2"/>
  <c r="U691" i="2"/>
  <c r="T691" i="2"/>
  <c r="U1892" i="2"/>
  <c r="T1892" i="2"/>
  <c r="U1101" i="2"/>
  <c r="T1101" i="2"/>
  <c r="U957" i="2"/>
  <c r="T957" i="2"/>
  <c r="U1933" i="2"/>
  <c r="T1933" i="2"/>
  <c r="U1794" i="2"/>
  <c r="T1794" i="2"/>
  <c r="U1288" i="2"/>
  <c r="T1288" i="2"/>
  <c r="U1105" i="2"/>
  <c r="T1105" i="2"/>
  <c r="U603" i="2"/>
  <c r="T603" i="2"/>
  <c r="U209" i="2"/>
  <c r="T209" i="2"/>
  <c r="U1586" i="2"/>
  <c r="T1586" i="2"/>
  <c r="U1664" i="2"/>
  <c r="T1664" i="2"/>
  <c r="U1301" i="2"/>
  <c r="T1301" i="2"/>
  <c r="U291" i="2"/>
  <c r="T291" i="2"/>
  <c r="U1887" i="2"/>
  <c r="T1887" i="2"/>
  <c r="U1154" i="2"/>
  <c r="T1154" i="2"/>
  <c r="U1699" i="2"/>
  <c r="T1699" i="2"/>
  <c r="U1440" i="2"/>
  <c r="T1440" i="2"/>
  <c r="U1485" i="2"/>
  <c r="T1485" i="2"/>
  <c r="U1115" i="2"/>
  <c r="T1115" i="2"/>
  <c r="U1248" i="2"/>
  <c r="T1248" i="2"/>
  <c r="U115" i="2"/>
  <c r="T115" i="2"/>
  <c r="U1441" i="2"/>
  <c r="T1441" i="2"/>
  <c r="U968" i="2"/>
  <c r="T968" i="2"/>
  <c r="U166" i="2"/>
  <c r="T166" i="2"/>
  <c r="U1071" i="2"/>
  <c r="T1071" i="2"/>
  <c r="U966" i="2"/>
  <c r="T966" i="2"/>
  <c r="U982" i="2"/>
  <c r="T982" i="2"/>
  <c r="U2001" i="2"/>
  <c r="T2001" i="2"/>
  <c r="U1240" i="2"/>
  <c r="T1240" i="2"/>
  <c r="U1181" i="2"/>
  <c r="T1181" i="2"/>
  <c r="U741" i="2"/>
  <c r="T741" i="2"/>
  <c r="U293" i="2"/>
  <c r="T293" i="2"/>
  <c r="U2006" i="2"/>
  <c r="T2006" i="2"/>
  <c r="U1174" i="2"/>
  <c r="T1174" i="2"/>
  <c r="U892" i="2"/>
  <c r="T892" i="2"/>
  <c r="U462" i="2"/>
  <c r="T462" i="2"/>
  <c r="U213" i="2"/>
  <c r="T213" i="2"/>
  <c r="U372" i="2"/>
  <c r="T372" i="2"/>
  <c r="U1349" i="2"/>
  <c r="T1349" i="2"/>
  <c r="U122" i="2"/>
  <c r="T122" i="2"/>
  <c r="U1171" i="2"/>
  <c r="T1171" i="2"/>
  <c r="U489" i="2"/>
  <c r="T489" i="2"/>
  <c r="U208" i="2"/>
  <c r="T208" i="2"/>
  <c r="U1954" i="2"/>
  <c r="T1954" i="2"/>
  <c r="U825" i="2"/>
  <c r="T825" i="2"/>
  <c r="U856" i="2"/>
  <c r="T856" i="2"/>
  <c r="U1449" i="2"/>
  <c r="T1449" i="2"/>
  <c r="U1876" i="2"/>
  <c r="T1876" i="2"/>
  <c r="U924" i="2"/>
  <c r="T924" i="2"/>
  <c r="U861" i="2"/>
  <c r="T861" i="2"/>
  <c r="U1987" i="2"/>
  <c r="T1987" i="2"/>
  <c r="U1750" i="2"/>
  <c r="T1750" i="2"/>
  <c r="U916" i="2"/>
  <c r="T916" i="2"/>
  <c r="U711" i="2"/>
  <c r="T711" i="2"/>
  <c r="U102" i="2"/>
  <c r="T102" i="2"/>
  <c r="U1914" i="2"/>
  <c r="T1914" i="2"/>
  <c r="U1819" i="2"/>
  <c r="T1819" i="2"/>
  <c r="U1191" i="2"/>
  <c r="T1191" i="2"/>
  <c r="U1320" i="2"/>
  <c r="T1320" i="2"/>
  <c r="U660" i="2"/>
  <c r="T660" i="2"/>
  <c r="U481" i="2"/>
  <c r="T481" i="2"/>
  <c r="U1256" i="2"/>
  <c r="T1256" i="2"/>
  <c r="U1078" i="2"/>
  <c r="T1078" i="2"/>
  <c r="U834" i="2"/>
  <c r="T834" i="2"/>
  <c r="U694" i="2"/>
  <c r="T694" i="2"/>
  <c r="U705" i="2"/>
  <c r="T705" i="2"/>
  <c r="U99" i="2"/>
  <c r="T99" i="2"/>
  <c r="U1108" i="2"/>
  <c r="T1108" i="2"/>
  <c r="U551" i="2"/>
  <c r="T551" i="2"/>
  <c r="U776" i="2"/>
  <c r="T776" i="2"/>
  <c r="U1366" i="2"/>
  <c r="T1366" i="2"/>
  <c r="U1391" i="2"/>
  <c r="T1391" i="2"/>
  <c r="U1833" i="2"/>
  <c r="T1833" i="2"/>
  <c r="U775" i="2"/>
  <c r="T775" i="2"/>
  <c r="U452" i="2"/>
  <c r="T452" i="2"/>
  <c r="U1156" i="2"/>
  <c r="T1156" i="2"/>
  <c r="U965" i="2"/>
  <c r="T965" i="2"/>
  <c r="U754" i="2"/>
  <c r="T754" i="2"/>
  <c r="U370" i="2"/>
  <c r="T370" i="2"/>
  <c r="U807" i="2"/>
  <c r="T807" i="2"/>
  <c r="U432" i="2"/>
  <c r="T432" i="2"/>
  <c r="U61" i="2"/>
  <c r="T61" i="2"/>
  <c r="U1818" i="2"/>
  <c r="T1818" i="2"/>
  <c r="U1080" i="2"/>
  <c r="T1080" i="2"/>
  <c r="U709" i="2"/>
  <c r="T709" i="2"/>
  <c r="U416" i="2"/>
  <c r="T416" i="2"/>
  <c r="U1958" i="2"/>
  <c r="T1958" i="2"/>
  <c r="U1133" i="2"/>
  <c r="T1133" i="2"/>
  <c r="U877" i="2"/>
  <c r="T877" i="2"/>
  <c r="U434" i="2"/>
  <c r="T434" i="2"/>
  <c r="U313" i="2"/>
  <c r="T313" i="2"/>
  <c r="U45" i="2"/>
  <c r="T45" i="2"/>
  <c r="U1687" i="2"/>
  <c r="T1687" i="2"/>
  <c r="U69" i="2"/>
  <c r="T69" i="2"/>
  <c r="U850" i="2"/>
  <c r="T850" i="2"/>
  <c r="U1104" i="2"/>
  <c r="T1104" i="2"/>
  <c r="U929" i="2"/>
  <c r="T929" i="2"/>
  <c r="U442" i="2"/>
  <c r="T442" i="2"/>
  <c r="U1965" i="2"/>
  <c r="T1965" i="2"/>
  <c r="U884" i="2"/>
  <c r="T884" i="2"/>
  <c r="U565" i="2"/>
  <c r="T565" i="2"/>
  <c r="U1938" i="2"/>
  <c r="T1938" i="2"/>
  <c r="U1332" i="2"/>
  <c r="T1332" i="2"/>
  <c r="U692" i="2"/>
  <c r="T692" i="2"/>
  <c r="U654" i="2"/>
  <c r="T654" i="2"/>
  <c r="U1809" i="2"/>
  <c r="T1809" i="2"/>
  <c r="U1187" i="2"/>
  <c r="T1187" i="2"/>
  <c r="U753" i="2"/>
  <c r="T753" i="2"/>
  <c r="U843" i="2"/>
  <c r="T843" i="2"/>
  <c r="U366" i="2"/>
  <c r="T366" i="2"/>
  <c r="U1782" i="2"/>
  <c r="T1782" i="2"/>
  <c r="U1552" i="2"/>
  <c r="T1552" i="2"/>
  <c r="U734" i="2"/>
  <c r="T734" i="2"/>
  <c r="U63" i="2"/>
  <c r="T63" i="2"/>
  <c r="U1743" i="2"/>
  <c r="T1743" i="2"/>
  <c r="U1165" i="2"/>
  <c r="T1165" i="2"/>
  <c r="U770" i="2"/>
  <c r="T770" i="2"/>
  <c r="U758" i="2"/>
  <c r="T758" i="2"/>
  <c r="U159" i="2"/>
  <c r="T159" i="2"/>
  <c r="U128" i="2"/>
  <c r="T128" i="2"/>
  <c r="U1087" i="2"/>
  <c r="T1087" i="2"/>
  <c r="U519" i="2"/>
  <c r="T519" i="2"/>
  <c r="U985" i="2"/>
  <c r="T985" i="2"/>
  <c r="U914" i="2"/>
  <c r="T914" i="2"/>
  <c r="U529" i="2"/>
  <c r="T529" i="2"/>
  <c r="U419" i="2"/>
  <c r="T419" i="2"/>
  <c r="U2002" i="2"/>
  <c r="T2002" i="2"/>
  <c r="U1949" i="2"/>
  <c r="T1949" i="2"/>
  <c r="U1525" i="2"/>
  <c r="T1525" i="2"/>
  <c r="U1663" i="2"/>
  <c r="T1663" i="2"/>
  <c r="U1927" i="2"/>
  <c r="T1927" i="2"/>
  <c r="U917" i="2"/>
  <c r="T917" i="2"/>
  <c r="U1941" i="2"/>
  <c r="T1941" i="2"/>
  <c r="U485" i="2"/>
  <c r="T485" i="2"/>
  <c r="U1520" i="2"/>
  <c r="T1520" i="2"/>
  <c r="U315" i="2"/>
  <c r="T315" i="2"/>
  <c r="U652" i="2"/>
  <c r="T652" i="2"/>
  <c r="U314" i="2"/>
  <c r="T314" i="2"/>
  <c r="U390" i="2"/>
  <c r="T390" i="2"/>
  <c r="U762" i="2"/>
  <c r="T762" i="2"/>
  <c r="U874" i="2"/>
  <c r="T874" i="2"/>
  <c r="U633" i="2"/>
  <c r="T633" i="2"/>
  <c r="U1499" i="2"/>
  <c r="T1499" i="2"/>
  <c r="U30" i="2"/>
  <c r="T30" i="2"/>
  <c r="U560" i="2"/>
  <c r="T560" i="2"/>
  <c r="U1702" i="2"/>
  <c r="T1702" i="2"/>
  <c r="U1480" i="2"/>
  <c r="T1480" i="2"/>
  <c r="U464" i="2"/>
  <c r="T464" i="2"/>
  <c r="U1774" i="2"/>
  <c r="T1774" i="2"/>
  <c r="U1478" i="2"/>
  <c r="T1478" i="2"/>
  <c r="U1359" i="2"/>
  <c r="T1359" i="2"/>
  <c r="U1714" i="2"/>
  <c r="T1714" i="2"/>
  <c r="U1698" i="2"/>
  <c r="T1698" i="2"/>
  <c r="U1700" i="2"/>
  <c r="T1700" i="2"/>
  <c r="U1682" i="2"/>
  <c r="T1682" i="2"/>
  <c r="U888" i="2"/>
  <c r="T888" i="2"/>
  <c r="U636" i="2"/>
  <c r="T636" i="2"/>
  <c r="U501" i="2"/>
  <c r="T501" i="2"/>
  <c r="U746" i="2"/>
  <c r="T746" i="2"/>
  <c r="U1606" i="2"/>
  <c r="T1606" i="2"/>
  <c r="U1490" i="2"/>
  <c r="T1490" i="2"/>
  <c r="U1307" i="2"/>
  <c r="T1307" i="2"/>
  <c r="U1784" i="2"/>
  <c r="T1784" i="2"/>
  <c r="U1059" i="2"/>
  <c r="T1059" i="2"/>
  <c r="U477" i="2"/>
  <c r="T477" i="2"/>
  <c r="U1476" i="2"/>
  <c r="T1476" i="2"/>
  <c r="U804" i="2"/>
  <c r="T804" i="2"/>
  <c r="U88" i="2"/>
  <c r="T88" i="2"/>
  <c r="U1496" i="2"/>
  <c r="T1496" i="2"/>
  <c r="U787" i="2"/>
  <c r="T787" i="2"/>
  <c r="U703" i="2"/>
  <c r="T703" i="2"/>
  <c r="U216" i="2"/>
  <c r="T216" i="2"/>
  <c r="U923" i="2"/>
  <c r="T923" i="2"/>
  <c r="U1067" i="2"/>
  <c r="T1067" i="2"/>
  <c r="U476" i="2"/>
  <c r="T476" i="2"/>
  <c r="U1797" i="2"/>
  <c r="T1797" i="2"/>
  <c r="U1554" i="2"/>
  <c r="T1554" i="2"/>
  <c r="U576" i="2"/>
  <c r="T576" i="2"/>
  <c r="U1479" i="2"/>
  <c r="T1479" i="2"/>
  <c r="U922" i="2"/>
  <c r="T922" i="2"/>
  <c r="U1589" i="2"/>
  <c r="T1589" i="2"/>
  <c r="U1696" i="2"/>
  <c r="T1696" i="2"/>
  <c r="U1574" i="2"/>
  <c r="T1574" i="2"/>
  <c r="U629" i="2"/>
  <c r="T629" i="2"/>
  <c r="U730" i="2"/>
  <c r="T730" i="2"/>
  <c r="U1633" i="2"/>
  <c r="T1633" i="2"/>
  <c r="U16" i="2"/>
  <c r="T16" i="2"/>
  <c r="U1035" i="2"/>
  <c r="T1035" i="2"/>
  <c r="U521" i="2"/>
  <c r="T521" i="2"/>
  <c r="U474" i="2"/>
  <c r="T474" i="2"/>
  <c r="U309" i="2"/>
  <c r="T309" i="2"/>
  <c r="U1731" i="2"/>
  <c r="T1731" i="2"/>
  <c r="U1602" i="2"/>
  <c r="T1602" i="2"/>
  <c r="U365" i="2"/>
  <c r="T365" i="2"/>
  <c r="U1004" i="2"/>
  <c r="T1004" i="2"/>
  <c r="U601" i="2"/>
  <c r="T601" i="2"/>
  <c r="U67" i="2"/>
  <c r="T67" i="2"/>
  <c r="U424" i="2"/>
  <c r="T424" i="2"/>
  <c r="U536" i="2"/>
  <c r="T536" i="2"/>
  <c r="U1599" i="2"/>
  <c r="T1599" i="2"/>
  <c r="U1051" i="2"/>
  <c r="T1051" i="2"/>
  <c r="U1852" i="2"/>
  <c r="T1852" i="2"/>
  <c r="U732" i="2"/>
  <c r="T732" i="2"/>
  <c r="U1839" i="2"/>
  <c r="T1839" i="2"/>
  <c r="U1915" i="2"/>
  <c r="T1915" i="2"/>
  <c r="U1032" i="2"/>
  <c r="T1032" i="2"/>
  <c r="U996" i="2"/>
  <c r="T996" i="2"/>
  <c r="U724" i="2"/>
  <c r="T724" i="2"/>
  <c r="U1570" i="2"/>
  <c r="T1570" i="2"/>
  <c r="U1832" i="2"/>
  <c r="T1832" i="2"/>
  <c r="U1413" i="2"/>
  <c r="T1413" i="2"/>
  <c r="U1092" i="2"/>
  <c r="T1092" i="2"/>
  <c r="U1405" i="2"/>
  <c r="T1405" i="2"/>
  <c r="U648" i="2"/>
  <c r="T648" i="2"/>
  <c r="U222" i="2"/>
  <c r="T222" i="2"/>
  <c r="U750" i="2"/>
  <c r="T750" i="2"/>
  <c r="U1161" i="2"/>
  <c r="T1161" i="2"/>
  <c r="U101" i="2"/>
  <c r="T101" i="2"/>
  <c r="U1347" i="2"/>
  <c r="T1347" i="2"/>
  <c r="U841" i="2"/>
  <c r="T841" i="2"/>
  <c r="U1970" i="2"/>
  <c r="T1970" i="2"/>
  <c r="U1998" i="2"/>
  <c r="T1998" i="2"/>
  <c r="U768" i="2"/>
  <c r="T768" i="2"/>
  <c r="U1152" i="2"/>
  <c r="T1152" i="2"/>
  <c r="U950" i="2"/>
  <c r="T950" i="2"/>
  <c r="U1893" i="2"/>
  <c r="T1893" i="2"/>
  <c r="U1411" i="2"/>
  <c r="T1411" i="2"/>
  <c r="U1157" i="2"/>
  <c r="T1157" i="2"/>
  <c r="U885" i="2"/>
  <c r="T885" i="2"/>
  <c r="U567" i="2"/>
  <c r="T567" i="2"/>
  <c r="U163" i="2"/>
  <c r="T163" i="2"/>
  <c r="U310" i="2"/>
  <c r="T310" i="2"/>
  <c r="U1686" i="2"/>
  <c r="T1686" i="2"/>
  <c r="U1678" i="2"/>
  <c r="T1678" i="2"/>
  <c r="U1603" i="2"/>
  <c r="T1603" i="2"/>
  <c r="U591" i="2"/>
  <c r="T591" i="2"/>
  <c r="U1607" i="2"/>
  <c r="T1607" i="2"/>
  <c r="U1577" i="2"/>
  <c r="T1577" i="2"/>
  <c r="U441" i="2"/>
  <c r="T441" i="2"/>
  <c r="U934" i="2"/>
  <c r="T934" i="2"/>
  <c r="U35" i="2"/>
  <c r="T35" i="2"/>
  <c r="U1184" i="2"/>
  <c r="T1184" i="2"/>
  <c r="U198" i="2"/>
  <c r="T198" i="2"/>
  <c r="U1369" i="2"/>
  <c r="T1369" i="2"/>
  <c r="U1390" i="2"/>
  <c r="T1390" i="2"/>
  <c r="U65" i="2"/>
  <c r="T65" i="2"/>
  <c r="U1505" i="2"/>
  <c r="T1505" i="2"/>
  <c r="U870" i="2"/>
  <c r="T870" i="2"/>
  <c r="U1202" i="2"/>
  <c r="T1202" i="2"/>
  <c r="U1734" i="2"/>
  <c r="T1734" i="2"/>
  <c r="U1257" i="2"/>
  <c r="T1257" i="2"/>
  <c r="U890" i="2"/>
  <c r="T890" i="2"/>
  <c r="U443" i="2"/>
  <c r="T443" i="2"/>
  <c r="U1906" i="2"/>
  <c r="T1906" i="2"/>
  <c r="U1123" i="2"/>
  <c r="T1123" i="2"/>
  <c r="U1622" i="2"/>
  <c r="T1622" i="2"/>
  <c r="U1963" i="2"/>
  <c r="T1963" i="2"/>
  <c r="U1137" i="2"/>
  <c r="T1137" i="2"/>
  <c r="U946" i="2"/>
  <c r="T946" i="2"/>
  <c r="U169" i="2"/>
  <c r="T169" i="2"/>
  <c r="U1944" i="2"/>
  <c r="T1944" i="2"/>
  <c r="U1175" i="2"/>
  <c r="T1175" i="2"/>
  <c r="U1277" i="2"/>
  <c r="T1277" i="2"/>
  <c r="U693" i="2"/>
  <c r="T693" i="2"/>
  <c r="U1855" i="2"/>
  <c r="T1855" i="2"/>
  <c r="U1058" i="2"/>
  <c r="T1058" i="2"/>
  <c r="U339" i="2"/>
  <c r="T339" i="2"/>
  <c r="U752" i="2"/>
  <c r="T752" i="2"/>
  <c r="U1575" i="2"/>
  <c r="T1575" i="2"/>
  <c r="U643" i="2"/>
  <c r="T643" i="2"/>
  <c r="U1076" i="2"/>
  <c r="T1076" i="2"/>
  <c r="U620" i="2"/>
  <c r="T620" i="2"/>
  <c r="U353" i="2"/>
  <c r="T353" i="2"/>
  <c r="U1649" i="2"/>
  <c r="T1649" i="2"/>
  <c r="U1218" i="2"/>
  <c r="T1218" i="2"/>
  <c r="U1088" i="2"/>
  <c r="T1088" i="2"/>
  <c r="U1300" i="2"/>
  <c r="T1300" i="2"/>
  <c r="U1081" i="2"/>
  <c r="T1081" i="2"/>
  <c r="U136" i="2"/>
  <c r="T136" i="2"/>
  <c r="U1661" i="2"/>
  <c r="T1661" i="2"/>
  <c r="U1729" i="2"/>
  <c r="T1729" i="2"/>
  <c r="U960" i="2"/>
  <c r="T960" i="2"/>
  <c r="U1566" i="2"/>
  <c r="T1566" i="2"/>
  <c r="U1762" i="2"/>
  <c r="T1762" i="2"/>
  <c r="U1443" i="2"/>
  <c r="T1443" i="2"/>
  <c r="U325" i="2"/>
  <c r="T325" i="2"/>
  <c r="U1527" i="2"/>
  <c r="T1527" i="2"/>
  <c r="U1601" i="2"/>
  <c r="T1601" i="2"/>
  <c r="U1351" i="2"/>
  <c r="T1351" i="2"/>
  <c r="U80" i="2"/>
  <c r="T80" i="2"/>
  <c r="U1594" i="2"/>
  <c r="T1594" i="2"/>
  <c r="U1539" i="2"/>
  <c r="T1539" i="2"/>
  <c r="U1531" i="2"/>
  <c r="T1531" i="2"/>
  <c r="U849" i="2"/>
  <c r="T849" i="2"/>
  <c r="U1404" i="2"/>
  <c r="T1404" i="2"/>
  <c r="U1321" i="2"/>
  <c r="T1321" i="2"/>
  <c r="U1764" i="2"/>
  <c r="T1764" i="2"/>
  <c r="U135" i="2"/>
  <c r="T135" i="2"/>
  <c r="U110" i="2"/>
  <c r="T110" i="2"/>
  <c r="U743" i="2"/>
  <c r="T743" i="2"/>
  <c r="U1793" i="2"/>
  <c r="T1793" i="2"/>
  <c r="U1690" i="2"/>
  <c r="T1690" i="2"/>
  <c r="U1164" i="2"/>
  <c r="T1164" i="2"/>
  <c r="U662" i="2"/>
  <c r="T662" i="2"/>
  <c r="U182" i="2"/>
  <c r="T182" i="2"/>
  <c r="U1846" i="2"/>
  <c r="T1846" i="2"/>
  <c r="U1371" i="2"/>
  <c r="T1371" i="2"/>
  <c r="U729" i="2"/>
  <c r="T729" i="2"/>
  <c r="U358" i="2"/>
  <c r="T358" i="2"/>
  <c r="U28" i="2"/>
  <c r="T28" i="2"/>
  <c r="U1436" i="2"/>
  <c r="T1436" i="2"/>
  <c r="U1198" i="2"/>
  <c r="T1198" i="2"/>
  <c r="U866" i="2"/>
  <c r="T866" i="2"/>
  <c r="U667" i="2"/>
  <c r="T667" i="2"/>
  <c r="U1280" i="2"/>
  <c r="T1280" i="2"/>
  <c r="U393" i="2"/>
  <c r="T393" i="2"/>
  <c r="U1103" i="2"/>
  <c r="T1103" i="2"/>
  <c r="U689" i="2"/>
  <c r="T689" i="2"/>
  <c r="U256" i="2"/>
  <c r="T256" i="2"/>
  <c r="U1862" i="2"/>
  <c r="T1862" i="2"/>
  <c r="U651" i="2"/>
  <c r="T651" i="2"/>
  <c r="U1909" i="2"/>
  <c r="T1909" i="2"/>
  <c r="U980" i="2"/>
  <c r="T980" i="2"/>
  <c r="U130" i="2"/>
  <c r="T130" i="2"/>
  <c r="U1945" i="2"/>
  <c r="T1945" i="2"/>
  <c r="U1811" i="2"/>
  <c r="T1811" i="2"/>
  <c r="U1029" i="2"/>
  <c r="T1029" i="2"/>
  <c r="U1503" i="2"/>
  <c r="T1503" i="2"/>
  <c r="U1231" i="2"/>
  <c r="T1231" i="2"/>
  <c r="U308" i="2"/>
  <c r="T308" i="2"/>
  <c r="U1616" i="2"/>
  <c r="T1616" i="2"/>
  <c r="U1075" i="2"/>
  <c r="T1075" i="2"/>
  <c r="U1621" i="2"/>
  <c r="T1621" i="2"/>
  <c r="U799" i="2"/>
  <c r="T799" i="2"/>
  <c r="U860" i="2"/>
  <c r="T860" i="2"/>
  <c r="U1508" i="2"/>
  <c r="T1508" i="2"/>
  <c r="U1976" i="2"/>
  <c r="T1976" i="2"/>
  <c r="U999" i="2"/>
  <c r="T999" i="2"/>
  <c r="U1463" i="2"/>
  <c r="T1463" i="2"/>
  <c r="U1877" i="2"/>
  <c r="T1877" i="2"/>
  <c r="U766" i="2"/>
  <c r="T766" i="2"/>
  <c r="U175" i="2"/>
  <c r="T175" i="2"/>
  <c r="U1978" i="2"/>
  <c r="T1978" i="2"/>
  <c r="U1712" i="2"/>
  <c r="T1712" i="2"/>
  <c r="U1176" i="2"/>
  <c r="T1176" i="2"/>
  <c r="U1022" i="2"/>
  <c r="T1022" i="2"/>
  <c r="U869" i="2"/>
  <c r="T869" i="2"/>
  <c r="U426" i="2"/>
  <c r="T426" i="2"/>
  <c r="U1910" i="2"/>
  <c r="T1910" i="2"/>
  <c r="U1237" i="2"/>
  <c r="T1237" i="2"/>
  <c r="U867" i="2"/>
  <c r="T867" i="2"/>
  <c r="U846" i="2"/>
  <c r="T846" i="2"/>
  <c r="U58" i="2"/>
  <c r="T58" i="2"/>
  <c r="U642" i="2"/>
  <c r="T642" i="2"/>
  <c r="U1200" i="2"/>
  <c r="T1200" i="2"/>
  <c r="U1235" i="2"/>
  <c r="T1235" i="2"/>
  <c r="U486" i="2"/>
  <c r="T486" i="2"/>
  <c r="U1417" i="2"/>
  <c r="T1417" i="2"/>
  <c r="U1865" i="2"/>
  <c r="T1865" i="2"/>
  <c r="U495" i="2"/>
  <c r="T495" i="2"/>
  <c r="U1890" i="2"/>
  <c r="T1890" i="2"/>
  <c r="U1752" i="2"/>
  <c r="T1752" i="2"/>
  <c r="U880" i="2"/>
  <c r="T880" i="2"/>
  <c r="U332" i="2"/>
  <c r="T332" i="2"/>
  <c r="U1955" i="2"/>
  <c r="T1955" i="2"/>
  <c r="U1788" i="2"/>
  <c r="T1788" i="2"/>
  <c r="U1214" i="2"/>
  <c r="T1214" i="2"/>
  <c r="U721" i="2"/>
  <c r="T721" i="2"/>
  <c r="U531" i="2"/>
  <c r="T531" i="2"/>
  <c r="U170" i="2"/>
  <c r="T170" i="2"/>
  <c r="U1460" i="2"/>
  <c r="T1460" i="2"/>
  <c r="U1968" i="2"/>
  <c r="T1968" i="2"/>
  <c r="U1141" i="2"/>
  <c r="T1141" i="2"/>
  <c r="U1010" i="2"/>
  <c r="T1010" i="2"/>
  <c r="U612" i="2"/>
  <c r="T612" i="2"/>
  <c r="U345" i="2"/>
  <c r="T345" i="2"/>
  <c r="U1921" i="2"/>
  <c r="T1921" i="2"/>
  <c r="U1382" i="2"/>
  <c r="T1382" i="2"/>
  <c r="U784" i="2"/>
  <c r="T784" i="2"/>
  <c r="U499" i="2"/>
  <c r="T499" i="2"/>
  <c r="U904" i="2"/>
  <c r="T904" i="2"/>
  <c r="U377" i="2"/>
  <c r="T377" i="2"/>
  <c r="U1324" i="2"/>
  <c r="T1324" i="2"/>
  <c r="U818" i="2"/>
  <c r="T818" i="2"/>
  <c r="U49" i="2"/>
  <c r="T49" i="2"/>
  <c r="U1291" i="2"/>
  <c r="T1291" i="2"/>
  <c r="U448" i="2"/>
  <c r="T448" i="2"/>
  <c r="U647" i="2"/>
  <c r="T647" i="2"/>
  <c r="U186" i="2"/>
  <c r="T186" i="2"/>
  <c r="U1395" i="2"/>
  <c r="T1395" i="2"/>
  <c r="U1864" i="2"/>
  <c r="T1864" i="2"/>
  <c r="U1769" i="2"/>
  <c r="T1769" i="2"/>
  <c r="U347" i="2"/>
  <c r="T347" i="2"/>
  <c r="U1393" i="2"/>
  <c r="T1393" i="2"/>
  <c r="U1266" i="2"/>
  <c r="T1266" i="2"/>
  <c r="U1571" i="2"/>
  <c r="T1571" i="2"/>
  <c r="U1514" i="2"/>
  <c r="T1514" i="2"/>
  <c r="U1177" i="2"/>
  <c r="T1177" i="2"/>
  <c r="U1557" i="2"/>
  <c r="T1557" i="2"/>
  <c r="U896" i="2"/>
  <c r="T896" i="2"/>
  <c r="U139" i="2"/>
  <c r="T139" i="2"/>
  <c r="U1573" i="2"/>
  <c r="T1573" i="2"/>
  <c r="U194" i="2"/>
  <c r="T194" i="2"/>
  <c r="U800" i="2"/>
  <c r="T800" i="2"/>
  <c r="U1249" i="2"/>
  <c r="T1249" i="2"/>
  <c r="U1399" i="2"/>
  <c r="T1399" i="2"/>
  <c r="U1421" i="2"/>
  <c r="T1421" i="2"/>
  <c r="U1733" i="2"/>
  <c r="T1733" i="2"/>
  <c r="U678" i="2"/>
  <c r="T678" i="2"/>
  <c r="U1140" i="2"/>
  <c r="T1140" i="2"/>
  <c r="U516" i="2"/>
  <c r="T516" i="2"/>
  <c r="U1814" i="2"/>
  <c r="T1814" i="2"/>
  <c r="U1795" i="2"/>
  <c r="T1795" i="2"/>
  <c r="U1600" i="2"/>
  <c r="T1600" i="2"/>
  <c r="U1830" i="2"/>
  <c r="T1830" i="2"/>
  <c r="U1841" i="2"/>
  <c r="T1841" i="2"/>
  <c r="U1144" i="2"/>
  <c r="T1144" i="2"/>
  <c r="U1584" i="2"/>
  <c r="T1584" i="2"/>
  <c r="U773" i="2"/>
  <c r="T773" i="2"/>
  <c r="U25" i="2"/>
  <c r="T25" i="2"/>
  <c r="U1077" i="2"/>
  <c r="T1077" i="2"/>
  <c r="U823" i="2"/>
  <c r="T823" i="2"/>
  <c r="U1576" i="2"/>
  <c r="T1576" i="2"/>
  <c r="U977" i="2"/>
  <c r="T977" i="2"/>
  <c r="U1168" i="2"/>
  <c r="T1168" i="2"/>
  <c r="U712" i="2"/>
  <c r="T712" i="2"/>
  <c r="U1615" i="2"/>
  <c r="T1615" i="2"/>
  <c r="U840" i="2"/>
  <c r="T840" i="2"/>
  <c r="U1711" i="2"/>
  <c r="T1711" i="2"/>
  <c r="U809" i="2"/>
  <c r="T809" i="2"/>
  <c r="U731" i="2"/>
  <c r="T731" i="2"/>
  <c r="U1986" i="2"/>
  <c r="T1986" i="2"/>
  <c r="U1532" i="2"/>
  <c r="T1532" i="2"/>
  <c r="U1533" i="2"/>
  <c r="T1533" i="2"/>
  <c r="U742" i="2"/>
  <c r="T742" i="2"/>
  <c r="U574" i="2"/>
  <c r="T574" i="2"/>
  <c r="U1849" i="2"/>
  <c r="T1849" i="2"/>
  <c r="U1962" i="2"/>
  <c r="T1962" i="2"/>
  <c r="U1272" i="2"/>
  <c r="T1272" i="2"/>
  <c r="U1360" i="2"/>
  <c r="T1360" i="2"/>
  <c r="U831" i="2"/>
  <c r="T831" i="2"/>
  <c r="U217" i="2"/>
  <c r="T217" i="2"/>
  <c r="U1420" i="2"/>
  <c r="T1420" i="2"/>
  <c r="U898" i="2"/>
  <c r="T898" i="2"/>
  <c r="U1792" i="2"/>
  <c r="T1792" i="2"/>
  <c r="U304" i="2"/>
  <c r="T304" i="2"/>
  <c r="U1771" i="2"/>
  <c r="T1771" i="2"/>
  <c r="U666" i="2"/>
  <c r="T666" i="2"/>
  <c r="U1111" i="2"/>
  <c r="T1111" i="2"/>
  <c r="U1959" i="2"/>
  <c r="T1959" i="2"/>
  <c r="U1261" i="2"/>
  <c r="T1261" i="2"/>
  <c r="U674" i="2"/>
  <c r="T674" i="2"/>
  <c r="U97" i="2"/>
  <c r="T97" i="2"/>
  <c r="U1268" i="2"/>
  <c r="T1268" i="2"/>
  <c r="U82" i="2"/>
  <c r="T82" i="2"/>
  <c r="U1883" i="2"/>
  <c r="T1883" i="2"/>
  <c r="U1937" i="2"/>
  <c r="T1937" i="2"/>
  <c r="U1112" i="2"/>
  <c r="T1112" i="2"/>
  <c r="U889" i="2"/>
  <c r="T889" i="2"/>
  <c r="U771" i="2"/>
  <c r="T771" i="2"/>
  <c r="U239" i="2"/>
  <c r="T239" i="2"/>
  <c r="U1596" i="2"/>
  <c r="T1596" i="2"/>
  <c r="U1046" i="2"/>
  <c r="T1046" i="2"/>
  <c r="U931" i="2"/>
  <c r="T931" i="2"/>
  <c r="U510" i="2"/>
  <c r="T510" i="2"/>
  <c r="U969" i="2"/>
  <c r="T969" i="2"/>
  <c r="U1623" i="2"/>
  <c r="T1623" i="2"/>
  <c r="U438" i="2"/>
  <c r="T438" i="2"/>
  <c r="U193" i="2"/>
  <c r="T193" i="2"/>
  <c r="U1008" i="2"/>
  <c r="T1008" i="2"/>
  <c r="U1019" i="2"/>
  <c r="T1019" i="2"/>
  <c r="U270" i="2"/>
  <c r="T270" i="2"/>
  <c r="U1997" i="2"/>
  <c r="T1997" i="2"/>
  <c r="U1387" i="2"/>
  <c r="T1387" i="2"/>
  <c r="U585" i="2"/>
  <c r="T585" i="2"/>
  <c r="U1430" i="2"/>
  <c r="T1430" i="2"/>
  <c r="U1507" i="2"/>
  <c r="T1507" i="2"/>
  <c r="U1122" i="2"/>
  <c r="T1122" i="2"/>
  <c r="U236" i="2"/>
  <c r="T236" i="2"/>
  <c r="U1759" i="2"/>
  <c r="T1759" i="2"/>
  <c r="U1756" i="2"/>
  <c r="T1756" i="2"/>
  <c r="U1286" i="2"/>
  <c r="T1286" i="2"/>
  <c r="U785" i="2"/>
  <c r="T785" i="2"/>
  <c r="U388" i="2"/>
  <c r="T388" i="2"/>
  <c r="U1834" i="2"/>
  <c r="T1834" i="2"/>
  <c r="U1620" i="2"/>
  <c r="T1620" i="2"/>
  <c r="U1812" i="2"/>
  <c r="T1812" i="2"/>
  <c r="U921" i="2"/>
  <c r="T921" i="2"/>
  <c r="U638" i="2"/>
  <c r="T638" i="2"/>
  <c r="U79" i="2"/>
  <c r="T79" i="2"/>
  <c r="U1629" i="2"/>
  <c r="T1629" i="2"/>
  <c r="U936" i="2"/>
  <c r="T936" i="2"/>
  <c r="U737" i="2"/>
  <c r="T737" i="2"/>
  <c r="U1697" i="2"/>
  <c r="T1697" i="2"/>
  <c r="U608" i="2"/>
  <c r="T608" i="2"/>
  <c r="U1377" i="2"/>
  <c r="T1377" i="2"/>
  <c r="U713" i="2"/>
  <c r="T713" i="2"/>
  <c r="U411" i="2"/>
  <c r="T411" i="2"/>
  <c r="U81" i="2"/>
  <c r="T81" i="2"/>
  <c r="U1001" i="2"/>
  <c r="T1001" i="2"/>
  <c r="U505" i="2"/>
  <c r="T505" i="2"/>
  <c r="U683" i="2"/>
  <c r="T683" i="2"/>
  <c r="U756" i="2"/>
  <c r="T756" i="2"/>
  <c r="U1848" i="2"/>
  <c r="T1848" i="2"/>
  <c r="U1294" i="2"/>
  <c r="T1294" i="2"/>
  <c r="U493" i="2"/>
  <c r="T493" i="2"/>
  <c r="U350" i="2"/>
  <c r="T350" i="2"/>
  <c r="U196" i="2"/>
  <c r="T196" i="2"/>
  <c r="U949" i="2"/>
  <c r="T949" i="2"/>
  <c r="U311" i="2"/>
  <c r="T311" i="2"/>
  <c r="U1926" i="2"/>
  <c r="T1926" i="2"/>
  <c r="U1428" i="2"/>
  <c r="T1428" i="2"/>
  <c r="U1327" i="2"/>
  <c r="T1327" i="2"/>
  <c r="U990" i="2"/>
  <c r="T990" i="2"/>
  <c r="U875" i="2"/>
  <c r="T875" i="2"/>
  <c r="U260" i="2"/>
  <c r="T260" i="2"/>
  <c r="U1442" i="2"/>
  <c r="T1442" i="2"/>
  <c r="U1005" i="2"/>
  <c r="T1005" i="2"/>
  <c r="U749" i="2"/>
  <c r="T749" i="2"/>
  <c r="U641" i="2"/>
  <c r="T641" i="2"/>
  <c r="U219" i="2"/>
  <c r="T219" i="2"/>
  <c r="U1544" i="2"/>
  <c r="T1544" i="2"/>
  <c r="U1738" i="2"/>
  <c r="T1738" i="2"/>
  <c r="U126" i="2"/>
  <c r="T126" i="2"/>
  <c r="U1275" i="2"/>
  <c r="T1275" i="2"/>
  <c r="U687" i="2"/>
  <c r="T687" i="2"/>
  <c r="U349" i="2"/>
  <c r="T349" i="2"/>
  <c r="U225" i="2"/>
  <c r="T225" i="2"/>
  <c r="U1894" i="2"/>
  <c r="T1894" i="2"/>
  <c r="U821" i="2"/>
  <c r="T821" i="2"/>
  <c r="U417" i="2"/>
  <c r="T417" i="2"/>
  <c r="U2004" i="2"/>
  <c r="T2004" i="2"/>
  <c r="U1398" i="2"/>
  <c r="T1398" i="2"/>
  <c r="U733" i="2"/>
  <c r="T733" i="2"/>
  <c r="U173" i="2"/>
  <c r="T173" i="2"/>
  <c r="U1971" i="2"/>
  <c r="T1971" i="2"/>
  <c r="U1397" i="2"/>
  <c r="T1397" i="2"/>
  <c r="U1086" i="2"/>
  <c r="T1086" i="2"/>
  <c r="U1209" i="2"/>
  <c r="T1209" i="2"/>
  <c r="U1751" i="2"/>
  <c r="T1751" i="2"/>
  <c r="U1820" i="2"/>
  <c r="T1820" i="2"/>
  <c r="U1159" i="2"/>
  <c r="T1159" i="2"/>
  <c r="U1182" i="2"/>
  <c r="T1182" i="2"/>
  <c r="U833" i="2"/>
  <c r="T833" i="2"/>
  <c r="U394" i="2"/>
  <c r="T394" i="2"/>
  <c r="U1546" i="2"/>
  <c r="T1546" i="2"/>
  <c r="U1037" i="2"/>
  <c r="T1037" i="2"/>
  <c r="U1066" i="2"/>
  <c r="T1066" i="2"/>
  <c r="U359" i="2"/>
  <c r="T359" i="2"/>
  <c r="U479" i="2"/>
  <c r="T479" i="2"/>
  <c r="U385" i="2"/>
  <c r="T385" i="2"/>
  <c r="U1097" i="2"/>
  <c r="T1097" i="2"/>
  <c r="U262" i="2"/>
  <c r="T262" i="2"/>
  <c r="U1236" i="2"/>
  <c r="T1236" i="2"/>
  <c r="U435" i="2"/>
  <c r="T435" i="2"/>
  <c r="U117" i="2"/>
  <c r="T117" i="2"/>
  <c r="U133" i="2"/>
  <c r="T133" i="2"/>
  <c r="U808" i="2"/>
  <c r="T808" i="2"/>
  <c r="U1040" i="2"/>
  <c r="T1040" i="2"/>
  <c r="U322" i="2"/>
  <c r="T322" i="2"/>
  <c r="U211" i="2"/>
  <c r="T211" i="2"/>
  <c r="U1856" i="2"/>
  <c r="T1856" i="2"/>
  <c r="U224" i="2"/>
  <c r="T224" i="2"/>
  <c r="U1716" i="2"/>
  <c r="T1716" i="2"/>
  <c r="U412" i="2"/>
  <c r="T412" i="2"/>
  <c r="U978" i="2"/>
  <c r="T978" i="2"/>
  <c r="U292" i="2"/>
  <c r="T292" i="2"/>
  <c r="U2005" i="2"/>
  <c r="T2005" i="2"/>
  <c r="U453" i="2"/>
  <c r="T453" i="2"/>
  <c r="U335" i="2"/>
  <c r="T335" i="2"/>
  <c r="U610" i="2"/>
  <c r="T610" i="2"/>
  <c r="U1826" i="2"/>
  <c r="T1826" i="2"/>
  <c r="U71" i="2"/>
  <c r="T71" i="2"/>
  <c r="U251" i="2"/>
  <c r="T251" i="2"/>
  <c r="U1692" i="2"/>
  <c r="T1692" i="2"/>
  <c r="U1489" i="2"/>
  <c r="T1489" i="2"/>
  <c r="U1806" i="2"/>
  <c r="T1806" i="2"/>
  <c r="U1786" i="2"/>
  <c r="T1786" i="2"/>
  <c r="U1579" i="2"/>
  <c r="T1579" i="2"/>
  <c r="U631" i="2"/>
  <c r="T631" i="2"/>
  <c r="U1562" i="2"/>
  <c r="T1562" i="2"/>
  <c r="U665" i="2"/>
  <c r="T665" i="2"/>
  <c r="U1604" i="2"/>
  <c r="T1604" i="2"/>
  <c r="U1636" i="2"/>
  <c r="T1636" i="2"/>
  <c r="U1728" i="2"/>
  <c r="T1728" i="2"/>
  <c r="U1666" i="2"/>
  <c r="T1666" i="2"/>
  <c r="U639" i="2"/>
  <c r="T639" i="2"/>
  <c r="U134" i="2"/>
  <c r="T134" i="2"/>
  <c r="U105" i="2"/>
  <c r="T105" i="2"/>
  <c r="U1658" i="2"/>
  <c r="T1658" i="2"/>
  <c r="U1674" i="2"/>
  <c r="T1674" i="2"/>
  <c r="U150" i="2"/>
  <c r="T150" i="2"/>
  <c r="U305" i="2"/>
  <c r="T305" i="2"/>
  <c r="U1402" i="2"/>
  <c r="T1402" i="2"/>
  <c r="U544" i="2"/>
  <c r="T544" i="2"/>
  <c r="U227" i="2"/>
  <c r="T227" i="2"/>
  <c r="U1803" i="2"/>
  <c r="T1803" i="2"/>
  <c r="U151" i="2"/>
  <c r="T151" i="2"/>
  <c r="U1410" i="2"/>
  <c r="T1410" i="2"/>
  <c r="U1517" i="2"/>
  <c r="T1517" i="2"/>
  <c r="U1684" i="2"/>
  <c r="T1684" i="2"/>
  <c r="U379" i="2"/>
  <c r="T379" i="2"/>
  <c r="U1352" i="2"/>
  <c r="T1352" i="2"/>
  <c r="U1735" i="2"/>
  <c r="T1735" i="2"/>
  <c r="U290" i="2"/>
  <c r="T290" i="2"/>
  <c r="U1513" i="2"/>
  <c r="T1513" i="2"/>
  <c r="U600" i="2"/>
  <c r="T600" i="2"/>
  <c r="U1676" i="2"/>
  <c r="T1676" i="2"/>
  <c r="U1386" i="2"/>
  <c r="T1386" i="2"/>
  <c r="U1379" i="2"/>
  <c r="T1379" i="2"/>
  <c r="U22" i="2"/>
  <c r="T22" i="2"/>
  <c r="U1392" i="2"/>
  <c r="T1392" i="2"/>
  <c r="U1608" i="2"/>
  <c r="T1608" i="2"/>
  <c r="U708" i="2"/>
  <c r="T708" i="2"/>
  <c r="U910" i="2"/>
  <c r="T910" i="2"/>
  <c r="U1374" i="2"/>
  <c r="T1374" i="2"/>
  <c r="U1625" i="2"/>
  <c r="T1625" i="2"/>
  <c r="U1538" i="2"/>
  <c r="T1538" i="2"/>
  <c r="U98" i="2"/>
  <c r="T98" i="2"/>
  <c r="U1384" i="2"/>
  <c r="T1384" i="2"/>
  <c r="U401" i="2"/>
  <c r="T401" i="2"/>
  <c r="U1592" i="2"/>
  <c r="T1592" i="2"/>
  <c r="U817" i="2"/>
  <c r="T817" i="2"/>
  <c r="U1504" i="2"/>
  <c r="T1504" i="2"/>
  <c r="U1641" i="2"/>
  <c r="T1641" i="2"/>
  <c r="U572" i="2"/>
  <c r="T572" i="2"/>
  <c r="U1561" i="2"/>
  <c r="T1561" i="2"/>
  <c r="U1578" i="2"/>
  <c r="T1578" i="2"/>
  <c r="U1310" i="2"/>
  <c r="T1310" i="2"/>
  <c r="U174" i="2"/>
  <c r="T174" i="2"/>
  <c r="U1466" i="2"/>
  <c r="T1466" i="2"/>
  <c r="U1311" i="2"/>
  <c r="T1311" i="2"/>
  <c r="U324" i="2"/>
  <c r="T324" i="2"/>
  <c r="U40" i="2"/>
  <c r="T40" i="2"/>
  <c r="U1643" i="2"/>
  <c r="T1643" i="2"/>
  <c r="U1587" i="2"/>
  <c r="T1587" i="2"/>
  <c r="U974" i="2"/>
  <c r="T974" i="2"/>
  <c r="U1484" i="2"/>
  <c r="T1484" i="2"/>
  <c r="U1835" i="2"/>
  <c r="T1835" i="2"/>
  <c r="U1265" i="2"/>
  <c r="T1265" i="2"/>
  <c r="U387" i="2"/>
  <c r="T387" i="2"/>
  <c r="U1644" i="2"/>
  <c r="T1644" i="2"/>
  <c r="U1207" i="2"/>
  <c r="T1207" i="2"/>
  <c r="U1648" i="2"/>
  <c r="T1648" i="2"/>
  <c r="U767" i="2"/>
  <c r="T767" i="2"/>
  <c r="U368" i="2"/>
  <c r="T368" i="2"/>
  <c r="U1230" i="2"/>
  <c r="T1230" i="2"/>
  <c r="U513" i="2"/>
  <c r="T513" i="2"/>
  <c r="U243" i="2"/>
  <c r="T243" i="2"/>
  <c r="U1494" i="2"/>
  <c r="T1494" i="2"/>
  <c r="U503" i="2"/>
  <c r="T503" i="2"/>
  <c r="U44" i="2"/>
  <c r="T44" i="2"/>
  <c r="U1244" i="2"/>
  <c r="T1244" i="2"/>
  <c r="U686" i="2"/>
  <c r="T686" i="2"/>
  <c r="U1146" i="2"/>
  <c r="T1146" i="2"/>
  <c r="U1467" i="2"/>
  <c r="T1467" i="2"/>
  <c r="U206" i="2"/>
  <c r="T206" i="2"/>
  <c r="U409" i="2"/>
  <c r="T409" i="2"/>
  <c r="U1974" i="2"/>
  <c r="T1974" i="2"/>
  <c r="U1617" i="2"/>
  <c r="T1617" i="2"/>
  <c r="U1283" i="2"/>
  <c r="T1283" i="2"/>
  <c r="U863" i="2"/>
  <c r="T863" i="2"/>
  <c r="U757" i="2"/>
  <c r="T757" i="2"/>
  <c r="U582" i="2"/>
  <c r="T582" i="2"/>
  <c r="U1885" i="2"/>
  <c r="T1885" i="2"/>
  <c r="U1458" i="2"/>
  <c r="T1458" i="2"/>
  <c r="U237" i="2"/>
  <c r="T237" i="2"/>
  <c r="U1681" i="2"/>
  <c r="T1681" i="2"/>
  <c r="U1652" i="2"/>
  <c r="T1652" i="2"/>
  <c r="U1761" i="2"/>
  <c r="T1761" i="2"/>
  <c r="U1014" i="2"/>
  <c r="T1014" i="2"/>
  <c r="U120" i="2"/>
  <c r="T120" i="2"/>
  <c r="U699" i="2"/>
  <c r="T699" i="2"/>
  <c r="U1471" i="2"/>
  <c r="T1471" i="2"/>
  <c r="U727" i="2"/>
  <c r="T727" i="2"/>
  <c r="U1056" i="2"/>
  <c r="T1056" i="2"/>
  <c r="U20" i="2"/>
  <c r="T20" i="2"/>
  <c r="U1285" i="2"/>
  <c r="T1285" i="2"/>
  <c r="U1787" i="2"/>
  <c r="T1787" i="2"/>
  <c r="U1481" i="2"/>
  <c r="T1481" i="2"/>
  <c r="U837" i="2"/>
  <c r="T837" i="2"/>
  <c r="U1325" i="2"/>
  <c r="T1325" i="2"/>
  <c r="U1148" i="2"/>
  <c r="T1148" i="2"/>
  <c r="U281" i="2"/>
  <c r="T281" i="2"/>
  <c r="U200" i="2"/>
  <c r="T200" i="2"/>
  <c r="U18" i="2"/>
  <c r="T18" i="2"/>
  <c r="U1308" i="2"/>
  <c r="T1308" i="2"/>
  <c r="U1932" i="2"/>
  <c r="T1932" i="2"/>
  <c r="U975" i="2"/>
  <c r="T975" i="2"/>
  <c r="U1899" i="2"/>
  <c r="T1899" i="2"/>
  <c r="U1128" i="2"/>
  <c r="T1128" i="2"/>
  <c r="U723" i="2"/>
  <c r="T723" i="2"/>
  <c r="U1919" i="2"/>
  <c r="T1919" i="2"/>
  <c r="U1880" i="2"/>
  <c r="T1880" i="2"/>
  <c r="U1047" i="2"/>
  <c r="T1047" i="2"/>
  <c r="U1284" i="2"/>
  <c r="T1284" i="2"/>
  <c r="U143" i="2"/>
  <c r="T143" i="2"/>
  <c r="U1516" i="2"/>
  <c r="T1516" i="2"/>
  <c r="U1070" i="2"/>
  <c r="T1070" i="2"/>
  <c r="U925" i="2"/>
  <c r="T925" i="2"/>
  <c r="U302" i="2"/>
  <c r="T302" i="2"/>
  <c r="U911" i="2"/>
  <c r="T911" i="2"/>
  <c r="U1313" i="2"/>
  <c r="T1313" i="2"/>
  <c r="U68" i="2"/>
  <c r="T68" i="2"/>
  <c r="U231" i="2"/>
  <c r="T231" i="2"/>
  <c r="U615" i="2"/>
  <c r="T615" i="2"/>
  <c r="U269" i="2"/>
  <c r="T269" i="2"/>
  <c r="U1942" i="2"/>
  <c r="T1942" i="2"/>
  <c r="U287" i="2"/>
  <c r="T287" i="2"/>
  <c r="U338" i="2"/>
  <c r="T338" i="2"/>
  <c r="U1878" i="2"/>
  <c r="T1878" i="2"/>
  <c r="U1770" i="2"/>
  <c r="T1770" i="2"/>
  <c r="U1219" i="2"/>
  <c r="T1219" i="2"/>
  <c r="U725" i="2"/>
  <c r="T725" i="2"/>
  <c r="U244" i="2"/>
  <c r="T244" i="2"/>
  <c r="U1618" i="2"/>
  <c r="T1618" i="2"/>
  <c r="U1482" i="2"/>
  <c r="T1482" i="2"/>
  <c r="U1540" i="2"/>
  <c r="T1540" i="2"/>
  <c r="U1580" i="2"/>
  <c r="T1580" i="2"/>
  <c r="U944" i="2"/>
  <c r="T944" i="2"/>
  <c r="U1495" i="2"/>
  <c r="T1495" i="2"/>
  <c r="U952" i="2"/>
  <c r="T952" i="2"/>
  <c r="U318" i="2"/>
  <c r="T318" i="2"/>
  <c r="U1251" i="2"/>
  <c r="T1251" i="2"/>
  <c r="U748" i="2"/>
  <c r="T748" i="2"/>
  <c r="U1631" i="2"/>
  <c r="T1631" i="2"/>
  <c r="U1630" i="2"/>
  <c r="T1630" i="2"/>
  <c r="U1339" i="2"/>
  <c r="T1339" i="2"/>
  <c r="U1113" i="2"/>
  <c r="T1113" i="2"/>
  <c r="U1271" i="2"/>
  <c r="T1271" i="2"/>
  <c r="U321" i="2"/>
  <c r="T321" i="2"/>
  <c r="U1267" i="2"/>
  <c r="T1267" i="2"/>
  <c r="U1170" i="2"/>
  <c r="T1170" i="2"/>
  <c r="U1996" i="2"/>
  <c r="T1996" i="2"/>
  <c r="U1062" i="2"/>
  <c r="T1062" i="2"/>
  <c r="U845" i="2"/>
  <c r="T845" i="2"/>
  <c r="U1947" i="2"/>
  <c r="T1947" i="2"/>
  <c r="U1096" i="2"/>
  <c r="T1096" i="2"/>
  <c r="U806" i="2"/>
  <c r="T806" i="2"/>
  <c r="U512" i="2"/>
  <c r="T512" i="2"/>
  <c r="U195" i="2"/>
  <c r="T195" i="2"/>
  <c r="U1992" i="2"/>
  <c r="T1992" i="2"/>
  <c r="U1143" i="2"/>
  <c r="T1143" i="2"/>
  <c r="U926" i="2"/>
  <c r="T926" i="2"/>
  <c r="U421" i="2"/>
  <c r="T421" i="2"/>
  <c r="U1993" i="2"/>
  <c r="T1993" i="2"/>
  <c r="U1709" i="2"/>
  <c r="T1709" i="2"/>
  <c r="U1045" i="2"/>
  <c r="T1045" i="2"/>
  <c r="U497" i="2"/>
  <c r="T497" i="2"/>
  <c r="U942" i="2"/>
  <c r="T942" i="2"/>
  <c r="U792" i="2"/>
  <c r="T792" i="2"/>
  <c r="U230" i="2"/>
  <c r="T230" i="2"/>
  <c r="U1549" i="2"/>
  <c r="T1549" i="2"/>
  <c r="U619" i="2"/>
  <c r="T619" i="2"/>
  <c r="U221" i="2"/>
  <c r="T221" i="2"/>
  <c r="U1874" i="2"/>
  <c r="T1874" i="2"/>
  <c r="U685" i="2"/>
  <c r="T685" i="2"/>
  <c r="U1588" i="2"/>
  <c r="T1588" i="2"/>
  <c r="U905" i="2"/>
  <c r="T905" i="2"/>
  <c r="U52" i="2"/>
  <c r="T52" i="2"/>
  <c r="U1853" i="2"/>
  <c r="T1853" i="2"/>
  <c r="U1547" i="2"/>
  <c r="T1547" i="2"/>
  <c r="U1155" i="2"/>
  <c r="T1155" i="2"/>
  <c r="U1376" i="2"/>
  <c r="T1376" i="2"/>
  <c r="U278" i="2"/>
  <c r="T278" i="2"/>
  <c r="U815" i="2"/>
  <c r="T815" i="2"/>
  <c r="U210" i="2"/>
  <c r="T210" i="2"/>
  <c r="U1632" i="2"/>
  <c r="T1632" i="2"/>
  <c r="U1931" i="2"/>
  <c r="T1931" i="2"/>
  <c r="U1912" i="2"/>
  <c r="T1912" i="2"/>
  <c r="U797" i="2"/>
  <c r="T797" i="2"/>
  <c r="U919" i="2"/>
  <c r="T919" i="2"/>
  <c r="U258" i="2"/>
  <c r="T258" i="2"/>
  <c r="U1195" i="2"/>
  <c r="T1195" i="2"/>
  <c r="U789" i="2"/>
  <c r="T789" i="2"/>
  <c r="U167" i="2"/>
  <c r="T167" i="2"/>
  <c r="U1779" i="2"/>
  <c r="T1779" i="2"/>
  <c r="U1572" i="2"/>
  <c r="T1572" i="2"/>
  <c r="U1048" i="2"/>
  <c r="T1048" i="2"/>
  <c r="U761" i="2"/>
  <c r="T761" i="2"/>
  <c r="U1419" i="2"/>
  <c r="T1419" i="2"/>
  <c r="U1226" i="2"/>
  <c r="T1226" i="2"/>
  <c r="U357" i="2"/>
  <c r="T357" i="2"/>
  <c r="U539" i="2"/>
  <c r="T539" i="2"/>
  <c r="U389" i="2"/>
  <c r="T389" i="2"/>
  <c r="U266" i="2"/>
  <c r="T266" i="2"/>
  <c r="U1072" i="2"/>
  <c r="T1072" i="2"/>
  <c r="U1107" i="2"/>
  <c r="T1107" i="2"/>
  <c r="U590" i="2"/>
  <c r="T590" i="2"/>
  <c r="U1917" i="2"/>
  <c r="T1917" i="2"/>
  <c r="U1804" i="2"/>
  <c r="T1804" i="2"/>
  <c r="U1462" i="2"/>
  <c r="T1462" i="2"/>
  <c r="U801" i="2"/>
  <c r="T801" i="2"/>
  <c r="U1988" i="2"/>
  <c r="T1988" i="2"/>
  <c r="U1135" i="2"/>
  <c r="T1135" i="2"/>
  <c r="U879" i="2"/>
  <c r="T879" i="2"/>
  <c r="U132" i="2"/>
  <c r="T132" i="2"/>
  <c r="U1891" i="2"/>
  <c r="T1891" i="2"/>
  <c r="U1341" i="2"/>
  <c r="T1341" i="2"/>
  <c r="U1061" i="2"/>
  <c r="T1061" i="2"/>
  <c r="U1169" i="2"/>
  <c r="T1169" i="2"/>
  <c r="U583" i="2"/>
  <c r="T583" i="2"/>
  <c r="U1999" i="2"/>
  <c r="T1999" i="2"/>
  <c r="U2010" i="2"/>
  <c r="T2010" i="2"/>
  <c r="U1904" i="2"/>
  <c r="T1904" i="2"/>
  <c r="U1394" i="2"/>
  <c r="T1394" i="2"/>
  <c r="U1013" i="2"/>
  <c r="T1013" i="2"/>
  <c r="U862" i="2"/>
  <c r="T862" i="2"/>
  <c r="U437" i="2"/>
  <c r="T437" i="2"/>
  <c r="U300" i="2"/>
  <c r="T300" i="2"/>
  <c r="U1619" i="2"/>
  <c r="T1619" i="2"/>
  <c r="U1269" i="2"/>
  <c r="T1269" i="2"/>
  <c r="U1217" i="2"/>
  <c r="T1217" i="2"/>
  <c r="U543" i="2"/>
  <c r="T543" i="2"/>
  <c r="U847" i="2"/>
  <c r="T847" i="2"/>
  <c r="U1340" i="2"/>
  <c r="T1340" i="2"/>
  <c r="U1796" i="2"/>
  <c r="T1796" i="2"/>
  <c r="U484" i="2"/>
  <c r="T484" i="2"/>
  <c r="U1183" i="2"/>
  <c r="T1183" i="2"/>
  <c r="U1212" i="2"/>
  <c r="T1212" i="2"/>
  <c r="U91" i="2"/>
  <c r="T91" i="2"/>
  <c r="U1023" i="2"/>
  <c r="T1023" i="2"/>
  <c r="U1015" i="2"/>
  <c r="T1015" i="2"/>
  <c r="U525" i="2"/>
  <c r="T525" i="2"/>
  <c r="U89" i="2"/>
  <c r="T89" i="2"/>
  <c r="U1657" i="2"/>
  <c r="T1657" i="2"/>
  <c r="U1708" i="2"/>
  <c r="T1708" i="2"/>
  <c r="U1815" i="2"/>
  <c r="T1815" i="2"/>
  <c r="U1197" i="2"/>
  <c r="T1197" i="2"/>
  <c r="U640" i="2"/>
  <c r="T640" i="2"/>
  <c r="U1612" i="2"/>
  <c r="T1612" i="2"/>
  <c r="U517" i="2"/>
  <c r="T517" i="2"/>
  <c r="U1036" i="2"/>
  <c r="T1036" i="2"/>
  <c r="U1647" i="2"/>
  <c r="T1647" i="2"/>
  <c r="U1173" i="2"/>
  <c r="T1173" i="2"/>
  <c r="U404" i="2"/>
  <c r="T404" i="2"/>
  <c r="U796" i="2"/>
  <c r="T796" i="2"/>
  <c r="U436" i="2"/>
  <c r="T436" i="2"/>
  <c r="U1322" i="2"/>
  <c r="T1322" i="2"/>
  <c r="U466" i="2"/>
  <c r="T466" i="2"/>
  <c r="U1012" i="2"/>
  <c r="T1012" i="2"/>
  <c r="U459" i="2"/>
  <c r="T459" i="2"/>
  <c r="U1994" i="2"/>
  <c r="T1994" i="2"/>
  <c r="U1475" i="2"/>
  <c r="T1475" i="2"/>
  <c r="U1316" i="2"/>
  <c r="T1316" i="2"/>
  <c r="U1858" i="2"/>
  <c r="T1858" i="2"/>
  <c r="U1515" i="2"/>
  <c r="T1515" i="2"/>
  <c r="U1016" i="2"/>
  <c r="T1016" i="2"/>
  <c r="U1106" i="2"/>
  <c r="T1106" i="2"/>
  <c r="U811" i="2"/>
  <c r="T811" i="2"/>
  <c r="U1469" i="2"/>
  <c r="T1469" i="2"/>
  <c r="U1669" i="2"/>
  <c r="T1669" i="2"/>
  <c r="U1089" i="2"/>
  <c r="T1089" i="2"/>
  <c r="U644" i="2"/>
  <c r="T644" i="2"/>
  <c r="U545" i="2"/>
  <c r="T545" i="2"/>
  <c r="U943" i="2"/>
  <c r="T943" i="2"/>
  <c r="U632" i="2"/>
  <c r="T632" i="2"/>
  <c r="U1211" i="2"/>
  <c r="T1211" i="2"/>
  <c r="U535" i="2"/>
  <c r="T535" i="2"/>
  <c r="U764" i="2"/>
  <c r="T764" i="2"/>
  <c r="U507" i="2"/>
  <c r="T507" i="2"/>
  <c r="U658" i="2"/>
  <c r="T658" i="2"/>
  <c r="U1279" i="2"/>
  <c r="T1279" i="2"/>
  <c r="U1007" i="2"/>
  <c r="T1007" i="2"/>
  <c r="U782" i="2"/>
  <c r="T782" i="2"/>
  <c r="U371" i="2"/>
  <c r="T371" i="2"/>
  <c r="U2003" i="2"/>
  <c r="T2003" i="2"/>
  <c r="U1355" i="2"/>
  <c r="T1355" i="2"/>
  <c r="U1158" i="2"/>
  <c r="T1158" i="2"/>
  <c r="U954" i="2"/>
  <c r="T954" i="2"/>
  <c r="U431" i="2"/>
  <c r="T431" i="2"/>
  <c r="U1943" i="2"/>
  <c r="T1943" i="2"/>
  <c r="U1952" i="2"/>
  <c r="T1952" i="2"/>
  <c r="U1095" i="2"/>
  <c r="T1095" i="2"/>
  <c r="U1110" i="2"/>
  <c r="T1110" i="2"/>
  <c r="U472" i="2"/>
  <c r="T472" i="2"/>
  <c r="U32" i="2"/>
  <c r="T32" i="2"/>
  <c r="U534" i="2"/>
  <c r="T534" i="2"/>
  <c r="U1723" i="2"/>
  <c r="T1723" i="2"/>
  <c r="U1126" i="2"/>
  <c r="T1126" i="2"/>
  <c r="U781" i="2"/>
  <c r="T781" i="2"/>
  <c r="U798" i="2"/>
  <c r="T798" i="2"/>
  <c r="U1595" i="2"/>
  <c r="T1595" i="2"/>
  <c r="U1142" i="2"/>
  <c r="T1142" i="2"/>
  <c r="U783" i="2"/>
  <c r="T783" i="2"/>
  <c r="U41" i="2"/>
  <c r="T41" i="2"/>
  <c r="U491" i="2"/>
  <c r="T491" i="2"/>
  <c r="U43" i="2"/>
  <c r="T43" i="2"/>
  <c r="U1870" i="2"/>
  <c r="T1870" i="2"/>
  <c r="U1827" i="2"/>
  <c r="T1827" i="2"/>
  <c r="U1694" i="2"/>
  <c r="T1694" i="2"/>
  <c r="U1033" i="2"/>
  <c r="T1033" i="2"/>
  <c r="U562" i="2"/>
  <c r="T562" i="2"/>
  <c r="U77" i="2"/>
  <c r="T77" i="2"/>
  <c r="U1473" i="2"/>
  <c r="T1473" i="2"/>
  <c r="U728" i="2"/>
  <c r="T728" i="2"/>
  <c r="U803" i="2"/>
  <c r="T803" i="2"/>
  <c r="U403" i="2"/>
  <c r="T403" i="2"/>
  <c r="U675" i="2"/>
  <c r="T675" i="2"/>
  <c r="U854" i="2"/>
  <c r="T854" i="2"/>
  <c r="U450" i="2"/>
  <c r="T450" i="2"/>
  <c r="U33" i="2"/>
  <c r="T33" i="2"/>
  <c r="U1365" i="2"/>
  <c r="T1365" i="2"/>
  <c r="U690" i="2"/>
  <c r="T690" i="2"/>
  <c r="U253" i="2"/>
  <c r="T253" i="2"/>
  <c r="U1825" i="2"/>
  <c r="T1825" i="2"/>
  <c r="U341" i="2"/>
  <c r="T341" i="2"/>
  <c r="U635" i="2"/>
  <c r="T635" i="2"/>
  <c r="U726" i="2"/>
  <c r="T726" i="2"/>
  <c r="U1730" i="2"/>
  <c r="T1730" i="2"/>
  <c r="U1861" i="2"/>
  <c r="T1861" i="2"/>
  <c r="U1925" i="2"/>
  <c r="T1925" i="2"/>
  <c r="U1923" i="2"/>
  <c r="T1923" i="2"/>
  <c r="U1662" i="2"/>
  <c r="T1662" i="2"/>
  <c r="U1117" i="2"/>
  <c r="T1117" i="2"/>
  <c r="U1273" i="2"/>
  <c r="T1273" i="2"/>
  <c r="U915" i="2"/>
  <c r="T915" i="2"/>
  <c r="U1668" i="2"/>
  <c r="T1668" i="2"/>
  <c r="U2000" i="2"/>
  <c r="T2000" i="2"/>
  <c r="U1748" i="2"/>
  <c r="T1748" i="2"/>
  <c r="U1063" i="2"/>
  <c r="T1063" i="2"/>
  <c r="U1213" i="2"/>
  <c r="T1213" i="2"/>
  <c r="U1233" i="2"/>
  <c r="T1233" i="2"/>
  <c r="U548" i="2"/>
  <c r="T548" i="2"/>
  <c r="U1470" i="2"/>
  <c r="T1470" i="2"/>
  <c r="U1193" i="2"/>
  <c r="T1193" i="2"/>
  <c r="U1090" i="2"/>
  <c r="T1090" i="2"/>
  <c r="U791" i="2"/>
  <c r="T791" i="2"/>
  <c r="U1640" i="2"/>
  <c r="T1640" i="2"/>
  <c r="U418" i="2"/>
  <c r="T418" i="2"/>
  <c r="U471" i="2"/>
  <c r="T471" i="2"/>
  <c r="U1119" i="2"/>
  <c r="T1119" i="2"/>
  <c r="U138" i="2"/>
  <c r="T138" i="2"/>
  <c r="U745" i="2"/>
  <c r="T745" i="2"/>
  <c r="U623" i="2"/>
  <c r="T623" i="2"/>
  <c r="U604" i="2"/>
  <c r="T604" i="2"/>
  <c r="U1017" i="2"/>
  <c r="T1017" i="2"/>
  <c r="U851" i="2"/>
  <c r="T851" i="2"/>
  <c r="U1680" i="2"/>
  <c r="T1680" i="2"/>
  <c r="U296" i="2"/>
  <c r="T296" i="2"/>
  <c r="U698" i="2"/>
  <c r="T698" i="2"/>
  <c r="U1881" i="2"/>
  <c r="T1881" i="2"/>
  <c r="U1069" i="2"/>
  <c r="T1069" i="2"/>
  <c r="U445" i="2"/>
  <c r="T445" i="2"/>
  <c r="U108" i="2"/>
  <c r="T108" i="2"/>
  <c r="U1985" i="2"/>
  <c r="T1985" i="2"/>
  <c r="U1424" i="2"/>
  <c r="T1424" i="2"/>
  <c r="U586" i="2"/>
  <c r="T586" i="2"/>
  <c r="U747" i="2"/>
  <c r="T747" i="2"/>
  <c r="U27" i="2"/>
  <c r="T27" i="2"/>
  <c r="U1406" i="2"/>
  <c r="T1406" i="2"/>
  <c r="U1282" i="2"/>
  <c r="T1282" i="2"/>
  <c r="U891" i="2"/>
  <c r="T891" i="2"/>
  <c r="U514" i="2"/>
  <c r="T514" i="2"/>
  <c r="U865" i="2"/>
  <c r="T865" i="2"/>
  <c r="U1317" i="2"/>
  <c r="T1317" i="2"/>
  <c r="U1772" i="2"/>
  <c r="T1772" i="2"/>
  <c r="U95" i="2"/>
  <c r="T95" i="2"/>
  <c r="U1147" i="2"/>
  <c r="T1147" i="2"/>
  <c r="U156" i="2"/>
  <c r="T156" i="2"/>
  <c r="U1902" i="2"/>
  <c r="T1902" i="2"/>
  <c r="U1913" i="2"/>
  <c r="T1913" i="2"/>
  <c r="U328" i="2"/>
  <c r="T328" i="2"/>
  <c r="U36" i="2"/>
  <c r="T36" i="2"/>
  <c r="U1940" i="2"/>
  <c r="T1940" i="2"/>
  <c r="U937" i="2"/>
  <c r="T937" i="2"/>
  <c r="U47" i="2"/>
  <c r="T47" i="2"/>
  <c r="U1456" i="2"/>
  <c r="T1456" i="2"/>
  <c r="U788" i="2"/>
  <c r="T788" i="2"/>
  <c r="U984" i="2"/>
  <c r="T984" i="2"/>
  <c r="U606" i="2"/>
  <c r="T606" i="2"/>
  <c r="U1847" i="2"/>
  <c r="T1847" i="2"/>
  <c r="U1948" i="2"/>
  <c r="T1948" i="2"/>
  <c r="U1031" i="2"/>
  <c r="T1031" i="2"/>
  <c r="U1054" i="2"/>
  <c r="T1054" i="2"/>
  <c r="U1074" i="2"/>
  <c r="T1074" i="2"/>
  <c r="U259" i="2"/>
  <c r="T259" i="2"/>
  <c r="U1983" i="2"/>
  <c r="T1983" i="2"/>
  <c r="U1597" i="2"/>
  <c r="T1597" i="2"/>
  <c r="U897" i="2"/>
  <c r="T897" i="2"/>
  <c r="U893" i="2"/>
  <c r="T893" i="2"/>
  <c r="U228" i="2"/>
  <c r="T228" i="2"/>
  <c r="U1415" i="2"/>
  <c r="T1415" i="2"/>
  <c r="U570" i="2"/>
  <c r="T570" i="2"/>
  <c r="U920" i="2"/>
  <c r="T920" i="2"/>
  <c r="U189" i="2"/>
  <c r="T189" i="2"/>
  <c r="U1084" i="2"/>
  <c r="T1084" i="2"/>
  <c r="U354" i="2"/>
  <c r="T354" i="2"/>
  <c r="U112" i="2"/>
  <c r="T112" i="2"/>
  <c r="U1151" i="2"/>
  <c r="T1151" i="2"/>
  <c r="U597" i="2"/>
  <c r="T597" i="2"/>
  <c r="U276" i="2"/>
  <c r="T276" i="2"/>
  <c r="U1823" i="2"/>
  <c r="T1823" i="2"/>
  <c r="U104" i="2"/>
  <c r="T104" i="2"/>
  <c r="U15" i="2"/>
  <c r="T15" i="2"/>
  <c r="U649" i="2"/>
  <c r="T649" i="2"/>
  <c r="U955" i="2"/>
  <c r="T955" i="2"/>
  <c r="U500" i="2"/>
  <c r="T500" i="2"/>
  <c r="U93" i="2"/>
  <c r="T93" i="2"/>
  <c r="U56" i="2"/>
  <c r="T56" i="2"/>
  <c r="U1824" i="2"/>
  <c r="T1824" i="2"/>
  <c r="U540" i="2"/>
  <c r="T540" i="2"/>
  <c r="U1951" i="2"/>
  <c r="T1951" i="2"/>
  <c r="U2011" i="2"/>
  <c r="T2011" i="2"/>
  <c r="U988" i="2"/>
  <c r="T988" i="2"/>
  <c r="U1342" i="2"/>
  <c r="T1342" i="2"/>
  <c r="U177" i="2"/>
  <c r="T177" i="2"/>
  <c r="U976" i="2"/>
  <c r="T976" i="2"/>
  <c r="Z2" i="2" l="1"/>
  <c r="V1254" i="2"/>
  <c r="V2000" i="2"/>
  <c r="V2002" i="2"/>
  <c r="V2" i="2" s="1"/>
  <c r="W2" i="2" s="1"/>
  <c r="X2" i="2" l="1"/>
  <c r="Y2" i="2"/>
</calcChain>
</file>

<file path=xl/sharedStrings.xml><?xml version="1.0" encoding="utf-8"?>
<sst xmlns="http://schemas.openxmlformats.org/spreadsheetml/2006/main" count="40" uniqueCount="27">
  <si>
    <t>10-Day RSI</t>
    <phoneticPr fontId="19" type="noConversion"/>
  </si>
  <si>
    <t>BTC</t>
    <phoneticPr fontId="19" type="noConversion"/>
  </si>
  <si>
    <t>ETH</t>
    <phoneticPr fontId="19" type="noConversion"/>
  </si>
  <si>
    <t>Trading Signal -RSI</t>
    <phoneticPr fontId="19" type="noConversion"/>
  </si>
  <si>
    <t>Correlation</t>
    <phoneticPr fontId="19" type="noConversion"/>
  </si>
  <si>
    <t>Trading Signal - Correlation</t>
    <phoneticPr fontId="19" type="noConversion"/>
  </si>
  <si>
    <t>Cost - BTC</t>
    <phoneticPr fontId="19" type="noConversion"/>
  </si>
  <si>
    <t>Cost - ETH</t>
    <phoneticPr fontId="19" type="noConversion"/>
  </si>
  <si>
    <t>Profit - RSI</t>
    <phoneticPr fontId="19" type="noConversion"/>
  </si>
  <si>
    <t>Profit - Correlation</t>
    <phoneticPr fontId="19" type="noConversion"/>
  </si>
  <si>
    <t xml:space="preserve"> Close</t>
    <phoneticPr fontId="19" type="noConversion"/>
  </si>
  <si>
    <t>Change</t>
    <phoneticPr fontId="19" type="noConversion"/>
  </si>
  <si>
    <t>Gain</t>
    <phoneticPr fontId="19" type="noConversion"/>
  </si>
  <si>
    <t xml:space="preserve">Loss </t>
    <phoneticPr fontId="19" type="noConversion"/>
  </si>
  <si>
    <t>Avg Gain</t>
    <phoneticPr fontId="19" type="noConversion"/>
  </si>
  <si>
    <t>Avg Loss</t>
    <phoneticPr fontId="19" type="noConversion"/>
  </si>
  <si>
    <t>RS</t>
    <phoneticPr fontId="19" type="noConversion"/>
  </si>
  <si>
    <t>Timestamp</t>
    <phoneticPr fontId="19" type="noConversion"/>
  </si>
  <si>
    <t>Avg Gain - 10 days</t>
    <phoneticPr fontId="19" type="noConversion"/>
  </si>
  <si>
    <t>Avg Loss - 10 days</t>
    <phoneticPr fontId="19" type="noConversion"/>
  </si>
  <si>
    <t>Total</t>
    <phoneticPr fontId="19" type="noConversion"/>
  </si>
  <si>
    <t>Average</t>
    <phoneticPr fontId="19" type="noConversion"/>
  </si>
  <si>
    <t>Max Loss</t>
    <phoneticPr fontId="19" type="noConversion"/>
  </si>
  <si>
    <t># of changing position</t>
    <phoneticPr fontId="19" type="noConversion"/>
  </si>
  <si>
    <t>Max Gain</t>
    <phoneticPr fontId="19" type="noConversion"/>
  </si>
  <si>
    <t>Changed Position</t>
    <phoneticPr fontId="19" type="noConversion"/>
  </si>
  <si>
    <t>Changing position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</si>
</sst>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b/>
      <sz val="13"/>
      <color theme="3"/>
      <name val="新細明體"/>
      <family val="2"/>
      <scheme val="minor"/>
    </font>
    <font>
      <sz val="1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2"/>
      <color theme="3"/>
      <name val="新細明體"/>
      <family val="2"/>
      <scheme val="minor"/>
    </font>
    <font>
      <sz val="12"/>
      <name val="宋体"/>
      <family val="3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0"/>
    <xf numFmtId="0" fontId="21" fillId="0" borderId="2" applyNumberFormat="0" applyFill="0" applyAlignment="0" applyProtection="0"/>
    <xf numFmtId="0" fontId="1" fillId="0" borderId="0"/>
    <xf numFmtId="0" fontId="25" fillId="0" borderId="0">
      <alignment vertical="center"/>
    </xf>
    <xf numFmtId="0" fontId="23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2" fontId="22" fillId="0" borderId="0" xfId="0" applyNumberFormat="1" applyFont="1" applyAlignment="1">
      <alignment horizontal="right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2" fontId="24" fillId="33" borderId="0" xfId="44" applyNumberFormat="1" applyFont="1" applyFill="1" applyBorder="1" applyAlignment="1">
      <alignment horizontal="center" vertical="center" wrapText="1"/>
    </xf>
    <xf numFmtId="0" fontId="0" fillId="34" borderId="0" xfId="0" applyFill="1">
      <alignment vertical="center"/>
    </xf>
    <xf numFmtId="44" fontId="0" fillId="34" borderId="0" xfId="1" applyFont="1" applyFill="1">
      <alignment vertical="center"/>
    </xf>
    <xf numFmtId="2" fontId="24" fillId="34" borderId="0" xfId="44" applyNumberFormat="1" applyFont="1" applyFill="1" applyBorder="1" applyAlignment="1">
      <alignment horizontal="center" vertical="center" wrapText="1"/>
    </xf>
    <xf numFmtId="44" fontId="0" fillId="34" borderId="0" xfId="0" applyNumberFormat="1" applyFill="1">
      <alignment vertical="center"/>
    </xf>
    <xf numFmtId="2" fontId="24" fillId="0" borderId="0" xfId="44" applyNumberFormat="1" applyFont="1" applyFill="1" applyBorder="1" applyAlignment="1">
      <alignment horizontal="center" vertical="center" wrapText="1"/>
    </xf>
    <xf numFmtId="0" fontId="0" fillId="34" borderId="0" xfId="0" applyNumberFormat="1" applyFill="1">
      <alignment vertical="center"/>
    </xf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2 2" xfId="44"/>
    <cellStyle name="Heading 3" xfId="5" builtinId="18" customBuiltin="1"/>
    <cellStyle name="Heading 4" xfId="6" builtinId="19" customBuiltin="1"/>
    <cellStyle name="Hyperlink 2" xfId="47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/>
    <cellStyle name="Normal 3" xfId="45"/>
    <cellStyle name="Normal 4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12"/>
  <sheetViews>
    <sheetView tabSelected="1" topLeftCell="V1" workbookViewId="0">
      <selection activeCell="Y3" sqref="Y3"/>
    </sheetView>
  </sheetViews>
  <sheetFormatPr defaultRowHeight="15"/>
  <cols>
    <col min="1" max="1" width="13.875" customWidth="1"/>
    <col min="18" max="18" width="19.75" bestFit="1" customWidth="1"/>
    <col min="19" max="26" width="19.75" customWidth="1"/>
    <col min="32" max="32" width="17.375" customWidth="1"/>
    <col min="34" max="34" width="9.5" bestFit="1" customWidth="1"/>
    <col min="35" max="35" width="10.25" bestFit="1" customWidth="1"/>
    <col min="36" max="36" width="21.625" bestFit="1" customWidth="1"/>
  </cols>
  <sheetData>
    <row r="1" spans="1:36">
      <c r="V1" s="5" t="s">
        <v>20</v>
      </c>
      <c r="W1" s="5" t="s">
        <v>21</v>
      </c>
      <c r="X1" s="5" t="s">
        <v>24</v>
      </c>
      <c r="Y1" s="5" t="s">
        <v>22</v>
      </c>
      <c r="Z1" s="5" t="s">
        <v>23</v>
      </c>
      <c r="AF1" s="5" t="s">
        <v>20</v>
      </c>
      <c r="AG1" s="5" t="s">
        <v>21</v>
      </c>
      <c r="AH1" s="5" t="s">
        <v>24</v>
      </c>
      <c r="AI1" s="5" t="s">
        <v>22</v>
      </c>
      <c r="AJ1" s="5" t="s">
        <v>23</v>
      </c>
    </row>
    <row r="2" spans="1:36" ht="15.6" thickBot="1">
      <c r="D2" s="2" t="s">
        <v>1</v>
      </c>
      <c r="E2" s="2"/>
      <c r="F2" s="2"/>
      <c r="G2" s="2"/>
      <c r="H2" s="2"/>
      <c r="I2" s="2"/>
      <c r="J2" s="2"/>
      <c r="K2" s="3" t="s">
        <v>2</v>
      </c>
      <c r="L2" s="3"/>
      <c r="M2" s="3"/>
      <c r="N2" s="3"/>
      <c r="O2" s="3"/>
      <c r="P2" s="3"/>
      <c r="Q2" s="3"/>
      <c r="V2" s="6">
        <f>SUM(V15:V2012)</f>
        <v>19.308526677829217</v>
      </c>
      <c r="W2" s="8">
        <f>V2/COUNT(V15:V2012)</f>
        <v>9.6639272661807902E-3</v>
      </c>
      <c r="X2" s="8">
        <f>MAX(V15:V2012)</f>
        <v>14.884132524109123</v>
      </c>
      <c r="Y2" s="8">
        <f>MIN(V15:V2012)</f>
        <v>-8.2670602932476314</v>
      </c>
      <c r="Z2" s="10">
        <f>COUNTIF(S15:S2012,TRUE)</f>
        <v>8</v>
      </c>
      <c r="AF2" s="6">
        <f>SUM(AF15:AF2012)</f>
        <v>-509.89420035657599</v>
      </c>
      <c r="AG2" s="8">
        <f>AF2/COUNT(AF15:AF2012)</f>
        <v>-0.25520230248076875</v>
      </c>
      <c r="AH2" s="8">
        <f>MAX(AF15:AF2012)</f>
        <v>192.08064681085966</v>
      </c>
      <c r="AI2" s="8">
        <f>MIN(AF15:AF2012)</f>
        <v>-275.28768917420143</v>
      </c>
      <c r="AJ2" s="10">
        <f>COUNTIF(AC15:AC2012,TRUE)</f>
        <v>190</v>
      </c>
    </row>
    <row r="3" spans="1:36" ht="64.8">
      <c r="A3" s="4" t="s">
        <v>17</v>
      </c>
      <c r="B3" s="4" t="s">
        <v>10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18</v>
      </c>
      <c r="H3" s="4" t="s">
        <v>19</v>
      </c>
      <c r="I3" s="4" t="s">
        <v>16</v>
      </c>
      <c r="J3" s="4" t="s">
        <v>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0</v>
      </c>
      <c r="R3" s="4" t="s">
        <v>3</v>
      </c>
      <c r="S3" s="4" t="s">
        <v>25</v>
      </c>
      <c r="T3" s="4" t="s">
        <v>6</v>
      </c>
      <c r="U3" s="4" t="s">
        <v>7</v>
      </c>
      <c r="V3" s="7" t="s">
        <v>8</v>
      </c>
      <c r="W3" s="9"/>
      <c r="X3" s="9"/>
      <c r="Y3" s="9"/>
      <c r="Z3" s="9"/>
      <c r="AA3" s="4" t="s">
        <v>4</v>
      </c>
      <c r="AB3" s="4" t="s">
        <v>5</v>
      </c>
      <c r="AC3" s="4" t="s">
        <v>26</v>
      </c>
      <c r="AD3" s="4" t="s">
        <v>6</v>
      </c>
      <c r="AE3" s="4" t="s">
        <v>7</v>
      </c>
      <c r="AF3" s="7" t="s">
        <v>9</v>
      </c>
    </row>
    <row r="4" spans="1:36">
      <c r="A4">
        <v>1670723100000</v>
      </c>
      <c r="B4">
        <v>17163.919999999998</v>
      </c>
      <c r="C4">
        <v>1271.24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6">
      <c r="A5">
        <v>1670724000000</v>
      </c>
      <c r="B5">
        <v>17150.599999999999</v>
      </c>
      <c r="C5">
        <v>1270.93</v>
      </c>
      <c r="D5" s="1">
        <f>B5-B4</f>
        <v>-13.319999999999709</v>
      </c>
      <c r="E5" s="1">
        <f t="shared" ref="E5:E21" si="0">IF(D5&gt;0,D5,0)</f>
        <v>0</v>
      </c>
      <c r="F5" s="1">
        <f t="shared" ref="F5:F21" si="1">IF(D5&lt;0,-D5,0)</f>
        <v>13.319999999999709</v>
      </c>
      <c r="G5" s="1"/>
      <c r="H5" s="1"/>
      <c r="I5" s="1"/>
      <c r="J5" s="1"/>
      <c r="K5" s="1">
        <f>C5-C4</f>
        <v>-0.30999999999994543</v>
      </c>
      <c r="L5" s="1">
        <f t="shared" ref="L5:L21" si="2">IF(K5&gt;0,K5,0)</f>
        <v>0</v>
      </c>
      <c r="M5" s="1">
        <f t="shared" ref="M5:M21" si="3">IF(K5&lt;0,-K5,0)</f>
        <v>0.30999999999994543</v>
      </c>
      <c r="N5" s="1"/>
      <c r="O5" s="1"/>
      <c r="P5" s="1"/>
      <c r="Q5" s="1"/>
    </row>
    <row r="6" spans="1:36">
      <c r="A6">
        <v>1670724900000</v>
      </c>
      <c r="B6">
        <v>17151.39</v>
      </c>
      <c r="C6">
        <v>1270.73</v>
      </c>
      <c r="D6" s="1">
        <f>B6-B5</f>
        <v>0.79000000000087311</v>
      </c>
      <c r="E6" s="1">
        <f t="shared" si="0"/>
        <v>0.79000000000087311</v>
      </c>
      <c r="F6" s="1">
        <f t="shared" si="1"/>
        <v>0</v>
      </c>
      <c r="G6" s="1"/>
      <c r="H6" s="1"/>
      <c r="I6" s="1"/>
      <c r="J6" s="1"/>
      <c r="K6" s="1">
        <f>C6-C5</f>
        <v>-0.20000000000004547</v>
      </c>
      <c r="L6" s="1">
        <f t="shared" si="2"/>
        <v>0</v>
      </c>
      <c r="M6" s="1">
        <f t="shared" si="3"/>
        <v>0.20000000000004547</v>
      </c>
      <c r="N6" s="1"/>
      <c r="O6" s="1"/>
      <c r="P6" s="1"/>
      <c r="Q6" s="1"/>
    </row>
    <row r="7" spans="1:36">
      <c r="A7">
        <v>1670725800000</v>
      </c>
      <c r="B7">
        <v>17160.310000000001</v>
      </c>
      <c r="C7">
        <v>1271.02</v>
      </c>
      <c r="D7" s="1">
        <f>B7-B6</f>
        <v>8.9200000000018917</v>
      </c>
      <c r="E7" s="1">
        <f t="shared" si="0"/>
        <v>8.9200000000018917</v>
      </c>
      <c r="F7" s="1">
        <f t="shared" si="1"/>
        <v>0</v>
      </c>
      <c r="G7" s="1"/>
      <c r="H7" s="1"/>
      <c r="I7" s="1"/>
      <c r="J7" s="1"/>
      <c r="K7" s="1">
        <f>C7-C6</f>
        <v>0.28999999999996362</v>
      </c>
      <c r="L7" s="1">
        <f t="shared" si="2"/>
        <v>0.28999999999996362</v>
      </c>
      <c r="M7" s="1">
        <f t="shared" si="3"/>
        <v>0</v>
      </c>
      <c r="N7" s="1"/>
      <c r="O7" s="1"/>
      <c r="P7" s="1"/>
      <c r="Q7" s="1"/>
    </row>
    <row r="8" spans="1:36">
      <c r="A8">
        <v>1670726700000</v>
      </c>
      <c r="B8">
        <v>17143.849999999999</v>
      </c>
      <c r="C8">
        <v>1269.99</v>
      </c>
      <c r="D8" s="1">
        <f>B8-B7</f>
        <v>-16.460000000002765</v>
      </c>
      <c r="E8" s="1">
        <f t="shared" si="0"/>
        <v>0</v>
      </c>
      <c r="F8" s="1">
        <f t="shared" si="1"/>
        <v>16.460000000002765</v>
      </c>
      <c r="G8" s="1"/>
      <c r="H8" s="1"/>
      <c r="I8" s="1"/>
      <c r="J8" s="1"/>
      <c r="K8" s="1">
        <f>C8-C7</f>
        <v>-1.0299999999999727</v>
      </c>
      <c r="L8" s="1">
        <f t="shared" si="2"/>
        <v>0</v>
      </c>
      <c r="M8" s="1">
        <f t="shared" si="3"/>
        <v>1.0299999999999727</v>
      </c>
      <c r="N8" s="1"/>
      <c r="O8" s="1"/>
      <c r="P8" s="1"/>
      <c r="Q8" s="1"/>
    </row>
    <row r="9" spans="1:36">
      <c r="A9">
        <v>1670727600000</v>
      </c>
      <c r="B9">
        <v>17152.78</v>
      </c>
      <c r="C9">
        <v>1270.05</v>
      </c>
      <c r="D9" s="1">
        <f>B9-B8</f>
        <v>8.930000000000291</v>
      </c>
      <c r="E9" s="1">
        <f t="shared" si="0"/>
        <v>8.930000000000291</v>
      </c>
      <c r="F9" s="1">
        <f t="shared" si="1"/>
        <v>0</v>
      </c>
      <c r="G9" s="1"/>
      <c r="H9" s="1"/>
      <c r="I9" s="1"/>
      <c r="J9" s="1"/>
      <c r="K9" s="1">
        <f>C9-C8</f>
        <v>5.999999999994543E-2</v>
      </c>
      <c r="L9" s="1">
        <f t="shared" si="2"/>
        <v>5.999999999994543E-2</v>
      </c>
      <c r="M9" s="1">
        <f t="shared" si="3"/>
        <v>0</v>
      </c>
      <c r="N9" s="1"/>
      <c r="O9" s="1"/>
      <c r="P9" s="1"/>
      <c r="Q9" s="1"/>
    </row>
    <row r="10" spans="1:36">
      <c r="A10">
        <v>1670728500000</v>
      </c>
      <c r="B10">
        <v>17156.22</v>
      </c>
      <c r="C10">
        <v>1270.68</v>
      </c>
      <c r="D10" s="1">
        <f>B10-B9</f>
        <v>3.4400000000023283</v>
      </c>
      <c r="E10" s="1">
        <f t="shared" si="0"/>
        <v>3.4400000000023283</v>
      </c>
      <c r="F10" s="1">
        <f t="shared" si="1"/>
        <v>0</v>
      </c>
      <c r="G10" s="1"/>
      <c r="H10" s="1"/>
      <c r="I10" s="1"/>
      <c r="J10" s="1"/>
      <c r="K10" s="1">
        <f>C10-C9</f>
        <v>0.63000000000010914</v>
      </c>
      <c r="L10" s="1">
        <f t="shared" si="2"/>
        <v>0.63000000000010914</v>
      </c>
      <c r="M10" s="1">
        <f t="shared" si="3"/>
        <v>0</v>
      </c>
      <c r="N10" s="1"/>
      <c r="O10" s="1"/>
      <c r="P10" s="1"/>
      <c r="Q10" s="1"/>
    </row>
    <row r="11" spans="1:36">
      <c r="A11">
        <v>1670729400000</v>
      </c>
      <c r="B11">
        <v>17168.830000000002</v>
      </c>
      <c r="C11">
        <v>1272.5</v>
      </c>
      <c r="D11" s="1">
        <f>B11-B10</f>
        <v>12.610000000000582</v>
      </c>
      <c r="E11" s="1">
        <f t="shared" si="0"/>
        <v>12.610000000000582</v>
      </c>
      <c r="F11" s="1">
        <f t="shared" si="1"/>
        <v>0</v>
      </c>
      <c r="G11" s="1"/>
      <c r="H11" s="1"/>
      <c r="I11" s="1"/>
      <c r="J11" s="1"/>
      <c r="K11" s="1">
        <f>C11-C10</f>
        <v>1.8199999999999363</v>
      </c>
      <c r="L11" s="1">
        <f t="shared" si="2"/>
        <v>1.8199999999999363</v>
      </c>
      <c r="M11" s="1">
        <f t="shared" si="3"/>
        <v>0</v>
      </c>
      <c r="N11" s="1"/>
      <c r="O11" s="1"/>
      <c r="P11" s="1"/>
      <c r="Q11" s="1"/>
    </row>
    <row r="12" spans="1:36">
      <c r="A12">
        <v>1670730300000</v>
      </c>
      <c r="B12">
        <v>17153.61</v>
      </c>
      <c r="C12">
        <v>1272.68</v>
      </c>
      <c r="D12" s="1">
        <f>B12-B11</f>
        <v>-15.220000000001164</v>
      </c>
      <c r="E12" s="1">
        <f t="shared" si="0"/>
        <v>0</v>
      </c>
      <c r="F12" s="1">
        <f t="shared" si="1"/>
        <v>15.220000000001164</v>
      </c>
      <c r="G12" s="1"/>
      <c r="H12" s="1"/>
      <c r="I12" s="1"/>
      <c r="J12" s="1"/>
      <c r="K12" s="1">
        <f>C12-C11</f>
        <v>0.18000000000006366</v>
      </c>
      <c r="L12" s="1">
        <f t="shared" si="2"/>
        <v>0.18000000000006366</v>
      </c>
      <c r="M12" s="1">
        <f t="shared" si="3"/>
        <v>0</v>
      </c>
      <c r="N12" s="1"/>
      <c r="O12" s="1"/>
      <c r="P12" s="1"/>
      <c r="Q12" s="1"/>
    </row>
    <row r="13" spans="1:36">
      <c r="A13">
        <v>1670731200000</v>
      </c>
      <c r="B13">
        <v>17170.37</v>
      </c>
      <c r="C13">
        <v>1274.03</v>
      </c>
      <c r="D13" s="1">
        <f>B13-B12</f>
        <v>16.759999999998399</v>
      </c>
      <c r="E13" s="1">
        <f t="shared" si="0"/>
        <v>16.759999999998399</v>
      </c>
      <c r="F13" s="1">
        <f t="shared" si="1"/>
        <v>0</v>
      </c>
      <c r="G13" s="1"/>
      <c r="H13" s="1"/>
      <c r="I13" s="1"/>
      <c r="J13" s="1"/>
      <c r="K13" s="1">
        <f>C13-C12</f>
        <v>1.3499999999999091</v>
      </c>
      <c r="L13" s="1">
        <f t="shared" si="2"/>
        <v>1.3499999999999091</v>
      </c>
      <c r="M13" s="1">
        <f t="shared" si="3"/>
        <v>0</v>
      </c>
      <c r="N13" s="1"/>
      <c r="O13" s="1"/>
      <c r="P13" s="1"/>
      <c r="Q13" s="1"/>
    </row>
    <row r="14" spans="1:36">
      <c r="A14">
        <v>1670732100000</v>
      </c>
      <c r="B14">
        <v>17153.95</v>
      </c>
      <c r="C14">
        <v>1272.55</v>
      </c>
      <c r="D14" s="1">
        <f>B14-B13</f>
        <v>-16.419999999998254</v>
      </c>
      <c r="E14" s="1">
        <f t="shared" si="0"/>
        <v>0</v>
      </c>
      <c r="F14" s="1">
        <f t="shared" si="1"/>
        <v>16.419999999998254</v>
      </c>
      <c r="G14" s="1">
        <f>(SUM(E5:E14)/10)</f>
        <v>5.1450000000004366</v>
      </c>
      <c r="H14" s="1">
        <f>(SUM(F5:F14)/10)</f>
        <v>6.1420000000001895</v>
      </c>
      <c r="I14" s="1">
        <f>G14/H14</f>
        <v>0.83767502442205766</v>
      </c>
      <c r="J14" s="1">
        <f>IF(H14=0,100,100-(100/(1+I14)))</f>
        <v>45.583414547711094</v>
      </c>
      <c r="K14" s="1">
        <f>C14-C13</f>
        <v>-1.4800000000000182</v>
      </c>
      <c r="L14" s="1">
        <f t="shared" si="2"/>
        <v>0</v>
      </c>
      <c r="M14" s="1">
        <f t="shared" si="3"/>
        <v>1.4800000000000182</v>
      </c>
      <c r="N14" s="1">
        <f>(SUM(L5:L14)/10)</f>
        <v>0.43299999999999272</v>
      </c>
      <c r="O14" s="1">
        <f>(SUM(M5:M14)/10)</f>
        <v>0.30199999999999816</v>
      </c>
      <c r="P14" s="1">
        <f>N14/O14</f>
        <v>1.4337748344370707</v>
      </c>
      <c r="Q14" s="1">
        <f>IF(O14=0,100,100-(100/(1+P14)))</f>
        <v>58.911564625850076</v>
      </c>
      <c r="R14" t="str">
        <f>IF(AND(J14&gt;70,Q14&lt;30),"Buy ETH Short BTC",IF(AND(J14&lt;30,Q14&gt;70),"Buy BTC Short ETH","Do nothing"))</f>
        <v>Do nothing</v>
      </c>
      <c r="T14">
        <f>IF(R14="Buy BTC Short ETH",B14,IF(R14="Buy ETH Short BTC",B14,0))</f>
        <v>0</v>
      </c>
      <c r="U14">
        <f>IF(R14="Buy BTC Short ETH",C14,IF(R14="Buy ETH Short BTC",C14,0))</f>
        <v>0</v>
      </c>
      <c r="AA14">
        <f>CORREL(B5:B14, C5:C14)</f>
        <v>0.72371742259092076</v>
      </c>
      <c r="AB14" t="str">
        <f>IF(AA14&gt;0.7,"Buy ETH Short BTC",IF(AA14&lt;-0.7,"Buy BTC Short ETH","Do nothing"))</f>
        <v>Buy ETH Short BTC</v>
      </c>
      <c r="AD14">
        <f>IF(AB14="Buy BTC Short ETH",B14,IF(AB14="Buy ETH Short BTC",B14,0))</f>
        <v>17153.95</v>
      </c>
      <c r="AE14">
        <f>IF(AB14="Buy BTC Short ETH",C14,IF(AB14="Buy ETH Short BTC",C14,0))</f>
        <v>1272.55</v>
      </c>
    </row>
    <row r="15" spans="1:36">
      <c r="A15">
        <v>1670733000000</v>
      </c>
      <c r="B15">
        <v>17155.47</v>
      </c>
      <c r="C15">
        <v>1272.8399999999999</v>
      </c>
      <c r="D15" s="1">
        <f>B15-B14</f>
        <v>1.5200000000004366</v>
      </c>
      <c r="E15" s="1">
        <f t="shared" si="0"/>
        <v>1.5200000000004366</v>
      </c>
      <c r="F15" s="1">
        <f t="shared" si="1"/>
        <v>0</v>
      </c>
      <c r="G15" s="1">
        <f t="shared" ref="G15:G21" si="4">(SUM(E6:E15)/10)</f>
        <v>5.2970000000004802</v>
      </c>
      <c r="H15" s="1">
        <f t="shared" ref="H15:H21" si="5">(SUM(F6:F15)/10)</f>
        <v>4.8100000000002181</v>
      </c>
      <c r="I15" s="1">
        <f t="shared" ref="I15:I21" si="6">G15/H15</f>
        <v>1.1012474012474511</v>
      </c>
      <c r="J15" s="1">
        <f t="shared" ref="J15:J21" si="7">IF(H15=0,100,100-(100/(1+I15)))</f>
        <v>52.409221331751404</v>
      </c>
      <c r="K15" s="1">
        <f>C15-C14</f>
        <v>0.28999999999996362</v>
      </c>
      <c r="L15" s="1">
        <f t="shared" si="2"/>
        <v>0.28999999999996362</v>
      </c>
      <c r="M15" s="1">
        <f t="shared" si="3"/>
        <v>0</v>
      </c>
      <c r="N15" s="1">
        <f t="shared" ref="N15:O15" si="8">(SUM(L6:L15)/10)</f>
        <v>0.46199999999998909</v>
      </c>
      <c r="O15" s="1">
        <f t="shared" si="8"/>
        <v>0.27100000000000363</v>
      </c>
      <c r="P15" s="1">
        <f t="shared" ref="P15:P21" si="9">N15/O15</f>
        <v>1.7047970479704166</v>
      </c>
      <c r="Q15" s="1">
        <f t="shared" ref="Q15:Q21" si="10">IF(O15=0,100,100-(100/(1+P15)))</f>
        <v>63.028649386083721</v>
      </c>
      <c r="R15" t="str">
        <f t="shared" ref="R15:R78" si="11">IF(AND(J15&gt;70,Q15&lt;30),"Buy ETH Short BTC",IF(AND(J15&lt;30,Q15&gt;70),"Buy BTC Short ETH","Do nothing"))</f>
        <v>Do nothing</v>
      </c>
      <c r="S15" t="b">
        <f>NOT(R15=R14)</f>
        <v>0</v>
      </c>
      <c r="T15">
        <f t="shared" ref="T15:T78" si="12">IF(R15="Buy BTC Short ETH",B15,IF(R15="Buy ETH Short BTC",B15,0))</f>
        <v>0</v>
      </c>
      <c r="U15">
        <f t="shared" ref="U15:U78" si="13">IF(R15="Buy BTC Short ETH",C15,IF(R15="Buy ETH Short BTC",C15,0))</f>
        <v>0</v>
      </c>
      <c r="V15">
        <f>IF(R14="Buy BTC Short ETH",(B15-T14)+(-C15+U14)*(B14/C14),IF(R14="Buy ETH Short BTC",(-B15+T14)+(C15-U14)*(B14/C14),0))</f>
        <v>0</v>
      </c>
      <c r="AA15">
        <f t="shared" ref="AA15:AA78" si="14">CORREL(B6:B15, C6:C15)</f>
        <v>0.66923410361527524</v>
      </c>
      <c r="AB15" t="str">
        <f t="shared" ref="AB15:AB78" si="15">IF(AA15&gt;0.7,"Buy ETH Short BTC",IF(AA15&lt;-0.7,"Buy BTC Short ETH","Do nothing"))</f>
        <v>Do nothing</v>
      </c>
      <c r="AC15" t="b">
        <f>NOT(AB15=AB14)</f>
        <v>1</v>
      </c>
      <c r="AD15">
        <f>IF(AB15="Buy BTC Short ETH",B15,IF(AB15="Buy ETH Short BTC",B15,0))</f>
        <v>0</v>
      </c>
      <c r="AE15">
        <f>IF(AB15="Buy BTC Short ETH",C15,IF(AB15="Buy ETH Short BTC",C15,0))</f>
        <v>0</v>
      </c>
      <c r="AF15">
        <f>IF(AB14="Buy BTC Short ETH",(B15-AD14)+(-C15+AE14)*(B14/C14),IF(AB14="Buy ETH Short BTC",(-B15+AD14)+(C15-AE14)*(B14/C14),0))</f>
        <v>2.3891945306658449</v>
      </c>
    </row>
    <row r="16" spans="1:36">
      <c r="A16">
        <v>1670733900000</v>
      </c>
      <c r="B16">
        <v>17168.54</v>
      </c>
      <c r="C16">
        <v>1273.47</v>
      </c>
      <c r="D16" s="1">
        <f>B16-B15</f>
        <v>13.069999999999709</v>
      </c>
      <c r="E16" s="1">
        <f t="shared" si="0"/>
        <v>13.069999999999709</v>
      </c>
      <c r="F16" s="1">
        <f t="shared" si="1"/>
        <v>0</v>
      </c>
      <c r="G16" s="1">
        <f t="shared" si="4"/>
        <v>6.5250000000003636</v>
      </c>
      <c r="H16" s="1">
        <f t="shared" si="5"/>
        <v>4.8100000000002181</v>
      </c>
      <c r="I16" s="1">
        <f t="shared" si="6"/>
        <v>1.3565488565488706</v>
      </c>
      <c r="J16" s="1">
        <f t="shared" si="7"/>
        <v>57.565063961182432</v>
      </c>
      <c r="K16" s="1">
        <f>C16-C15</f>
        <v>0.63000000000010914</v>
      </c>
      <c r="L16" s="1">
        <f t="shared" si="2"/>
        <v>0.63000000000010914</v>
      </c>
      <c r="M16" s="1">
        <f t="shared" si="3"/>
        <v>0</v>
      </c>
      <c r="N16" s="1">
        <f t="shared" ref="N16:O16" si="16">(SUM(L7:L16)/10)</f>
        <v>0.52500000000000002</v>
      </c>
      <c r="O16" s="1">
        <f t="shared" si="16"/>
        <v>0.25099999999999911</v>
      </c>
      <c r="P16" s="1">
        <f t="shared" si="9"/>
        <v>2.0916334661354656</v>
      </c>
      <c r="Q16" s="1">
        <f t="shared" si="10"/>
        <v>67.654639175257813</v>
      </c>
      <c r="R16" t="str">
        <f t="shared" si="11"/>
        <v>Do nothing</v>
      </c>
      <c r="S16" t="b">
        <f t="shared" ref="S16:S79" si="17">NOT(R16=R15)</f>
        <v>0</v>
      </c>
      <c r="T16">
        <f t="shared" si="12"/>
        <v>0</v>
      </c>
      <c r="U16">
        <f t="shared" si="13"/>
        <v>0</v>
      </c>
      <c r="V16">
        <f>IF(R15="Buy BTC Short ETH",(B16-T15)+(-C16+U15)*(B15/C15),IF(R15="Buy ETH Short BTC",(-B16+T15)+(C16-U15)*(B15/C15),0))</f>
        <v>0</v>
      </c>
      <c r="AA16">
        <f t="shared" si="14"/>
        <v>0.70131024017189159</v>
      </c>
      <c r="AB16" t="str">
        <f t="shared" si="15"/>
        <v>Buy ETH Short BTC</v>
      </c>
      <c r="AC16" t="b">
        <f t="shared" ref="AC16:AC79" si="18">NOT(AB16=AB15)</f>
        <v>1</v>
      </c>
      <c r="AD16">
        <f>IF(AB16="Buy BTC Short ETH",B16,IF(AB16="Buy ETH Short BTC",B16,0))</f>
        <v>17168.54</v>
      </c>
      <c r="AE16">
        <f>IF(AB16="Buy BTC Short ETH",C16,IF(AB16="Buy ETH Short BTC",C16,0))</f>
        <v>1273.47</v>
      </c>
      <c r="AF16">
        <f>IF(AB15="Buy BTC Short ETH",(B16-AD15)+(-C16+AE15)*(B15/C15),IF(AB15="Buy ETH Short BTC",(-B16+AD15)+(C16-AE15)*(B15/C15),0))</f>
        <v>0</v>
      </c>
    </row>
    <row r="17" spans="1:32">
      <c r="A17">
        <v>1670734800000</v>
      </c>
      <c r="B17">
        <v>17157.669999999998</v>
      </c>
      <c r="C17">
        <v>1273.1300000000001</v>
      </c>
      <c r="D17" s="1">
        <f>B17-B16</f>
        <v>-10.870000000002619</v>
      </c>
      <c r="E17" s="1">
        <f t="shared" si="0"/>
        <v>0</v>
      </c>
      <c r="F17" s="1">
        <f t="shared" si="1"/>
        <v>10.870000000002619</v>
      </c>
      <c r="G17" s="1">
        <f t="shared" si="4"/>
        <v>5.633000000000175</v>
      </c>
      <c r="H17" s="1">
        <f t="shared" si="5"/>
        <v>5.8970000000004799</v>
      </c>
      <c r="I17" s="1">
        <f t="shared" si="6"/>
        <v>0.95523147363061156</v>
      </c>
      <c r="J17" s="1">
        <f t="shared" si="7"/>
        <v>48.855160450996138</v>
      </c>
      <c r="K17" s="1">
        <f>C17-C16</f>
        <v>-0.33999999999991815</v>
      </c>
      <c r="L17" s="1">
        <f t="shared" si="2"/>
        <v>0</v>
      </c>
      <c r="M17" s="1">
        <f t="shared" si="3"/>
        <v>0.33999999999991815</v>
      </c>
      <c r="N17" s="1">
        <f t="shared" ref="N17:O17" si="19">(SUM(L8:L17)/10)</f>
        <v>0.49600000000000366</v>
      </c>
      <c r="O17" s="1">
        <f t="shared" si="19"/>
        <v>0.28499999999999093</v>
      </c>
      <c r="P17" s="1">
        <f t="shared" si="9"/>
        <v>1.7403508771930507</v>
      </c>
      <c r="Q17" s="1">
        <f t="shared" si="10"/>
        <v>63.508322663253153</v>
      </c>
      <c r="R17" t="str">
        <f t="shared" si="11"/>
        <v>Do nothing</v>
      </c>
      <c r="S17" t="b">
        <f t="shared" si="17"/>
        <v>0</v>
      </c>
      <c r="T17">
        <f t="shared" si="12"/>
        <v>0</v>
      </c>
      <c r="U17">
        <f t="shared" si="13"/>
        <v>0</v>
      </c>
      <c r="V17">
        <f>IF(R16="Buy BTC Short ETH",(B17-T16)+(-C17+U16)*(B16/C16),IF(R16="Buy ETH Short BTC",(-B17+T16)+(C17-U16)*(B16/C16),0))</f>
        <v>0</v>
      </c>
      <c r="AA17">
        <f t="shared" si="14"/>
        <v>0.71855424603190599</v>
      </c>
      <c r="AB17" t="str">
        <f t="shared" si="15"/>
        <v>Buy ETH Short BTC</v>
      </c>
      <c r="AC17" t="b">
        <f t="shared" si="18"/>
        <v>0</v>
      </c>
      <c r="AD17">
        <f>IF(AB17="Buy BTC Short ETH",B17,IF(AB17="Buy ETH Short BTC",B17,0))</f>
        <v>17157.669999999998</v>
      </c>
      <c r="AE17">
        <f>IF(AB17="Buy BTC Short ETH",C17,IF(AB17="Buy ETH Short BTC",C17,0))</f>
        <v>1273.1300000000001</v>
      </c>
      <c r="AF17">
        <f>IF(AB16="Buy BTC Short ETH",(B17-AD16)+(-C17+AE16)*(B16/C16),IF(AB16="Buy ETH Short BTC",(-B17+AD16)+(C17-AE16)*(B16/C16),0))</f>
        <v>6.286222133230261</v>
      </c>
    </row>
    <row r="18" spans="1:32">
      <c r="A18">
        <v>1670735700000</v>
      </c>
      <c r="B18">
        <v>17165.259999999998</v>
      </c>
      <c r="C18">
        <v>1273.98</v>
      </c>
      <c r="D18" s="1">
        <f>B18-B17</f>
        <v>7.5900000000001455</v>
      </c>
      <c r="E18" s="1">
        <f t="shared" si="0"/>
        <v>7.5900000000001455</v>
      </c>
      <c r="F18" s="1">
        <f t="shared" si="1"/>
        <v>0</v>
      </c>
      <c r="G18" s="1">
        <f t="shared" si="4"/>
        <v>6.3920000000001895</v>
      </c>
      <c r="H18" s="1">
        <f t="shared" si="5"/>
        <v>4.2510000000002037</v>
      </c>
      <c r="I18" s="1">
        <f>G18/H18</f>
        <v>1.5036462008938798</v>
      </c>
      <c r="J18" s="1">
        <f t="shared" si="7"/>
        <v>60.058254251620347</v>
      </c>
      <c r="K18" s="1">
        <f>C18-C17</f>
        <v>0.84999999999990905</v>
      </c>
      <c r="L18" s="1">
        <f t="shared" si="2"/>
        <v>0.84999999999990905</v>
      </c>
      <c r="M18" s="1">
        <f t="shared" si="3"/>
        <v>0</v>
      </c>
      <c r="N18" s="1">
        <f t="shared" ref="N18:O18" si="20">(SUM(L9:L18)/10)</f>
        <v>0.58099999999999452</v>
      </c>
      <c r="O18" s="1">
        <f t="shared" si="20"/>
        <v>0.18199999999999364</v>
      </c>
      <c r="P18" s="1">
        <f t="shared" si="9"/>
        <v>3.1923076923077738</v>
      </c>
      <c r="Q18" s="1">
        <f t="shared" si="10"/>
        <v>76.146788990826153</v>
      </c>
      <c r="R18" t="str">
        <f t="shared" si="11"/>
        <v>Do nothing</v>
      </c>
      <c r="S18" t="b">
        <f t="shared" si="17"/>
        <v>0</v>
      </c>
      <c r="T18">
        <f t="shared" si="12"/>
        <v>0</v>
      </c>
      <c r="U18">
        <f t="shared" si="13"/>
        <v>0</v>
      </c>
      <c r="V18">
        <f>IF(R17="Buy BTC Short ETH",(B18-T17)+(-C18+U17)*(B17/C17),IF(R17="Buy ETH Short BTC",(-B18+T17)+(C18-U17)*(B17/C17),0))</f>
        <v>0</v>
      </c>
      <c r="AA18">
        <f t="shared" si="14"/>
        <v>0.62166110385214701</v>
      </c>
      <c r="AB18" t="str">
        <f t="shared" si="15"/>
        <v>Do nothing</v>
      </c>
      <c r="AC18" t="b">
        <f t="shared" si="18"/>
        <v>1</v>
      </c>
      <c r="AD18">
        <f>IF(AB18="Buy BTC Short ETH",B18,IF(AB18="Buy ETH Short BTC",B18,0))</f>
        <v>0</v>
      </c>
      <c r="AE18">
        <f>IF(AB18="Buy BTC Short ETH",C18,IF(AB18="Buy ETH Short BTC",C18,0))</f>
        <v>0</v>
      </c>
      <c r="AF18">
        <f>IF(AB17="Buy BTC Short ETH",(B18-AD17)+(-C18+AE17)*(B17/C17),IF(AB17="Buy ETH Short BTC",(-B18+AD17)+(C18-AE17)*(B17/C17),0))</f>
        <v>3.8652476966203384</v>
      </c>
    </row>
    <row r="19" spans="1:32">
      <c r="A19">
        <v>1670736600000</v>
      </c>
      <c r="B19">
        <v>17176.240000000002</v>
      </c>
      <c r="C19">
        <v>1276.1600000000001</v>
      </c>
      <c r="D19" s="1">
        <f>B19-B18</f>
        <v>10.980000000003201</v>
      </c>
      <c r="E19" s="1">
        <f t="shared" si="0"/>
        <v>10.980000000003201</v>
      </c>
      <c r="F19" s="1">
        <f t="shared" si="1"/>
        <v>0</v>
      </c>
      <c r="G19" s="1">
        <f t="shared" si="4"/>
        <v>6.59700000000048</v>
      </c>
      <c r="H19" s="1">
        <f t="shared" si="5"/>
        <v>4.2510000000002037</v>
      </c>
      <c r="I19" s="1">
        <f t="shared" si="6"/>
        <v>1.551870148200462</v>
      </c>
      <c r="J19" s="1">
        <f t="shared" si="7"/>
        <v>60.813053097345723</v>
      </c>
      <c r="K19" s="1">
        <f>C19-C18</f>
        <v>2.1800000000000637</v>
      </c>
      <c r="L19" s="1">
        <f t="shared" si="2"/>
        <v>2.1800000000000637</v>
      </c>
      <c r="M19" s="1">
        <f t="shared" si="3"/>
        <v>0</v>
      </c>
      <c r="N19" s="1">
        <f t="shared" ref="N19:O19" si="21">(SUM(L10:L19)/10)</f>
        <v>0.79300000000000637</v>
      </c>
      <c r="O19" s="1">
        <f t="shared" si="21"/>
        <v>0.18199999999999364</v>
      </c>
      <c r="P19" s="1">
        <f t="shared" si="9"/>
        <v>4.3571428571430442</v>
      </c>
      <c r="Q19" s="1">
        <f t="shared" si="10"/>
        <v>81.333333333333982</v>
      </c>
      <c r="R19" t="str">
        <f t="shared" si="11"/>
        <v>Do nothing</v>
      </c>
      <c r="S19" t="b">
        <f t="shared" si="17"/>
        <v>0</v>
      </c>
      <c r="T19">
        <f t="shared" si="12"/>
        <v>0</v>
      </c>
      <c r="U19">
        <f t="shared" si="13"/>
        <v>0</v>
      </c>
      <c r="V19">
        <f>IF(R18="Buy BTC Short ETH",(B19-T18)+(-C19+U18)*(B18/C18),IF(R18="Buy ETH Short BTC",(-B19+T18)+(C19-U18)*(B18/C18),0))</f>
        <v>0</v>
      </c>
      <c r="AA19">
        <f t="shared" si="14"/>
        <v>0.73043710361476366</v>
      </c>
      <c r="AB19" t="str">
        <f t="shared" si="15"/>
        <v>Buy ETH Short BTC</v>
      </c>
      <c r="AC19" t="b">
        <f t="shared" si="18"/>
        <v>1</v>
      </c>
      <c r="AD19">
        <f>IF(AB19="Buy BTC Short ETH",B19,IF(AB19="Buy ETH Short BTC",B19,0))</f>
        <v>17176.240000000002</v>
      </c>
      <c r="AE19">
        <f>IF(AB19="Buy BTC Short ETH",C19,IF(AB19="Buy ETH Short BTC",C19,0))</f>
        <v>1276.1600000000001</v>
      </c>
      <c r="AF19">
        <f>IF(AB18="Buy BTC Short ETH",(B19-AD18)+(-C19+AE18)*(B18/C18),IF(AB18="Buy ETH Short BTC",(-B19+AD18)+(C19-AE18)*(B18/C18),0))</f>
        <v>0</v>
      </c>
    </row>
    <row r="20" spans="1:32">
      <c r="A20">
        <v>1670737500000</v>
      </c>
      <c r="B20">
        <v>17174.82</v>
      </c>
      <c r="C20">
        <v>1275.68</v>
      </c>
      <c r="D20" s="1">
        <f>B20-B19</f>
        <v>-1.4200000000018917</v>
      </c>
      <c r="E20" s="1">
        <f t="shared" si="0"/>
        <v>0</v>
      </c>
      <c r="F20" s="1">
        <f t="shared" si="1"/>
        <v>1.4200000000018917</v>
      </c>
      <c r="G20" s="1">
        <f t="shared" si="4"/>
        <v>6.253000000000247</v>
      </c>
      <c r="H20" s="1">
        <f t="shared" si="5"/>
        <v>4.3930000000003933</v>
      </c>
      <c r="I20" s="1">
        <f t="shared" si="6"/>
        <v>1.4234008650124488</v>
      </c>
      <c r="J20" s="1">
        <f t="shared" si="7"/>
        <v>58.735675371030162</v>
      </c>
      <c r="K20" s="1">
        <f>C20-C19</f>
        <v>-0.48000000000001819</v>
      </c>
      <c r="L20" s="1">
        <f t="shared" si="2"/>
        <v>0</v>
      </c>
      <c r="M20" s="1">
        <f t="shared" si="3"/>
        <v>0.48000000000001819</v>
      </c>
      <c r="N20" s="1">
        <f t="shared" ref="N20:O20" si="22">(SUM(L11:L20)/10)</f>
        <v>0.72999999999999543</v>
      </c>
      <c r="O20" s="1">
        <f t="shared" si="22"/>
        <v>0.22999999999999546</v>
      </c>
      <c r="P20" s="1">
        <f t="shared" si="9"/>
        <v>3.1739130434783038</v>
      </c>
      <c r="Q20" s="1">
        <f t="shared" si="10"/>
        <v>76.041666666666913</v>
      </c>
      <c r="R20" t="str">
        <f t="shared" si="11"/>
        <v>Do nothing</v>
      </c>
      <c r="S20" t="b">
        <f t="shared" si="17"/>
        <v>0</v>
      </c>
      <c r="T20">
        <f t="shared" si="12"/>
        <v>0</v>
      </c>
      <c r="U20">
        <f t="shared" si="13"/>
        <v>0</v>
      </c>
      <c r="V20">
        <f>IF(R19="Buy BTC Short ETH",(B20-T19)+(-C20+U19)*(B19/C19),IF(R19="Buy ETH Short BTC",(-B20+T19)+(C20-U19)*(B19/C19),0))</f>
        <v>0</v>
      </c>
      <c r="AA20">
        <f t="shared" si="14"/>
        <v>0.7967778792372161</v>
      </c>
      <c r="AB20" t="str">
        <f t="shared" si="15"/>
        <v>Buy ETH Short BTC</v>
      </c>
      <c r="AC20" t="b">
        <f t="shared" si="18"/>
        <v>0</v>
      </c>
      <c r="AD20">
        <f>IF(AB20="Buy BTC Short ETH",B20,IF(AB20="Buy ETH Short BTC",B20,0))</f>
        <v>17174.82</v>
      </c>
      <c r="AE20">
        <f>IF(AB20="Buy BTC Short ETH",C20,IF(AB20="Buy ETH Short BTC",C20,0))</f>
        <v>1275.68</v>
      </c>
      <c r="AF20">
        <f>IF(AB19="Buy BTC Short ETH",(B20-AD19)+(-C20+AE19)*(B19/C19),IF(AB19="Buy ETH Short BTC",(-B20+AD19)+(C20-AE19)*(B19/C19),0))</f>
        <v>-5.0404714142410816</v>
      </c>
    </row>
    <row r="21" spans="1:32">
      <c r="A21">
        <v>1670738400000</v>
      </c>
      <c r="B21">
        <v>17188.18</v>
      </c>
      <c r="C21">
        <v>1276.6199999999999</v>
      </c>
      <c r="D21" s="1">
        <f>B21-B20</f>
        <v>13.360000000000582</v>
      </c>
      <c r="E21" s="1">
        <f t="shared" si="0"/>
        <v>13.360000000000582</v>
      </c>
      <c r="F21" s="1">
        <f t="shared" si="1"/>
        <v>0</v>
      </c>
      <c r="G21" s="1">
        <f t="shared" si="4"/>
        <v>6.3280000000002472</v>
      </c>
      <c r="H21" s="1">
        <f t="shared" si="5"/>
        <v>4.3930000000003933</v>
      </c>
      <c r="I21" s="1">
        <f t="shared" si="6"/>
        <v>1.4404734805371455</v>
      </c>
      <c r="J21" s="1">
        <f t="shared" si="7"/>
        <v>59.024344743959233</v>
      </c>
      <c r="K21" s="1">
        <f>C21-C20</f>
        <v>0.9399999999998272</v>
      </c>
      <c r="L21" s="1">
        <f t="shared" si="2"/>
        <v>0.9399999999998272</v>
      </c>
      <c r="M21" s="1">
        <f t="shared" si="3"/>
        <v>0</v>
      </c>
      <c r="N21" s="1">
        <f t="shared" ref="N21:O21" si="23">(SUM(L12:L21)/10)</f>
        <v>0.64199999999998458</v>
      </c>
      <c r="O21" s="1">
        <f t="shared" si="23"/>
        <v>0.22999999999999546</v>
      </c>
      <c r="P21" s="1">
        <f t="shared" si="9"/>
        <v>2.7913043478260748</v>
      </c>
      <c r="Q21" s="1">
        <f t="shared" si="10"/>
        <v>73.623853211009092</v>
      </c>
      <c r="R21" t="str">
        <f t="shared" si="11"/>
        <v>Do nothing</v>
      </c>
      <c r="S21" t="b">
        <f t="shared" si="17"/>
        <v>0</v>
      </c>
      <c r="T21">
        <f t="shared" si="12"/>
        <v>0</v>
      </c>
      <c r="U21">
        <f t="shared" si="13"/>
        <v>0</v>
      </c>
      <c r="V21">
        <f>IF(R20="Buy BTC Short ETH",(B21-T20)+(-C21+U20)*(B20/C20),IF(R20="Buy ETH Short BTC",(-B21+T20)+(C21-U20)*(B20/C20),0))</f>
        <v>0</v>
      </c>
      <c r="AA21">
        <f t="shared" si="14"/>
        <v>0.94492089503429788</v>
      </c>
      <c r="AB21" t="str">
        <f t="shared" si="15"/>
        <v>Buy ETH Short BTC</v>
      </c>
      <c r="AC21" t="b">
        <f t="shared" si="18"/>
        <v>0</v>
      </c>
      <c r="AD21">
        <f>IF(AB21="Buy BTC Short ETH",B21,IF(AB21="Buy ETH Short BTC",B21,0))</f>
        <v>17188.18</v>
      </c>
      <c r="AE21">
        <f>IF(AB21="Buy BTC Short ETH",C21,IF(AB21="Buy ETH Short BTC",C21,0))</f>
        <v>1276.6199999999999</v>
      </c>
      <c r="AF21">
        <f>IF(AB20="Buy BTC Short ETH",(B21-AD20)+(-C21+AE20)*(B20/C20),IF(AB20="Buy ETH Short BTC",(-B21+AD20)+(C21-AE20)*(B20/C20),0))</f>
        <v>-0.70452934905596365</v>
      </c>
    </row>
    <row r="22" spans="1:32">
      <c r="A22">
        <v>1670739300000</v>
      </c>
      <c r="B22">
        <v>17178.11</v>
      </c>
      <c r="C22">
        <v>1275.3499999999999</v>
      </c>
      <c r="D22" s="1">
        <f t="shared" ref="D22:D85" si="24">B22-B21</f>
        <v>-10.069999999999709</v>
      </c>
      <c r="E22" s="1">
        <f t="shared" ref="E22:E85" si="25">IF(D22&gt;0,D22,0)</f>
        <v>0</v>
      </c>
      <c r="F22" s="1">
        <f t="shared" ref="F22:F85" si="26">IF(D22&lt;0,-D22,0)</f>
        <v>10.069999999999709</v>
      </c>
      <c r="G22" s="1">
        <f t="shared" ref="G22:G85" si="27">(SUM(E13:E22)/10)</f>
        <v>6.3280000000002472</v>
      </c>
      <c r="H22" s="1">
        <f t="shared" ref="H22:H85" si="28">(SUM(F13:F22)/10)</f>
        <v>3.8780000000002475</v>
      </c>
      <c r="I22" s="1">
        <f t="shared" ref="I22:I85" si="29">G22/H22</f>
        <v>1.6317689530685517</v>
      </c>
      <c r="J22" s="1">
        <f t="shared" ref="J22:J85" si="30">IF(H22=0,100,100-(100/(1+I22)))</f>
        <v>62.002743484224382</v>
      </c>
      <c r="K22" s="1">
        <f t="shared" ref="K22:K85" si="31">C22-C21</f>
        <v>-1.2699999999999818</v>
      </c>
      <c r="L22" s="1">
        <f t="shared" ref="L22:L85" si="32">IF(K22&gt;0,K22,0)</f>
        <v>0</v>
      </c>
      <c r="M22" s="1">
        <f t="shared" ref="M22:M85" si="33">IF(K22&lt;0,-K22,0)</f>
        <v>1.2699999999999818</v>
      </c>
      <c r="N22" s="1">
        <f t="shared" ref="N22:N85" si="34">(SUM(L13:L22)/10)</f>
        <v>0.62399999999997813</v>
      </c>
      <c r="O22" s="1">
        <f t="shared" ref="O22:O85" si="35">(SUM(M13:M22)/10)</f>
        <v>0.35699999999999366</v>
      </c>
      <c r="P22" s="1">
        <f t="shared" ref="P22:P85" si="36">N22/O22</f>
        <v>1.7478991596638354</v>
      </c>
      <c r="Q22" s="1">
        <f t="shared" ref="Q22:Q85" si="37">IF(O22=0,100,100-(100/(1+P22)))</f>
        <v>63.608562691131098</v>
      </c>
      <c r="R22" t="str">
        <f t="shared" si="11"/>
        <v>Do nothing</v>
      </c>
      <c r="S22" t="b">
        <f t="shared" si="17"/>
        <v>0</v>
      </c>
      <c r="T22">
        <f t="shared" si="12"/>
        <v>0</v>
      </c>
      <c r="U22">
        <f t="shared" si="13"/>
        <v>0</v>
      </c>
      <c r="V22">
        <f>IF(R21="Buy BTC Short ETH",(B22-T21)+(-C22+U21)*(B21/C21),IF(R21="Buy ETH Short BTC",(-B22+T21)+(C22-U21)*(B21/C21),0))</f>
        <v>0</v>
      </c>
      <c r="AA22">
        <f t="shared" si="14"/>
        <v>0.94101495059821083</v>
      </c>
      <c r="AB22" t="str">
        <f t="shared" si="15"/>
        <v>Buy ETH Short BTC</v>
      </c>
      <c r="AC22" t="b">
        <f t="shared" si="18"/>
        <v>0</v>
      </c>
      <c r="AD22">
        <f>IF(AB22="Buy BTC Short ETH",B22,IF(AB22="Buy ETH Short BTC",B22,0))</f>
        <v>17178.11</v>
      </c>
      <c r="AE22">
        <f>IF(AB22="Buy BTC Short ETH",C22,IF(AB22="Buy ETH Short BTC",C22,0))</f>
        <v>1275.3499999999999</v>
      </c>
      <c r="AF22">
        <f>IF(AB21="Buy BTC Short ETH",(B22-AD21)+(-C22+AE21)*(B21/C21),IF(AB21="Buy ETH Short BTC",(-B22+AD21)+(C22-AE21)*(B21/C21),0))</f>
        <v>-7.0290495213924729</v>
      </c>
    </row>
    <row r="23" spans="1:32">
      <c r="A23">
        <v>1670740200000</v>
      </c>
      <c r="B23">
        <v>17163.98</v>
      </c>
      <c r="C23">
        <v>1274.2</v>
      </c>
      <c r="D23" s="1">
        <f t="shared" si="24"/>
        <v>-14.130000000001019</v>
      </c>
      <c r="E23" s="1">
        <f t="shared" si="25"/>
        <v>0</v>
      </c>
      <c r="F23" s="1">
        <f t="shared" si="26"/>
        <v>14.130000000001019</v>
      </c>
      <c r="G23" s="1">
        <f t="shared" si="27"/>
        <v>4.6520000000004078</v>
      </c>
      <c r="H23" s="1">
        <f t="shared" si="28"/>
        <v>5.2910000000003494</v>
      </c>
      <c r="I23" s="1">
        <f t="shared" si="29"/>
        <v>0.87922887922889825</v>
      </c>
      <c r="J23" s="1">
        <f t="shared" si="30"/>
        <v>46.78668409936693</v>
      </c>
      <c r="K23" s="1">
        <f t="shared" si="31"/>
        <v>-1.1499999999998636</v>
      </c>
      <c r="L23" s="1">
        <f t="shared" si="32"/>
        <v>0</v>
      </c>
      <c r="M23" s="1">
        <f t="shared" si="33"/>
        <v>1.1499999999998636</v>
      </c>
      <c r="N23" s="1">
        <f t="shared" si="34"/>
        <v>0.48899999999998728</v>
      </c>
      <c r="O23" s="1">
        <f t="shared" si="35"/>
        <v>0.47199999999997999</v>
      </c>
      <c r="P23" s="1">
        <f t="shared" si="36"/>
        <v>1.0360169491525593</v>
      </c>
      <c r="Q23" s="1">
        <f t="shared" si="37"/>
        <v>50.884495317378139</v>
      </c>
      <c r="R23" t="str">
        <f t="shared" si="11"/>
        <v>Do nothing</v>
      </c>
      <c r="S23" t="b">
        <f t="shared" si="17"/>
        <v>0</v>
      </c>
      <c r="T23">
        <f t="shared" si="12"/>
        <v>0</v>
      </c>
      <c r="U23">
        <f t="shared" si="13"/>
        <v>0</v>
      </c>
      <c r="V23">
        <f>IF(R22="Buy BTC Short ETH",(B23-T22)+(-C23+U22)*(B22/C22),IF(R22="Buy ETH Short BTC",(-B23+T22)+(C23-U22)*(B22/C22),0))</f>
        <v>0</v>
      </c>
      <c r="AA23">
        <f t="shared" si="14"/>
        <v>0.94630240113955821</v>
      </c>
      <c r="AB23" t="str">
        <f t="shared" si="15"/>
        <v>Buy ETH Short BTC</v>
      </c>
      <c r="AC23" t="b">
        <f t="shared" si="18"/>
        <v>0</v>
      </c>
      <c r="AD23">
        <f>IF(AB23="Buy BTC Short ETH",B23,IF(AB23="Buy ETH Short BTC",B23,0))</f>
        <v>17163.98</v>
      </c>
      <c r="AE23">
        <f>IF(AB23="Buy BTC Short ETH",C23,IF(AB23="Buy ETH Short BTC",C23,0))</f>
        <v>1274.2</v>
      </c>
      <c r="AF23">
        <f>IF(AB22="Buy BTC Short ETH",(B23-AD22)+(-C23+AE22)*(B22/C22),IF(AB22="Buy ETH Short BTC",(-B23+AD22)+(C23-AE22)*(B22/C22),0))</f>
        <v>-1.3597294860205906</v>
      </c>
    </row>
    <row r="24" spans="1:32">
      <c r="A24">
        <v>1670741100000</v>
      </c>
      <c r="B24">
        <v>17172.22</v>
      </c>
      <c r="C24">
        <v>1273.8</v>
      </c>
      <c r="D24" s="1">
        <f t="shared" si="24"/>
        <v>8.2400000000016007</v>
      </c>
      <c r="E24" s="1">
        <f t="shared" si="25"/>
        <v>8.2400000000016007</v>
      </c>
      <c r="F24" s="1">
        <f t="shared" si="26"/>
        <v>0</v>
      </c>
      <c r="G24" s="1">
        <f t="shared" si="27"/>
        <v>5.4760000000005675</v>
      </c>
      <c r="H24" s="1">
        <f t="shared" si="28"/>
        <v>3.649000000000524</v>
      </c>
      <c r="I24" s="1">
        <f t="shared" si="29"/>
        <v>1.5006851192106827</v>
      </c>
      <c r="J24" s="1">
        <f t="shared" si="30"/>
        <v>60.010958904108634</v>
      </c>
      <c r="K24" s="1">
        <f t="shared" si="31"/>
        <v>-0.40000000000009095</v>
      </c>
      <c r="L24" s="1">
        <f t="shared" si="32"/>
        <v>0</v>
      </c>
      <c r="M24" s="1">
        <f t="shared" si="33"/>
        <v>0.40000000000009095</v>
      </c>
      <c r="N24" s="1">
        <f t="shared" si="34"/>
        <v>0.48899999999998728</v>
      </c>
      <c r="O24" s="1">
        <f t="shared" si="35"/>
        <v>0.36399999999998728</v>
      </c>
      <c r="P24" s="1">
        <f t="shared" si="36"/>
        <v>1.3434065934066055</v>
      </c>
      <c r="Q24" s="1">
        <f t="shared" si="37"/>
        <v>57.327080890973257</v>
      </c>
      <c r="R24" t="str">
        <f t="shared" si="11"/>
        <v>Do nothing</v>
      </c>
      <c r="S24" t="b">
        <f t="shared" si="17"/>
        <v>0</v>
      </c>
      <c r="T24">
        <f t="shared" si="12"/>
        <v>0</v>
      </c>
      <c r="U24">
        <f t="shared" si="13"/>
        <v>0</v>
      </c>
      <c r="V24">
        <f>IF(R23="Buy BTC Short ETH",(B24-T23)+(-C24+U23)*(B23/C23),IF(R23="Buy ETH Short BTC",(-B24+T23)+(C24-U23)*(B23/C23),0))</f>
        <v>0</v>
      </c>
      <c r="AA24">
        <f t="shared" si="14"/>
        <v>0.89821792336211081</v>
      </c>
      <c r="AB24" t="str">
        <f t="shared" si="15"/>
        <v>Buy ETH Short BTC</v>
      </c>
      <c r="AC24" t="b">
        <f t="shared" si="18"/>
        <v>0</v>
      </c>
      <c r="AD24">
        <f>IF(AB24="Buy BTC Short ETH",B24,IF(AB24="Buy ETH Short BTC",B24,0))</f>
        <v>17172.22</v>
      </c>
      <c r="AE24">
        <f>IF(AB24="Buy BTC Short ETH",C24,IF(AB24="Buy ETH Short BTC",C24,0))</f>
        <v>1273.8</v>
      </c>
      <c r="AF24">
        <f>IF(AB23="Buy BTC Short ETH",(B24-AD23)+(-C24+AE23)*(B23/C23),IF(AB23="Buy ETH Short BTC",(-B24+AD23)+(C24-AE23)*(B23/C23),0))</f>
        <v>-13.628158844768169</v>
      </c>
    </row>
    <row r="25" spans="1:32">
      <c r="A25">
        <v>1670742000000</v>
      </c>
      <c r="B25">
        <v>17155.400000000001</v>
      </c>
      <c r="C25">
        <v>1273.26</v>
      </c>
      <c r="D25" s="1">
        <f t="shared" si="24"/>
        <v>-16.819999999999709</v>
      </c>
      <c r="E25" s="1">
        <f t="shared" si="25"/>
        <v>0</v>
      </c>
      <c r="F25" s="1">
        <f t="shared" si="26"/>
        <v>16.819999999999709</v>
      </c>
      <c r="G25" s="1">
        <f t="shared" si="27"/>
        <v>5.3240000000005239</v>
      </c>
      <c r="H25" s="1">
        <f t="shared" si="28"/>
        <v>5.3310000000004951</v>
      </c>
      <c r="I25" s="1">
        <f t="shared" si="29"/>
        <v>0.99868692552992488</v>
      </c>
      <c r="J25" s="1">
        <f t="shared" si="30"/>
        <v>49.967151572032051</v>
      </c>
      <c r="K25" s="1">
        <f t="shared" si="31"/>
        <v>-0.53999999999996362</v>
      </c>
      <c r="L25" s="1">
        <f t="shared" si="32"/>
        <v>0</v>
      </c>
      <c r="M25" s="1">
        <f t="shared" si="33"/>
        <v>0.53999999999996362</v>
      </c>
      <c r="N25" s="1">
        <f t="shared" si="34"/>
        <v>0.45999999999999092</v>
      </c>
      <c r="O25" s="1">
        <f t="shared" si="35"/>
        <v>0.41799999999998361</v>
      </c>
      <c r="P25" s="1">
        <f t="shared" si="36"/>
        <v>1.100478468899543</v>
      </c>
      <c r="Q25" s="1">
        <f t="shared" si="37"/>
        <v>52.391799544419619</v>
      </c>
      <c r="R25" t="str">
        <f t="shared" si="11"/>
        <v>Do nothing</v>
      </c>
      <c r="S25" t="b">
        <f t="shared" si="17"/>
        <v>0</v>
      </c>
      <c r="T25">
        <f t="shared" si="12"/>
        <v>0</v>
      </c>
      <c r="U25">
        <f t="shared" si="13"/>
        <v>0</v>
      </c>
      <c r="V25">
        <f>IF(R24="Buy BTC Short ETH",(B25-T24)+(-C25+U24)*(B24/C24),IF(R24="Buy ETH Short BTC",(-B25+T24)+(C25-U24)*(B24/C24),0))</f>
        <v>0</v>
      </c>
      <c r="AA25">
        <f t="shared" si="14"/>
        <v>0.88198124488859364</v>
      </c>
      <c r="AB25" t="str">
        <f t="shared" si="15"/>
        <v>Buy ETH Short BTC</v>
      </c>
      <c r="AC25" t="b">
        <f t="shared" si="18"/>
        <v>0</v>
      </c>
      <c r="AD25">
        <f>IF(AB25="Buy BTC Short ETH",B25,IF(AB25="Buy ETH Short BTC",B25,0))</f>
        <v>17155.400000000001</v>
      </c>
      <c r="AE25">
        <f>IF(AB25="Buy BTC Short ETH",C25,IF(AB25="Buy ETH Short BTC",C25,0))</f>
        <v>1273.26</v>
      </c>
      <c r="AF25">
        <f>IF(AB24="Buy BTC Short ETH",(B25-AD24)+(-C25+AE24)*(B24/C24),IF(AB24="Buy ETH Short BTC",(-B25+AD24)+(C25-AE24)*(B24/C24),0))</f>
        <v>9.5402081959493259</v>
      </c>
    </row>
    <row r="26" spans="1:32">
      <c r="A26">
        <v>1670742900000</v>
      </c>
      <c r="B26">
        <v>17173.46</v>
      </c>
      <c r="C26">
        <v>1274.47</v>
      </c>
      <c r="D26" s="1">
        <f t="shared" si="24"/>
        <v>18.059999999997672</v>
      </c>
      <c r="E26" s="1">
        <f t="shared" si="25"/>
        <v>18.059999999997672</v>
      </c>
      <c r="F26" s="1">
        <f t="shared" si="26"/>
        <v>0</v>
      </c>
      <c r="G26" s="1">
        <f t="shared" si="27"/>
        <v>5.8230000000003201</v>
      </c>
      <c r="H26" s="1">
        <f t="shared" si="28"/>
        <v>5.3310000000004951</v>
      </c>
      <c r="I26" s="1">
        <f t="shared" si="29"/>
        <v>1.0922903770399135</v>
      </c>
      <c r="J26" s="1">
        <f t="shared" si="30"/>
        <v>52.205486820870483</v>
      </c>
      <c r="K26" s="1">
        <f t="shared" si="31"/>
        <v>1.2100000000000364</v>
      </c>
      <c r="L26" s="1">
        <f t="shared" si="32"/>
        <v>1.2100000000000364</v>
      </c>
      <c r="M26" s="1">
        <f t="shared" si="33"/>
        <v>0</v>
      </c>
      <c r="N26" s="1">
        <f t="shared" si="34"/>
        <v>0.51799999999998358</v>
      </c>
      <c r="O26" s="1">
        <f t="shared" si="35"/>
        <v>0.41799999999998361</v>
      </c>
      <c r="P26" s="1">
        <f t="shared" si="36"/>
        <v>1.2392344497607748</v>
      </c>
      <c r="Q26" s="1">
        <f t="shared" si="37"/>
        <v>55.341880341880533</v>
      </c>
      <c r="R26" t="str">
        <f t="shared" si="11"/>
        <v>Do nothing</v>
      </c>
      <c r="S26" t="b">
        <f t="shared" si="17"/>
        <v>0</v>
      </c>
      <c r="T26">
        <f t="shared" si="12"/>
        <v>0</v>
      </c>
      <c r="U26">
        <f t="shared" si="13"/>
        <v>0</v>
      </c>
      <c r="V26">
        <f>IF(R25="Buy BTC Short ETH",(B26-T25)+(-C26+U25)*(B25/C25),IF(R25="Buy ETH Short BTC",(-B26+T25)+(C26-U25)*(B25/C25),0))</f>
        <v>0</v>
      </c>
      <c r="AA26">
        <f t="shared" si="14"/>
        <v>0.8974759332200194</v>
      </c>
      <c r="AB26" t="str">
        <f t="shared" si="15"/>
        <v>Buy ETH Short BTC</v>
      </c>
      <c r="AC26" t="b">
        <f t="shared" si="18"/>
        <v>0</v>
      </c>
      <c r="AD26">
        <f>IF(AB26="Buy BTC Short ETH",B26,IF(AB26="Buy ETH Short BTC",B26,0))</f>
        <v>17173.46</v>
      </c>
      <c r="AE26">
        <f>IF(AB26="Buy BTC Short ETH",C26,IF(AB26="Buy ETH Short BTC",C26,0))</f>
        <v>1274.47</v>
      </c>
      <c r="AF26">
        <f>IF(AB25="Buy BTC Short ETH",(B26-AD25)+(-C26+AE25)*(B25/C25),IF(AB25="Buy ETH Short BTC",(-B26+AD25)+(C26-AE25)*(B25/C25),0))</f>
        <v>-1.7569401379108811</v>
      </c>
    </row>
    <row r="27" spans="1:32">
      <c r="A27">
        <v>1670743800000</v>
      </c>
      <c r="B27">
        <v>17175.93</v>
      </c>
      <c r="C27">
        <v>1275.98</v>
      </c>
      <c r="D27" s="1">
        <f t="shared" si="24"/>
        <v>2.4700000000011642</v>
      </c>
      <c r="E27" s="1">
        <f t="shared" si="25"/>
        <v>2.4700000000011642</v>
      </c>
      <c r="F27" s="1">
        <f t="shared" si="26"/>
        <v>0</v>
      </c>
      <c r="G27" s="1">
        <f t="shared" si="27"/>
        <v>6.0700000000004364</v>
      </c>
      <c r="H27" s="1">
        <f t="shared" si="28"/>
        <v>4.2440000000002325</v>
      </c>
      <c r="I27" s="1">
        <f t="shared" si="29"/>
        <v>1.4302544769086012</v>
      </c>
      <c r="J27" s="1">
        <f t="shared" si="30"/>
        <v>58.852045763040941</v>
      </c>
      <c r="K27" s="1">
        <f t="shared" si="31"/>
        <v>1.5099999999999909</v>
      </c>
      <c r="L27" s="1">
        <f t="shared" si="32"/>
        <v>1.5099999999999909</v>
      </c>
      <c r="M27" s="1">
        <f t="shared" si="33"/>
        <v>0</v>
      </c>
      <c r="N27" s="1">
        <f t="shared" si="34"/>
        <v>0.66899999999998272</v>
      </c>
      <c r="O27" s="1">
        <f t="shared" si="35"/>
        <v>0.38399999999999179</v>
      </c>
      <c r="P27" s="1">
        <f t="shared" si="36"/>
        <v>1.7421874999999922</v>
      </c>
      <c r="Q27" s="1">
        <f t="shared" si="37"/>
        <v>63.532763532763425</v>
      </c>
      <c r="R27" t="str">
        <f t="shared" si="11"/>
        <v>Do nothing</v>
      </c>
      <c r="S27" t="b">
        <f t="shared" si="17"/>
        <v>0</v>
      </c>
      <c r="T27">
        <f t="shared" si="12"/>
        <v>0</v>
      </c>
      <c r="U27">
        <f t="shared" si="13"/>
        <v>0</v>
      </c>
      <c r="V27">
        <f>IF(R26="Buy BTC Short ETH",(B27-T26)+(-C27+U26)*(B26/C26),IF(R26="Buy ETH Short BTC",(-B27+T26)+(C27-U26)*(B26/C26),0))</f>
        <v>0</v>
      </c>
      <c r="AA27">
        <f t="shared" si="14"/>
        <v>0.86339919461416936</v>
      </c>
      <c r="AB27" t="str">
        <f t="shared" si="15"/>
        <v>Buy ETH Short BTC</v>
      </c>
      <c r="AC27" t="b">
        <f t="shared" si="18"/>
        <v>0</v>
      </c>
      <c r="AD27">
        <f>IF(AB27="Buy BTC Short ETH",B27,IF(AB27="Buy ETH Short BTC",B27,0))</f>
        <v>17175.93</v>
      </c>
      <c r="AE27">
        <f>IF(AB27="Buy BTC Short ETH",C27,IF(AB27="Buy ETH Short BTC",C27,0))</f>
        <v>1275.98</v>
      </c>
      <c r="AF27">
        <f>IF(AB26="Buy BTC Short ETH",(B27-AD26)+(-C27+AE26)*(B26/C26),IF(AB26="Buy ETH Short BTC",(-B27+AD26)+(C27-AE26)*(B26/C26),0))</f>
        <v>17.87722245325379</v>
      </c>
    </row>
    <row r="28" spans="1:32">
      <c r="A28">
        <v>1670744700000</v>
      </c>
      <c r="B28">
        <v>17180.88</v>
      </c>
      <c r="C28">
        <v>1276.49</v>
      </c>
      <c r="D28" s="1">
        <f t="shared" si="24"/>
        <v>4.9500000000007276</v>
      </c>
      <c r="E28" s="1">
        <f t="shared" si="25"/>
        <v>4.9500000000007276</v>
      </c>
      <c r="F28" s="1">
        <f t="shared" si="26"/>
        <v>0</v>
      </c>
      <c r="G28" s="1">
        <f t="shared" si="27"/>
        <v>5.8060000000004948</v>
      </c>
      <c r="H28" s="1">
        <f t="shared" si="28"/>
        <v>4.2440000000002325</v>
      </c>
      <c r="I28" s="1">
        <f t="shared" si="29"/>
        <v>1.3680490103676195</v>
      </c>
      <c r="J28" s="1">
        <f t="shared" si="30"/>
        <v>57.771144278607714</v>
      </c>
      <c r="K28" s="1">
        <f t="shared" si="31"/>
        <v>0.50999999999999091</v>
      </c>
      <c r="L28" s="1">
        <f t="shared" si="32"/>
        <v>0.50999999999999091</v>
      </c>
      <c r="M28" s="1">
        <f t="shared" si="33"/>
        <v>0</v>
      </c>
      <c r="N28" s="1">
        <f t="shared" si="34"/>
        <v>0.63499999999999091</v>
      </c>
      <c r="O28" s="1">
        <f t="shared" si="35"/>
        <v>0.38399999999999179</v>
      </c>
      <c r="P28" s="1">
        <f t="shared" si="36"/>
        <v>1.653645833333345</v>
      </c>
      <c r="Q28" s="1">
        <f t="shared" si="37"/>
        <v>62.31599607458309</v>
      </c>
      <c r="R28" t="str">
        <f t="shared" si="11"/>
        <v>Do nothing</v>
      </c>
      <c r="S28" t="b">
        <f t="shared" si="17"/>
        <v>0</v>
      </c>
      <c r="T28">
        <f t="shared" si="12"/>
        <v>0</v>
      </c>
      <c r="U28">
        <f t="shared" si="13"/>
        <v>0</v>
      </c>
      <c r="V28">
        <f>IF(R27="Buy BTC Short ETH",(B28-T27)+(-C28+U27)*(B27/C27),IF(R27="Buy ETH Short BTC",(-B28+T27)+(C28-U27)*(B27/C27),0))</f>
        <v>0</v>
      </c>
      <c r="AA28">
        <f t="shared" si="14"/>
        <v>0.86115804205864988</v>
      </c>
      <c r="AB28" t="str">
        <f t="shared" si="15"/>
        <v>Buy ETH Short BTC</v>
      </c>
      <c r="AC28" t="b">
        <f t="shared" si="18"/>
        <v>0</v>
      </c>
      <c r="AD28">
        <f>IF(AB28="Buy BTC Short ETH",B28,IF(AB28="Buy ETH Short BTC",B28,0))</f>
        <v>17180.88</v>
      </c>
      <c r="AE28">
        <f>IF(AB28="Buy BTC Short ETH",C28,IF(AB28="Buy ETH Short BTC",C28,0))</f>
        <v>1276.49</v>
      </c>
      <c r="AF28">
        <f>IF(AB27="Buy BTC Short ETH",(B28-AD27)+(-C28+AE27)*(B27/C27),IF(AB27="Buy ETH Short BTC",(-B28+AD27)+(C28-AE27)*(B27/C27),0))</f>
        <v>1.9150952992985113</v>
      </c>
    </row>
    <row r="29" spans="1:32">
      <c r="A29">
        <v>1670745600000</v>
      </c>
      <c r="B29">
        <v>17165.669999999998</v>
      </c>
      <c r="C29">
        <v>1275.45</v>
      </c>
      <c r="D29" s="1">
        <f t="shared" si="24"/>
        <v>-15.210000000002765</v>
      </c>
      <c r="E29" s="1">
        <f t="shared" si="25"/>
        <v>0</v>
      </c>
      <c r="F29" s="1">
        <f t="shared" si="26"/>
        <v>15.210000000002765</v>
      </c>
      <c r="G29" s="1">
        <f t="shared" si="27"/>
        <v>4.7080000000001743</v>
      </c>
      <c r="H29" s="1">
        <f t="shared" si="28"/>
        <v>5.7650000000005095</v>
      </c>
      <c r="I29" s="1">
        <f t="shared" si="29"/>
        <v>0.81665221162181412</v>
      </c>
      <c r="J29" s="1">
        <f t="shared" si="30"/>
        <v>44.953690442087918</v>
      </c>
      <c r="K29" s="1">
        <f t="shared" si="31"/>
        <v>-1.0399999999999636</v>
      </c>
      <c r="L29" s="1">
        <f t="shared" si="32"/>
        <v>0</v>
      </c>
      <c r="M29" s="1">
        <f t="shared" si="33"/>
        <v>1.0399999999999636</v>
      </c>
      <c r="N29" s="1">
        <f t="shared" si="34"/>
        <v>0.41699999999998455</v>
      </c>
      <c r="O29" s="1">
        <f t="shared" si="35"/>
        <v>0.48799999999998817</v>
      </c>
      <c r="P29" s="1">
        <f t="shared" si="36"/>
        <v>0.85450819672130052</v>
      </c>
      <c r="Q29" s="1">
        <f t="shared" si="37"/>
        <v>46.077348066298029</v>
      </c>
      <c r="R29" t="str">
        <f t="shared" si="11"/>
        <v>Do nothing</v>
      </c>
      <c r="S29" t="b">
        <f t="shared" si="17"/>
        <v>0</v>
      </c>
      <c r="T29">
        <f t="shared" si="12"/>
        <v>0</v>
      </c>
      <c r="U29">
        <f t="shared" si="13"/>
        <v>0</v>
      </c>
      <c r="V29">
        <f>IF(R28="Buy BTC Short ETH",(B29-T28)+(-C29+U28)*(B28/C28),IF(R28="Buy ETH Short BTC",(-B29+T28)+(C29-U28)*(B28/C28),0))</f>
        <v>0</v>
      </c>
      <c r="AA29">
        <f t="shared" si="14"/>
        <v>0.81093738245365088</v>
      </c>
      <c r="AB29" t="str">
        <f t="shared" si="15"/>
        <v>Buy ETH Short BTC</v>
      </c>
      <c r="AC29" t="b">
        <f t="shared" si="18"/>
        <v>0</v>
      </c>
      <c r="AD29">
        <f>IF(AB29="Buy BTC Short ETH",B29,IF(AB29="Buy ETH Short BTC",B29,0))</f>
        <v>17165.669999999998</v>
      </c>
      <c r="AE29">
        <f>IF(AB29="Buy BTC Short ETH",C29,IF(AB29="Buy ETH Short BTC",C29,0))</f>
        <v>1275.45</v>
      </c>
      <c r="AF29">
        <f>IF(AB28="Buy BTC Short ETH",(B29-AD28)+(-C29+AE28)*(B28/C28),IF(AB28="Buy ETH Short BTC",(-B29+AD28)+(C29-AE28)*(B28/C28),0))</f>
        <v>1.2121502714507386</v>
      </c>
    </row>
    <row r="30" spans="1:32">
      <c r="A30">
        <v>1670746500000</v>
      </c>
      <c r="B30">
        <v>17181.55</v>
      </c>
      <c r="C30">
        <v>1276.68</v>
      </c>
      <c r="D30" s="1">
        <f t="shared" si="24"/>
        <v>15.880000000001019</v>
      </c>
      <c r="E30" s="1">
        <f t="shared" si="25"/>
        <v>15.880000000001019</v>
      </c>
      <c r="F30" s="1">
        <f t="shared" si="26"/>
        <v>0</v>
      </c>
      <c r="G30" s="1">
        <f t="shared" si="27"/>
        <v>6.2960000000002765</v>
      </c>
      <c r="H30" s="1">
        <f t="shared" si="28"/>
        <v>5.62300000000032</v>
      </c>
      <c r="I30" s="1">
        <f t="shared" si="29"/>
        <v>1.1196869998221444</v>
      </c>
      <c r="J30" s="1">
        <f t="shared" si="30"/>
        <v>52.823223424783635</v>
      </c>
      <c r="K30" s="1">
        <f t="shared" si="31"/>
        <v>1.2300000000000182</v>
      </c>
      <c r="L30" s="1">
        <f t="shared" si="32"/>
        <v>1.2300000000000182</v>
      </c>
      <c r="M30" s="1">
        <f t="shared" si="33"/>
        <v>0</v>
      </c>
      <c r="N30" s="1">
        <f t="shared" si="34"/>
        <v>0.53999999999998638</v>
      </c>
      <c r="O30" s="1">
        <f t="shared" si="35"/>
        <v>0.43999999999998635</v>
      </c>
      <c r="P30" s="1">
        <f t="shared" si="36"/>
        <v>1.2272727272727344</v>
      </c>
      <c r="Q30" s="1">
        <f t="shared" si="37"/>
        <v>55.102040816326678</v>
      </c>
      <c r="R30" t="str">
        <f t="shared" si="11"/>
        <v>Do nothing</v>
      </c>
      <c r="S30" t="b">
        <f t="shared" si="17"/>
        <v>0</v>
      </c>
      <c r="T30">
        <f t="shared" si="12"/>
        <v>0</v>
      </c>
      <c r="U30">
        <f t="shared" si="13"/>
        <v>0</v>
      </c>
      <c r="V30">
        <f>IF(R29="Buy BTC Short ETH",(B30-T29)+(-C30+U29)*(B29/C29),IF(R29="Buy ETH Short BTC",(-B30+T29)+(C30-U29)*(B29/C29),0))</f>
        <v>0</v>
      </c>
      <c r="AA30">
        <f t="shared" si="14"/>
        <v>0.82802634442514456</v>
      </c>
      <c r="AB30" t="str">
        <f t="shared" si="15"/>
        <v>Buy ETH Short BTC</v>
      </c>
      <c r="AC30" t="b">
        <f t="shared" si="18"/>
        <v>0</v>
      </c>
      <c r="AD30">
        <f>IF(AB30="Buy BTC Short ETH",B30,IF(AB30="Buy ETH Short BTC",B30,0))</f>
        <v>17181.55</v>
      </c>
      <c r="AE30">
        <f>IF(AB30="Buy BTC Short ETH",C30,IF(AB30="Buy ETH Short BTC",C30,0))</f>
        <v>1276.68</v>
      </c>
      <c r="AF30">
        <f>IF(AB29="Buy BTC Short ETH",(B30-AD29)+(-C30+AE29)*(B29/C29),IF(AB29="Buy ETH Short BTC",(-B30+AD29)+(C30-AE29)*(B29/C29),0))</f>
        <v>0.67398024226665854</v>
      </c>
    </row>
    <row r="31" spans="1:32">
      <c r="A31">
        <v>1670747400000</v>
      </c>
      <c r="B31">
        <v>17161.75</v>
      </c>
      <c r="C31">
        <v>1273.3900000000001</v>
      </c>
      <c r="D31" s="1">
        <f t="shared" si="24"/>
        <v>-19.799999999999272</v>
      </c>
      <c r="E31" s="1">
        <f t="shared" si="25"/>
        <v>0</v>
      </c>
      <c r="F31" s="1">
        <f t="shared" si="26"/>
        <v>19.799999999999272</v>
      </c>
      <c r="G31" s="1">
        <f t="shared" si="27"/>
        <v>4.9600000000002185</v>
      </c>
      <c r="H31" s="1">
        <f t="shared" si="28"/>
        <v>7.6030000000002476</v>
      </c>
      <c r="I31" s="1">
        <f t="shared" si="29"/>
        <v>0.65237406286992727</v>
      </c>
      <c r="J31" s="1">
        <f t="shared" si="30"/>
        <v>39.481015680968198</v>
      </c>
      <c r="K31" s="1">
        <f t="shared" si="31"/>
        <v>-3.2899999999999636</v>
      </c>
      <c r="L31" s="1">
        <f t="shared" si="32"/>
        <v>0</v>
      </c>
      <c r="M31" s="1">
        <f t="shared" si="33"/>
        <v>3.2899999999999636</v>
      </c>
      <c r="N31" s="1">
        <f t="shared" si="34"/>
        <v>0.44600000000000362</v>
      </c>
      <c r="O31" s="1">
        <f t="shared" si="35"/>
        <v>0.7689999999999827</v>
      </c>
      <c r="P31" s="1">
        <f t="shared" si="36"/>
        <v>0.57997399219767709</v>
      </c>
      <c r="Q31" s="1">
        <f t="shared" si="37"/>
        <v>36.707818930041867</v>
      </c>
      <c r="R31" t="str">
        <f t="shared" si="11"/>
        <v>Do nothing</v>
      </c>
      <c r="S31" t="b">
        <f t="shared" si="17"/>
        <v>0</v>
      </c>
      <c r="T31">
        <f t="shared" si="12"/>
        <v>0</v>
      </c>
      <c r="U31">
        <f t="shared" si="13"/>
        <v>0</v>
      </c>
      <c r="V31">
        <f>IF(R30="Buy BTC Short ETH",(B31-T30)+(-C31+U30)*(B30/C30),IF(R30="Buy ETH Short BTC",(-B31+T30)+(C31-U30)*(B30/C30),0))</f>
        <v>0</v>
      </c>
      <c r="AA31">
        <f t="shared" si="14"/>
        <v>0.82466219043222388</v>
      </c>
      <c r="AB31" t="str">
        <f t="shared" si="15"/>
        <v>Buy ETH Short BTC</v>
      </c>
      <c r="AC31" t="b">
        <f t="shared" si="18"/>
        <v>0</v>
      </c>
      <c r="AD31">
        <f>IF(AB31="Buy BTC Short ETH",B31,IF(AB31="Buy ETH Short BTC",B31,0))</f>
        <v>17161.75</v>
      </c>
      <c r="AE31">
        <f>IF(AB31="Buy BTC Short ETH",C31,IF(AB31="Buy ETH Short BTC",C31,0))</f>
        <v>1273.3900000000001</v>
      </c>
      <c r="AF31">
        <f>IF(AB30="Buy BTC Short ETH",(B31-AD30)+(-C31+AE30)*(B30/C30),IF(AB30="Buy ETH Short BTC",(-B31+AD30)+(C31-AE30)*(B30/C30),0))</f>
        <v>-24.476795673152473</v>
      </c>
    </row>
    <row r="32" spans="1:32">
      <c r="A32">
        <v>1670748300000</v>
      </c>
      <c r="B32">
        <v>17176.669999999998</v>
      </c>
      <c r="C32">
        <v>1274.1600000000001</v>
      </c>
      <c r="D32" s="1">
        <f t="shared" si="24"/>
        <v>14.919999999998254</v>
      </c>
      <c r="E32" s="1">
        <f t="shared" si="25"/>
        <v>14.919999999998254</v>
      </c>
      <c r="F32" s="1">
        <f t="shared" si="26"/>
        <v>0</v>
      </c>
      <c r="G32" s="1">
        <f t="shared" si="27"/>
        <v>6.4520000000000435</v>
      </c>
      <c r="H32" s="1">
        <f t="shared" si="28"/>
        <v>6.5960000000002763</v>
      </c>
      <c r="I32" s="1">
        <f t="shared" si="29"/>
        <v>0.9781685870224035</v>
      </c>
      <c r="J32" s="1">
        <f t="shared" si="30"/>
        <v>49.448191293683976</v>
      </c>
      <c r="K32" s="1">
        <f t="shared" si="31"/>
        <v>0.76999999999998181</v>
      </c>
      <c r="L32" s="1">
        <f t="shared" si="32"/>
        <v>0.76999999999998181</v>
      </c>
      <c r="M32" s="1">
        <f t="shared" si="33"/>
        <v>0</v>
      </c>
      <c r="N32" s="1">
        <f t="shared" si="34"/>
        <v>0.5230000000000018</v>
      </c>
      <c r="O32" s="1">
        <f t="shared" si="35"/>
        <v>0.64199999999998458</v>
      </c>
      <c r="P32" s="1">
        <f t="shared" si="36"/>
        <v>0.81464174454830895</v>
      </c>
      <c r="Q32" s="1">
        <f t="shared" si="37"/>
        <v>44.892703862661619</v>
      </c>
      <c r="R32" t="str">
        <f t="shared" si="11"/>
        <v>Do nothing</v>
      </c>
      <c r="S32" t="b">
        <f t="shared" si="17"/>
        <v>0</v>
      </c>
      <c r="T32">
        <f t="shared" si="12"/>
        <v>0</v>
      </c>
      <c r="U32">
        <f t="shared" si="13"/>
        <v>0</v>
      </c>
      <c r="V32">
        <f>IF(R31="Buy BTC Short ETH",(B32-T31)+(-C32+U31)*(B31/C31),IF(R31="Buy ETH Short BTC",(-B32+T31)+(C32-U31)*(B31/C31),0))</f>
        <v>0</v>
      </c>
      <c r="AA32">
        <f t="shared" si="14"/>
        <v>0.75209714535303163</v>
      </c>
      <c r="AB32" t="str">
        <f t="shared" si="15"/>
        <v>Buy ETH Short BTC</v>
      </c>
      <c r="AC32" t="b">
        <f t="shared" si="18"/>
        <v>0</v>
      </c>
      <c r="AD32">
        <f>IF(AB32="Buy BTC Short ETH",B32,IF(AB32="Buy ETH Short BTC",B32,0))</f>
        <v>17176.669999999998</v>
      </c>
      <c r="AE32">
        <f>IF(AB32="Buy BTC Short ETH",C32,IF(AB32="Buy ETH Short BTC",C32,0))</f>
        <v>1274.1600000000001</v>
      </c>
      <c r="AF32">
        <f>IF(AB31="Buy BTC Short ETH",(B32-AD31)+(-C32+AE31)*(B31/C31),IF(AB31="Buy ETH Short BTC",(-B32+AD31)+(C32-AE31)*(B31/C31),0))</f>
        <v>-4.5425449390980681</v>
      </c>
    </row>
    <row r="33" spans="1:32">
      <c r="A33">
        <v>1670749200000</v>
      </c>
      <c r="B33">
        <v>17172.47</v>
      </c>
      <c r="C33">
        <v>1274.23</v>
      </c>
      <c r="D33" s="1">
        <f t="shared" si="24"/>
        <v>-4.1999999999970896</v>
      </c>
      <c r="E33" s="1">
        <f t="shared" si="25"/>
        <v>0</v>
      </c>
      <c r="F33" s="1">
        <f t="shared" si="26"/>
        <v>4.1999999999970896</v>
      </c>
      <c r="G33" s="1">
        <f t="shared" si="27"/>
        <v>6.4520000000000435</v>
      </c>
      <c r="H33" s="1">
        <f t="shared" si="28"/>
        <v>5.6029999999998834</v>
      </c>
      <c r="I33" s="1">
        <f t="shared" si="29"/>
        <v>1.1515259682313363</v>
      </c>
      <c r="J33" s="1">
        <f t="shared" si="30"/>
        <v>53.521360431356968</v>
      </c>
      <c r="K33" s="1">
        <f t="shared" si="31"/>
        <v>6.9999999999936335E-2</v>
      </c>
      <c r="L33" s="1">
        <f t="shared" si="32"/>
        <v>6.9999999999936335E-2</v>
      </c>
      <c r="M33" s="1">
        <f t="shared" si="33"/>
        <v>0</v>
      </c>
      <c r="N33" s="1">
        <f t="shared" si="34"/>
        <v>0.52999999999999547</v>
      </c>
      <c r="O33" s="1">
        <f t="shared" si="35"/>
        <v>0.52699999999999814</v>
      </c>
      <c r="P33" s="1">
        <f t="shared" si="36"/>
        <v>1.0056925996204884</v>
      </c>
      <c r="Q33" s="1">
        <f t="shared" si="37"/>
        <v>50.141911069063255</v>
      </c>
      <c r="R33" t="str">
        <f t="shared" si="11"/>
        <v>Do nothing</v>
      </c>
      <c r="S33" t="b">
        <f t="shared" si="17"/>
        <v>0</v>
      </c>
      <c r="T33">
        <f t="shared" si="12"/>
        <v>0</v>
      </c>
      <c r="U33">
        <f t="shared" si="13"/>
        <v>0</v>
      </c>
      <c r="V33">
        <f>IF(R32="Buy BTC Short ETH",(B33-T32)+(-C33+U32)*(B32/C32),IF(R32="Buy ETH Short BTC",(-B33+T32)+(C33-U32)*(B32/C32),0))</f>
        <v>0</v>
      </c>
      <c r="AA33">
        <f t="shared" si="14"/>
        <v>0.7302447453303802</v>
      </c>
      <c r="AB33" t="str">
        <f t="shared" si="15"/>
        <v>Buy ETH Short BTC</v>
      </c>
      <c r="AC33" t="b">
        <f t="shared" si="18"/>
        <v>0</v>
      </c>
      <c r="AD33">
        <f>IF(AB33="Buy BTC Short ETH",B33,IF(AB33="Buy ETH Short BTC",B33,0))</f>
        <v>17172.47</v>
      </c>
      <c r="AE33">
        <f>IF(AB33="Buy BTC Short ETH",C33,IF(AB33="Buy ETH Short BTC",C33,0))</f>
        <v>1274.23</v>
      </c>
      <c r="AF33">
        <f>IF(AB32="Buy BTC Short ETH",(B33-AD32)+(-C33+AE32)*(B32/C32),IF(AB32="Buy ETH Short BTC",(-B33+AD32)+(C33-AE32)*(B32/C32),0))</f>
        <v>5.1436545645721088</v>
      </c>
    </row>
    <row r="34" spans="1:32">
      <c r="A34">
        <v>1670750100000</v>
      </c>
      <c r="B34">
        <v>17169.48</v>
      </c>
      <c r="C34">
        <v>1273.54</v>
      </c>
      <c r="D34" s="1">
        <f t="shared" si="24"/>
        <v>-2.9900000000016007</v>
      </c>
      <c r="E34" s="1">
        <f t="shared" si="25"/>
        <v>0</v>
      </c>
      <c r="F34" s="1">
        <f t="shared" si="26"/>
        <v>2.9900000000016007</v>
      </c>
      <c r="G34" s="1">
        <f t="shared" si="27"/>
        <v>5.6279999999998838</v>
      </c>
      <c r="H34" s="1">
        <f t="shared" si="28"/>
        <v>5.9020000000000437</v>
      </c>
      <c r="I34" s="1">
        <f t="shared" si="29"/>
        <v>0.95357505930190478</v>
      </c>
      <c r="J34" s="1">
        <f t="shared" si="30"/>
        <v>48.811795316564783</v>
      </c>
      <c r="K34" s="1">
        <f t="shared" si="31"/>
        <v>-0.69000000000005457</v>
      </c>
      <c r="L34" s="1">
        <f t="shared" si="32"/>
        <v>0</v>
      </c>
      <c r="M34" s="1">
        <f t="shared" si="33"/>
        <v>0.69000000000005457</v>
      </c>
      <c r="N34" s="1">
        <f t="shared" si="34"/>
        <v>0.52999999999999547</v>
      </c>
      <c r="O34" s="1">
        <f t="shared" si="35"/>
        <v>0.5559999999999945</v>
      </c>
      <c r="P34" s="1">
        <f t="shared" si="36"/>
        <v>0.95323741007194374</v>
      </c>
      <c r="Q34" s="1">
        <f t="shared" si="37"/>
        <v>48.80294659300187</v>
      </c>
      <c r="R34" t="str">
        <f t="shared" si="11"/>
        <v>Do nothing</v>
      </c>
      <c r="S34" t="b">
        <f t="shared" si="17"/>
        <v>0</v>
      </c>
      <c r="T34">
        <f t="shared" si="12"/>
        <v>0</v>
      </c>
      <c r="U34">
        <f t="shared" si="13"/>
        <v>0</v>
      </c>
      <c r="V34">
        <f>IF(R33="Buy BTC Short ETH",(B34-T33)+(-C34+U33)*(B33/C33),IF(R33="Buy ETH Short BTC",(-B34+T33)+(C34-U33)*(B33/C33),0))</f>
        <v>0</v>
      </c>
      <c r="AA34">
        <f t="shared" si="14"/>
        <v>0.74699344374891197</v>
      </c>
      <c r="AB34" t="str">
        <f t="shared" si="15"/>
        <v>Buy ETH Short BTC</v>
      </c>
      <c r="AC34" t="b">
        <f t="shared" si="18"/>
        <v>0</v>
      </c>
      <c r="AD34">
        <f>IF(AB34="Buy BTC Short ETH",B34,IF(AB34="Buy ETH Short BTC",B34,0))</f>
        <v>17169.48</v>
      </c>
      <c r="AE34">
        <f>IF(AB34="Buy BTC Short ETH",C34,IF(AB34="Buy ETH Short BTC",C34,0))</f>
        <v>1273.54</v>
      </c>
      <c r="AF34">
        <f>IF(AB33="Buy BTC Short ETH",(B34-AD33)+(-C34+AE33)*(B33/C33),IF(AB33="Buy ETH Short BTC",(-B34+AD33)+(C34-AE33)*(B33/C33),0))</f>
        <v>-6.3089525438883864</v>
      </c>
    </row>
    <row r="35" spans="1:32">
      <c r="A35">
        <v>1670751000000</v>
      </c>
      <c r="B35">
        <v>17168.080000000002</v>
      </c>
      <c r="C35">
        <v>1272.54</v>
      </c>
      <c r="D35" s="1">
        <f t="shared" si="24"/>
        <v>-1.3999999999978172</v>
      </c>
      <c r="E35" s="1">
        <f t="shared" si="25"/>
        <v>0</v>
      </c>
      <c r="F35" s="1">
        <f t="shared" si="26"/>
        <v>1.3999999999978172</v>
      </c>
      <c r="G35" s="1">
        <f t="shared" si="27"/>
        <v>5.6279999999998838</v>
      </c>
      <c r="H35" s="1">
        <f t="shared" si="28"/>
        <v>4.3599999999998547</v>
      </c>
      <c r="I35" s="1">
        <f t="shared" si="29"/>
        <v>1.2908256880734108</v>
      </c>
      <c r="J35" s="1">
        <f t="shared" si="30"/>
        <v>56.347617140568985</v>
      </c>
      <c r="K35" s="1">
        <f t="shared" si="31"/>
        <v>-1</v>
      </c>
      <c r="L35" s="1">
        <f t="shared" si="32"/>
        <v>0</v>
      </c>
      <c r="M35" s="1">
        <f t="shared" si="33"/>
        <v>1</v>
      </c>
      <c r="N35" s="1">
        <f t="shared" si="34"/>
        <v>0.52999999999999547</v>
      </c>
      <c r="O35" s="1">
        <f t="shared" si="35"/>
        <v>0.6019999999999982</v>
      </c>
      <c r="P35" s="1">
        <f t="shared" si="36"/>
        <v>0.88039867109634062</v>
      </c>
      <c r="Q35" s="1">
        <f t="shared" si="37"/>
        <v>46.819787985865588</v>
      </c>
      <c r="R35" t="str">
        <f t="shared" si="11"/>
        <v>Do nothing</v>
      </c>
      <c r="S35" t="b">
        <f t="shared" si="17"/>
        <v>0</v>
      </c>
      <c r="T35">
        <f t="shared" si="12"/>
        <v>0</v>
      </c>
      <c r="U35">
        <f t="shared" si="13"/>
        <v>0</v>
      </c>
      <c r="V35">
        <f>IF(R34="Buy BTC Short ETH",(B35-T34)+(-C35+U34)*(B34/C34),IF(R34="Buy ETH Short BTC",(-B35+T34)+(C35-U34)*(B34/C34),0))</f>
        <v>0</v>
      </c>
      <c r="AA35">
        <f t="shared" si="14"/>
        <v>0.70153691338371982</v>
      </c>
      <c r="AB35" t="str">
        <f t="shared" si="15"/>
        <v>Buy ETH Short BTC</v>
      </c>
      <c r="AC35" t="b">
        <f t="shared" si="18"/>
        <v>0</v>
      </c>
      <c r="AD35">
        <f>IF(AB35="Buy BTC Short ETH",B35,IF(AB35="Buy ETH Short BTC",B35,0))</f>
        <v>17168.080000000002</v>
      </c>
      <c r="AE35">
        <f>IF(AB35="Buy BTC Short ETH",C35,IF(AB35="Buy ETH Short BTC",C35,0))</f>
        <v>1272.54</v>
      </c>
      <c r="AF35">
        <f>IF(AB34="Buy BTC Short ETH",(B35-AD34)+(-C35+AE34)*(B34/C34),IF(AB34="Buy ETH Short BTC",(-B35+AD34)+(C35-AE34)*(B34/C34),0))</f>
        <v>-12.081696687974292</v>
      </c>
    </row>
    <row r="36" spans="1:32">
      <c r="A36">
        <v>1670751900000</v>
      </c>
      <c r="B36">
        <v>17168.21</v>
      </c>
      <c r="C36">
        <v>1271.99</v>
      </c>
      <c r="D36" s="1">
        <f t="shared" si="24"/>
        <v>0.12999999999738066</v>
      </c>
      <c r="E36" s="1">
        <f t="shared" si="25"/>
        <v>0.12999999999738066</v>
      </c>
      <c r="F36" s="1">
        <f t="shared" si="26"/>
        <v>0</v>
      </c>
      <c r="G36" s="1">
        <f t="shared" si="27"/>
        <v>3.8349999999998543</v>
      </c>
      <c r="H36" s="1">
        <f t="shared" si="28"/>
        <v>4.3599999999998547</v>
      </c>
      <c r="I36" s="1">
        <f t="shared" si="29"/>
        <v>0.87958715596329862</v>
      </c>
      <c r="J36" s="1">
        <f t="shared" si="30"/>
        <v>46.796827333739969</v>
      </c>
      <c r="K36" s="1">
        <f t="shared" si="31"/>
        <v>-0.54999999999995453</v>
      </c>
      <c r="L36" s="1">
        <f t="shared" si="32"/>
        <v>0</v>
      </c>
      <c r="M36" s="1">
        <f t="shared" si="33"/>
        <v>0.54999999999995453</v>
      </c>
      <c r="N36" s="1">
        <f t="shared" si="34"/>
        <v>0.40899999999999181</v>
      </c>
      <c r="O36" s="1">
        <f t="shared" si="35"/>
        <v>0.65699999999999359</v>
      </c>
      <c r="P36" s="1">
        <f t="shared" si="36"/>
        <v>0.62252663622525994</v>
      </c>
      <c r="Q36" s="1">
        <f t="shared" si="37"/>
        <v>38.367729831144224</v>
      </c>
      <c r="R36" t="str">
        <f t="shared" si="11"/>
        <v>Do nothing</v>
      </c>
      <c r="S36" t="b">
        <f t="shared" si="17"/>
        <v>0</v>
      </c>
      <c r="T36">
        <f t="shared" si="12"/>
        <v>0</v>
      </c>
      <c r="U36">
        <f t="shared" si="13"/>
        <v>0</v>
      </c>
      <c r="V36">
        <f>IF(R35="Buy BTC Short ETH",(B36-T35)+(-C36+U35)*(B35/C35),IF(R35="Buy ETH Short BTC",(-B36+T35)+(C36-U35)*(B35/C35),0))</f>
        <v>0</v>
      </c>
      <c r="AA36">
        <f t="shared" si="14"/>
        <v>0.69624707453865009</v>
      </c>
      <c r="AB36" t="str">
        <f t="shared" si="15"/>
        <v>Do nothing</v>
      </c>
      <c r="AC36" t="b">
        <f t="shared" si="18"/>
        <v>1</v>
      </c>
      <c r="AD36">
        <f>IF(AB36="Buy BTC Short ETH",B36,IF(AB36="Buy ETH Short BTC",B36,0))</f>
        <v>0</v>
      </c>
      <c r="AE36">
        <f>IF(AB36="Buy BTC Short ETH",C36,IF(AB36="Buy ETH Short BTC",C36,0))</f>
        <v>0</v>
      </c>
      <c r="AF36">
        <f>IF(AB35="Buy BTC Short ETH",(B36-AD35)+(-C36+AE35)*(B35/C35),IF(AB35="Buy ETH Short BTC",(-B36+AD35)+(C36-AE35)*(B35/C35),0))</f>
        <v>-7.5501549656560014</v>
      </c>
    </row>
    <row r="37" spans="1:32">
      <c r="A37">
        <v>1670752800000</v>
      </c>
      <c r="B37">
        <v>17160.009999999998</v>
      </c>
      <c r="C37">
        <v>1271.99</v>
      </c>
      <c r="D37" s="1">
        <f t="shared" si="24"/>
        <v>-8.2000000000007276</v>
      </c>
      <c r="E37" s="1">
        <f t="shared" si="25"/>
        <v>0</v>
      </c>
      <c r="F37" s="1">
        <f t="shared" si="26"/>
        <v>8.2000000000007276</v>
      </c>
      <c r="G37" s="1">
        <f t="shared" si="27"/>
        <v>3.5879999999997381</v>
      </c>
      <c r="H37" s="1">
        <f t="shared" si="28"/>
        <v>5.1799999999999269</v>
      </c>
      <c r="I37" s="1">
        <f t="shared" si="29"/>
        <v>0.69266409266405182</v>
      </c>
      <c r="J37" s="1">
        <f t="shared" si="30"/>
        <v>40.921532846713902</v>
      </c>
      <c r="K37" s="1">
        <f t="shared" si="31"/>
        <v>0</v>
      </c>
      <c r="L37" s="1">
        <f t="shared" si="32"/>
        <v>0</v>
      </c>
      <c r="M37" s="1">
        <f t="shared" si="33"/>
        <v>0</v>
      </c>
      <c r="N37" s="1">
        <f t="shared" si="34"/>
        <v>0.25799999999999274</v>
      </c>
      <c r="O37" s="1">
        <f t="shared" si="35"/>
        <v>0.65699999999999359</v>
      </c>
      <c r="P37" s="1">
        <f t="shared" si="36"/>
        <v>0.3926940639269334</v>
      </c>
      <c r="Q37" s="1">
        <f t="shared" si="37"/>
        <v>28.196721311475031</v>
      </c>
      <c r="R37" t="str">
        <f t="shared" si="11"/>
        <v>Do nothing</v>
      </c>
      <c r="S37" t="b">
        <f t="shared" si="17"/>
        <v>0</v>
      </c>
      <c r="T37">
        <f t="shared" si="12"/>
        <v>0</v>
      </c>
      <c r="U37">
        <f t="shared" si="13"/>
        <v>0</v>
      </c>
      <c r="V37">
        <f>IF(R36="Buy BTC Short ETH",(B37-T36)+(-C37+U36)*(B36/C36),IF(R36="Buy ETH Short BTC",(-B37+T36)+(C37-U36)*(B36/C36),0))</f>
        <v>0</v>
      </c>
      <c r="AA37">
        <f t="shared" si="14"/>
        <v>0.74472244657307463</v>
      </c>
      <c r="AB37" t="str">
        <f t="shared" si="15"/>
        <v>Buy ETH Short BTC</v>
      </c>
      <c r="AC37" t="b">
        <f t="shared" si="18"/>
        <v>1</v>
      </c>
      <c r="AD37">
        <f>IF(AB37="Buy BTC Short ETH",B37,IF(AB37="Buy ETH Short BTC",B37,0))</f>
        <v>17160.009999999998</v>
      </c>
      <c r="AE37">
        <f>IF(AB37="Buy BTC Short ETH",C37,IF(AB37="Buy ETH Short BTC",C37,0))</f>
        <v>1271.99</v>
      </c>
      <c r="AF37">
        <f>IF(AB36="Buy BTC Short ETH",(B37-AD36)+(-C37+AE36)*(B36/C36),IF(AB36="Buy ETH Short BTC",(-B37+AD36)+(C37-AE36)*(B36/C36),0))</f>
        <v>0</v>
      </c>
    </row>
    <row r="38" spans="1:32">
      <c r="A38">
        <v>1670753700000</v>
      </c>
      <c r="B38">
        <v>17152.39</v>
      </c>
      <c r="C38">
        <v>1271.72</v>
      </c>
      <c r="D38" s="1">
        <f t="shared" si="24"/>
        <v>-7.6199999999989814</v>
      </c>
      <c r="E38" s="1">
        <f t="shared" si="25"/>
        <v>0</v>
      </c>
      <c r="F38" s="1">
        <f t="shared" si="26"/>
        <v>7.6199999999989814</v>
      </c>
      <c r="G38" s="1">
        <f t="shared" si="27"/>
        <v>3.0929999999996651</v>
      </c>
      <c r="H38" s="1">
        <f t="shared" si="28"/>
        <v>5.9419999999998252</v>
      </c>
      <c r="I38" s="1">
        <f t="shared" si="29"/>
        <v>0.52053180747219052</v>
      </c>
      <c r="J38" s="1">
        <f t="shared" si="30"/>
        <v>34.233536247922956</v>
      </c>
      <c r="K38" s="1">
        <f t="shared" si="31"/>
        <v>-0.26999999999998181</v>
      </c>
      <c r="L38" s="1">
        <f t="shared" si="32"/>
        <v>0</v>
      </c>
      <c r="M38" s="1">
        <f t="shared" si="33"/>
        <v>0.26999999999998181</v>
      </c>
      <c r="N38" s="1">
        <f t="shared" si="34"/>
        <v>0.20699999999999363</v>
      </c>
      <c r="O38" s="1">
        <f t="shared" si="35"/>
        <v>0.68399999999999184</v>
      </c>
      <c r="P38" s="1">
        <f t="shared" si="36"/>
        <v>0.3026315789473627</v>
      </c>
      <c r="Q38" s="1">
        <f t="shared" si="37"/>
        <v>23.232323232322898</v>
      </c>
      <c r="R38" t="str">
        <f t="shared" si="11"/>
        <v>Do nothing</v>
      </c>
      <c r="S38" t="b">
        <f t="shared" si="17"/>
        <v>0</v>
      </c>
      <c r="T38">
        <f t="shared" si="12"/>
        <v>0</v>
      </c>
      <c r="U38">
        <f t="shared" si="13"/>
        <v>0</v>
      </c>
      <c r="V38">
        <f>IF(R37="Buy BTC Short ETH",(B38-T37)+(-C38+U37)*(B37/C37),IF(R37="Buy ETH Short BTC",(-B38+T37)+(C38-U37)*(B37/C37),0))</f>
        <v>0</v>
      </c>
      <c r="AA38">
        <f t="shared" si="14"/>
        <v>0.72224005709110917</v>
      </c>
      <c r="AB38" t="str">
        <f t="shared" si="15"/>
        <v>Buy ETH Short BTC</v>
      </c>
      <c r="AC38" t="b">
        <f t="shared" si="18"/>
        <v>0</v>
      </c>
      <c r="AD38">
        <f>IF(AB38="Buy BTC Short ETH",B38,IF(AB38="Buy ETH Short BTC",B38,0))</f>
        <v>17152.39</v>
      </c>
      <c r="AE38">
        <f>IF(AB38="Buy BTC Short ETH",C38,IF(AB38="Buy ETH Short BTC",C38,0))</f>
        <v>1271.72</v>
      </c>
      <c r="AF38">
        <f>IF(AB37="Buy BTC Short ETH",(B38-AD37)+(-C38+AE37)*(B37/C37),IF(AB37="Buy ETH Short BTC",(-B38+AD37)+(C38-AE37)*(B37/C37),0))</f>
        <v>3.9775164112917687</v>
      </c>
    </row>
    <row r="39" spans="1:32">
      <c r="A39">
        <v>1670754600000</v>
      </c>
      <c r="B39">
        <v>17170.29</v>
      </c>
      <c r="C39">
        <v>1273.07</v>
      </c>
      <c r="D39" s="1">
        <f t="shared" si="24"/>
        <v>17.900000000001455</v>
      </c>
      <c r="E39" s="1">
        <f t="shared" si="25"/>
        <v>17.900000000001455</v>
      </c>
      <c r="F39" s="1">
        <f t="shared" si="26"/>
        <v>0</v>
      </c>
      <c r="G39" s="1">
        <f t="shared" si="27"/>
        <v>4.8829999999998108</v>
      </c>
      <c r="H39" s="1">
        <f t="shared" si="28"/>
        <v>4.4209999999995491</v>
      </c>
      <c r="I39" s="1">
        <f t="shared" si="29"/>
        <v>1.1045012440624993</v>
      </c>
      <c r="J39" s="1">
        <f t="shared" si="30"/>
        <v>52.482803095444396</v>
      </c>
      <c r="K39" s="1">
        <f t="shared" si="31"/>
        <v>1.3499999999999091</v>
      </c>
      <c r="L39" s="1">
        <f t="shared" si="32"/>
        <v>1.3499999999999091</v>
      </c>
      <c r="M39" s="1">
        <f t="shared" si="33"/>
        <v>0</v>
      </c>
      <c r="N39" s="1">
        <f t="shared" si="34"/>
        <v>0.34199999999998454</v>
      </c>
      <c r="O39" s="1">
        <f t="shared" si="35"/>
        <v>0.57999999999999541</v>
      </c>
      <c r="P39" s="1">
        <f t="shared" si="36"/>
        <v>0.58965517241377108</v>
      </c>
      <c r="Q39" s="1">
        <f t="shared" si="37"/>
        <v>37.093275488068542</v>
      </c>
      <c r="R39" t="str">
        <f t="shared" si="11"/>
        <v>Do nothing</v>
      </c>
      <c r="S39" t="b">
        <f t="shared" si="17"/>
        <v>0</v>
      </c>
      <c r="T39">
        <f t="shared" si="12"/>
        <v>0</v>
      </c>
      <c r="U39">
        <f t="shared" si="13"/>
        <v>0</v>
      </c>
      <c r="V39">
        <f>IF(R38="Buy BTC Short ETH",(B39-T38)+(-C39+U38)*(B38/C38),IF(R38="Buy ETH Short BTC",(-B39+T38)+(C39-U38)*(B38/C38),0))</f>
        <v>0</v>
      </c>
      <c r="AA39">
        <f t="shared" si="14"/>
        <v>0.82022952877120159</v>
      </c>
      <c r="AB39" t="str">
        <f t="shared" si="15"/>
        <v>Buy ETH Short BTC</v>
      </c>
      <c r="AC39" t="b">
        <f t="shared" si="18"/>
        <v>0</v>
      </c>
      <c r="AD39">
        <f>IF(AB39="Buy BTC Short ETH",B39,IF(AB39="Buy ETH Short BTC",B39,0))</f>
        <v>17170.29</v>
      </c>
      <c r="AE39">
        <f>IF(AB39="Buy BTC Short ETH",C39,IF(AB39="Buy ETH Short BTC",C39,0))</f>
        <v>1273.07</v>
      </c>
      <c r="AF39">
        <f>IF(AB38="Buy BTC Short ETH",(B39-AD38)+(-C39+AE38)*(B38/C38),IF(AB38="Buy ETH Short BTC",(-B39+AD38)+(C39-AE38)*(B38/C38),0))</f>
        <v>0.30819559336692848</v>
      </c>
    </row>
    <row r="40" spans="1:32">
      <c r="A40">
        <v>1670755500000</v>
      </c>
      <c r="B40">
        <v>17167.04</v>
      </c>
      <c r="C40">
        <v>1272.79</v>
      </c>
      <c r="D40" s="1">
        <f t="shared" si="24"/>
        <v>-3.25</v>
      </c>
      <c r="E40" s="1">
        <f t="shared" si="25"/>
        <v>0</v>
      </c>
      <c r="F40" s="1">
        <f t="shared" si="26"/>
        <v>3.25</v>
      </c>
      <c r="G40" s="1">
        <f t="shared" si="27"/>
        <v>3.2949999999997091</v>
      </c>
      <c r="H40" s="1">
        <f t="shared" si="28"/>
        <v>4.7459999999995492</v>
      </c>
      <c r="I40" s="1">
        <f t="shared" si="29"/>
        <v>0.69426885798567672</v>
      </c>
      <c r="J40" s="1">
        <f t="shared" si="30"/>
        <v>40.977490361895448</v>
      </c>
      <c r="K40" s="1">
        <f t="shared" si="31"/>
        <v>-0.27999999999997272</v>
      </c>
      <c r="L40" s="1">
        <f t="shared" si="32"/>
        <v>0</v>
      </c>
      <c r="M40" s="1">
        <f t="shared" si="33"/>
        <v>0.27999999999997272</v>
      </c>
      <c r="N40" s="1">
        <f t="shared" si="34"/>
        <v>0.21899999999998271</v>
      </c>
      <c r="O40" s="1">
        <f t="shared" si="35"/>
        <v>0.60799999999999277</v>
      </c>
      <c r="P40" s="1">
        <f t="shared" si="36"/>
        <v>0.36019736842102845</v>
      </c>
      <c r="Q40" s="1">
        <f t="shared" si="37"/>
        <v>26.481257557435214</v>
      </c>
      <c r="R40" t="str">
        <f t="shared" si="11"/>
        <v>Do nothing</v>
      </c>
      <c r="S40" t="b">
        <f t="shared" si="17"/>
        <v>0</v>
      </c>
      <c r="T40">
        <f t="shared" si="12"/>
        <v>0</v>
      </c>
      <c r="U40">
        <f t="shared" si="13"/>
        <v>0</v>
      </c>
      <c r="V40">
        <f>IF(R39="Buy BTC Short ETH",(B40-T39)+(-C40+U39)*(B39/C39),IF(R39="Buy ETH Short BTC",(-B40+T39)+(C40-U39)*(B39/C39),0))</f>
        <v>0</v>
      </c>
      <c r="AA40">
        <f t="shared" si="14"/>
        <v>0.74031051914286539</v>
      </c>
      <c r="AB40" t="str">
        <f t="shared" si="15"/>
        <v>Buy ETH Short BTC</v>
      </c>
      <c r="AC40" t="b">
        <f t="shared" si="18"/>
        <v>0</v>
      </c>
      <c r="AD40">
        <f>IF(AB40="Buy BTC Short ETH",B40,IF(AB40="Buy ETH Short BTC",B40,0))</f>
        <v>17167.04</v>
      </c>
      <c r="AE40">
        <f>IF(AB40="Buy BTC Short ETH",C40,IF(AB40="Buy ETH Short BTC",C40,0))</f>
        <v>1272.79</v>
      </c>
      <c r="AF40">
        <f>IF(AB39="Buy BTC Short ETH",(B40-AD39)+(-C40+AE39)*(B39/C39),IF(AB39="Buy ETH Short BTC",(-B40+AD39)+(C40-AE39)*(B39/C39),0))</f>
        <v>-0.52644685681033421</v>
      </c>
    </row>
    <row r="41" spans="1:32">
      <c r="A41">
        <v>1670756400000</v>
      </c>
      <c r="B41">
        <v>17161.009999999998</v>
      </c>
      <c r="C41">
        <v>1272.3</v>
      </c>
      <c r="D41" s="1">
        <f t="shared" si="24"/>
        <v>-6.0300000000024738</v>
      </c>
      <c r="E41" s="1">
        <f t="shared" si="25"/>
        <v>0</v>
      </c>
      <c r="F41" s="1">
        <f t="shared" si="26"/>
        <v>6.0300000000024738</v>
      </c>
      <c r="G41" s="1">
        <f t="shared" si="27"/>
        <v>3.2949999999997091</v>
      </c>
      <c r="H41" s="1">
        <f t="shared" si="28"/>
        <v>3.3689999999998692</v>
      </c>
      <c r="I41" s="1">
        <f t="shared" si="29"/>
        <v>0.9780350252299902</v>
      </c>
      <c r="J41" s="1">
        <f t="shared" si="30"/>
        <v>49.444777911163229</v>
      </c>
      <c r="K41" s="1">
        <f t="shared" si="31"/>
        <v>-0.49000000000000909</v>
      </c>
      <c r="L41" s="1">
        <f t="shared" si="32"/>
        <v>0</v>
      </c>
      <c r="M41" s="1">
        <f t="shared" si="33"/>
        <v>0.49000000000000909</v>
      </c>
      <c r="N41" s="1">
        <f t="shared" si="34"/>
        <v>0.21899999999998271</v>
      </c>
      <c r="O41" s="1">
        <f t="shared" si="35"/>
        <v>0.32799999999999729</v>
      </c>
      <c r="P41" s="1">
        <f t="shared" si="36"/>
        <v>0.66768292682922104</v>
      </c>
      <c r="Q41" s="1">
        <f t="shared" si="37"/>
        <v>40.036563071296293</v>
      </c>
      <c r="R41" t="str">
        <f t="shared" si="11"/>
        <v>Do nothing</v>
      </c>
      <c r="S41" t="b">
        <f t="shared" si="17"/>
        <v>0</v>
      </c>
      <c r="T41">
        <f t="shared" si="12"/>
        <v>0</v>
      </c>
      <c r="U41">
        <f t="shared" si="13"/>
        <v>0</v>
      </c>
      <c r="V41">
        <f>IF(R40="Buy BTC Short ETH",(B41-T40)+(-C41+U40)*(B40/C40),IF(R40="Buy ETH Short BTC",(-B41+T40)+(C41-U40)*(B40/C40),0))</f>
        <v>0</v>
      </c>
      <c r="AA41">
        <f t="shared" si="14"/>
        <v>0.83016015959180123</v>
      </c>
      <c r="AB41" t="str">
        <f t="shared" si="15"/>
        <v>Buy ETH Short BTC</v>
      </c>
      <c r="AC41" t="b">
        <f t="shared" si="18"/>
        <v>0</v>
      </c>
      <c r="AD41">
        <f>IF(AB41="Buy BTC Short ETH",B41,IF(AB41="Buy ETH Short BTC",B41,0))</f>
        <v>17161.009999999998</v>
      </c>
      <c r="AE41">
        <f>IF(AB41="Buy BTC Short ETH",C41,IF(AB41="Buy ETH Short BTC",C41,0))</f>
        <v>1272.3</v>
      </c>
      <c r="AF41">
        <f>IF(AB40="Buy BTC Short ETH",(B41-AD40)+(-C41+AE40)*(B40/C40),IF(AB40="Buy ETH Short BTC",(-B41+AD40)+(C41-AE40)*(B40/C40),0))</f>
        <v>-0.5789846714674125</v>
      </c>
    </row>
    <row r="42" spans="1:32">
      <c r="A42">
        <v>1670757300000</v>
      </c>
      <c r="B42">
        <v>17151.810000000001</v>
      </c>
      <c r="C42">
        <v>1271.6099999999999</v>
      </c>
      <c r="D42" s="1">
        <f t="shared" si="24"/>
        <v>-9.1999999999970896</v>
      </c>
      <c r="E42" s="1">
        <f t="shared" si="25"/>
        <v>0</v>
      </c>
      <c r="F42" s="1">
        <f t="shared" si="26"/>
        <v>9.1999999999970896</v>
      </c>
      <c r="G42" s="1">
        <f t="shared" si="27"/>
        <v>1.8029999999998836</v>
      </c>
      <c r="H42" s="1">
        <f t="shared" si="28"/>
        <v>4.2889999999995778</v>
      </c>
      <c r="I42" s="1">
        <f t="shared" si="29"/>
        <v>0.42037771042202404</v>
      </c>
      <c r="J42" s="1">
        <f t="shared" si="30"/>
        <v>29.596191726855608</v>
      </c>
      <c r="K42" s="1">
        <f t="shared" si="31"/>
        <v>-0.69000000000005457</v>
      </c>
      <c r="L42" s="1">
        <f t="shared" si="32"/>
        <v>0</v>
      </c>
      <c r="M42" s="1">
        <f t="shared" si="33"/>
        <v>0.69000000000005457</v>
      </c>
      <c r="N42" s="1">
        <f t="shared" si="34"/>
        <v>0.14199999999998453</v>
      </c>
      <c r="O42" s="1">
        <f t="shared" si="35"/>
        <v>0.39700000000000274</v>
      </c>
      <c r="P42" s="1">
        <f t="shared" si="36"/>
        <v>0.35768261964731374</v>
      </c>
      <c r="Q42" s="1">
        <f t="shared" si="37"/>
        <v>26.345083487938382</v>
      </c>
      <c r="R42" t="str">
        <f t="shared" si="11"/>
        <v>Do nothing</v>
      </c>
      <c r="S42" t="b">
        <f t="shared" si="17"/>
        <v>0</v>
      </c>
      <c r="T42">
        <f t="shared" si="12"/>
        <v>0</v>
      </c>
      <c r="U42">
        <f t="shared" si="13"/>
        <v>0</v>
      </c>
      <c r="V42">
        <f>IF(R41="Buy BTC Short ETH",(B42-T41)+(-C42+U41)*(B41/C41),IF(R41="Buy ETH Short BTC",(-B42+T41)+(C42-U41)*(B41/C41),0))</f>
        <v>0</v>
      </c>
      <c r="AA42">
        <f t="shared" si="14"/>
        <v>0.80750813917271813</v>
      </c>
      <c r="AB42" t="str">
        <f t="shared" si="15"/>
        <v>Buy ETH Short BTC</v>
      </c>
      <c r="AC42" t="b">
        <f t="shared" si="18"/>
        <v>0</v>
      </c>
      <c r="AD42">
        <f>IF(AB42="Buy BTC Short ETH",B42,IF(AB42="Buy ETH Short BTC",B42,0))</f>
        <v>17151.810000000001</v>
      </c>
      <c r="AE42">
        <f>IF(AB42="Buy BTC Short ETH",C42,IF(AB42="Buy ETH Short BTC",C42,0))</f>
        <v>1271.6099999999999</v>
      </c>
      <c r="AF42">
        <f>IF(AB41="Buy BTC Short ETH",(B42-AD41)+(-C42+AE41)*(B41/C41),IF(AB41="Buy ETH Short BTC",(-B42+AD41)+(C42-AE41)*(B41/C41),0))</f>
        <v>-0.10684343315620559</v>
      </c>
    </row>
    <row r="43" spans="1:32">
      <c r="A43">
        <v>1670758200000</v>
      </c>
      <c r="B43">
        <v>17162.86</v>
      </c>
      <c r="C43">
        <v>1271.6600000000001</v>
      </c>
      <c r="D43" s="1">
        <f t="shared" si="24"/>
        <v>11.049999999999272</v>
      </c>
      <c r="E43" s="1">
        <f t="shared" si="25"/>
        <v>11.049999999999272</v>
      </c>
      <c r="F43" s="1">
        <f t="shared" si="26"/>
        <v>0</v>
      </c>
      <c r="G43" s="1">
        <f t="shared" si="27"/>
        <v>2.9079999999998107</v>
      </c>
      <c r="H43" s="1">
        <f t="shared" si="28"/>
        <v>3.8689999999998692</v>
      </c>
      <c r="I43" s="1">
        <f t="shared" si="29"/>
        <v>0.75161540449726261</v>
      </c>
      <c r="J43" s="1">
        <f t="shared" si="30"/>
        <v>42.909842113028596</v>
      </c>
      <c r="K43" s="1">
        <f t="shared" si="31"/>
        <v>5.0000000000181899E-2</v>
      </c>
      <c r="L43" s="1">
        <f t="shared" si="32"/>
        <v>5.0000000000181899E-2</v>
      </c>
      <c r="M43" s="1">
        <f t="shared" si="33"/>
        <v>0</v>
      </c>
      <c r="N43" s="1">
        <f t="shared" si="34"/>
        <v>0.14000000000000909</v>
      </c>
      <c r="O43" s="1">
        <f t="shared" si="35"/>
        <v>0.39700000000000274</v>
      </c>
      <c r="P43" s="1">
        <f t="shared" si="36"/>
        <v>0.35264483627206078</v>
      </c>
      <c r="Q43" s="1">
        <f t="shared" si="37"/>
        <v>26.070763500932216</v>
      </c>
      <c r="R43" t="str">
        <f t="shared" si="11"/>
        <v>Do nothing</v>
      </c>
      <c r="S43" t="b">
        <f t="shared" si="17"/>
        <v>0</v>
      </c>
      <c r="T43">
        <f t="shared" si="12"/>
        <v>0</v>
      </c>
      <c r="U43">
        <f t="shared" si="13"/>
        <v>0</v>
      </c>
      <c r="V43">
        <f>IF(R42="Buy BTC Short ETH",(B43-T42)+(-C43+U42)*(B42/C42),IF(R42="Buy ETH Short BTC",(-B43+T42)+(C43-U42)*(B42/C42),0))</f>
        <v>0</v>
      </c>
      <c r="AA43">
        <f t="shared" si="14"/>
        <v>0.75418994393190253</v>
      </c>
      <c r="AB43" t="str">
        <f t="shared" si="15"/>
        <v>Buy ETH Short BTC</v>
      </c>
      <c r="AC43" t="b">
        <f t="shared" si="18"/>
        <v>0</v>
      </c>
      <c r="AD43">
        <f>IF(AB43="Buy BTC Short ETH",B43,IF(AB43="Buy ETH Short BTC",B43,0))</f>
        <v>17162.86</v>
      </c>
      <c r="AE43">
        <f>IF(AB43="Buy BTC Short ETH",C43,IF(AB43="Buy ETH Short BTC",C43,0))</f>
        <v>1271.6600000000001</v>
      </c>
      <c r="AF43">
        <f>IF(AB42="Buy BTC Short ETH",(B43-AD42)+(-C43+AE42)*(B42/C42),IF(AB42="Buy ETH Short BTC",(-B43+AD42)+(C43-AE42)*(B42/C42),0))</f>
        <v>-10.375586854456913</v>
      </c>
    </row>
    <row r="44" spans="1:32">
      <c r="A44">
        <v>1670759100000</v>
      </c>
      <c r="B44">
        <v>17167.43</v>
      </c>
      <c r="C44">
        <v>1273.45</v>
      </c>
      <c r="D44" s="1">
        <f t="shared" si="24"/>
        <v>4.569999999999709</v>
      </c>
      <c r="E44" s="1">
        <f t="shared" si="25"/>
        <v>4.569999999999709</v>
      </c>
      <c r="F44" s="1">
        <f t="shared" si="26"/>
        <v>0</v>
      </c>
      <c r="G44" s="1">
        <f t="shared" si="27"/>
        <v>3.3649999999997817</v>
      </c>
      <c r="H44" s="1">
        <f t="shared" si="28"/>
        <v>3.569999999999709</v>
      </c>
      <c r="I44" s="1">
        <f t="shared" si="29"/>
        <v>0.94257703081234068</v>
      </c>
      <c r="J44" s="1">
        <f t="shared" si="30"/>
        <v>48.52198990627295</v>
      </c>
      <c r="K44" s="1">
        <f t="shared" si="31"/>
        <v>1.7899999999999636</v>
      </c>
      <c r="L44" s="1">
        <f t="shared" si="32"/>
        <v>1.7899999999999636</v>
      </c>
      <c r="M44" s="1">
        <f t="shared" si="33"/>
        <v>0</v>
      </c>
      <c r="N44" s="1">
        <f t="shared" si="34"/>
        <v>0.31900000000000545</v>
      </c>
      <c r="O44" s="1">
        <f t="shared" si="35"/>
        <v>0.32799999999999729</v>
      </c>
      <c r="P44" s="1">
        <f t="shared" si="36"/>
        <v>0.97256097560978072</v>
      </c>
      <c r="Q44" s="1">
        <f t="shared" si="37"/>
        <v>49.304482225657509</v>
      </c>
      <c r="R44" t="str">
        <f t="shared" si="11"/>
        <v>Do nothing</v>
      </c>
      <c r="S44" t="b">
        <f t="shared" si="17"/>
        <v>0</v>
      </c>
      <c r="T44">
        <f t="shared" si="12"/>
        <v>0</v>
      </c>
      <c r="U44">
        <f t="shared" si="13"/>
        <v>0</v>
      </c>
      <c r="V44">
        <f>IF(R43="Buy BTC Short ETH",(B44-T43)+(-C44+U43)*(B43/C43),IF(R43="Buy ETH Short BTC",(-B44+T43)+(C44-U43)*(B43/C43),0))</f>
        <v>0</v>
      </c>
      <c r="AA44">
        <f t="shared" si="14"/>
        <v>0.72066810449107543</v>
      </c>
      <c r="AB44" t="str">
        <f t="shared" si="15"/>
        <v>Buy ETH Short BTC</v>
      </c>
      <c r="AC44" t="b">
        <f t="shared" si="18"/>
        <v>0</v>
      </c>
      <c r="AD44">
        <f>IF(AB44="Buy BTC Short ETH",B44,IF(AB44="Buy ETH Short BTC",B44,0))</f>
        <v>17167.43</v>
      </c>
      <c r="AE44">
        <f>IF(AB44="Buy BTC Short ETH",C44,IF(AB44="Buy ETH Short BTC",C44,0))</f>
        <v>1273.45</v>
      </c>
      <c r="AF44">
        <f>IF(AB43="Buy BTC Short ETH",(B44-AD43)+(-C44+AE43)*(B43/C43),IF(AB43="Buy ETH Short BTC",(-B44+AD43)+(C44-AE43)*(B43/C43),0))</f>
        <v>19.588595379267844</v>
      </c>
    </row>
    <row r="45" spans="1:32">
      <c r="A45">
        <v>1670760000000</v>
      </c>
      <c r="B45">
        <v>17153.740000000002</v>
      </c>
      <c r="C45">
        <v>1271.77</v>
      </c>
      <c r="D45" s="1">
        <f t="shared" si="24"/>
        <v>-13.68999999999869</v>
      </c>
      <c r="E45" s="1">
        <f t="shared" si="25"/>
        <v>0</v>
      </c>
      <c r="F45" s="1">
        <f t="shared" si="26"/>
        <v>13.68999999999869</v>
      </c>
      <c r="G45" s="1">
        <f t="shared" si="27"/>
        <v>3.3649999999997817</v>
      </c>
      <c r="H45" s="1">
        <f t="shared" si="28"/>
        <v>4.7989999999997961</v>
      </c>
      <c r="I45" s="1">
        <f t="shared" si="29"/>
        <v>0.70118774744736923</v>
      </c>
      <c r="J45" s="1">
        <f t="shared" si="30"/>
        <v>41.217540421361541</v>
      </c>
      <c r="K45" s="1">
        <f t="shared" si="31"/>
        <v>-1.6800000000000637</v>
      </c>
      <c r="L45" s="1">
        <f t="shared" si="32"/>
        <v>0</v>
      </c>
      <c r="M45" s="1">
        <f t="shared" si="33"/>
        <v>1.6800000000000637</v>
      </c>
      <c r="N45" s="1">
        <f t="shared" si="34"/>
        <v>0.31900000000000545</v>
      </c>
      <c r="O45" s="1">
        <f t="shared" si="35"/>
        <v>0.39600000000000363</v>
      </c>
      <c r="P45" s="1">
        <f t="shared" si="36"/>
        <v>0.80555555555556191</v>
      </c>
      <c r="Q45" s="1">
        <f t="shared" si="37"/>
        <v>44.615384615384812</v>
      </c>
      <c r="R45" t="str">
        <f t="shared" si="11"/>
        <v>Do nothing</v>
      </c>
      <c r="S45" t="b">
        <f t="shared" si="17"/>
        <v>0</v>
      </c>
      <c r="T45">
        <f t="shared" si="12"/>
        <v>0</v>
      </c>
      <c r="U45">
        <f t="shared" si="13"/>
        <v>0</v>
      </c>
      <c r="V45">
        <f>IF(R44="Buy BTC Short ETH",(B45-T44)+(-C45+U44)*(B44/C44),IF(R44="Buy ETH Short BTC",(-B45+T44)+(C45-U44)*(B44/C44),0))</f>
        <v>0</v>
      </c>
      <c r="AA45">
        <f t="shared" si="14"/>
        <v>0.7388189846585721</v>
      </c>
      <c r="AB45" t="str">
        <f t="shared" si="15"/>
        <v>Buy ETH Short BTC</v>
      </c>
      <c r="AC45" t="b">
        <f t="shared" si="18"/>
        <v>0</v>
      </c>
      <c r="AD45">
        <f>IF(AB45="Buy BTC Short ETH",B45,IF(AB45="Buy ETH Short BTC",B45,0))</f>
        <v>17153.740000000002</v>
      </c>
      <c r="AE45">
        <f>IF(AB45="Buy BTC Short ETH",C45,IF(AB45="Buy ETH Short BTC",C45,0))</f>
        <v>1271.77</v>
      </c>
      <c r="AF45">
        <f>IF(AB44="Buy BTC Short ETH",(B45-AD44)+(-C45+AE44)*(B44/C44),IF(AB44="Buy ETH Short BTC",(-B45+AD44)+(C45-AE44)*(B44/C44),0))</f>
        <v>-8.9581466881328353</v>
      </c>
    </row>
    <row r="46" spans="1:32">
      <c r="A46">
        <v>1670760900000</v>
      </c>
      <c r="B46">
        <v>17161.740000000002</v>
      </c>
      <c r="C46">
        <v>1272.6199999999999</v>
      </c>
      <c r="D46" s="1">
        <f t="shared" si="24"/>
        <v>8</v>
      </c>
      <c r="E46" s="1">
        <f t="shared" si="25"/>
        <v>8</v>
      </c>
      <c r="F46" s="1">
        <f t="shared" si="26"/>
        <v>0</v>
      </c>
      <c r="G46" s="1">
        <f t="shared" si="27"/>
        <v>4.1520000000000437</v>
      </c>
      <c r="H46" s="1">
        <f t="shared" si="28"/>
        <v>4.7989999999997961</v>
      </c>
      <c r="I46" s="1">
        <f t="shared" si="29"/>
        <v>0.86518024588460518</v>
      </c>
      <c r="J46" s="1">
        <f t="shared" si="30"/>
        <v>46.385878672775313</v>
      </c>
      <c r="K46" s="1">
        <f t="shared" si="31"/>
        <v>0.84999999999990905</v>
      </c>
      <c r="L46" s="1">
        <f t="shared" si="32"/>
        <v>0.84999999999990905</v>
      </c>
      <c r="M46" s="1">
        <f t="shared" si="33"/>
        <v>0</v>
      </c>
      <c r="N46" s="1">
        <f t="shared" si="34"/>
        <v>0.40399999999999636</v>
      </c>
      <c r="O46" s="1">
        <f t="shared" si="35"/>
        <v>0.34100000000000819</v>
      </c>
      <c r="P46" s="1">
        <f t="shared" si="36"/>
        <v>1.1847507331377909</v>
      </c>
      <c r="Q46" s="1">
        <f t="shared" si="37"/>
        <v>54.228187919462265</v>
      </c>
      <c r="R46" t="str">
        <f t="shared" si="11"/>
        <v>Do nothing</v>
      </c>
      <c r="S46" t="b">
        <f t="shared" si="17"/>
        <v>0</v>
      </c>
      <c r="T46">
        <f t="shared" si="12"/>
        <v>0</v>
      </c>
      <c r="U46">
        <f t="shared" si="13"/>
        <v>0</v>
      </c>
      <c r="V46">
        <f>IF(R45="Buy BTC Short ETH",(B46-T45)+(-C46+U45)*(B45/C45),IF(R45="Buy ETH Short BTC",(-B46+T45)+(C46-U45)*(B45/C45),0))</f>
        <v>0</v>
      </c>
      <c r="AA46">
        <f t="shared" si="14"/>
        <v>0.83676502285634213</v>
      </c>
      <c r="AB46" t="str">
        <f t="shared" si="15"/>
        <v>Buy ETH Short BTC</v>
      </c>
      <c r="AC46" t="b">
        <f t="shared" si="18"/>
        <v>0</v>
      </c>
      <c r="AD46">
        <f>IF(AB46="Buy BTC Short ETH",B46,IF(AB46="Buy ETH Short BTC",B46,0))</f>
        <v>17161.740000000002</v>
      </c>
      <c r="AE46">
        <f>IF(AB46="Buy BTC Short ETH",C46,IF(AB46="Buy ETH Short BTC",C46,0))</f>
        <v>1272.6199999999999</v>
      </c>
      <c r="AF46">
        <f>IF(AB45="Buy BTC Short ETH",(B46-AD45)+(-C46+AE45)*(B45/C45),IF(AB45="Buy ETH Short BTC",(-B46+AD45)+(C46-AE45)*(B45/C45),0))</f>
        <v>3.4648710065487016</v>
      </c>
    </row>
    <row r="47" spans="1:32">
      <c r="A47">
        <v>1670761800000</v>
      </c>
      <c r="B47">
        <v>17168.46</v>
      </c>
      <c r="C47">
        <v>1273.5</v>
      </c>
      <c r="D47" s="1">
        <f t="shared" si="24"/>
        <v>6.7199999999975262</v>
      </c>
      <c r="E47" s="1">
        <f t="shared" si="25"/>
        <v>6.7199999999975262</v>
      </c>
      <c r="F47" s="1">
        <f t="shared" si="26"/>
        <v>0</v>
      </c>
      <c r="G47" s="1">
        <f t="shared" si="27"/>
        <v>4.8239999999997965</v>
      </c>
      <c r="H47" s="1">
        <f t="shared" si="28"/>
        <v>3.9789999999997234</v>
      </c>
      <c r="I47" s="1">
        <f t="shared" si="29"/>
        <v>1.212364915808025</v>
      </c>
      <c r="J47" s="1">
        <f t="shared" si="30"/>
        <v>54.799500170397131</v>
      </c>
      <c r="K47" s="1">
        <f t="shared" si="31"/>
        <v>0.88000000000010914</v>
      </c>
      <c r="L47" s="1">
        <f t="shared" si="32"/>
        <v>0.88000000000010914</v>
      </c>
      <c r="M47" s="1">
        <f t="shared" si="33"/>
        <v>0</v>
      </c>
      <c r="N47" s="1">
        <f t="shared" si="34"/>
        <v>0.49200000000000726</v>
      </c>
      <c r="O47" s="1">
        <f t="shared" si="35"/>
        <v>0.34100000000000819</v>
      </c>
      <c r="P47" s="1">
        <f t="shared" si="36"/>
        <v>1.4428152492668489</v>
      </c>
      <c r="Q47" s="1">
        <f t="shared" si="37"/>
        <v>59.063625450179849</v>
      </c>
      <c r="R47" t="str">
        <f t="shared" si="11"/>
        <v>Do nothing</v>
      </c>
      <c r="S47" t="b">
        <f t="shared" si="17"/>
        <v>0</v>
      </c>
      <c r="T47">
        <f t="shared" si="12"/>
        <v>0</v>
      </c>
      <c r="U47">
        <f t="shared" si="13"/>
        <v>0</v>
      </c>
      <c r="V47">
        <f>IF(R46="Buy BTC Short ETH",(B47-T46)+(-C47+U46)*(B46/C46),IF(R46="Buy ETH Short BTC",(-B47+T46)+(C47-U46)*(B46/C46),0))</f>
        <v>0</v>
      </c>
      <c r="AA47">
        <f t="shared" si="14"/>
        <v>0.85706801651305986</v>
      </c>
      <c r="AB47" t="str">
        <f t="shared" si="15"/>
        <v>Buy ETH Short BTC</v>
      </c>
      <c r="AC47" t="b">
        <f t="shared" si="18"/>
        <v>0</v>
      </c>
      <c r="AD47">
        <f>IF(AB47="Buy BTC Short ETH",B47,IF(AB47="Buy ETH Short BTC",B47,0))</f>
        <v>17168.46</v>
      </c>
      <c r="AE47">
        <f>IF(AB47="Buy BTC Short ETH",C47,IF(AB47="Buy ETH Short BTC",C47,0))</f>
        <v>1273.5</v>
      </c>
      <c r="AF47">
        <f>IF(AB46="Buy BTC Short ETH",(B47-AD46)+(-C47+AE46)*(B46/C46),IF(AB46="Buy ETH Short BTC",(-B47+AD46)+(C47-AE46)*(B46/C46),0))</f>
        <v>5.1471175999159406</v>
      </c>
    </row>
    <row r="48" spans="1:32">
      <c r="A48">
        <v>1670762700000</v>
      </c>
      <c r="B48">
        <v>17160.189999999999</v>
      </c>
      <c r="C48">
        <v>1274.52</v>
      </c>
      <c r="D48" s="1">
        <f t="shared" si="24"/>
        <v>-8.2700000000004366</v>
      </c>
      <c r="E48" s="1">
        <f t="shared" si="25"/>
        <v>0</v>
      </c>
      <c r="F48" s="1">
        <f t="shared" si="26"/>
        <v>8.2700000000004366</v>
      </c>
      <c r="G48" s="1">
        <f t="shared" si="27"/>
        <v>4.8239999999997965</v>
      </c>
      <c r="H48" s="1">
        <f t="shared" si="28"/>
        <v>4.043999999999869</v>
      </c>
      <c r="I48" s="1">
        <f t="shared" si="29"/>
        <v>1.1928783382789201</v>
      </c>
      <c r="J48" s="1">
        <f t="shared" si="30"/>
        <v>54.397834912043052</v>
      </c>
      <c r="K48" s="1">
        <f t="shared" si="31"/>
        <v>1.0199999999999818</v>
      </c>
      <c r="L48" s="1">
        <f t="shared" si="32"/>
        <v>1.0199999999999818</v>
      </c>
      <c r="M48" s="1">
        <f t="shared" si="33"/>
        <v>0</v>
      </c>
      <c r="N48" s="1">
        <f t="shared" si="34"/>
        <v>0.59400000000000541</v>
      </c>
      <c r="O48" s="1">
        <f t="shared" si="35"/>
        <v>0.31400000000000999</v>
      </c>
      <c r="P48" s="1">
        <f t="shared" si="36"/>
        <v>1.8917197452228869</v>
      </c>
      <c r="Q48" s="1">
        <f t="shared" si="37"/>
        <v>65.418502202642657</v>
      </c>
      <c r="R48" t="str">
        <f t="shared" si="11"/>
        <v>Do nothing</v>
      </c>
      <c r="S48" t="b">
        <f t="shared" si="17"/>
        <v>0</v>
      </c>
      <c r="T48">
        <f t="shared" si="12"/>
        <v>0</v>
      </c>
      <c r="U48">
        <f t="shared" si="13"/>
        <v>0</v>
      </c>
      <c r="V48">
        <f>IF(R47="Buy BTC Short ETH",(B48-T47)+(-C48+U47)*(B47/C47),IF(R47="Buy ETH Short BTC",(-B48+T47)+(C48-U47)*(B47/C47),0))</f>
        <v>0</v>
      </c>
      <c r="AA48">
        <f t="shared" si="14"/>
        <v>0.5313708582036718</v>
      </c>
      <c r="AB48" t="str">
        <f t="shared" si="15"/>
        <v>Do nothing</v>
      </c>
      <c r="AC48" t="b">
        <f t="shared" si="18"/>
        <v>1</v>
      </c>
      <c r="AD48">
        <f>IF(AB48="Buy BTC Short ETH",B48,IF(AB48="Buy ETH Short BTC",B48,0))</f>
        <v>0</v>
      </c>
      <c r="AE48">
        <f>IF(AB48="Buy BTC Short ETH",C48,IF(AB48="Buy ETH Short BTC",C48,0))</f>
        <v>0</v>
      </c>
      <c r="AF48">
        <f>IF(AB47="Buy BTC Short ETH",(B48-AD47)+(-C48+AE47)*(B47/C47),IF(AB47="Buy ETH Short BTC",(-B48+AD47)+(C48-AE47)*(B47/C47),0))</f>
        <v>22.020945583039058</v>
      </c>
    </row>
    <row r="49" spans="1:32">
      <c r="A49">
        <v>1670763600000</v>
      </c>
      <c r="B49">
        <v>17151.13</v>
      </c>
      <c r="C49">
        <v>1273.53</v>
      </c>
      <c r="D49" s="1">
        <f t="shared" si="24"/>
        <v>-9.0599999999976717</v>
      </c>
      <c r="E49" s="1">
        <f t="shared" si="25"/>
        <v>0</v>
      </c>
      <c r="F49" s="1">
        <f t="shared" si="26"/>
        <v>9.0599999999976717</v>
      </c>
      <c r="G49" s="1">
        <f t="shared" si="27"/>
        <v>3.0339999999996508</v>
      </c>
      <c r="H49" s="1">
        <f t="shared" si="28"/>
        <v>4.949999999999636</v>
      </c>
      <c r="I49" s="1">
        <f t="shared" si="29"/>
        <v>0.61292929292926746</v>
      </c>
      <c r="J49" s="1">
        <f t="shared" si="30"/>
        <v>38.001002004007034</v>
      </c>
      <c r="K49" s="1">
        <f t="shared" si="31"/>
        <v>-0.99000000000000909</v>
      </c>
      <c r="L49" s="1">
        <f t="shared" si="32"/>
        <v>0</v>
      </c>
      <c r="M49" s="1">
        <f t="shared" si="33"/>
        <v>0.99000000000000909</v>
      </c>
      <c r="N49" s="1">
        <f t="shared" si="34"/>
        <v>0.45900000000001456</v>
      </c>
      <c r="O49" s="1">
        <f t="shared" si="35"/>
        <v>0.41300000000001091</v>
      </c>
      <c r="P49" s="1">
        <f t="shared" si="36"/>
        <v>1.1113801452784562</v>
      </c>
      <c r="Q49" s="1">
        <f t="shared" si="37"/>
        <v>52.637614678899219</v>
      </c>
      <c r="R49" t="str">
        <f t="shared" si="11"/>
        <v>Do nothing</v>
      </c>
      <c r="S49" t="b">
        <f t="shared" si="17"/>
        <v>0</v>
      </c>
      <c r="T49">
        <f t="shared" si="12"/>
        <v>0</v>
      </c>
      <c r="U49">
        <f t="shared" si="13"/>
        <v>0</v>
      </c>
      <c r="V49">
        <f>IF(R48="Buy BTC Short ETH",(B49-T48)+(-C49+U48)*(B48/C48),IF(R48="Buy ETH Short BTC",(-B49+T48)+(C49-U48)*(B48/C48),0))</f>
        <v>0</v>
      </c>
      <c r="AA49">
        <f t="shared" si="14"/>
        <v>0.29979045889483297</v>
      </c>
      <c r="AB49" t="str">
        <f t="shared" si="15"/>
        <v>Do nothing</v>
      </c>
      <c r="AC49" t="b">
        <f t="shared" si="18"/>
        <v>0</v>
      </c>
      <c r="AD49">
        <f>IF(AB49="Buy BTC Short ETH",B49,IF(AB49="Buy ETH Short BTC",B49,0))</f>
        <v>0</v>
      </c>
      <c r="AE49">
        <f>IF(AB49="Buy BTC Short ETH",C49,IF(AB49="Buy ETH Short BTC",C49,0))</f>
        <v>0</v>
      </c>
      <c r="AF49">
        <f>IF(AB48="Buy BTC Short ETH",(B49-AD48)+(-C49+AE48)*(B48/C48),IF(AB48="Buy ETH Short BTC",(-B49+AD48)+(C49-AE48)*(B48/C48),0))</f>
        <v>0</v>
      </c>
    </row>
    <row r="50" spans="1:32">
      <c r="A50">
        <v>1670764500000</v>
      </c>
      <c r="B50">
        <v>17162.71</v>
      </c>
      <c r="C50">
        <v>1275.1099999999999</v>
      </c>
      <c r="D50" s="1">
        <f t="shared" si="24"/>
        <v>11.579999999998108</v>
      </c>
      <c r="E50" s="1">
        <f t="shared" si="25"/>
        <v>11.579999999998108</v>
      </c>
      <c r="F50" s="1">
        <f t="shared" si="26"/>
        <v>0</v>
      </c>
      <c r="G50" s="1">
        <f t="shared" si="27"/>
        <v>4.1919999999994619</v>
      </c>
      <c r="H50" s="1">
        <f t="shared" si="28"/>
        <v>4.6249999999996358</v>
      </c>
      <c r="I50" s="1">
        <f t="shared" si="29"/>
        <v>0.90637837837833335</v>
      </c>
      <c r="J50" s="1">
        <f t="shared" si="30"/>
        <v>47.544516275375869</v>
      </c>
      <c r="K50" s="1">
        <f t="shared" si="31"/>
        <v>1.5799999999999272</v>
      </c>
      <c r="L50" s="1">
        <f t="shared" si="32"/>
        <v>1.5799999999999272</v>
      </c>
      <c r="M50" s="1">
        <f t="shared" si="33"/>
        <v>0</v>
      </c>
      <c r="N50" s="1">
        <f t="shared" si="34"/>
        <v>0.61700000000000732</v>
      </c>
      <c r="O50" s="1">
        <f t="shared" si="35"/>
        <v>0.38500000000001366</v>
      </c>
      <c r="P50" s="1">
        <f t="shared" si="36"/>
        <v>1.6025974025973648</v>
      </c>
      <c r="Q50" s="1">
        <f t="shared" si="37"/>
        <v>61.57684630738467</v>
      </c>
      <c r="R50" t="str">
        <f t="shared" si="11"/>
        <v>Do nothing</v>
      </c>
      <c r="S50" t="b">
        <f t="shared" si="17"/>
        <v>0</v>
      </c>
      <c r="T50">
        <f t="shared" si="12"/>
        <v>0</v>
      </c>
      <c r="U50">
        <f t="shared" si="13"/>
        <v>0</v>
      </c>
      <c r="V50">
        <f>IF(R49="Buy BTC Short ETH",(B50-T49)+(-C50+U49)*(B49/C49),IF(R49="Buy ETH Short BTC",(-B50+T49)+(C50-U49)*(B49/C49),0))</f>
        <v>0</v>
      </c>
      <c r="AA50">
        <f t="shared" si="14"/>
        <v>0.34194389781459761</v>
      </c>
      <c r="AB50" t="str">
        <f t="shared" si="15"/>
        <v>Do nothing</v>
      </c>
      <c r="AC50" t="b">
        <f t="shared" si="18"/>
        <v>0</v>
      </c>
      <c r="AD50">
        <f>IF(AB50="Buy BTC Short ETH",B50,IF(AB50="Buy ETH Short BTC",B50,0))</f>
        <v>0</v>
      </c>
      <c r="AE50">
        <f>IF(AB50="Buy BTC Short ETH",C50,IF(AB50="Buy ETH Short BTC",C50,0))</f>
        <v>0</v>
      </c>
      <c r="AF50">
        <f>IF(AB49="Buy BTC Short ETH",(B50-AD49)+(-C50+AE49)*(B49/C49),IF(AB49="Buy ETH Short BTC",(-B50+AD49)+(C50-AE49)*(B49/C49),0))</f>
        <v>0</v>
      </c>
    </row>
    <row r="51" spans="1:32">
      <c r="A51">
        <v>1670765400000</v>
      </c>
      <c r="B51">
        <v>17150.86</v>
      </c>
      <c r="C51">
        <v>1274</v>
      </c>
      <c r="D51" s="1">
        <f t="shared" si="24"/>
        <v>-11.849999999998545</v>
      </c>
      <c r="E51" s="1">
        <f t="shared" si="25"/>
        <v>0</v>
      </c>
      <c r="F51" s="1">
        <f t="shared" si="26"/>
        <v>11.849999999998545</v>
      </c>
      <c r="G51" s="1">
        <f t="shared" si="27"/>
        <v>4.1919999999994619</v>
      </c>
      <c r="H51" s="1">
        <f t="shared" si="28"/>
        <v>5.2069999999992431</v>
      </c>
      <c r="I51" s="1">
        <f t="shared" si="29"/>
        <v>0.80507009794508766</v>
      </c>
      <c r="J51" s="1">
        <f t="shared" si="30"/>
        <v>44.600489413767846</v>
      </c>
      <c r="K51" s="1">
        <f t="shared" si="31"/>
        <v>-1.1099999999999</v>
      </c>
      <c r="L51" s="1">
        <f t="shared" si="32"/>
        <v>0</v>
      </c>
      <c r="M51" s="1">
        <f t="shared" si="33"/>
        <v>1.1099999999999</v>
      </c>
      <c r="N51" s="1">
        <f t="shared" si="34"/>
        <v>0.61700000000000732</v>
      </c>
      <c r="O51" s="1">
        <f t="shared" si="35"/>
        <v>0.44700000000000273</v>
      </c>
      <c r="P51" s="1">
        <f t="shared" si="36"/>
        <v>1.3803131991051534</v>
      </c>
      <c r="Q51" s="1">
        <f t="shared" si="37"/>
        <v>57.988721804511421</v>
      </c>
      <c r="R51" t="str">
        <f t="shared" si="11"/>
        <v>Do nothing</v>
      </c>
      <c r="S51" t="b">
        <f t="shared" si="17"/>
        <v>0</v>
      </c>
      <c r="T51">
        <f t="shared" si="12"/>
        <v>0</v>
      </c>
      <c r="U51">
        <f t="shared" si="13"/>
        <v>0</v>
      </c>
      <c r="V51">
        <f>IF(R50="Buy BTC Short ETH",(B51-T50)+(-C51+U50)*(B50/C50),IF(R50="Buy ETH Short BTC",(-B51+T50)+(C51-U50)*(B50/C50),0))</f>
        <v>0</v>
      </c>
      <c r="AA51">
        <f t="shared" si="14"/>
        <v>0.21480368066245584</v>
      </c>
      <c r="AB51" t="str">
        <f t="shared" si="15"/>
        <v>Do nothing</v>
      </c>
      <c r="AC51" t="b">
        <f t="shared" si="18"/>
        <v>0</v>
      </c>
      <c r="AD51">
        <f>IF(AB51="Buy BTC Short ETH",B51,IF(AB51="Buy ETH Short BTC",B51,0))</f>
        <v>0</v>
      </c>
      <c r="AE51">
        <f>IF(AB51="Buy BTC Short ETH",C51,IF(AB51="Buy ETH Short BTC",C51,0))</f>
        <v>0</v>
      </c>
      <c r="AF51">
        <f>IF(AB50="Buy BTC Short ETH",(B51-AD50)+(-C51+AE50)*(B50/C50),IF(AB50="Buy ETH Short BTC",(-B51+AD50)+(C51-AE50)*(B50/C50),0))</f>
        <v>0</v>
      </c>
    </row>
    <row r="52" spans="1:32">
      <c r="A52">
        <v>1670766300000</v>
      </c>
      <c r="B52">
        <v>17157.5</v>
      </c>
      <c r="C52">
        <v>1272.67</v>
      </c>
      <c r="D52" s="1">
        <f t="shared" si="24"/>
        <v>6.6399999999994179</v>
      </c>
      <c r="E52" s="1">
        <f t="shared" si="25"/>
        <v>6.6399999999994179</v>
      </c>
      <c r="F52" s="1">
        <f t="shared" si="26"/>
        <v>0</v>
      </c>
      <c r="G52" s="1">
        <f t="shared" si="27"/>
        <v>4.855999999999403</v>
      </c>
      <c r="H52" s="1">
        <f t="shared" si="28"/>
        <v>4.2869999999995345</v>
      </c>
      <c r="I52" s="1">
        <f t="shared" si="29"/>
        <v>1.1327268486120667</v>
      </c>
      <c r="J52" s="1">
        <f t="shared" si="30"/>
        <v>53.111670130153861</v>
      </c>
      <c r="K52" s="1">
        <f t="shared" si="31"/>
        <v>-1.3299999999999272</v>
      </c>
      <c r="L52" s="1">
        <f t="shared" si="32"/>
        <v>0</v>
      </c>
      <c r="M52" s="1">
        <f t="shared" si="33"/>
        <v>1.3299999999999272</v>
      </c>
      <c r="N52" s="1">
        <f t="shared" si="34"/>
        <v>0.61700000000000732</v>
      </c>
      <c r="O52" s="1">
        <f t="shared" si="35"/>
        <v>0.51099999999999002</v>
      </c>
      <c r="P52" s="1">
        <f t="shared" si="36"/>
        <v>1.207436399217259</v>
      </c>
      <c r="Q52" s="1">
        <f t="shared" si="37"/>
        <v>54.69858156028446</v>
      </c>
      <c r="R52" t="str">
        <f t="shared" si="11"/>
        <v>Do nothing</v>
      </c>
      <c r="S52" t="b">
        <f t="shared" si="17"/>
        <v>0</v>
      </c>
      <c r="T52">
        <f t="shared" si="12"/>
        <v>0</v>
      </c>
      <c r="U52">
        <f t="shared" si="13"/>
        <v>0</v>
      </c>
      <c r="V52">
        <f>IF(R51="Buy BTC Short ETH",(B52-T51)+(-C52+U51)*(B51/C51),IF(R51="Buy ETH Short BTC",(-B52+T51)+(C52-U51)*(B51/C51),0))</f>
        <v>0</v>
      </c>
      <c r="AA52">
        <f t="shared" si="14"/>
        <v>7.5108148747559569E-2</v>
      </c>
      <c r="AB52" t="str">
        <f t="shared" si="15"/>
        <v>Do nothing</v>
      </c>
      <c r="AC52" t="b">
        <f t="shared" si="18"/>
        <v>0</v>
      </c>
      <c r="AD52">
        <f>IF(AB52="Buy BTC Short ETH",B52,IF(AB52="Buy ETH Short BTC",B52,0))</f>
        <v>0</v>
      </c>
      <c r="AE52">
        <f>IF(AB52="Buy BTC Short ETH",C52,IF(AB52="Buy ETH Short BTC",C52,0))</f>
        <v>0</v>
      </c>
      <c r="AF52">
        <f>IF(AB51="Buy BTC Short ETH",(B52-AD51)+(-C52+AE51)*(B51/C51),IF(AB51="Buy ETH Short BTC",(-B52+AD51)+(C52-AE51)*(B51/C51),0))</f>
        <v>0</v>
      </c>
    </row>
    <row r="53" spans="1:32">
      <c r="A53">
        <v>1670767200000</v>
      </c>
      <c r="B53">
        <v>17146.8</v>
      </c>
      <c r="C53">
        <v>1271.75</v>
      </c>
      <c r="D53" s="1">
        <f t="shared" si="24"/>
        <v>-10.700000000000728</v>
      </c>
      <c r="E53" s="1">
        <f t="shared" si="25"/>
        <v>0</v>
      </c>
      <c r="F53" s="1">
        <f t="shared" si="26"/>
        <v>10.700000000000728</v>
      </c>
      <c r="G53" s="1">
        <f t="shared" si="27"/>
        <v>3.7509999999994763</v>
      </c>
      <c r="H53" s="1">
        <f t="shared" si="28"/>
        <v>5.3569999999996067</v>
      </c>
      <c r="I53" s="1">
        <f t="shared" si="29"/>
        <v>0.7002053388089885</v>
      </c>
      <c r="J53" s="1">
        <f t="shared" si="30"/>
        <v>41.183574879225446</v>
      </c>
      <c r="K53" s="1">
        <f t="shared" si="31"/>
        <v>-0.92000000000007276</v>
      </c>
      <c r="L53" s="1">
        <f t="shared" si="32"/>
        <v>0</v>
      </c>
      <c r="M53" s="1">
        <f t="shared" si="33"/>
        <v>0.92000000000007276</v>
      </c>
      <c r="N53" s="1">
        <f t="shared" si="34"/>
        <v>0.61199999999998911</v>
      </c>
      <c r="O53" s="1">
        <f t="shared" si="35"/>
        <v>0.60299999999999732</v>
      </c>
      <c r="P53" s="1">
        <f t="shared" si="36"/>
        <v>1.0149253731343149</v>
      </c>
      <c r="Q53" s="1">
        <f t="shared" si="37"/>
        <v>50.37037037037004</v>
      </c>
      <c r="R53" t="str">
        <f t="shared" si="11"/>
        <v>Do nothing</v>
      </c>
      <c r="S53" t="b">
        <f t="shared" si="17"/>
        <v>0</v>
      </c>
      <c r="T53">
        <f t="shared" si="12"/>
        <v>0</v>
      </c>
      <c r="U53">
        <f t="shared" si="13"/>
        <v>0</v>
      </c>
      <c r="V53">
        <f>IF(R52="Buy BTC Short ETH",(B53-T52)+(-C53+U52)*(B52/C52),IF(R52="Buy ETH Short BTC",(-B53+T52)+(C53-U52)*(B52/C52),0))</f>
        <v>0</v>
      </c>
      <c r="AA53">
        <f t="shared" si="14"/>
        <v>0.40979953394491764</v>
      </c>
      <c r="AB53" t="str">
        <f t="shared" si="15"/>
        <v>Do nothing</v>
      </c>
      <c r="AC53" t="b">
        <f t="shared" si="18"/>
        <v>0</v>
      </c>
      <c r="AD53">
        <f>IF(AB53="Buy BTC Short ETH",B53,IF(AB53="Buy ETH Short BTC",B53,0))</f>
        <v>0</v>
      </c>
      <c r="AE53">
        <f>IF(AB53="Buy BTC Short ETH",C53,IF(AB53="Buy ETH Short BTC",C53,0))</f>
        <v>0</v>
      </c>
      <c r="AF53">
        <f>IF(AB52="Buy BTC Short ETH",(B53-AD52)+(-C53+AE52)*(B52/C52),IF(AB52="Buy ETH Short BTC",(-B53+AD52)+(C53-AE52)*(B52/C52),0))</f>
        <v>0</v>
      </c>
    </row>
    <row r="54" spans="1:32">
      <c r="A54">
        <v>1670768100000</v>
      </c>
      <c r="B54">
        <v>17140.169999999998</v>
      </c>
      <c r="C54">
        <v>1270.57</v>
      </c>
      <c r="D54" s="1">
        <f t="shared" si="24"/>
        <v>-6.6300000000010186</v>
      </c>
      <c r="E54" s="1">
        <f t="shared" si="25"/>
        <v>0</v>
      </c>
      <c r="F54" s="1">
        <f t="shared" si="26"/>
        <v>6.6300000000010186</v>
      </c>
      <c r="G54" s="1">
        <f t="shared" si="27"/>
        <v>3.2939999999995053</v>
      </c>
      <c r="H54" s="1">
        <f t="shared" si="28"/>
        <v>6.0199999999997091</v>
      </c>
      <c r="I54" s="1">
        <f t="shared" si="29"/>
        <v>0.54717607973416349</v>
      </c>
      <c r="J54" s="1">
        <f t="shared" si="30"/>
        <v>35.366115525013782</v>
      </c>
      <c r="K54" s="1">
        <f t="shared" si="31"/>
        <v>-1.1800000000000637</v>
      </c>
      <c r="L54" s="1">
        <f t="shared" si="32"/>
        <v>0</v>
      </c>
      <c r="M54" s="1">
        <f t="shared" si="33"/>
        <v>1.1800000000000637</v>
      </c>
      <c r="N54" s="1">
        <f t="shared" si="34"/>
        <v>0.43299999999999272</v>
      </c>
      <c r="O54" s="1">
        <f t="shared" si="35"/>
        <v>0.72100000000000364</v>
      </c>
      <c r="P54" s="1">
        <f t="shared" si="36"/>
        <v>0.60055478502079129</v>
      </c>
      <c r="Q54" s="1">
        <f t="shared" si="37"/>
        <v>37.521663778162399</v>
      </c>
      <c r="R54" t="str">
        <f t="shared" si="11"/>
        <v>Do nothing</v>
      </c>
      <c r="S54" t="b">
        <f t="shared" si="17"/>
        <v>0</v>
      </c>
      <c r="T54">
        <f t="shared" si="12"/>
        <v>0</v>
      </c>
      <c r="U54">
        <f t="shared" si="13"/>
        <v>0</v>
      </c>
      <c r="V54">
        <f>IF(R53="Buy BTC Short ETH",(B54-T53)+(-C54+U53)*(B53/C53),IF(R53="Buy ETH Short BTC",(-B54+T53)+(C54-U53)*(B53/C53),0))</f>
        <v>0</v>
      </c>
      <c r="AA54">
        <f t="shared" si="14"/>
        <v>0.6532497283998141</v>
      </c>
      <c r="AB54" t="str">
        <f t="shared" si="15"/>
        <v>Do nothing</v>
      </c>
      <c r="AC54" t="b">
        <f t="shared" si="18"/>
        <v>0</v>
      </c>
      <c r="AD54">
        <f>IF(AB54="Buy BTC Short ETH",B54,IF(AB54="Buy ETH Short BTC",B54,0))</f>
        <v>0</v>
      </c>
      <c r="AE54">
        <f>IF(AB54="Buy BTC Short ETH",C54,IF(AB54="Buy ETH Short BTC",C54,0))</f>
        <v>0</v>
      </c>
      <c r="AF54">
        <f>IF(AB53="Buy BTC Short ETH",(B54-AD53)+(-C54+AE53)*(B53/C53),IF(AB53="Buy ETH Short BTC",(-B54+AD53)+(C54-AE53)*(B53/C53),0))</f>
        <v>0</v>
      </c>
    </row>
    <row r="55" spans="1:32">
      <c r="A55">
        <v>1670769000000</v>
      </c>
      <c r="B55">
        <v>17149.169999999998</v>
      </c>
      <c r="C55">
        <v>1270.8900000000001</v>
      </c>
      <c r="D55" s="1">
        <f t="shared" si="24"/>
        <v>9</v>
      </c>
      <c r="E55" s="1">
        <f t="shared" si="25"/>
        <v>9</v>
      </c>
      <c r="F55" s="1">
        <f t="shared" si="26"/>
        <v>0</v>
      </c>
      <c r="G55" s="1">
        <f t="shared" si="27"/>
        <v>4.1939999999995052</v>
      </c>
      <c r="H55" s="1">
        <f t="shared" si="28"/>
        <v>4.6509999999998399</v>
      </c>
      <c r="I55" s="1">
        <f t="shared" si="29"/>
        <v>0.90174156095455804</v>
      </c>
      <c r="J55" s="1">
        <f t="shared" si="30"/>
        <v>47.416619559070838</v>
      </c>
      <c r="K55" s="1">
        <f t="shared" si="31"/>
        <v>0.32000000000016371</v>
      </c>
      <c r="L55" s="1">
        <f t="shared" si="32"/>
        <v>0.32000000000016371</v>
      </c>
      <c r="M55" s="1">
        <f t="shared" si="33"/>
        <v>0</v>
      </c>
      <c r="N55" s="1">
        <f t="shared" si="34"/>
        <v>0.46500000000000907</v>
      </c>
      <c r="O55" s="1">
        <f t="shared" si="35"/>
        <v>0.55299999999999727</v>
      </c>
      <c r="P55" s="1">
        <f t="shared" si="36"/>
        <v>0.84086799276674751</v>
      </c>
      <c r="Q55" s="1">
        <f t="shared" si="37"/>
        <v>45.677799607073297</v>
      </c>
      <c r="R55" t="str">
        <f t="shared" si="11"/>
        <v>Do nothing</v>
      </c>
      <c r="S55" t="b">
        <f t="shared" si="17"/>
        <v>0</v>
      </c>
      <c r="T55">
        <f t="shared" si="12"/>
        <v>0</v>
      </c>
      <c r="U55">
        <f t="shared" si="13"/>
        <v>0</v>
      </c>
      <c r="V55">
        <f>IF(R54="Buy BTC Short ETH",(B55-T54)+(-C55+U54)*(B54/C54),IF(R54="Buy ETH Short BTC",(-B55+T54)+(C55-U54)*(B54/C54),0))</f>
        <v>0</v>
      </c>
      <c r="AA55">
        <f t="shared" si="14"/>
        <v>0.68138197233207731</v>
      </c>
      <c r="AB55" t="str">
        <f t="shared" si="15"/>
        <v>Do nothing</v>
      </c>
      <c r="AC55" t="b">
        <f t="shared" si="18"/>
        <v>0</v>
      </c>
      <c r="AD55">
        <f>IF(AB55="Buy BTC Short ETH",B55,IF(AB55="Buy ETH Short BTC",B55,0))</f>
        <v>0</v>
      </c>
      <c r="AE55">
        <f>IF(AB55="Buy BTC Short ETH",C55,IF(AB55="Buy ETH Short BTC",C55,0))</f>
        <v>0</v>
      </c>
      <c r="AF55">
        <f>IF(AB54="Buy BTC Short ETH",(B55-AD54)+(-C55+AE54)*(B54/C54),IF(AB54="Buy ETH Short BTC",(-B55+AD54)+(C55-AE54)*(B54/C54),0))</f>
        <v>0</v>
      </c>
    </row>
    <row r="56" spans="1:32">
      <c r="A56">
        <v>1670769900000</v>
      </c>
      <c r="B56">
        <v>17154.75</v>
      </c>
      <c r="C56">
        <v>1272.58</v>
      </c>
      <c r="D56" s="1">
        <f t="shared" si="24"/>
        <v>5.5800000000017462</v>
      </c>
      <c r="E56" s="1">
        <f t="shared" si="25"/>
        <v>5.5800000000017462</v>
      </c>
      <c r="F56" s="1">
        <f t="shared" si="26"/>
        <v>0</v>
      </c>
      <c r="G56" s="1">
        <f t="shared" si="27"/>
        <v>3.9519999999996798</v>
      </c>
      <c r="H56" s="1">
        <f t="shared" si="28"/>
        <v>4.6509999999998399</v>
      </c>
      <c r="I56" s="1">
        <f t="shared" si="29"/>
        <v>0.84970973984085485</v>
      </c>
      <c r="J56" s="1">
        <f t="shared" si="30"/>
        <v>45.93746367546089</v>
      </c>
      <c r="K56" s="1">
        <f t="shared" si="31"/>
        <v>1.6899999999998272</v>
      </c>
      <c r="L56" s="1">
        <f t="shared" si="32"/>
        <v>1.6899999999998272</v>
      </c>
      <c r="M56" s="1">
        <f t="shared" si="33"/>
        <v>0</v>
      </c>
      <c r="N56" s="1">
        <f t="shared" si="34"/>
        <v>0.54900000000000093</v>
      </c>
      <c r="O56" s="1">
        <f t="shared" si="35"/>
        <v>0.55299999999999727</v>
      </c>
      <c r="P56" s="1">
        <f t="shared" si="36"/>
        <v>0.99276672694394874</v>
      </c>
      <c r="Q56" s="1">
        <f t="shared" si="37"/>
        <v>49.818511796733375</v>
      </c>
      <c r="R56" t="str">
        <f t="shared" si="11"/>
        <v>Do nothing</v>
      </c>
      <c r="S56" t="b">
        <f t="shared" si="17"/>
        <v>0</v>
      </c>
      <c r="T56">
        <f t="shared" si="12"/>
        <v>0</v>
      </c>
      <c r="U56">
        <f t="shared" si="13"/>
        <v>0</v>
      </c>
      <c r="V56">
        <f>IF(R55="Buy BTC Short ETH",(B56-T55)+(-C56+U55)*(B55/C55),IF(R55="Buy ETH Short BTC",(-B56+T55)+(C56-U55)*(B55/C55),0))</f>
        <v>0</v>
      </c>
      <c r="AA56">
        <f t="shared" si="14"/>
        <v>0.72712311535914909</v>
      </c>
      <c r="AB56" t="str">
        <f t="shared" si="15"/>
        <v>Buy ETH Short BTC</v>
      </c>
      <c r="AC56" t="b">
        <f t="shared" si="18"/>
        <v>1</v>
      </c>
      <c r="AD56">
        <f>IF(AB56="Buy BTC Short ETH",B56,IF(AB56="Buy ETH Short BTC",B56,0))</f>
        <v>17154.75</v>
      </c>
      <c r="AE56">
        <f>IF(AB56="Buy BTC Short ETH",C56,IF(AB56="Buy ETH Short BTC",C56,0))</f>
        <v>1272.58</v>
      </c>
      <c r="AF56">
        <f>IF(AB55="Buy BTC Short ETH",(B56-AD55)+(-C56+AE55)*(B55/C55),IF(AB55="Buy ETH Short BTC",(-B56+AD55)+(C56-AE55)*(B55/C55),0))</f>
        <v>0</v>
      </c>
    </row>
    <row r="57" spans="1:32">
      <c r="A57">
        <v>1670770800000</v>
      </c>
      <c r="B57">
        <v>17146.52</v>
      </c>
      <c r="C57">
        <v>1271.76</v>
      </c>
      <c r="D57" s="1">
        <f t="shared" si="24"/>
        <v>-8.2299999999995634</v>
      </c>
      <c r="E57" s="1">
        <f t="shared" si="25"/>
        <v>0</v>
      </c>
      <c r="F57" s="1">
        <f t="shared" si="26"/>
        <v>8.2299999999995634</v>
      </c>
      <c r="G57" s="1">
        <f t="shared" si="27"/>
        <v>3.2799999999999274</v>
      </c>
      <c r="H57" s="1">
        <f t="shared" si="28"/>
        <v>5.4739999999997959</v>
      </c>
      <c r="I57" s="1">
        <f t="shared" si="29"/>
        <v>0.59919620021922715</v>
      </c>
      <c r="J57" s="1">
        <f t="shared" si="30"/>
        <v>37.468585789353789</v>
      </c>
      <c r="K57" s="1">
        <f t="shared" si="31"/>
        <v>-0.81999999999993634</v>
      </c>
      <c r="L57" s="1">
        <f t="shared" si="32"/>
        <v>0</v>
      </c>
      <c r="M57" s="1">
        <f t="shared" si="33"/>
        <v>0.81999999999993634</v>
      </c>
      <c r="N57" s="1">
        <f t="shared" si="34"/>
        <v>0.46099999999998997</v>
      </c>
      <c r="O57" s="1">
        <f t="shared" si="35"/>
        <v>0.63499999999999091</v>
      </c>
      <c r="P57" s="1">
        <f t="shared" si="36"/>
        <v>0.72598425196849858</v>
      </c>
      <c r="Q57" s="1">
        <f t="shared" si="37"/>
        <v>42.062043795620255</v>
      </c>
      <c r="R57" t="str">
        <f t="shared" si="11"/>
        <v>Do nothing</v>
      </c>
      <c r="S57" t="b">
        <f t="shared" si="17"/>
        <v>0</v>
      </c>
      <c r="T57">
        <f t="shared" si="12"/>
        <v>0</v>
      </c>
      <c r="U57">
        <f t="shared" si="13"/>
        <v>0</v>
      </c>
      <c r="V57">
        <f>IF(R56="Buy BTC Short ETH",(B57-T56)+(-C57+U56)*(B56/C56),IF(R56="Buy ETH Short BTC",(-B57+T56)+(C57-U56)*(B56/C56),0))</f>
        <v>0</v>
      </c>
      <c r="AA57">
        <f t="shared" si="14"/>
        <v>0.82668002128935669</v>
      </c>
      <c r="AB57" t="str">
        <f t="shared" si="15"/>
        <v>Buy ETH Short BTC</v>
      </c>
      <c r="AC57" t="b">
        <f t="shared" si="18"/>
        <v>0</v>
      </c>
      <c r="AD57">
        <f>IF(AB57="Buy BTC Short ETH",B57,IF(AB57="Buy ETH Short BTC",B57,0))</f>
        <v>17146.52</v>
      </c>
      <c r="AE57">
        <f>IF(AB57="Buy BTC Short ETH",C57,IF(AB57="Buy ETH Short BTC",C57,0))</f>
        <v>1271.76</v>
      </c>
      <c r="AF57">
        <f>IF(AB56="Buy BTC Short ETH",(B57-AD56)+(-C57+AE56)*(B56/C56),IF(AB56="Buy ETH Short BTC",(-B57+AD56)+(C57-AE56)*(B56/C56),0))</f>
        <v>-2.8238394442781303</v>
      </c>
    </row>
    <row r="58" spans="1:32">
      <c r="A58">
        <v>1670771700000</v>
      </c>
      <c r="B58">
        <v>17151.490000000002</v>
      </c>
      <c r="C58">
        <v>1273.69</v>
      </c>
      <c r="D58" s="1">
        <f t="shared" si="24"/>
        <v>4.9700000000011642</v>
      </c>
      <c r="E58" s="1">
        <f t="shared" si="25"/>
        <v>4.9700000000011642</v>
      </c>
      <c r="F58" s="1">
        <f t="shared" si="26"/>
        <v>0</v>
      </c>
      <c r="G58" s="1">
        <f t="shared" si="27"/>
        <v>3.7770000000000437</v>
      </c>
      <c r="H58" s="1">
        <f t="shared" si="28"/>
        <v>4.6469999999997524</v>
      </c>
      <c r="I58" s="1">
        <f t="shared" si="29"/>
        <v>0.81278244028410696</v>
      </c>
      <c r="J58" s="1">
        <f t="shared" si="30"/>
        <v>44.836182336183938</v>
      </c>
      <c r="K58" s="1">
        <f t="shared" si="31"/>
        <v>1.9300000000000637</v>
      </c>
      <c r="L58" s="1">
        <f t="shared" si="32"/>
        <v>1.9300000000000637</v>
      </c>
      <c r="M58" s="1">
        <f t="shared" si="33"/>
        <v>0</v>
      </c>
      <c r="N58" s="1">
        <f t="shared" si="34"/>
        <v>0.55199999999999816</v>
      </c>
      <c r="O58" s="1">
        <f t="shared" si="35"/>
        <v>0.63499999999999091</v>
      </c>
      <c r="P58" s="1">
        <f t="shared" si="36"/>
        <v>0.8692913385826867</v>
      </c>
      <c r="Q58" s="1">
        <f t="shared" si="37"/>
        <v>46.503791069924453</v>
      </c>
      <c r="R58" t="str">
        <f t="shared" si="11"/>
        <v>Do nothing</v>
      </c>
      <c r="S58" t="b">
        <f t="shared" si="17"/>
        <v>0</v>
      </c>
      <c r="T58">
        <f t="shared" si="12"/>
        <v>0</v>
      </c>
      <c r="U58">
        <f t="shared" si="13"/>
        <v>0</v>
      </c>
      <c r="V58">
        <f>IF(R57="Buy BTC Short ETH",(B58-T57)+(-C58+U57)*(B57/C57),IF(R57="Buy ETH Short BTC",(-B58+T57)+(C58-U57)*(B57/C57),0))</f>
        <v>0</v>
      </c>
      <c r="AA58">
        <f t="shared" si="14"/>
        <v>0.77060841169687921</v>
      </c>
      <c r="AB58" t="str">
        <f t="shared" si="15"/>
        <v>Buy ETH Short BTC</v>
      </c>
      <c r="AC58" t="b">
        <f t="shared" si="18"/>
        <v>0</v>
      </c>
      <c r="AD58">
        <f>IF(AB58="Buy BTC Short ETH",B58,IF(AB58="Buy ETH Short BTC",B58,0))</f>
        <v>17151.490000000002</v>
      </c>
      <c r="AE58">
        <f>IF(AB58="Buy BTC Short ETH",C58,IF(AB58="Buy ETH Short BTC",C58,0))</f>
        <v>1273.69</v>
      </c>
      <c r="AF58">
        <f>IF(AB57="Buy BTC Short ETH",(B58-AD57)+(-C58+AE57)*(B57/C57),IF(AB57="Buy ETH Short BTC",(-B58+AD57)+(C58-AE57)*(B57/C57),0))</f>
        <v>21.051248977794248</v>
      </c>
    </row>
    <row r="59" spans="1:32">
      <c r="A59">
        <v>1670772600000</v>
      </c>
      <c r="B59">
        <v>17144.45</v>
      </c>
      <c r="C59">
        <v>1272.5899999999999</v>
      </c>
      <c r="D59" s="1">
        <f t="shared" si="24"/>
        <v>-7.0400000000008731</v>
      </c>
      <c r="E59" s="1">
        <f t="shared" si="25"/>
        <v>0</v>
      </c>
      <c r="F59" s="1">
        <f t="shared" si="26"/>
        <v>7.0400000000008731</v>
      </c>
      <c r="G59" s="1">
        <f t="shared" si="27"/>
        <v>3.7770000000000437</v>
      </c>
      <c r="H59" s="1">
        <f t="shared" si="28"/>
        <v>4.4450000000000731</v>
      </c>
      <c r="I59" s="1">
        <f t="shared" si="29"/>
        <v>0.84971878515185184</v>
      </c>
      <c r="J59" s="1">
        <f t="shared" si="30"/>
        <v>45.937728046703839</v>
      </c>
      <c r="K59" s="1">
        <f t="shared" si="31"/>
        <v>-1.1000000000001364</v>
      </c>
      <c r="L59" s="1">
        <f t="shared" si="32"/>
        <v>0</v>
      </c>
      <c r="M59" s="1">
        <f t="shared" si="33"/>
        <v>1.1000000000001364</v>
      </c>
      <c r="N59" s="1">
        <f t="shared" si="34"/>
        <v>0.55199999999999816</v>
      </c>
      <c r="O59" s="1">
        <f t="shared" si="35"/>
        <v>0.64600000000000368</v>
      </c>
      <c r="P59" s="1">
        <f t="shared" si="36"/>
        <v>0.85448916408667963</v>
      </c>
      <c r="Q59" s="1">
        <f t="shared" si="37"/>
        <v>46.076794657762719</v>
      </c>
      <c r="R59" t="str">
        <f t="shared" si="11"/>
        <v>Do nothing</v>
      </c>
      <c r="S59" t="b">
        <f t="shared" si="17"/>
        <v>0</v>
      </c>
      <c r="T59">
        <f t="shared" si="12"/>
        <v>0</v>
      </c>
      <c r="U59">
        <f t="shared" si="13"/>
        <v>0</v>
      </c>
      <c r="V59">
        <f>IF(R58="Buy BTC Short ETH",(B59-T58)+(-C59+U58)*(B58/C58),IF(R58="Buy ETH Short BTC",(-B59+T58)+(C59-U58)*(B58/C58),0))</f>
        <v>0</v>
      </c>
      <c r="AA59">
        <f t="shared" si="14"/>
        <v>0.74491405115796683</v>
      </c>
      <c r="AB59" t="str">
        <f t="shared" si="15"/>
        <v>Buy ETH Short BTC</v>
      </c>
      <c r="AC59" t="b">
        <f t="shared" si="18"/>
        <v>0</v>
      </c>
      <c r="AD59">
        <f>IF(AB59="Buy BTC Short ETH",B59,IF(AB59="Buy ETH Short BTC",B59,0))</f>
        <v>17144.45</v>
      </c>
      <c r="AE59">
        <f>IF(AB59="Buy BTC Short ETH",C59,IF(AB59="Buy ETH Short BTC",C59,0))</f>
        <v>1272.5899999999999</v>
      </c>
      <c r="AF59">
        <f>IF(AB58="Buy BTC Short ETH",(B59-AD58)+(-C59+AE58)*(B58/C58),IF(AB58="Buy ETH Short BTC",(-B59+AD58)+(C59-AE58)*(B58/C58),0))</f>
        <v>-7.7725831246231252</v>
      </c>
    </row>
    <row r="60" spans="1:32">
      <c r="A60">
        <v>1670773500000</v>
      </c>
      <c r="B60">
        <v>17153.52</v>
      </c>
      <c r="C60">
        <v>1273.3800000000001</v>
      </c>
      <c r="D60" s="1">
        <f t="shared" si="24"/>
        <v>9.069999999999709</v>
      </c>
      <c r="E60" s="1">
        <f t="shared" si="25"/>
        <v>9.069999999999709</v>
      </c>
      <c r="F60" s="1">
        <f t="shared" si="26"/>
        <v>0</v>
      </c>
      <c r="G60" s="1">
        <f t="shared" si="27"/>
        <v>3.5260000000002036</v>
      </c>
      <c r="H60" s="1">
        <f t="shared" si="28"/>
        <v>4.4450000000000731</v>
      </c>
      <c r="I60" s="1">
        <f t="shared" si="29"/>
        <v>0.79325084364457721</v>
      </c>
      <c r="J60" s="1">
        <f t="shared" si="30"/>
        <v>44.235353155188577</v>
      </c>
      <c r="K60" s="1">
        <f t="shared" si="31"/>
        <v>0.79000000000019099</v>
      </c>
      <c r="L60" s="1">
        <f t="shared" si="32"/>
        <v>0.79000000000019099</v>
      </c>
      <c r="M60" s="1">
        <f t="shared" si="33"/>
        <v>0</v>
      </c>
      <c r="N60" s="1">
        <f t="shared" si="34"/>
        <v>0.47300000000002457</v>
      </c>
      <c r="O60" s="1">
        <f t="shared" si="35"/>
        <v>0.64600000000000368</v>
      </c>
      <c r="P60" s="1">
        <f t="shared" si="36"/>
        <v>0.73219814241489456</v>
      </c>
      <c r="Q60" s="1">
        <f t="shared" si="37"/>
        <v>42.269883824844733</v>
      </c>
      <c r="R60" t="str">
        <f t="shared" si="11"/>
        <v>Do nothing</v>
      </c>
      <c r="S60" t="b">
        <f t="shared" si="17"/>
        <v>0</v>
      </c>
      <c r="T60">
        <f t="shared" si="12"/>
        <v>0</v>
      </c>
      <c r="U60">
        <f t="shared" si="13"/>
        <v>0</v>
      </c>
      <c r="V60">
        <f>IF(R59="Buy BTC Short ETH",(B60-T59)+(-C60+U59)*(B59/C59),IF(R59="Buy ETH Short BTC",(-B60+T59)+(C60-U59)*(B59/C59),0))</f>
        <v>0</v>
      </c>
      <c r="AA60">
        <f t="shared" si="14"/>
        <v>0.59997384674698029</v>
      </c>
      <c r="AB60" t="str">
        <f t="shared" si="15"/>
        <v>Do nothing</v>
      </c>
      <c r="AC60" t="b">
        <f t="shared" si="18"/>
        <v>1</v>
      </c>
      <c r="AD60">
        <f>IF(AB60="Buy BTC Short ETH",B60,IF(AB60="Buy ETH Short BTC",B60,0))</f>
        <v>0</v>
      </c>
      <c r="AE60">
        <f>IF(AB60="Buy BTC Short ETH",C60,IF(AB60="Buy ETH Short BTC",C60,0))</f>
        <v>0</v>
      </c>
      <c r="AF60">
        <f>IF(AB59="Buy BTC Short ETH",(B60-AD59)+(-C60+AE59)*(B59/C59),IF(AB59="Buy ETH Short BTC",(-B60+AD59)+(C60-AE59)*(B59/C59),0))</f>
        <v>1.5729529542143545</v>
      </c>
    </row>
    <row r="61" spans="1:32">
      <c r="A61">
        <v>1670774400000</v>
      </c>
      <c r="B61">
        <v>17146.57</v>
      </c>
      <c r="C61">
        <v>1271.1600000000001</v>
      </c>
      <c r="D61" s="1">
        <f t="shared" si="24"/>
        <v>-6.9500000000007276</v>
      </c>
      <c r="E61" s="1">
        <f t="shared" si="25"/>
        <v>0</v>
      </c>
      <c r="F61" s="1">
        <f t="shared" si="26"/>
        <v>6.9500000000007276</v>
      </c>
      <c r="G61" s="1">
        <f t="shared" si="27"/>
        <v>3.5260000000002036</v>
      </c>
      <c r="H61" s="1">
        <f t="shared" si="28"/>
        <v>3.9550000000002909</v>
      </c>
      <c r="I61" s="1">
        <f t="shared" si="29"/>
        <v>0.89152970922881014</v>
      </c>
      <c r="J61" s="1">
        <f t="shared" si="30"/>
        <v>47.132736265204791</v>
      </c>
      <c r="K61" s="1">
        <f t="shared" si="31"/>
        <v>-2.2200000000000273</v>
      </c>
      <c r="L61" s="1">
        <f t="shared" si="32"/>
        <v>0</v>
      </c>
      <c r="M61" s="1">
        <f t="shared" si="33"/>
        <v>2.2200000000000273</v>
      </c>
      <c r="N61" s="1">
        <f t="shared" si="34"/>
        <v>0.47300000000002457</v>
      </c>
      <c r="O61" s="1">
        <f t="shared" si="35"/>
        <v>0.75700000000001633</v>
      </c>
      <c r="P61" s="1">
        <f t="shared" si="36"/>
        <v>0.62483487450464248</v>
      </c>
      <c r="Q61" s="1">
        <f t="shared" si="37"/>
        <v>38.455284552846244</v>
      </c>
      <c r="R61" t="str">
        <f t="shared" si="11"/>
        <v>Do nothing</v>
      </c>
      <c r="S61" t="b">
        <f t="shared" si="17"/>
        <v>0</v>
      </c>
      <c r="T61">
        <f t="shared" si="12"/>
        <v>0</v>
      </c>
      <c r="U61">
        <f t="shared" si="13"/>
        <v>0</v>
      </c>
      <c r="V61">
        <f>IF(R60="Buy BTC Short ETH",(B61-T60)+(-C61+U60)*(B60/C60),IF(R60="Buy ETH Short BTC",(-B61+T60)+(C61-U60)*(B60/C60),0))</f>
        <v>0</v>
      </c>
      <c r="AA61">
        <f t="shared" si="14"/>
        <v>0.6533368933412057</v>
      </c>
      <c r="AB61" t="str">
        <f t="shared" si="15"/>
        <v>Do nothing</v>
      </c>
      <c r="AC61" t="b">
        <f t="shared" si="18"/>
        <v>0</v>
      </c>
      <c r="AD61">
        <f>IF(AB61="Buy BTC Short ETH",B61,IF(AB61="Buy ETH Short BTC",B61,0))</f>
        <v>0</v>
      </c>
      <c r="AE61">
        <f>IF(AB61="Buy BTC Short ETH",C61,IF(AB61="Buy ETH Short BTC",C61,0))</f>
        <v>0</v>
      </c>
      <c r="AF61">
        <f>IF(AB60="Buy BTC Short ETH",(B61-AD60)+(-C61+AE60)*(B60/C60),IF(AB60="Buy ETH Short BTC",(-B61+AD60)+(C61-AE60)*(B60/C60),0))</f>
        <v>0</v>
      </c>
    </row>
    <row r="62" spans="1:32">
      <c r="A62">
        <v>1670775300000</v>
      </c>
      <c r="B62">
        <v>17154.38</v>
      </c>
      <c r="C62">
        <v>1272.4100000000001</v>
      </c>
      <c r="D62" s="1">
        <f t="shared" si="24"/>
        <v>7.8100000000013097</v>
      </c>
      <c r="E62" s="1">
        <f t="shared" si="25"/>
        <v>7.8100000000013097</v>
      </c>
      <c r="F62" s="1">
        <f t="shared" si="26"/>
        <v>0</v>
      </c>
      <c r="G62" s="1">
        <f t="shared" si="27"/>
        <v>3.6430000000003928</v>
      </c>
      <c r="H62" s="1">
        <f t="shared" si="28"/>
        <v>3.9550000000002909</v>
      </c>
      <c r="I62" s="1">
        <f t="shared" si="29"/>
        <v>0.92111251580281284</v>
      </c>
      <c r="J62" s="1">
        <f t="shared" si="30"/>
        <v>47.946828112662082</v>
      </c>
      <c r="K62" s="1">
        <f t="shared" si="31"/>
        <v>1.25</v>
      </c>
      <c r="L62" s="1">
        <f t="shared" si="32"/>
        <v>1.25</v>
      </c>
      <c r="M62" s="1">
        <f t="shared" si="33"/>
        <v>0</v>
      </c>
      <c r="N62" s="1">
        <f t="shared" si="34"/>
        <v>0.59800000000002451</v>
      </c>
      <c r="O62" s="1">
        <f t="shared" si="35"/>
        <v>0.62400000000002365</v>
      </c>
      <c r="P62" s="1">
        <f t="shared" si="36"/>
        <v>0.95833333333333626</v>
      </c>
      <c r="Q62" s="1">
        <f t="shared" si="37"/>
        <v>48.936170212766029</v>
      </c>
      <c r="R62" t="str">
        <f t="shared" si="11"/>
        <v>Do nothing</v>
      </c>
      <c r="S62" t="b">
        <f t="shared" si="17"/>
        <v>0</v>
      </c>
      <c r="T62">
        <f t="shared" si="12"/>
        <v>0</v>
      </c>
      <c r="U62">
        <f t="shared" si="13"/>
        <v>0</v>
      </c>
      <c r="V62">
        <f>IF(R61="Buy BTC Short ETH",(B62-T61)+(-C62+U61)*(B61/C61),IF(R61="Buy ETH Short BTC",(-B62+T61)+(C62-U61)*(B61/C61),0))</f>
        <v>0</v>
      </c>
      <c r="AA62">
        <f t="shared" si="14"/>
        <v>0.65601009494593621</v>
      </c>
      <c r="AB62" t="str">
        <f t="shared" si="15"/>
        <v>Do nothing</v>
      </c>
      <c r="AC62" t="b">
        <f t="shared" si="18"/>
        <v>0</v>
      </c>
      <c r="AD62">
        <f>IF(AB62="Buy BTC Short ETH",B62,IF(AB62="Buy ETH Short BTC",B62,0))</f>
        <v>0</v>
      </c>
      <c r="AE62">
        <f>IF(AB62="Buy BTC Short ETH",C62,IF(AB62="Buy ETH Short BTC",C62,0))</f>
        <v>0</v>
      </c>
      <c r="AF62">
        <f>IF(AB61="Buy BTC Short ETH",(B62-AD61)+(-C62+AE61)*(B61/C61),IF(AB61="Buy ETH Short BTC",(-B62+AD61)+(C62-AE61)*(B61/C61),0))</f>
        <v>0</v>
      </c>
    </row>
    <row r="63" spans="1:32">
      <c r="A63">
        <v>1670776200000</v>
      </c>
      <c r="B63">
        <v>17164.03</v>
      </c>
      <c r="C63">
        <v>1274.3800000000001</v>
      </c>
      <c r="D63" s="1">
        <f t="shared" si="24"/>
        <v>9.6499999999978172</v>
      </c>
      <c r="E63" s="1">
        <f t="shared" si="25"/>
        <v>9.6499999999978172</v>
      </c>
      <c r="F63" s="1">
        <f t="shared" si="26"/>
        <v>0</v>
      </c>
      <c r="G63" s="1">
        <f t="shared" si="27"/>
        <v>4.6080000000001746</v>
      </c>
      <c r="H63" s="1">
        <f t="shared" si="28"/>
        <v>2.8850000000002183</v>
      </c>
      <c r="I63" s="1">
        <f t="shared" si="29"/>
        <v>1.5972270363950869</v>
      </c>
      <c r="J63" s="1">
        <f t="shared" si="30"/>
        <v>61.497397571065434</v>
      </c>
      <c r="K63" s="1">
        <f t="shared" si="31"/>
        <v>1.9700000000000273</v>
      </c>
      <c r="L63" s="1">
        <f t="shared" si="32"/>
        <v>1.9700000000000273</v>
      </c>
      <c r="M63" s="1">
        <f t="shared" si="33"/>
        <v>0</v>
      </c>
      <c r="N63" s="1">
        <f t="shared" si="34"/>
        <v>0.79500000000002724</v>
      </c>
      <c r="O63" s="1">
        <f t="shared" si="35"/>
        <v>0.53200000000001635</v>
      </c>
      <c r="P63" s="1">
        <f t="shared" si="36"/>
        <v>1.4943609022556443</v>
      </c>
      <c r="Q63" s="1">
        <f t="shared" si="37"/>
        <v>59.909570459683579</v>
      </c>
      <c r="R63" t="str">
        <f t="shared" si="11"/>
        <v>Do nothing</v>
      </c>
      <c r="S63" t="b">
        <f t="shared" si="17"/>
        <v>0</v>
      </c>
      <c r="T63">
        <f t="shared" si="12"/>
        <v>0</v>
      </c>
      <c r="U63">
        <f t="shared" si="13"/>
        <v>0</v>
      </c>
      <c r="V63">
        <f>IF(R62="Buy BTC Short ETH",(B63-T62)+(-C63+U62)*(B62/C62),IF(R62="Buy ETH Short BTC",(-B63+T62)+(C63-U62)*(B62/C62),0))</f>
        <v>0</v>
      </c>
      <c r="AA63">
        <f t="shared" si="14"/>
        <v>0.78172810465049747</v>
      </c>
      <c r="AB63" t="str">
        <f t="shared" si="15"/>
        <v>Buy ETH Short BTC</v>
      </c>
      <c r="AC63" t="b">
        <f t="shared" si="18"/>
        <v>1</v>
      </c>
      <c r="AD63">
        <f>IF(AB63="Buy BTC Short ETH",B63,IF(AB63="Buy ETH Short BTC",B63,0))</f>
        <v>17164.03</v>
      </c>
      <c r="AE63">
        <f>IF(AB63="Buy BTC Short ETH",C63,IF(AB63="Buy ETH Short BTC",C63,0))</f>
        <v>1274.3800000000001</v>
      </c>
      <c r="AF63">
        <f>IF(AB62="Buy BTC Short ETH",(B63-AD62)+(-C63+AE62)*(B62/C62),IF(AB62="Buy ETH Short BTC",(-B63+AD62)+(C63-AE62)*(B62/C62),0))</f>
        <v>0</v>
      </c>
    </row>
    <row r="64" spans="1:32">
      <c r="A64">
        <v>1670777100000</v>
      </c>
      <c r="B64">
        <v>17163.97</v>
      </c>
      <c r="C64">
        <v>1273.83</v>
      </c>
      <c r="D64" s="1">
        <f t="shared" si="24"/>
        <v>-5.9999999997671694E-2</v>
      </c>
      <c r="E64" s="1">
        <f t="shared" si="25"/>
        <v>0</v>
      </c>
      <c r="F64" s="1">
        <f t="shared" si="26"/>
        <v>5.9999999997671694E-2</v>
      </c>
      <c r="G64" s="1">
        <f t="shared" si="27"/>
        <v>4.6080000000001746</v>
      </c>
      <c r="H64" s="1">
        <f t="shared" si="28"/>
        <v>2.2279999999998834</v>
      </c>
      <c r="I64" s="1">
        <f t="shared" si="29"/>
        <v>2.068222621185106</v>
      </c>
      <c r="J64" s="1">
        <f t="shared" si="30"/>
        <v>67.407840842599995</v>
      </c>
      <c r="K64" s="1">
        <f t="shared" si="31"/>
        <v>-0.5500000000001819</v>
      </c>
      <c r="L64" s="1">
        <f t="shared" si="32"/>
        <v>0</v>
      </c>
      <c r="M64" s="1">
        <f t="shared" si="33"/>
        <v>0.5500000000001819</v>
      </c>
      <c r="N64" s="1">
        <f t="shared" si="34"/>
        <v>0.79500000000002724</v>
      </c>
      <c r="O64" s="1">
        <f t="shared" si="35"/>
        <v>0.46900000000002817</v>
      </c>
      <c r="P64" s="1">
        <f t="shared" si="36"/>
        <v>1.6950959488272483</v>
      </c>
      <c r="Q64" s="1">
        <f t="shared" si="37"/>
        <v>62.895569620252559</v>
      </c>
      <c r="R64" t="str">
        <f t="shared" si="11"/>
        <v>Do nothing</v>
      </c>
      <c r="S64" t="b">
        <f t="shared" si="17"/>
        <v>0</v>
      </c>
      <c r="T64">
        <f t="shared" si="12"/>
        <v>0</v>
      </c>
      <c r="U64">
        <f t="shared" si="13"/>
        <v>0</v>
      </c>
      <c r="V64">
        <f>IF(R63="Buy BTC Short ETH",(B64-T63)+(-C64+U63)*(B63/C63),IF(R63="Buy ETH Short BTC",(-B64+T63)+(C64-U63)*(B63/C63),0))</f>
        <v>0</v>
      </c>
      <c r="AA64">
        <f t="shared" si="14"/>
        <v>0.74084500568308298</v>
      </c>
      <c r="AB64" t="str">
        <f t="shared" si="15"/>
        <v>Buy ETH Short BTC</v>
      </c>
      <c r="AC64" t="b">
        <f t="shared" si="18"/>
        <v>0</v>
      </c>
      <c r="AD64">
        <f>IF(AB64="Buy BTC Short ETH",B64,IF(AB64="Buy ETH Short BTC",B64,0))</f>
        <v>17163.97</v>
      </c>
      <c r="AE64">
        <f>IF(AB64="Buy BTC Short ETH",C64,IF(AB64="Buy ETH Short BTC",C64,0))</f>
        <v>1273.83</v>
      </c>
      <c r="AF64">
        <f>IF(AB63="Buy BTC Short ETH",(B64-AD63)+(-C64+AE63)*(B63/C63),IF(AB63="Buy ETH Short BTC",(-B64+AD63)+(C64-AE63)*(B63/C63),0))</f>
        <v>-7.3476935451012162</v>
      </c>
    </row>
    <row r="65" spans="1:32">
      <c r="A65">
        <v>1670778000000</v>
      </c>
      <c r="B65">
        <v>17166.55</v>
      </c>
      <c r="C65">
        <v>1274.25</v>
      </c>
      <c r="D65" s="1">
        <f t="shared" si="24"/>
        <v>2.5799999999981083</v>
      </c>
      <c r="E65" s="1">
        <f t="shared" si="25"/>
        <v>2.5799999999981083</v>
      </c>
      <c r="F65" s="1">
        <f t="shared" si="26"/>
        <v>0</v>
      </c>
      <c r="G65" s="1">
        <f t="shared" si="27"/>
        <v>3.9659999999999855</v>
      </c>
      <c r="H65" s="1">
        <f t="shared" si="28"/>
        <v>2.2279999999998834</v>
      </c>
      <c r="I65" s="1">
        <f t="shared" si="29"/>
        <v>1.7800718132855444</v>
      </c>
      <c r="J65" s="1">
        <f t="shared" si="30"/>
        <v>64.029706167259747</v>
      </c>
      <c r="K65" s="1">
        <f t="shared" si="31"/>
        <v>0.42000000000007276</v>
      </c>
      <c r="L65" s="1">
        <f t="shared" si="32"/>
        <v>0.42000000000007276</v>
      </c>
      <c r="M65" s="1">
        <f t="shared" si="33"/>
        <v>0</v>
      </c>
      <c r="N65" s="1">
        <f t="shared" si="34"/>
        <v>0.80500000000001815</v>
      </c>
      <c r="O65" s="1">
        <f t="shared" si="35"/>
        <v>0.46900000000002817</v>
      </c>
      <c r="P65" s="1">
        <f t="shared" si="36"/>
        <v>1.7164179104476969</v>
      </c>
      <c r="Q65" s="1">
        <f t="shared" si="37"/>
        <v>63.186813186812309</v>
      </c>
      <c r="R65" t="str">
        <f t="shared" si="11"/>
        <v>Do nothing</v>
      </c>
      <c r="S65" t="b">
        <f t="shared" si="17"/>
        <v>0</v>
      </c>
      <c r="T65">
        <f t="shared" si="12"/>
        <v>0</v>
      </c>
      <c r="U65">
        <f t="shared" si="13"/>
        <v>0</v>
      </c>
      <c r="V65">
        <f>IF(R64="Buy BTC Short ETH",(B65-T64)+(-C65+U64)*(B64/C64),IF(R64="Buy ETH Short BTC",(-B65+T64)+(C65-U64)*(B64/C64),0))</f>
        <v>0</v>
      </c>
      <c r="AA65">
        <f t="shared" si="14"/>
        <v>0.81293971757927441</v>
      </c>
      <c r="AB65" t="str">
        <f t="shared" si="15"/>
        <v>Buy ETH Short BTC</v>
      </c>
      <c r="AC65" t="b">
        <f t="shared" si="18"/>
        <v>0</v>
      </c>
      <c r="AD65">
        <f>IF(AB65="Buy BTC Short ETH",B65,IF(AB65="Buy ETH Short BTC",B65,0))</f>
        <v>17166.55</v>
      </c>
      <c r="AE65">
        <f>IF(AB65="Buy BTC Short ETH",C65,IF(AB65="Buy ETH Short BTC",C65,0))</f>
        <v>1274.25</v>
      </c>
      <c r="AF65">
        <f>IF(AB64="Buy BTC Short ETH",(B65-AD64)+(-C65+AE64)*(B64/C64),IF(AB64="Buy ETH Short BTC",(-B65+AD64)+(C65-AE64)*(B64/C64),0))</f>
        <v>3.0792068015383993</v>
      </c>
    </row>
    <row r="66" spans="1:32">
      <c r="A66">
        <v>1670778900000</v>
      </c>
      <c r="B66">
        <v>17173.75</v>
      </c>
      <c r="C66">
        <v>1275.24</v>
      </c>
      <c r="D66" s="1">
        <f t="shared" si="24"/>
        <v>7.2000000000007276</v>
      </c>
      <c r="E66" s="1">
        <f t="shared" si="25"/>
        <v>7.2000000000007276</v>
      </c>
      <c r="F66" s="1">
        <f t="shared" si="26"/>
        <v>0</v>
      </c>
      <c r="G66" s="1">
        <f t="shared" si="27"/>
        <v>4.1279999999998838</v>
      </c>
      <c r="H66" s="1">
        <f t="shared" si="28"/>
        <v>2.2279999999998834</v>
      </c>
      <c r="I66" s="1">
        <f t="shared" si="29"/>
        <v>1.8527827648115349</v>
      </c>
      <c r="J66" s="1">
        <f t="shared" si="30"/>
        <v>64.946507237256696</v>
      </c>
      <c r="K66" s="1">
        <f t="shared" si="31"/>
        <v>0.99000000000000909</v>
      </c>
      <c r="L66" s="1">
        <f t="shared" si="32"/>
        <v>0.99000000000000909</v>
      </c>
      <c r="M66" s="1">
        <f t="shared" si="33"/>
        <v>0</v>
      </c>
      <c r="N66" s="1">
        <f t="shared" si="34"/>
        <v>0.7350000000000364</v>
      </c>
      <c r="O66" s="1">
        <f t="shared" si="35"/>
        <v>0.46900000000002817</v>
      </c>
      <c r="P66" s="1">
        <f t="shared" si="36"/>
        <v>1.567164179104461</v>
      </c>
      <c r="Q66" s="1">
        <f t="shared" si="37"/>
        <v>61.046511627906725</v>
      </c>
      <c r="R66" t="str">
        <f t="shared" si="11"/>
        <v>Do nothing</v>
      </c>
      <c r="S66" t="b">
        <f t="shared" si="17"/>
        <v>0</v>
      </c>
      <c r="T66">
        <f t="shared" si="12"/>
        <v>0</v>
      </c>
      <c r="U66">
        <f t="shared" si="13"/>
        <v>0</v>
      </c>
      <c r="V66">
        <f>IF(R65="Buy BTC Short ETH",(B66-T65)+(-C66+U65)*(B65/C65),IF(R65="Buy ETH Short BTC",(-B66+T65)+(C66-U65)*(B65/C65),0))</f>
        <v>0</v>
      </c>
      <c r="AA66">
        <f t="shared" si="14"/>
        <v>0.87836334702321839</v>
      </c>
      <c r="AB66" t="str">
        <f t="shared" si="15"/>
        <v>Buy ETH Short BTC</v>
      </c>
      <c r="AC66" t="b">
        <f t="shared" si="18"/>
        <v>0</v>
      </c>
      <c r="AD66">
        <f>IF(AB66="Buy BTC Short ETH",B66,IF(AB66="Buy ETH Short BTC",B66,0))</f>
        <v>17173.75</v>
      </c>
      <c r="AE66">
        <f>IF(AB66="Buy BTC Short ETH",C66,IF(AB66="Buy ETH Short BTC",C66,0))</f>
        <v>1275.24</v>
      </c>
      <c r="AF66">
        <f>IF(AB65="Buy BTC Short ETH",(B66-AD65)+(-C66+AE65)*(B65/C65),IF(AB65="Buy ETH Short BTC",(-B66+AD65)+(C66-AE65)*(B65/C65),0))</f>
        <v>6.1371665685691426</v>
      </c>
    </row>
    <row r="67" spans="1:32">
      <c r="A67">
        <v>1670779800000</v>
      </c>
      <c r="B67">
        <v>17165.490000000002</v>
      </c>
      <c r="C67">
        <v>1273.93</v>
      </c>
      <c r="D67" s="1">
        <f t="shared" si="24"/>
        <v>-8.2599999999983993</v>
      </c>
      <c r="E67" s="1">
        <f t="shared" si="25"/>
        <v>0</v>
      </c>
      <c r="F67" s="1">
        <f t="shared" si="26"/>
        <v>8.2599999999983993</v>
      </c>
      <c r="G67" s="1">
        <f t="shared" si="27"/>
        <v>4.1279999999998838</v>
      </c>
      <c r="H67" s="1">
        <f t="shared" si="28"/>
        <v>2.2309999999997672</v>
      </c>
      <c r="I67" s="1">
        <f t="shared" si="29"/>
        <v>1.8502913491709165</v>
      </c>
      <c r="J67" s="1">
        <f t="shared" si="30"/>
        <v>64.915867274730459</v>
      </c>
      <c r="K67" s="1">
        <f t="shared" si="31"/>
        <v>-1.3099999999999454</v>
      </c>
      <c r="L67" s="1">
        <f t="shared" si="32"/>
        <v>0</v>
      </c>
      <c r="M67" s="1">
        <f t="shared" si="33"/>
        <v>1.3099999999999454</v>
      </c>
      <c r="N67" s="1">
        <f t="shared" si="34"/>
        <v>0.7350000000000364</v>
      </c>
      <c r="O67" s="1">
        <f t="shared" si="35"/>
        <v>0.5180000000000291</v>
      </c>
      <c r="P67" s="1">
        <f t="shared" si="36"/>
        <v>1.4189189189189095</v>
      </c>
      <c r="Q67" s="1">
        <f t="shared" si="37"/>
        <v>58.659217877094811</v>
      </c>
      <c r="R67" t="str">
        <f t="shared" si="11"/>
        <v>Do nothing</v>
      </c>
      <c r="S67" t="b">
        <f t="shared" si="17"/>
        <v>0</v>
      </c>
      <c r="T67">
        <f t="shared" si="12"/>
        <v>0</v>
      </c>
      <c r="U67">
        <f t="shared" si="13"/>
        <v>0</v>
      </c>
      <c r="V67">
        <f>IF(R66="Buy BTC Short ETH",(B67-T66)+(-C67+U66)*(B66/C66),IF(R66="Buy ETH Short BTC",(-B67+T66)+(C67-U66)*(B66/C66),0))</f>
        <v>0</v>
      </c>
      <c r="AA67">
        <f t="shared" si="14"/>
        <v>0.85783737756667611</v>
      </c>
      <c r="AB67" t="str">
        <f t="shared" si="15"/>
        <v>Buy ETH Short BTC</v>
      </c>
      <c r="AC67" t="b">
        <f t="shared" si="18"/>
        <v>0</v>
      </c>
      <c r="AD67">
        <f>IF(AB67="Buy BTC Short ETH",B67,IF(AB67="Buy ETH Short BTC",B67,0))</f>
        <v>17165.490000000002</v>
      </c>
      <c r="AE67">
        <f>IF(AB67="Buy BTC Short ETH",C67,IF(AB67="Buy ETH Short BTC",C67,0))</f>
        <v>1273.93</v>
      </c>
      <c r="AF67">
        <f>IF(AB66="Buy BTC Short ETH",(B67-AD66)+(-C67+AE66)*(B66/C66),IF(AB66="Buy ETH Short BTC",(-B67+AD66)+(C67-AE66)*(B66/C66),0))</f>
        <v>-9.3818654527783814</v>
      </c>
    </row>
    <row r="68" spans="1:32">
      <c r="A68">
        <v>1670780700000</v>
      </c>
      <c r="B68">
        <v>17177.189999999999</v>
      </c>
      <c r="C68">
        <v>1274.27</v>
      </c>
      <c r="D68" s="1">
        <f t="shared" si="24"/>
        <v>11.69999999999709</v>
      </c>
      <c r="E68" s="1">
        <f t="shared" si="25"/>
        <v>11.69999999999709</v>
      </c>
      <c r="F68" s="1">
        <f t="shared" si="26"/>
        <v>0</v>
      </c>
      <c r="G68" s="1">
        <f t="shared" si="27"/>
        <v>4.8009999999994761</v>
      </c>
      <c r="H68" s="1">
        <f t="shared" si="28"/>
        <v>2.2309999999997672</v>
      </c>
      <c r="I68" s="1">
        <f t="shared" si="29"/>
        <v>2.1519497982967177</v>
      </c>
      <c r="J68" s="1">
        <f t="shared" si="30"/>
        <v>68.273606370875896</v>
      </c>
      <c r="K68" s="1">
        <f t="shared" si="31"/>
        <v>0.33999999999991815</v>
      </c>
      <c r="L68" s="1">
        <f t="shared" si="32"/>
        <v>0.33999999999991815</v>
      </c>
      <c r="M68" s="1">
        <f t="shared" si="33"/>
        <v>0</v>
      </c>
      <c r="N68" s="1">
        <f t="shared" si="34"/>
        <v>0.57600000000002183</v>
      </c>
      <c r="O68" s="1">
        <f t="shared" si="35"/>
        <v>0.5180000000000291</v>
      </c>
      <c r="P68" s="1">
        <f t="shared" si="36"/>
        <v>1.1119691119690915</v>
      </c>
      <c r="Q68" s="1">
        <f t="shared" si="37"/>
        <v>52.650822669103746</v>
      </c>
      <c r="R68" t="str">
        <f t="shared" si="11"/>
        <v>Do nothing</v>
      </c>
      <c r="S68" t="b">
        <f t="shared" si="17"/>
        <v>0</v>
      </c>
      <c r="T68">
        <f t="shared" si="12"/>
        <v>0</v>
      </c>
      <c r="U68">
        <f t="shared" si="13"/>
        <v>0</v>
      </c>
      <c r="V68">
        <f>IF(R67="Buy BTC Short ETH",(B68-T67)+(-C68+U67)*(B67/C67),IF(R67="Buy ETH Short BTC",(-B68+T67)+(C68-U67)*(B67/C67),0))</f>
        <v>0</v>
      </c>
      <c r="AA68">
        <f t="shared" si="14"/>
        <v>0.86575733396991539</v>
      </c>
      <c r="AB68" t="str">
        <f t="shared" si="15"/>
        <v>Buy ETH Short BTC</v>
      </c>
      <c r="AC68" t="b">
        <f t="shared" si="18"/>
        <v>0</v>
      </c>
      <c r="AD68">
        <f>IF(AB68="Buy BTC Short ETH",B68,IF(AB68="Buy ETH Short BTC",B68,0))</f>
        <v>17177.189999999999</v>
      </c>
      <c r="AE68">
        <f>IF(AB68="Buy BTC Short ETH",C68,IF(AB68="Buy ETH Short BTC",C68,0))</f>
        <v>1274.27</v>
      </c>
      <c r="AF68">
        <f>IF(AB67="Buy BTC Short ETH",(B68-AD67)+(-C68+AE67)*(B67/C67),IF(AB67="Buy ETH Short BTC",(-B68+AD67)+(C68-AE67)*(B67/C67),0))</f>
        <v>-7.1186912938683422</v>
      </c>
    </row>
    <row r="69" spans="1:32">
      <c r="A69">
        <v>1670781600000</v>
      </c>
      <c r="B69">
        <v>17170.2</v>
      </c>
      <c r="C69">
        <v>1273.58</v>
      </c>
      <c r="D69" s="1">
        <f t="shared" si="24"/>
        <v>-6.9899999999979627</v>
      </c>
      <c r="E69" s="1">
        <f t="shared" si="25"/>
        <v>0</v>
      </c>
      <c r="F69" s="1">
        <f t="shared" si="26"/>
        <v>6.9899999999979627</v>
      </c>
      <c r="G69" s="1">
        <f t="shared" si="27"/>
        <v>4.8009999999994761</v>
      </c>
      <c r="H69" s="1">
        <f t="shared" si="28"/>
        <v>2.225999999999476</v>
      </c>
      <c r="I69" s="1">
        <f t="shared" si="29"/>
        <v>2.1567834681044951</v>
      </c>
      <c r="J69" s="1">
        <f t="shared" si="30"/>
        <v>68.322185854563713</v>
      </c>
      <c r="K69" s="1">
        <f t="shared" si="31"/>
        <v>-0.69000000000005457</v>
      </c>
      <c r="L69" s="1">
        <f t="shared" si="32"/>
        <v>0</v>
      </c>
      <c r="M69" s="1">
        <f t="shared" si="33"/>
        <v>0.69000000000005457</v>
      </c>
      <c r="N69" s="1">
        <f t="shared" si="34"/>
        <v>0.57600000000002183</v>
      </c>
      <c r="O69" s="1">
        <f t="shared" si="35"/>
        <v>0.47700000000002091</v>
      </c>
      <c r="P69" s="1">
        <f t="shared" si="36"/>
        <v>1.2075471698113136</v>
      </c>
      <c r="Q69" s="1">
        <f t="shared" si="37"/>
        <v>54.700854700854549</v>
      </c>
      <c r="R69" t="str">
        <f t="shared" si="11"/>
        <v>Do nothing</v>
      </c>
      <c r="S69" t="b">
        <f t="shared" si="17"/>
        <v>0</v>
      </c>
      <c r="T69">
        <f t="shared" si="12"/>
        <v>0</v>
      </c>
      <c r="U69">
        <f t="shared" si="13"/>
        <v>0</v>
      </c>
      <c r="V69">
        <f>IF(R68="Buy BTC Short ETH",(B69-T68)+(-C69+U68)*(B68/C68),IF(R68="Buy ETH Short BTC",(-B69+T68)+(C69-U68)*(B68/C68),0))</f>
        <v>0</v>
      </c>
      <c r="AA69">
        <f t="shared" si="14"/>
        <v>0.84945092036164749</v>
      </c>
      <c r="AB69" t="str">
        <f t="shared" si="15"/>
        <v>Buy ETH Short BTC</v>
      </c>
      <c r="AC69" t="b">
        <f t="shared" si="18"/>
        <v>0</v>
      </c>
      <c r="AD69">
        <f>IF(AB69="Buy BTC Short ETH",B69,IF(AB69="Buy ETH Short BTC",B69,0))</f>
        <v>17170.2</v>
      </c>
      <c r="AE69">
        <f>IF(AB69="Buy BTC Short ETH",C69,IF(AB69="Buy ETH Short BTC",C69,0))</f>
        <v>1273.58</v>
      </c>
      <c r="AF69">
        <f>IF(AB68="Buy BTC Short ETH",(B69-AD68)+(-C69+AE68)*(B68/C68),IF(AB68="Buy ETH Short BTC",(-B69+AD68)+(C69-AE68)*(B68/C68),0))</f>
        <v>-2.3112164611923163</v>
      </c>
    </row>
    <row r="70" spans="1:32">
      <c r="A70">
        <v>1670782500000</v>
      </c>
      <c r="B70">
        <v>17171.98</v>
      </c>
      <c r="C70">
        <v>1274.06</v>
      </c>
      <c r="D70" s="1">
        <f t="shared" si="24"/>
        <v>1.7799999999988358</v>
      </c>
      <c r="E70" s="1">
        <f t="shared" si="25"/>
        <v>1.7799999999988358</v>
      </c>
      <c r="F70" s="1">
        <f t="shared" si="26"/>
        <v>0</v>
      </c>
      <c r="G70" s="1">
        <f t="shared" si="27"/>
        <v>4.071999999999389</v>
      </c>
      <c r="H70" s="1">
        <f t="shared" si="28"/>
        <v>2.225999999999476</v>
      </c>
      <c r="I70" s="1">
        <f t="shared" si="29"/>
        <v>1.8292902066488534</v>
      </c>
      <c r="J70" s="1">
        <f t="shared" si="30"/>
        <v>64.655446173390331</v>
      </c>
      <c r="K70" s="1">
        <f t="shared" si="31"/>
        <v>0.48000000000001819</v>
      </c>
      <c r="L70" s="1">
        <f t="shared" si="32"/>
        <v>0.48000000000001819</v>
      </c>
      <c r="M70" s="1">
        <f t="shared" si="33"/>
        <v>0</v>
      </c>
      <c r="N70" s="1">
        <f t="shared" si="34"/>
        <v>0.54500000000000459</v>
      </c>
      <c r="O70" s="1">
        <f t="shared" si="35"/>
        <v>0.47700000000002091</v>
      </c>
      <c r="P70" s="1">
        <f t="shared" si="36"/>
        <v>1.1425576519915739</v>
      </c>
      <c r="Q70" s="1">
        <f t="shared" si="37"/>
        <v>53.326810176124361</v>
      </c>
      <c r="R70" t="str">
        <f t="shared" si="11"/>
        <v>Do nothing</v>
      </c>
      <c r="S70" t="b">
        <f t="shared" si="17"/>
        <v>0</v>
      </c>
      <c r="T70">
        <f t="shared" si="12"/>
        <v>0</v>
      </c>
      <c r="U70">
        <f t="shared" si="13"/>
        <v>0</v>
      </c>
      <c r="V70">
        <f>IF(R69="Buy BTC Short ETH",(B70-T69)+(-C70+U69)*(B69/C69),IF(R69="Buy ETH Short BTC",(-B70+T69)+(C70-U69)*(B69/C69),0))</f>
        <v>0</v>
      </c>
      <c r="AA70">
        <f t="shared" si="14"/>
        <v>0.87844483155962039</v>
      </c>
      <c r="AB70" t="str">
        <f t="shared" si="15"/>
        <v>Buy ETH Short BTC</v>
      </c>
      <c r="AC70" t="b">
        <f t="shared" si="18"/>
        <v>0</v>
      </c>
      <c r="AD70">
        <f>IF(AB70="Buy BTC Short ETH",B70,IF(AB70="Buy ETH Short BTC",B70,0))</f>
        <v>17171.98</v>
      </c>
      <c r="AE70">
        <f>IF(AB70="Buy BTC Short ETH",C70,IF(AB70="Buy ETH Short BTC",C70,0))</f>
        <v>1274.06</v>
      </c>
      <c r="AF70">
        <f>IF(AB69="Buy BTC Short ETH",(B70-AD69)+(-C70+AE69)*(B69/C69),IF(AB69="Buy ETH Short BTC",(-B70+AD69)+(C70-AE69)*(B69/C69),0))</f>
        <v>4.6912825264229934</v>
      </c>
    </row>
    <row r="71" spans="1:32">
      <c r="A71">
        <v>1670783400000</v>
      </c>
      <c r="B71">
        <v>17173.48</v>
      </c>
      <c r="C71">
        <v>1274.51</v>
      </c>
      <c r="D71" s="1">
        <f t="shared" si="24"/>
        <v>1.5</v>
      </c>
      <c r="E71" s="1">
        <f t="shared" si="25"/>
        <v>1.5</v>
      </c>
      <c r="F71" s="1">
        <f t="shared" si="26"/>
        <v>0</v>
      </c>
      <c r="G71" s="1">
        <f t="shared" si="27"/>
        <v>4.2219999999993885</v>
      </c>
      <c r="H71" s="1">
        <f t="shared" si="28"/>
        <v>1.5309999999994033</v>
      </c>
      <c r="I71" s="1">
        <f t="shared" si="29"/>
        <v>2.757674722404333</v>
      </c>
      <c r="J71" s="1">
        <f t="shared" si="30"/>
        <v>73.387797670785247</v>
      </c>
      <c r="K71" s="1">
        <f t="shared" si="31"/>
        <v>0.45000000000004547</v>
      </c>
      <c r="L71" s="1">
        <f t="shared" si="32"/>
        <v>0.45000000000004547</v>
      </c>
      <c r="M71" s="1">
        <f t="shared" si="33"/>
        <v>0</v>
      </c>
      <c r="N71" s="1">
        <f t="shared" si="34"/>
        <v>0.59000000000000907</v>
      </c>
      <c r="O71" s="1">
        <f t="shared" si="35"/>
        <v>0.25500000000001821</v>
      </c>
      <c r="P71" s="1">
        <f t="shared" si="36"/>
        <v>2.313725490195949</v>
      </c>
      <c r="Q71" s="1">
        <f t="shared" si="37"/>
        <v>69.822485207099419</v>
      </c>
      <c r="R71" t="str">
        <f t="shared" si="11"/>
        <v>Do nothing</v>
      </c>
      <c r="S71" t="b">
        <f t="shared" si="17"/>
        <v>0</v>
      </c>
      <c r="T71">
        <f t="shared" si="12"/>
        <v>0</v>
      </c>
      <c r="U71">
        <f t="shared" si="13"/>
        <v>0</v>
      </c>
      <c r="V71">
        <f>IF(R70="Buy BTC Short ETH",(B71-T70)+(-C71+U70)*(B70/C70),IF(R70="Buy ETH Short BTC",(-B71+T70)+(C71-U70)*(B70/C70),0))</f>
        <v>0</v>
      </c>
      <c r="AA71">
        <f t="shared" si="14"/>
        <v>0.74328684120710664</v>
      </c>
      <c r="AB71" t="str">
        <f t="shared" si="15"/>
        <v>Buy ETH Short BTC</v>
      </c>
      <c r="AC71" t="b">
        <f t="shared" si="18"/>
        <v>0</v>
      </c>
      <c r="AD71">
        <f>IF(AB71="Buy BTC Short ETH",B71,IF(AB71="Buy ETH Short BTC",B71,0))</f>
        <v>17173.48</v>
      </c>
      <c r="AE71">
        <f>IF(AB71="Buy BTC Short ETH",C71,IF(AB71="Buy ETH Short BTC",C71,0))</f>
        <v>1274.51</v>
      </c>
      <c r="AF71">
        <f>IF(AB70="Buy BTC Short ETH",(B71-AD70)+(-C71+AE70)*(B70/C70),IF(AB70="Buy ETH Short BTC",(-B71+AD70)+(C71-AE70)*(B70/C70),0))</f>
        <v>4.5651704001387543</v>
      </c>
    </row>
    <row r="72" spans="1:32">
      <c r="A72">
        <v>1670784300000</v>
      </c>
      <c r="B72">
        <v>17202.150000000001</v>
      </c>
      <c r="C72">
        <v>1279.49</v>
      </c>
      <c r="D72" s="1">
        <f t="shared" si="24"/>
        <v>28.670000000001892</v>
      </c>
      <c r="E72" s="1">
        <f t="shared" si="25"/>
        <v>28.670000000001892</v>
      </c>
      <c r="F72" s="1">
        <f t="shared" si="26"/>
        <v>0</v>
      </c>
      <c r="G72" s="1">
        <f t="shared" si="27"/>
        <v>6.3079999999994474</v>
      </c>
      <c r="H72" s="1">
        <f t="shared" si="28"/>
        <v>1.5309999999994033</v>
      </c>
      <c r="I72" s="1">
        <f t="shared" si="29"/>
        <v>4.120182887003204</v>
      </c>
      <c r="J72" s="1">
        <f t="shared" si="30"/>
        <v>80.469447633631489</v>
      </c>
      <c r="K72" s="1">
        <f t="shared" si="31"/>
        <v>4.9800000000000182</v>
      </c>
      <c r="L72" s="1">
        <f t="shared" si="32"/>
        <v>4.9800000000000182</v>
      </c>
      <c r="M72" s="1">
        <f t="shared" si="33"/>
        <v>0</v>
      </c>
      <c r="N72" s="1">
        <f t="shared" si="34"/>
        <v>0.96300000000001096</v>
      </c>
      <c r="O72" s="1">
        <f t="shared" si="35"/>
        <v>0.25500000000001821</v>
      </c>
      <c r="P72" s="1">
        <f t="shared" si="36"/>
        <v>3.7764705882350675</v>
      </c>
      <c r="Q72" s="1">
        <f t="shared" si="37"/>
        <v>79.064039408865995</v>
      </c>
      <c r="R72" t="str">
        <f t="shared" si="11"/>
        <v>Do nothing</v>
      </c>
      <c r="S72" t="b">
        <f t="shared" si="17"/>
        <v>0</v>
      </c>
      <c r="T72">
        <f t="shared" si="12"/>
        <v>0</v>
      </c>
      <c r="U72">
        <f t="shared" si="13"/>
        <v>0</v>
      </c>
      <c r="V72">
        <f>IF(R71="Buy BTC Short ETH",(B72-T71)+(-C72+U71)*(B71/C71),IF(R71="Buy ETH Short BTC",(-B72+T71)+(C72-U71)*(B71/C71),0))</f>
        <v>0</v>
      </c>
      <c r="AA72">
        <f t="shared" si="14"/>
        <v>0.92564736356248201</v>
      </c>
      <c r="AB72" t="str">
        <f t="shared" si="15"/>
        <v>Buy ETH Short BTC</v>
      </c>
      <c r="AC72" t="b">
        <f t="shared" si="18"/>
        <v>0</v>
      </c>
      <c r="AD72">
        <f>IF(AB72="Buy BTC Short ETH",B72,IF(AB72="Buy ETH Short BTC",B72,0))</f>
        <v>17202.150000000001</v>
      </c>
      <c r="AE72">
        <f>IF(AB72="Buy BTC Short ETH",C72,IF(AB72="Buy ETH Short BTC",C72,0))</f>
        <v>1279.49</v>
      </c>
      <c r="AF72">
        <f>IF(AB71="Buy BTC Short ETH",(B72-AD71)+(-C72+AE71)*(B71/C71),IF(AB71="Buy ETH Short BTC",(-B72+AD71)+(C72-AE71)*(B71/C71),0))</f>
        <v>38.433381221016631</v>
      </c>
    </row>
    <row r="73" spans="1:32">
      <c r="A73">
        <v>1670785200000</v>
      </c>
      <c r="B73">
        <v>17241.14</v>
      </c>
      <c r="C73">
        <v>1280.78</v>
      </c>
      <c r="D73" s="1">
        <f t="shared" si="24"/>
        <v>38.989999999997963</v>
      </c>
      <c r="E73" s="1">
        <f t="shared" si="25"/>
        <v>38.989999999997963</v>
      </c>
      <c r="F73" s="1">
        <f t="shared" si="26"/>
        <v>0</v>
      </c>
      <c r="G73" s="1">
        <f t="shared" si="27"/>
        <v>9.2419999999994609</v>
      </c>
      <c r="H73" s="1">
        <f t="shared" si="28"/>
        <v>1.5309999999994033</v>
      </c>
      <c r="I73" s="1">
        <f t="shared" si="29"/>
        <v>6.0365774003939014</v>
      </c>
      <c r="J73" s="1">
        <f t="shared" si="30"/>
        <v>85.788545437672283</v>
      </c>
      <c r="K73" s="1">
        <f t="shared" si="31"/>
        <v>1.2899999999999636</v>
      </c>
      <c r="L73" s="1">
        <f t="shared" si="32"/>
        <v>1.2899999999999636</v>
      </c>
      <c r="M73" s="1">
        <f t="shared" si="33"/>
        <v>0</v>
      </c>
      <c r="N73" s="1">
        <f t="shared" si="34"/>
        <v>0.89500000000000457</v>
      </c>
      <c r="O73" s="1">
        <f t="shared" si="35"/>
        <v>0.25500000000001821</v>
      </c>
      <c r="P73" s="1">
        <f t="shared" si="36"/>
        <v>3.5098039215683947</v>
      </c>
      <c r="Q73" s="1">
        <f t="shared" si="37"/>
        <v>77.826086956520598</v>
      </c>
      <c r="R73" t="str">
        <f t="shared" si="11"/>
        <v>Do nothing</v>
      </c>
      <c r="S73" t="b">
        <f t="shared" si="17"/>
        <v>0</v>
      </c>
      <c r="T73">
        <f t="shared" si="12"/>
        <v>0</v>
      </c>
      <c r="U73">
        <f t="shared" si="13"/>
        <v>0</v>
      </c>
      <c r="V73">
        <f>IF(R72="Buy BTC Short ETH",(B73-T72)+(-C73+U72)*(B72/C72),IF(R72="Buy ETH Short BTC",(-B73+T72)+(C73-U72)*(B72/C72),0))</f>
        <v>0</v>
      </c>
      <c r="AA73">
        <f t="shared" si="14"/>
        <v>0.94737135234673531</v>
      </c>
      <c r="AB73" t="str">
        <f t="shared" si="15"/>
        <v>Buy ETH Short BTC</v>
      </c>
      <c r="AC73" t="b">
        <f t="shared" si="18"/>
        <v>0</v>
      </c>
      <c r="AD73">
        <f>IF(AB73="Buy BTC Short ETH",B73,IF(AB73="Buy ETH Short BTC",B73,0))</f>
        <v>17241.14</v>
      </c>
      <c r="AE73">
        <f>IF(AB73="Buy BTC Short ETH",C73,IF(AB73="Buy ETH Short BTC",C73,0))</f>
        <v>1280.78</v>
      </c>
      <c r="AF73">
        <f>IF(AB72="Buy BTC Short ETH",(B73-AD72)+(-C73+AE72)*(B72/C72),IF(AB72="Buy ETH Short BTC",(-B73+AD72)+(C73-AE72)*(B72/C72),0))</f>
        <v>-21.646547921435896</v>
      </c>
    </row>
    <row r="74" spans="1:32">
      <c r="A74">
        <v>1670786100000</v>
      </c>
      <c r="B74">
        <v>17232.7</v>
      </c>
      <c r="C74">
        <v>1281.68</v>
      </c>
      <c r="D74" s="1">
        <f t="shared" si="24"/>
        <v>-8.4399999999986903</v>
      </c>
      <c r="E74" s="1">
        <f t="shared" si="25"/>
        <v>0</v>
      </c>
      <c r="F74" s="1">
        <f t="shared" si="26"/>
        <v>8.4399999999986903</v>
      </c>
      <c r="G74" s="1">
        <f t="shared" si="27"/>
        <v>9.2419999999994609</v>
      </c>
      <c r="H74" s="1">
        <f t="shared" si="28"/>
        <v>2.3689999999995051</v>
      </c>
      <c r="I74" s="1">
        <f t="shared" si="29"/>
        <v>3.9012241452095364</v>
      </c>
      <c r="J74" s="1">
        <f t="shared" si="30"/>
        <v>79.596933941954035</v>
      </c>
      <c r="K74" s="1">
        <f t="shared" si="31"/>
        <v>0.90000000000009095</v>
      </c>
      <c r="L74" s="1">
        <f t="shared" si="32"/>
        <v>0.90000000000009095</v>
      </c>
      <c r="M74" s="1">
        <f t="shared" si="33"/>
        <v>0</v>
      </c>
      <c r="N74" s="1">
        <f t="shared" si="34"/>
        <v>0.98500000000001364</v>
      </c>
      <c r="O74" s="1">
        <f t="shared" si="35"/>
        <v>0.2</v>
      </c>
      <c r="P74" s="1">
        <f t="shared" si="36"/>
        <v>4.9250000000000682</v>
      </c>
      <c r="Q74" s="1">
        <f t="shared" si="37"/>
        <v>83.122362869198511</v>
      </c>
      <c r="R74" t="str">
        <f t="shared" si="11"/>
        <v>Do nothing</v>
      </c>
      <c r="S74" t="b">
        <f t="shared" si="17"/>
        <v>0</v>
      </c>
      <c r="T74">
        <f t="shared" si="12"/>
        <v>0</v>
      </c>
      <c r="U74">
        <f t="shared" si="13"/>
        <v>0</v>
      </c>
      <c r="V74">
        <f>IF(R73="Buy BTC Short ETH",(B74-T73)+(-C74+U73)*(B73/C73),IF(R73="Buy ETH Short BTC",(-B74+T73)+(C74-U73)*(B73/C73),0))</f>
        <v>0</v>
      </c>
      <c r="AA74">
        <f t="shared" si="14"/>
        <v>0.96248885669333806</v>
      </c>
      <c r="AB74" t="str">
        <f t="shared" si="15"/>
        <v>Buy ETH Short BTC</v>
      </c>
      <c r="AC74" t="b">
        <f t="shared" si="18"/>
        <v>0</v>
      </c>
      <c r="AD74">
        <f>IF(AB74="Buy BTC Short ETH",B74,IF(AB74="Buy ETH Short BTC",B74,0))</f>
        <v>17232.7</v>
      </c>
      <c r="AE74">
        <f>IF(AB74="Buy BTC Short ETH",C74,IF(AB74="Buy ETH Short BTC",C74,0))</f>
        <v>1281.68</v>
      </c>
      <c r="AF74">
        <f>IF(AB73="Buy BTC Short ETH",(B74-AD73)+(-C74+AE73)*(B73/C73),IF(AB73="Buy ETH Short BTC",(-B74+AD73)+(C74-AE73)*(B73/C73),0))</f>
        <v>20.555293805337286</v>
      </c>
    </row>
    <row r="75" spans="1:32">
      <c r="A75">
        <v>1670787000000</v>
      </c>
      <c r="B75">
        <v>17173.61</v>
      </c>
      <c r="C75">
        <v>1274.0899999999999</v>
      </c>
      <c r="D75" s="1">
        <f t="shared" si="24"/>
        <v>-59.090000000000146</v>
      </c>
      <c r="E75" s="1">
        <f t="shared" si="25"/>
        <v>0</v>
      </c>
      <c r="F75" s="1">
        <f t="shared" si="26"/>
        <v>59.090000000000146</v>
      </c>
      <c r="G75" s="1">
        <f t="shared" si="27"/>
        <v>8.98399999999965</v>
      </c>
      <c r="H75" s="1">
        <f t="shared" si="28"/>
        <v>8.2779999999995191</v>
      </c>
      <c r="I75" s="1">
        <f t="shared" si="29"/>
        <v>1.0852863010389191</v>
      </c>
      <c r="J75" s="1">
        <f t="shared" si="30"/>
        <v>52.044954234735734</v>
      </c>
      <c r="K75" s="1">
        <f t="shared" si="31"/>
        <v>-7.5900000000001455</v>
      </c>
      <c r="L75" s="1">
        <f t="shared" si="32"/>
        <v>0</v>
      </c>
      <c r="M75" s="1">
        <f t="shared" si="33"/>
        <v>7.5900000000001455</v>
      </c>
      <c r="N75" s="1">
        <f t="shared" si="34"/>
        <v>0.94300000000000639</v>
      </c>
      <c r="O75" s="1">
        <f t="shared" si="35"/>
        <v>0.95900000000001451</v>
      </c>
      <c r="P75" s="1">
        <f t="shared" si="36"/>
        <v>0.98331595411886563</v>
      </c>
      <c r="Q75" s="1">
        <f t="shared" si="37"/>
        <v>49.579390115667508</v>
      </c>
      <c r="R75" t="str">
        <f t="shared" si="11"/>
        <v>Do nothing</v>
      </c>
      <c r="S75" t="b">
        <f t="shared" si="17"/>
        <v>0</v>
      </c>
      <c r="T75">
        <f t="shared" si="12"/>
        <v>0</v>
      </c>
      <c r="U75">
        <f t="shared" si="13"/>
        <v>0</v>
      </c>
      <c r="V75">
        <f>IF(R74="Buy BTC Short ETH",(B75-T74)+(-C75+U74)*(B74/C74),IF(R74="Buy ETH Short BTC",(-B75+T74)+(C75-U74)*(B74/C74),0))</f>
        <v>0</v>
      </c>
      <c r="AA75">
        <f t="shared" si="14"/>
        <v>0.96211325443978324</v>
      </c>
      <c r="AB75" t="str">
        <f t="shared" si="15"/>
        <v>Buy ETH Short BTC</v>
      </c>
      <c r="AC75" t="b">
        <f t="shared" si="18"/>
        <v>0</v>
      </c>
      <c r="AD75">
        <f>IF(AB75="Buy BTC Short ETH",B75,IF(AB75="Buy ETH Short BTC",B75,0))</f>
        <v>17173.61</v>
      </c>
      <c r="AE75">
        <f>IF(AB75="Buy BTC Short ETH",C75,IF(AB75="Buy ETH Short BTC",C75,0))</f>
        <v>1274.0899999999999</v>
      </c>
      <c r="AF75">
        <f>IF(AB74="Buy BTC Short ETH",(B75-AD74)+(-C75+AE74)*(B74/C74),IF(AB74="Buy ETH Short BTC",(-B75+AD74)+(C75-AE74)*(B74/C74),0))</f>
        <v>-42.960584389240935</v>
      </c>
    </row>
    <row r="76" spans="1:32">
      <c r="A76">
        <v>1670787900000</v>
      </c>
      <c r="B76">
        <v>17177.43</v>
      </c>
      <c r="C76">
        <v>1274.3900000000001</v>
      </c>
      <c r="D76" s="1">
        <f t="shared" si="24"/>
        <v>3.819999999999709</v>
      </c>
      <c r="E76" s="1">
        <f t="shared" si="25"/>
        <v>3.819999999999709</v>
      </c>
      <c r="F76" s="1">
        <f t="shared" si="26"/>
        <v>0</v>
      </c>
      <c r="G76" s="1">
        <f t="shared" si="27"/>
        <v>8.6459999999995496</v>
      </c>
      <c r="H76" s="1">
        <f t="shared" si="28"/>
        <v>8.2779999999995191</v>
      </c>
      <c r="I76" s="1">
        <f t="shared" si="29"/>
        <v>1.0444551824112167</v>
      </c>
      <c r="J76" s="1">
        <f t="shared" si="30"/>
        <v>51.087213424722442</v>
      </c>
      <c r="K76" s="1">
        <f t="shared" si="31"/>
        <v>0.3000000000001819</v>
      </c>
      <c r="L76" s="1">
        <f t="shared" si="32"/>
        <v>0.3000000000001819</v>
      </c>
      <c r="M76" s="1">
        <f t="shared" si="33"/>
        <v>0</v>
      </c>
      <c r="N76" s="1">
        <f t="shared" si="34"/>
        <v>0.87400000000002365</v>
      </c>
      <c r="O76" s="1">
        <f t="shared" si="35"/>
        <v>0.95900000000001451</v>
      </c>
      <c r="P76" s="1">
        <f t="shared" si="36"/>
        <v>0.91136600625652808</v>
      </c>
      <c r="Q76" s="1">
        <f t="shared" si="37"/>
        <v>47.681396617567131</v>
      </c>
      <c r="R76" t="str">
        <f t="shared" si="11"/>
        <v>Do nothing</v>
      </c>
      <c r="S76" t="b">
        <f t="shared" si="17"/>
        <v>0</v>
      </c>
      <c r="T76">
        <f t="shared" si="12"/>
        <v>0</v>
      </c>
      <c r="U76">
        <f t="shared" si="13"/>
        <v>0</v>
      </c>
      <c r="V76">
        <f>IF(R75="Buy BTC Short ETH",(B76-T75)+(-C76+U75)*(B75/C75),IF(R75="Buy ETH Short BTC",(-B76+T75)+(C76-U75)*(B75/C75),0))</f>
        <v>0</v>
      </c>
      <c r="AA76">
        <f t="shared" si="14"/>
        <v>0.96475525905409643</v>
      </c>
      <c r="AB76" t="str">
        <f t="shared" si="15"/>
        <v>Buy ETH Short BTC</v>
      </c>
      <c r="AC76" t="b">
        <f t="shared" si="18"/>
        <v>0</v>
      </c>
      <c r="AD76">
        <f>IF(AB76="Buy BTC Short ETH",B76,IF(AB76="Buy ETH Short BTC",B76,0))</f>
        <v>17177.43</v>
      </c>
      <c r="AE76">
        <f>IF(AB76="Buy BTC Short ETH",C76,IF(AB76="Buy ETH Short BTC",C76,0))</f>
        <v>1274.3900000000001</v>
      </c>
      <c r="AF76">
        <f>IF(AB75="Buy BTC Short ETH",(B76-AD75)+(-C76+AE75)*(B75/C75),IF(AB75="Buy ETH Short BTC",(-B76+AD75)+(C76-AE75)*(B75/C75),0))</f>
        <v>0.22373552889002735</v>
      </c>
    </row>
    <row r="77" spans="1:32">
      <c r="A77">
        <v>1670788800000</v>
      </c>
      <c r="B77">
        <v>17151.560000000001</v>
      </c>
      <c r="C77">
        <v>1271.03</v>
      </c>
      <c r="D77" s="1">
        <f t="shared" si="24"/>
        <v>-25.869999999998981</v>
      </c>
      <c r="E77" s="1">
        <f t="shared" si="25"/>
        <v>0</v>
      </c>
      <c r="F77" s="1">
        <f t="shared" si="26"/>
        <v>25.869999999998981</v>
      </c>
      <c r="G77" s="1">
        <f t="shared" si="27"/>
        <v>8.6459999999995496</v>
      </c>
      <c r="H77" s="1">
        <f t="shared" si="28"/>
        <v>10.038999999999579</v>
      </c>
      <c r="I77" s="1">
        <f t="shared" si="29"/>
        <v>0.86124115947802693</v>
      </c>
      <c r="J77" s="1">
        <f t="shared" si="30"/>
        <v>46.272411024886019</v>
      </c>
      <c r="K77" s="1">
        <f t="shared" si="31"/>
        <v>-3.3600000000001273</v>
      </c>
      <c r="L77" s="1">
        <f t="shared" si="32"/>
        <v>0</v>
      </c>
      <c r="M77" s="1">
        <f t="shared" si="33"/>
        <v>3.3600000000001273</v>
      </c>
      <c r="N77" s="1">
        <f t="shared" si="34"/>
        <v>0.87400000000002365</v>
      </c>
      <c r="O77" s="1">
        <f t="shared" si="35"/>
        <v>1.1640000000000328</v>
      </c>
      <c r="P77" s="1">
        <f t="shared" si="36"/>
        <v>0.75085910652920884</v>
      </c>
      <c r="Q77" s="1">
        <f t="shared" si="37"/>
        <v>42.885181550539713</v>
      </c>
      <c r="R77" t="str">
        <f t="shared" si="11"/>
        <v>Do nothing</v>
      </c>
      <c r="S77" t="b">
        <f t="shared" si="17"/>
        <v>0</v>
      </c>
      <c r="T77">
        <f t="shared" si="12"/>
        <v>0</v>
      </c>
      <c r="U77">
        <f t="shared" si="13"/>
        <v>0</v>
      </c>
      <c r="V77">
        <f>IF(R76="Buy BTC Short ETH",(B77-T76)+(-C77+U76)*(B76/C76),IF(R76="Buy ETH Short BTC",(-B77+T76)+(C77-U76)*(B76/C76),0))</f>
        <v>0</v>
      </c>
      <c r="AA77">
        <f t="shared" si="14"/>
        <v>0.97043060720823004</v>
      </c>
      <c r="AB77" t="str">
        <f t="shared" si="15"/>
        <v>Buy ETH Short BTC</v>
      </c>
      <c r="AC77" t="b">
        <f t="shared" si="18"/>
        <v>0</v>
      </c>
      <c r="AD77">
        <f>IF(AB77="Buy BTC Short ETH",B77,IF(AB77="Buy ETH Short BTC",B77,0))</f>
        <v>17151.560000000001</v>
      </c>
      <c r="AE77">
        <f>IF(AB77="Buy BTC Short ETH",C77,IF(AB77="Buy ETH Short BTC",C77,0))</f>
        <v>1271.03</v>
      </c>
      <c r="AF77">
        <f>IF(AB76="Buy BTC Short ETH",(B77-AD76)+(-C77+AE76)*(B76/C76),IF(AB76="Buy ETH Short BTC",(-B77+AD76)+(C77-AE76)*(B76/C76),0))</f>
        <v>-19.419248032394698</v>
      </c>
    </row>
    <row r="78" spans="1:32">
      <c r="A78">
        <v>1670789700000</v>
      </c>
      <c r="B78">
        <v>17107.75</v>
      </c>
      <c r="C78">
        <v>1265.93</v>
      </c>
      <c r="D78" s="1">
        <f t="shared" si="24"/>
        <v>-43.81000000000131</v>
      </c>
      <c r="E78" s="1">
        <f t="shared" si="25"/>
        <v>0</v>
      </c>
      <c r="F78" s="1">
        <f t="shared" si="26"/>
        <v>43.81000000000131</v>
      </c>
      <c r="G78" s="1">
        <f t="shared" si="27"/>
        <v>7.4759999999998401</v>
      </c>
      <c r="H78" s="1">
        <f t="shared" si="28"/>
        <v>14.419999999999709</v>
      </c>
      <c r="I78" s="1">
        <f t="shared" si="29"/>
        <v>0.51844660194174697</v>
      </c>
      <c r="J78" s="1">
        <f t="shared" si="30"/>
        <v>34.14322250639384</v>
      </c>
      <c r="K78" s="1">
        <f t="shared" si="31"/>
        <v>-5.0999999999999091</v>
      </c>
      <c r="L78" s="1">
        <f t="shared" si="32"/>
        <v>0</v>
      </c>
      <c r="M78" s="1">
        <f t="shared" si="33"/>
        <v>5.0999999999999091</v>
      </c>
      <c r="N78" s="1">
        <f t="shared" si="34"/>
        <v>0.84000000000003183</v>
      </c>
      <c r="O78" s="1">
        <f t="shared" si="35"/>
        <v>1.6740000000000237</v>
      </c>
      <c r="P78" s="1">
        <f t="shared" si="36"/>
        <v>0.50179211469535245</v>
      </c>
      <c r="Q78" s="1">
        <f t="shared" si="37"/>
        <v>33.412887828162823</v>
      </c>
      <c r="R78" t="str">
        <f t="shared" si="11"/>
        <v>Do nothing</v>
      </c>
      <c r="S78" t="b">
        <f t="shared" si="17"/>
        <v>0</v>
      </c>
      <c r="T78">
        <f t="shared" si="12"/>
        <v>0</v>
      </c>
      <c r="U78">
        <f t="shared" si="13"/>
        <v>0</v>
      </c>
      <c r="V78">
        <f>IF(R77="Buy BTC Short ETH",(B78-T77)+(-C78+U77)*(B77/C77),IF(R77="Buy ETH Short BTC",(-B78+T77)+(C78-U77)*(B77/C77),0))</f>
        <v>0</v>
      </c>
      <c r="AA78">
        <f t="shared" si="14"/>
        <v>0.98346754382964197</v>
      </c>
      <c r="AB78" t="str">
        <f t="shared" si="15"/>
        <v>Buy ETH Short BTC</v>
      </c>
      <c r="AC78" t="b">
        <f t="shared" si="18"/>
        <v>0</v>
      </c>
      <c r="AD78">
        <f>IF(AB78="Buy BTC Short ETH",B78,IF(AB78="Buy ETH Short BTC",B78,0))</f>
        <v>17107.75</v>
      </c>
      <c r="AE78">
        <f>IF(AB78="Buy BTC Short ETH",C78,IF(AB78="Buy ETH Short BTC",C78,0))</f>
        <v>1265.93</v>
      </c>
      <c r="AF78">
        <f>IF(AB77="Buy BTC Short ETH",(B78-AD77)+(-C78+AE77)*(B77/C77),IF(AB77="Buy ETH Short BTC",(-B78+AD77)+(C78-AE77)*(B77/C77),0))</f>
        <v>-25.010528233005346</v>
      </c>
    </row>
    <row r="79" spans="1:32">
      <c r="A79">
        <v>1670790600000</v>
      </c>
      <c r="B79">
        <v>17122.72</v>
      </c>
      <c r="C79">
        <v>1266</v>
      </c>
      <c r="D79" s="1">
        <f t="shared" si="24"/>
        <v>14.970000000001164</v>
      </c>
      <c r="E79" s="1">
        <f t="shared" si="25"/>
        <v>14.970000000001164</v>
      </c>
      <c r="F79" s="1">
        <f t="shared" si="26"/>
        <v>0</v>
      </c>
      <c r="G79" s="1">
        <f t="shared" si="27"/>
        <v>8.9729999999999563</v>
      </c>
      <c r="H79" s="1">
        <f t="shared" si="28"/>
        <v>13.720999999999913</v>
      </c>
      <c r="I79" s="1">
        <f t="shared" si="29"/>
        <v>0.6539610815538236</v>
      </c>
      <c r="J79" s="1">
        <f t="shared" si="30"/>
        <v>39.539085220763226</v>
      </c>
      <c r="K79" s="1">
        <f t="shared" si="31"/>
        <v>6.9999999999936335E-2</v>
      </c>
      <c r="L79" s="1">
        <f t="shared" si="32"/>
        <v>6.9999999999936335E-2</v>
      </c>
      <c r="M79" s="1">
        <f t="shared" si="33"/>
        <v>0</v>
      </c>
      <c r="N79" s="1">
        <f t="shared" si="34"/>
        <v>0.84700000000002551</v>
      </c>
      <c r="O79" s="1">
        <f t="shared" si="35"/>
        <v>1.6050000000000182</v>
      </c>
      <c r="P79" s="1">
        <f t="shared" si="36"/>
        <v>0.52772585669782923</v>
      </c>
      <c r="Q79" s="1">
        <f t="shared" si="37"/>
        <v>34.543230016313643</v>
      </c>
      <c r="R79" t="str">
        <f t="shared" ref="R79:R142" si="38">IF(AND(J79&gt;70,Q79&lt;30),"Buy ETH Short BTC",IF(AND(J79&lt;30,Q79&gt;70),"Buy BTC Short ETH","Do nothing"))</f>
        <v>Do nothing</v>
      </c>
      <c r="S79" t="b">
        <f t="shared" si="17"/>
        <v>0</v>
      </c>
      <c r="T79">
        <f t="shared" ref="T79:T142" si="39">IF(R79="Buy BTC Short ETH",B79,IF(R79="Buy ETH Short BTC",B79,0))</f>
        <v>0</v>
      </c>
      <c r="U79">
        <f t="shared" ref="U79:U142" si="40">IF(R79="Buy BTC Short ETH",C79,IF(R79="Buy ETH Short BTC",C79,0))</f>
        <v>0</v>
      </c>
      <c r="V79">
        <f>IF(R78="Buy BTC Short ETH",(B79-T78)+(-C79+U78)*(B78/C78),IF(R78="Buy ETH Short BTC",(-B79+T78)+(C79-U78)*(B78/C78),0))</f>
        <v>0</v>
      </c>
      <c r="AA79">
        <f t="shared" ref="AA79:AA142" si="41">CORREL(B70:B79, C70:C79)</f>
        <v>0.98233072808010957</v>
      </c>
      <c r="AB79" t="str">
        <f t="shared" ref="AB79:AB142" si="42">IF(AA79&gt;0.7,"Buy ETH Short BTC",IF(AA79&lt;-0.7,"Buy BTC Short ETH","Do nothing"))</f>
        <v>Buy ETH Short BTC</v>
      </c>
      <c r="AC79" t="b">
        <f t="shared" si="18"/>
        <v>0</v>
      </c>
      <c r="AD79">
        <f>IF(AB79="Buy BTC Short ETH",B79,IF(AB79="Buy ETH Short BTC",B79,0))</f>
        <v>17122.72</v>
      </c>
      <c r="AE79">
        <f>IF(AB79="Buy BTC Short ETH",C79,IF(AB79="Buy ETH Short BTC",C79,0))</f>
        <v>1266</v>
      </c>
      <c r="AF79">
        <f>IF(AB78="Buy BTC Short ETH",(B79-AD78)+(-C79+AE78)*(B78/C78),IF(AB78="Buy ETH Short BTC",(-B79+AD78)+(C79-AE78)*(B78/C78),0))</f>
        <v>-14.024021549376792</v>
      </c>
    </row>
    <row r="80" spans="1:32">
      <c r="A80">
        <v>1670791500000</v>
      </c>
      <c r="B80">
        <v>17100.97</v>
      </c>
      <c r="C80">
        <v>1265.57</v>
      </c>
      <c r="D80" s="1">
        <f t="shared" si="24"/>
        <v>-21.75</v>
      </c>
      <c r="E80" s="1">
        <f t="shared" si="25"/>
        <v>0</v>
      </c>
      <c r="F80" s="1">
        <f t="shared" si="26"/>
        <v>21.75</v>
      </c>
      <c r="G80" s="1">
        <f t="shared" si="27"/>
        <v>8.7950000000000728</v>
      </c>
      <c r="H80" s="1">
        <f t="shared" si="28"/>
        <v>15.895999999999912</v>
      </c>
      <c r="I80" s="1">
        <f t="shared" si="29"/>
        <v>0.55328384499245853</v>
      </c>
      <c r="J80" s="1">
        <f t="shared" si="30"/>
        <v>35.620266493864477</v>
      </c>
      <c r="K80" s="1">
        <f t="shared" si="31"/>
        <v>-0.43000000000006366</v>
      </c>
      <c r="L80" s="1">
        <f t="shared" si="32"/>
        <v>0</v>
      </c>
      <c r="M80" s="1">
        <f t="shared" si="33"/>
        <v>0.43000000000006366</v>
      </c>
      <c r="N80" s="1">
        <f t="shared" si="34"/>
        <v>0.79900000000002369</v>
      </c>
      <c r="O80" s="1">
        <f t="shared" si="35"/>
        <v>1.6480000000000246</v>
      </c>
      <c r="P80" s="1">
        <f t="shared" si="36"/>
        <v>0.48483009708738578</v>
      </c>
      <c r="Q80" s="1">
        <f t="shared" si="37"/>
        <v>32.652227217000728</v>
      </c>
      <c r="R80" t="str">
        <f t="shared" si="38"/>
        <v>Do nothing</v>
      </c>
      <c r="S80" t="b">
        <f t="shared" ref="S80:S143" si="43">NOT(R80=R79)</f>
        <v>0</v>
      </c>
      <c r="T80">
        <f t="shared" si="39"/>
        <v>0</v>
      </c>
      <c r="U80">
        <f t="shared" si="40"/>
        <v>0</v>
      </c>
      <c r="V80">
        <f>IF(R79="Buy BTC Short ETH",(B80-T79)+(-C80+U79)*(B79/C79),IF(R79="Buy ETH Short BTC",(-B80+T79)+(C80-U79)*(B79/C79),0))</f>
        <v>0</v>
      </c>
      <c r="AA80">
        <f t="shared" si="41"/>
        <v>0.98518074886827356</v>
      </c>
      <c r="AB80" t="str">
        <f t="shared" si="42"/>
        <v>Buy ETH Short BTC</v>
      </c>
      <c r="AC80" t="b">
        <f t="shared" ref="AC80:AC143" si="44">NOT(AB80=AB79)</f>
        <v>0</v>
      </c>
      <c r="AD80">
        <f>IF(AB80="Buy BTC Short ETH",B80,IF(AB80="Buy ETH Short BTC",B80,0))</f>
        <v>17100.97</v>
      </c>
      <c r="AE80">
        <f>IF(AB80="Buy BTC Short ETH",C80,IF(AB80="Buy ETH Short BTC",C80,0))</f>
        <v>1265.57</v>
      </c>
      <c r="AF80">
        <f>IF(AB79="Buy BTC Short ETH",(B80-AD79)+(-C80+AE79)*(B79/C79),IF(AB79="Buy ETH Short BTC",(-B80+AD79)+(C80-AE79)*(B79/C79),0))</f>
        <v>15.934226224327732</v>
      </c>
    </row>
    <row r="81" spans="1:32">
      <c r="A81">
        <v>1670792400000</v>
      </c>
      <c r="B81">
        <v>17130.57</v>
      </c>
      <c r="C81">
        <v>1267.48</v>
      </c>
      <c r="D81" s="1">
        <f t="shared" si="24"/>
        <v>29.599999999998545</v>
      </c>
      <c r="E81" s="1">
        <f t="shared" si="25"/>
        <v>29.599999999998545</v>
      </c>
      <c r="F81" s="1">
        <f t="shared" si="26"/>
        <v>0</v>
      </c>
      <c r="G81" s="1">
        <f t="shared" si="27"/>
        <v>11.604999999999928</v>
      </c>
      <c r="H81" s="1">
        <f t="shared" si="28"/>
        <v>15.895999999999912</v>
      </c>
      <c r="I81" s="1">
        <f t="shared" si="29"/>
        <v>0.73005787619526874</v>
      </c>
      <c r="J81" s="1">
        <f t="shared" si="30"/>
        <v>42.198465510345059</v>
      </c>
      <c r="K81" s="1">
        <f t="shared" si="31"/>
        <v>1.9100000000000819</v>
      </c>
      <c r="L81" s="1">
        <f t="shared" si="32"/>
        <v>1.9100000000000819</v>
      </c>
      <c r="M81" s="1">
        <f t="shared" si="33"/>
        <v>0</v>
      </c>
      <c r="N81" s="1">
        <f t="shared" si="34"/>
        <v>0.94500000000002726</v>
      </c>
      <c r="O81" s="1">
        <f t="shared" si="35"/>
        <v>1.6480000000000246</v>
      </c>
      <c r="P81" s="1">
        <f t="shared" si="36"/>
        <v>0.57342233009709542</v>
      </c>
      <c r="Q81" s="1">
        <f t="shared" si="37"/>
        <v>36.444273042807879</v>
      </c>
      <c r="R81" t="str">
        <f t="shared" si="38"/>
        <v>Do nothing</v>
      </c>
      <c r="S81" t="b">
        <f t="shared" si="43"/>
        <v>0</v>
      </c>
      <c r="T81">
        <f t="shared" si="39"/>
        <v>0</v>
      </c>
      <c r="U81">
        <f t="shared" si="40"/>
        <v>0</v>
      </c>
      <c r="V81">
        <f>IF(R80="Buy BTC Short ETH",(B81-T80)+(-C81+U80)*(B80/C80),IF(R80="Buy ETH Short BTC",(-B81+T80)+(C81-U80)*(B80/C80),0))</f>
        <v>0</v>
      </c>
      <c r="AA81">
        <f t="shared" si="41"/>
        <v>0.98530155362676142</v>
      </c>
      <c r="AB81" t="str">
        <f t="shared" si="42"/>
        <v>Buy ETH Short BTC</v>
      </c>
      <c r="AC81" t="b">
        <f t="shared" si="44"/>
        <v>0</v>
      </c>
      <c r="AD81">
        <f>IF(AB81="Buy BTC Short ETH",B81,IF(AB81="Buy ETH Short BTC",B81,0))</f>
        <v>17130.57</v>
      </c>
      <c r="AE81">
        <f>IF(AB81="Buy BTC Short ETH",C81,IF(AB81="Buy ETH Short BTC",C81,0))</f>
        <v>1267.48</v>
      </c>
      <c r="AF81">
        <f>IF(AB80="Buy BTC Short ETH",(B81-AD80)+(-C81+AE80)*(B80/C80),IF(AB80="Buy ETH Short BTC",(-B81+AD80)+(C81-AE80)*(B80/C80),0))</f>
        <v>-3.7911923481093517</v>
      </c>
    </row>
    <row r="82" spans="1:32">
      <c r="A82">
        <v>1670793300000</v>
      </c>
      <c r="B82">
        <v>17130.61</v>
      </c>
      <c r="C82">
        <v>1268.1500000000001</v>
      </c>
      <c r="D82" s="1">
        <f t="shared" si="24"/>
        <v>4.0000000000873115E-2</v>
      </c>
      <c r="E82" s="1">
        <f t="shared" si="25"/>
        <v>4.0000000000873115E-2</v>
      </c>
      <c r="F82" s="1">
        <f t="shared" si="26"/>
        <v>0</v>
      </c>
      <c r="G82" s="1">
        <f t="shared" si="27"/>
        <v>8.741999999999825</v>
      </c>
      <c r="H82" s="1">
        <f t="shared" si="28"/>
        <v>15.895999999999912</v>
      </c>
      <c r="I82" s="1">
        <f t="shared" si="29"/>
        <v>0.54994967287367091</v>
      </c>
      <c r="J82" s="1">
        <f t="shared" si="30"/>
        <v>35.481776118191078</v>
      </c>
      <c r="K82" s="1">
        <f t="shared" si="31"/>
        <v>0.67000000000007276</v>
      </c>
      <c r="L82" s="1">
        <f t="shared" si="32"/>
        <v>0.67000000000007276</v>
      </c>
      <c r="M82" s="1">
        <f t="shared" si="33"/>
        <v>0</v>
      </c>
      <c r="N82" s="1">
        <f t="shared" si="34"/>
        <v>0.51400000000003276</v>
      </c>
      <c r="O82" s="1">
        <f t="shared" si="35"/>
        <v>1.6480000000000246</v>
      </c>
      <c r="P82" s="1">
        <f t="shared" si="36"/>
        <v>0.31189320388351038</v>
      </c>
      <c r="Q82" s="1">
        <f t="shared" si="37"/>
        <v>23.774283071231238</v>
      </c>
      <c r="R82" t="str">
        <f t="shared" si="38"/>
        <v>Do nothing</v>
      </c>
      <c r="S82" t="b">
        <f t="shared" si="43"/>
        <v>0</v>
      </c>
      <c r="T82">
        <f t="shared" si="39"/>
        <v>0</v>
      </c>
      <c r="U82">
        <f t="shared" si="40"/>
        <v>0</v>
      </c>
      <c r="V82">
        <f>IF(R81="Buy BTC Short ETH",(B82-T81)+(-C82+U81)*(B81/C81),IF(R81="Buy ETH Short BTC",(-B82+T81)+(C82-U81)*(B81/C81),0))</f>
        <v>0</v>
      </c>
      <c r="AA82">
        <f t="shared" si="41"/>
        <v>0.99118819452866602</v>
      </c>
      <c r="AB82" t="str">
        <f t="shared" si="42"/>
        <v>Buy ETH Short BTC</v>
      </c>
      <c r="AC82" t="b">
        <f t="shared" si="44"/>
        <v>0</v>
      </c>
      <c r="AD82">
        <f>IF(AB82="Buy BTC Short ETH",B82,IF(AB82="Buy ETH Short BTC",B82,0))</f>
        <v>17130.61</v>
      </c>
      <c r="AE82">
        <f>IF(AB82="Buy BTC Short ETH",C82,IF(AB82="Buy ETH Short BTC",C82,0))</f>
        <v>1268.1500000000001</v>
      </c>
      <c r="AF82">
        <f>IF(AB81="Buy BTC Short ETH",(B82-AD81)+(-C82+AE81)*(B81/C81),IF(AB81="Buy ETH Short BTC",(-B82+AD81)+(C82-AE81)*(B81/C81),0))</f>
        <v>9.0153554296715832</v>
      </c>
    </row>
    <row r="83" spans="1:32">
      <c r="A83">
        <v>1670794200000</v>
      </c>
      <c r="B83">
        <v>17127.27</v>
      </c>
      <c r="C83">
        <v>1268.32</v>
      </c>
      <c r="D83" s="1">
        <f t="shared" si="24"/>
        <v>-3.3400000000001455</v>
      </c>
      <c r="E83" s="1">
        <f t="shared" si="25"/>
        <v>0</v>
      </c>
      <c r="F83" s="1">
        <f t="shared" si="26"/>
        <v>3.3400000000001455</v>
      </c>
      <c r="G83" s="1">
        <f t="shared" si="27"/>
        <v>4.8430000000000293</v>
      </c>
      <c r="H83" s="1">
        <f t="shared" si="28"/>
        <v>16.229999999999926</v>
      </c>
      <c r="I83" s="1">
        <f t="shared" si="29"/>
        <v>0.29839802834257867</v>
      </c>
      <c r="J83" s="1">
        <f t="shared" si="30"/>
        <v>22.982014900583877</v>
      </c>
      <c r="K83" s="1">
        <f t="shared" si="31"/>
        <v>0.16999999999984539</v>
      </c>
      <c r="L83" s="1">
        <f t="shared" si="32"/>
        <v>0.16999999999984539</v>
      </c>
      <c r="M83" s="1">
        <f t="shared" si="33"/>
        <v>0</v>
      </c>
      <c r="N83" s="1">
        <f t="shared" si="34"/>
        <v>0.4020000000000209</v>
      </c>
      <c r="O83" s="1">
        <f t="shared" si="35"/>
        <v>1.6480000000000246</v>
      </c>
      <c r="P83" s="1">
        <f t="shared" si="36"/>
        <v>0.24393203883496051</v>
      </c>
      <c r="Q83" s="1">
        <f t="shared" si="37"/>
        <v>19.609756097561572</v>
      </c>
      <c r="R83" t="str">
        <f t="shared" si="38"/>
        <v>Do nothing</v>
      </c>
      <c r="S83" t="b">
        <f t="shared" si="43"/>
        <v>0</v>
      </c>
      <c r="T83">
        <f t="shared" si="39"/>
        <v>0</v>
      </c>
      <c r="U83">
        <f t="shared" si="40"/>
        <v>0</v>
      </c>
      <c r="V83">
        <f>IF(R82="Buy BTC Short ETH",(B83-T82)+(-C83+U82)*(B82/C82),IF(R82="Buy ETH Short BTC",(-B83+T82)+(C83-U82)*(B82/C82),0))</f>
        <v>0</v>
      </c>
      <c r="AA83">
        <f t="shared" si="41"/>
        <v>0.99122729465790926</v>
      </c>
      <c r="AB83" t="str">
        <f t="shared" si="42"/>
        <v>Buy ETH Short BTC</v>
      </c>
      <c r="AC83" t="b">
        <f t="shared" si="44"/>
        <v>0</v>
      </c>
      <c r="AD83">
        <f>IF(AB83="Buy BTC Short ETH",B83,IF(AB83="Buy ETH Short BTC",B83,0))</f>
        <v>17127.27</v>
      </c>
      <c r="AE83">
        <f>IF(AB83="Buy BTC Short ETH",C83,IF(AB83="Buy ETH Short BTC",C83,0))</f>
        <v>1268.32</v>
      </c>
      <c r="AF83">
        <f>IF(AB82="Buy BTC Short ETH",(B83-AD82)+(-C83+AE82)*(B82/C82),IF(AB82="Buy ETH Short BTC",(-B83+AD82)+(C83-AE82)*(B82/C82),0))</f>
        <v>5.6364189567460752</v>
      </c>
    </row>
    <row r="84" spans="1:32">
      <c r="A84">
        <v>1670795100000</v>
      </c>
      <c r="B84">
        <v>17113.2</v>
      </c>
      <c r="C84">
        <v>1264.99</v>
      </c>
      <c r="D84" s="1">
        <f t="shared" si="24"/>
        <v>-14.069999999999709</v>
      </c>
      <c r="E84" s="1">
        <f t="shared" si="25"/>
        <v>0</v>
      </c>
      <c r="F84" s="1">
        <f t="shared" si="26"/>
        <v>14.069999999999709</v>
      </c>
      <c r="G84" s="1">
        <f t="shared" si="27"/>
        <v>4.8430000000000293</v>
      </c>
      <c r="H84" s="1">
        <f t="shared" si="28"/>
        <v>16.793000000000028</v>
      </c>
      <c r="I84" s="1">
        <f t="shared" si="29"/>
        <v>0.28839397367951058</v>
      </c>
      <c r="J84" s="1">
        <f t="shared" si="30"/>
        <v>22.383989646884885</v>
      </c>
      <c r="K84" s="1">
        <f t="shared" si="31"/>
        <v>-3.3299999999999272</v>
      </c>
      <c r="L84" s="1">
        <f t="shared" si="32"/>
        <v>0</v>
      </c>
      <c r="M84" s="1">
        <f t="shared" si="33"/>
        <v>3.3299999999999272</v>
      </c>
      <c r="N84" s="1">
        <f t="shared" si="34"/>
        <v>0.31200000000001182</v>
      </c>
      <c r="O84" s="1">
        <f t="shared" si="35"/>
        <v>1.9810000000000172</v>
      </c>
      <c r="P84" s="1">
        <f t="shared" si="36"/>
        <v>0.15749621403332112</v>
      </c>
      <c r="Q84" s="1">
        <f t="shared" si="37"/>
        <v>13.606628870475703</v>
      </c>
      <c r="R84" t="str">
        <f t="shared" si="38"/>
        <v>Do nothing</v>
      </c>
      <c r="S84" t="b">
        <f t="shared" si="43"/>
        <v>0</v>
      </c>
      <c r="T84">
        <f t="shared" si="39"/>
        <v>0</v>
      </c>
      <c r="U84">
        <f t="shared" si="40"/>
        <v>0</v>
      </c>
      <c r="V84">
        <f>IF(R83="Buy BTC Short ETH",(B84-T83)+(-C84+U83)*(B83/C83),IF(R83="Buy ETH Short BTC",(-B84+T83)+(C84-U83)*(B83/C83),0))</f>
        <v>0</v>
      </c>
      <c r="AA84">
        <f t="shared" si="41"/>
        <v>0.97552642687370439</v>
      </c>
      <c r="AB84" t="str">
        <f t="shared" si="42"/>
        <v>Buy ETH Short BTC</v>
      </c>
      <c r="AC84" t="b">
        <f t="shared" si="44"/>
        <v>0</v>
      </c>
      <c r="AD84">
        <f>IF(AB84="Buy BTC Short ETH",B84,IF(AB84="Buy ETH Short BTC",B84,0))</f>
        <v>17113.2</v>
      </c>
      <c r="AE84">
        <f>IF(AB84="Buy BTC Short ETH",C84,IF(AB84="Buy ETH Short BTC",C84,0))</f>
        <v>1264.99</v>
      </c>
      <c r="AF84">
        <f>IF(AB83="Buy BTC Short ETH",(B84-AD83)+(-C84+AE83)*(B83/C83),IF(AB83="Buy ETH Short BTC",(-B84+AD83)+(C84-AE83)*(B83/C83),0))</f>
        <v>-30.897996325847679</v>
      </c>
    </row>
    <row r="85" spans="1:32">
      <c r="A85">
        <v>1670796000000</v>
      </c>
      <c r="B85">
        <v>17127.09</v>
      </c>
      <c r="C85">
        <v>1266.52</v>
      </c>
      <c r="D85" s="1">
        <f t="shared" si="24"/>
        <v>13.889999999999418</v>
      </c>
      <c r="E85" s="1">
        <f t="shared" si="25"/>
        <v>13.889999999999418</v>
      </c>
      <c r="F85" s="1">
        <f t="shared" si="26"/>
        <v>0</v>
      </c>
      <c r="G85" s="1">
        <f t="shared" si="27"/>
        <v>6.2319999999999709</v>
      </c>
      <c r="H85" s="1">
        <f t="shared" si="28"/>
        <v>10.884000000000015</v>
      </c>
      <c r="I85" s="1">
        <f t="shared" si="29"/>
        <v>0.57258360896728799</v>
      </c>
      <c r="J85" s="1">
        <f t="shared" si="30"/>
        <v>36.410376256134469</v>
      </c>
      <c r="K85" s="1">
        <f t="shared" si="31"/>
        <v>1.5299999999999727</v>
      </c>
      <c r="L85" s="1">
        <f t="shared" si="32"/>
        <v>1.5299999999999727</v>
      </c>
      <c r="M85" s="1">
        <f t="shared" si="33"/>
        <v>0</v>
      </c>
      <c r="N85" s="1">
        <f t="shared" si="34"/>
        <v>0.46500000000000907</v>
      </c>
      <c r="O85" s="1">
        <f t="shared" si="35"/>
        <v>1.2220000000000026</v>
      </c>
      <c r="P85" s="1">
        <f t="shared" si="36"/>
        <v>0.38052373158756797</v>
      </c>
      <c r="Q85" s="1">
        <f t="shared" si="37"/>
        <v>27.563722584469815</v>
      </c>
      <c r="R85" t="str">
        <f t="shared" si="38"/>
        <v>Do nothing</v>
      </c>
      <c r="S85" t="b">
        <f t="shared" si="43"/>
        <v>0</v>
      </c>
      <c r="T85">
        <f t="shared" si="39"/>
        <v>0</v>
      </c>
      <c r="U85">
        <f t="shared" si="40"/>
        <v>0</v>
      </c>
      <c r="V85">
        <f>IF(R84="Buy BTC Short ETH",(B85-T84)+(-C85+U84)*(B84/C84),IF(R84="Buy ETH Short BTC",(-B85+T84)+(C85-U84)*(B84/C84),0))</f>
        <v>0</v>
      </c>
      <c r="AA85">
        <f t="shared" si="41"/>
        <v>0.95732410354105102</v>
      </c>
      <c r="AB85" t="str">
        <f t="shared" si="42"/>
        <v>Buy ETH Short BTC</v>
      </c>
      <c r="AC85" t="b">
        <f t="shared" si="44"/>
        <v>0</v>
      </c>
      <c r="AD85">
        <f>IF(AB85="Buy BTC Short ETH",B85,IF(AB85="Buy ETH Short BTC",B85,0))</f>
        <v>17127.09</v>
      </c>
      <c r="AE85">
        <f>IF(AB85="Buy BTC Short ETH",C85,IF(AB85="Buy ETH Short BTC",C85,0))</f>
        <v>1266.52</v>
      </c>
      <c r="AF85">
        <f>IF(AB84="Buy BTC Short ETH",(B85-AD84)+(-C85+AE84)*(B84/C84),IF(AB84="Buy ETH Short BTC",(-B85+AD84)+(C85-AE84)*(B84/C84),0))</f>
        <v>6.808342279385819</v>
      </c>
    </row>
    <row r="86" spans="1:32">
      <c r="A86">
        <v>1670796900000</v>
      </c>
      <c r="B86">
        <v>17122.830000000002</v>
      </c>
      <c r="C86">
        <v>1265.3599999999999</v>
      </c>
      <c r="D86" s="1">
        <f t="shared" ref="D86:D149" si="45">B86-B85</f>
        <v>-4.2599999999983993</v>
      </c>
      <c r="E86" s="1">
        <f t="shared" ref="E86:E149" si="46">IF(D86&gt;0,D86,0)</f>
        <v>0</v>
      </c>
      <c r="F86" s="1">
        <f t="shared" ref="F86:F149" si="47">IF(D86&lt;0,-D86,0)</f>
        <v>4.2599999999983993</v>
      </c>
      <c r="G86" s="1">
        <f t="shared" ref="G86:G149" si="48">(SUM(E77:E86)/10)</f>
        <v>5.85</v>
      </c>
      <c r="H86" s="1">
        <f t="shared" ref="H86:H149" si="49">(SUM(F77:F86)/10)</f>
        <v>11.309999999999855</v>
      </c>
      <c r="I86" s="1">
        <f t="shared" ref="I86:I149" si="50">G86/H86</f>
        <v>0.51724137931035141</v>
      </c>
      <c r="J86" s="1">
        <f t="shared" ref="J86:J149" si="51">IF(H86=0,100,100-(100/(1+I86)))</f>
        <v>34.090909090909378</v>
      </c>
      <c r="K86" s="1">
        <f t="shared" ref="K86:K149" si="52">C86-C85</f>
        <v>-1.1600000000000819</v>
      </c>
      <c r="L86" s="1">
        <f t="shared" ref="L86:L149" si="53">IF(K86&gt;0,K86,0)</f>
        <v>0</v>
      </c>
      <c r="M86" s="1">
        <f t="shared" ref="M86:M149" si="54">IF(K86&lt;0,-K86,0)</f>
        <v>1.1600000000000819</v>
      </c>
      <c r="N86" s="1">
        <f t="shared" ref="N86:N149" si="55">(SUM(L77:L86)/10)</f>
        <v>0.43499999999999089</v>
      </c>
      <c r="O86" s="1">
        <f t="shared" ref="O86:O149" si="56">(SUM(M77:M86)/10)</f>
        <v>1.338000000000011</v>
      </c>
      <c r="P86" s="1">
        <f t="shared" ref="P86:P149" si="57">N86/O86</f>
        <v>0.32511210762330894</v>
      </c>
      <c r="Q86" s="1">
        <f t="shared" ref="Q86:Q149" si="58">IF(O86=0,100,100-(100/(1+P86)))</f>
        <v>24.534686971234663</v>
      </c>
      <c r="R86" t="str">
        <f t="shared" si="38"/>
        <v>Do nothing</v>
      </c>
      <c r="S86" t="b">
        <f t="shared" si="43"/>
        <v>0</v>
      </c>
      <c r="T86">
        <f t="shared" si="39"/>
        <v>0</v>
      </c>
      <c r="U86">
        <f t="shared" si="40"/>
        <v>0</v>
      </c>
      <c r="V86">
        <f>IF(R85="Buy BTC Short ETH",(B86-T85)+(-C86+U85)*(B85/C85),IF(R85="Buy ETH Short BTC",(-B86+T85)+(C86-U85)*(B85/C85),0))</f>
        <v>0</v>
      </c>
      <c r="AA86">
        <f t="shared" si="41"/>
        <v>0.85485888321266856</v>
      </c>
      <c r="AB86" t="str">
        <f t="shared" si="42"/>
        <v>Buy ETH Short BTC</v>
      </c>
      <c r="AC86" t="b">
        <f t="shared" si="44"/>
        <v>0</v>
      </c>
      <c r="AD86">
        <f>IF(AB86="Buy BTC Short ETH",B86,IF(AB86="Buy ETH Short BTC",B86,0))</f>
        <v>17122.830000000002</v>
      </c>
      <c r="AE86">
        <f>IF(AB86="Buy BTC Short ETH",C86,IF(AB86="Buy ETH Short BTC",C86,0))</f>
        <v>1265.3599999999999</v>
      </c>
      <c r="AF86">
        <f>IF(AB85="Buy BTC Short ETH",(B86-AD85)+(-C86+AE85)*(B85/C85),IF(AB85="Buy ETH Short BTC",(-B86+AD85)+(C86-AE85)*(B85/C85),0))</f>
        <v>-11.426625082907044</v>
      </c>
    </row>
    <row r="87" spans="1:32">
      <c r="A87">
        <v>1670797800000</v>
      </c>
      <c r="B87">
        <v>17121.66</v>
      </c>
      <c r="C87">
        <v>1262.45</v>
      </c>
      <c r="D87" s="1">
        <f t="shared" si="45"/>
        <v>-1.1700000000018917</v>
      </c>
      <c r="E87" s="1">
        <f t="shared" si="46"/>
        <v>0</v>
      </c>
      <c r="F87" s="1">
        <f t="shared" si="47"/>
        <v>1.1700000000018917</v>
      </c>
      <c r="G87" s="1">
        <f t="shared" si="48"/>
        <v>5.85</v>
      </c>
      <c r="H87" s="1">
        <f t="shared" si="49"/>
        <v>8.8400000000001455</v>
      </c>
      <c r="I87" s="1">
        <f t="shared" si="50"/>
        <v>0.66176470588234204</v>
      </c>
      <c r="J87" s="1">
        <f t="shared" si="51"/>
        <v>39.823008849557134</v>
      </c>
      <c r="K87" s="1">
        <f t="shared" si="52"/>
        <v>-2.9099999999998545</v>
      </c>
      <c r="L87" s="1">
        <f t="shared" si="53"/>
        <v>0</v>
      </c>
      <c r="M87" s="1">
        <f t="shared" si="54"/>
        <v>2.9099999999998545</v>
      </c>
      <c r="N87" s="1">
        <f t="shared" si="55"/>
        <v>0.43499999999999089</v>
      </c>
      <c r="O87" s="1">
        <f t="shared" si="56"/>
        <v>1.2929999999999837</v>
      </c>
      <c r="P87" s="1">
        <f t="shared" si="57"/>
        <v>0.33642691415312942</v>
      </c>
      <c r="Q87" s="1">
        <f t="shared" si="58"/>
        <v>25.173611111110958</v>
      </c>
      <c r="R87" t="str">
        <f t="shared" si="38"/>
        <v>Do nothing</v>
      </c>
      <c r="S87" t="b">
        <f t="shared" si="43"/>
        <v>0</v>
      </c>
      <c r="T87">
        <f t="shared" si="39"/>
        <v>0</v>
      </c>
      <c r="U87">
        <f t="shared" si="40"/>
        <v>0</v>
      </c>
      <c r="V87">
        <f>IF(R86="Buy BTC Short ETH",(B87-T86)+(-C87+U86)*(B86/C86),IF(R86="Buy ETH Short BTC",(-B87+T86)+(C87-U86)*(B86/C86),0))</f>
        <v>0</v>
      </c>
      <c r="AA87">
        <f t="shared" si="41"/>
        <v>0.43140197646470291</v>
      </c>
      <c r="AB87" t="str">
        <f t="shared" si="42"/>
        <v>Do nothing</v>
      </c>
      <c r="AC87" t="b">
        <f t="shared" si="44"/>
        <v>1</v>
      </c>
      <c r="AD87">
        <f>IF(AB87="Buy BTC Short ETH",B87,IF(AB87="Buy ETH Short BTC",B87,0))</f>
        <v>0</v>
      </c>
      <c r="AE87">
        <f>IF(AB87="Buy BTC Short ETH",C87,IF(AB87="Buy ETH Short BTC",C87,0))</f>
        <v>0</v>
      </c>
      <c r="AF87">
        <f>IF(AB86="Buy BTC Short ETH",(B87-AD86)+(-C87+AE86)*(B86/C86),IF(AB86="Buy ETH Short BTC",(-B87+AD86)+(C87-AE86)*(B86/C86),0))</f>
        <v>-38.208070509574448</v>
      </c>
    </row>
    <row r="88" spans="1:32">
      <c r="A88">
        <v>1670798700000</v>
      </c>
      <c r="B88">
        <v>17101.41</v>
      </c>
      <c r="C88">
        <v>1262.31</v>
      </c>
      <c r="D88" s="1">
        <f t="shared" si="45"/>
        <v>-20.25</v>
      </c>
      <c r="E88" s="1">
        <f t="shared" si="46"/>
        <v>0</v>
      </c>
      <c r="F88" s="1">
        <f t="shared" si="47"/>
        <v>20.25</v>
      </c>
      <c r="G88" s="1">
        <f t="shared" si="48"/>
        <v>5.85</v>
      </c>
      <c r="H88" s="1">
        <f t="shared" si="49"/>
        <v>6.4840000000000142</v>
      </c>
      <c r="I88" s="1">
        <f t="shared" si="50"/>
        <v>0.90222085132633978</v>
      </c>
      <c r="J88" s="1">
        <f t="shared" si="51"/>
        <v>47.429868655748287</v>
      </c>
      <c r="K88" s="1">
        <f t="shared" si="52"/>
        <v>-0.14000000000010004</v>
      </c>
      <c r="L88" s="1">
        <f t="shared" si="53"/>
        <v>0</v>
      </c>
      <c r="M88" s="1">
        <f t="shared" si="54"/>
        <v>0.14000000000010004</v>
      </c>
      <c r="N88" s="1">
        <f t="shared" si="55"/>
        <v>0.43499999999999089</v>
      </c>
      <c r="O88" s="1">
        <f t="shared" si="56"/>
        <v>0.79700000000000271</v>
      </c>
      <c r="P88" s="1">
        <f t="shared" si="57"/>
        <v>0.54579673776661153</v>
      </c>
      <c r="Q88" s="1">
        <f t="shared" si="58"/>
        <v>35.308441558441004</v>
      </c>
      <c r="R88" t="str">
        <f t="shared" si="38"/>
        <v>Do nothing</v>
      </c>
      <c r="S88" t="b">
        <f t="shared" si="43"/>
        <v>0</v>
      </c>
      <c r="T88">
        <f t="shared" si="39"/>
        <v>0</v>
      </c>
      <c r="U88">
        <f t="shared" si="40"/>
        <v>0</v>
      </c>
      <c r="V88">
        <f>IF(R87="Buy BTC Short ETH",(B88-T87)+(-C88+U87)*(B87/C87),IF(R87="Buy ETH Short BTC",(-B88+T87)+(C88-U87)*(B87/C87),0))</f>
        <v>0</v>
      </c>
      <c r="AA88">
        <f t="shared" si="41"/>
        <v>0.64545762308323273</v>
      </c>
      <c r="AB88" t="str">
        <f t="shared" si="42"/>
        <v>Do nothing</v>
      </c>
      <c r="AC88" t="b">
        <f t="shared" si="44"/>
        <v>0</v>
      </c>
      <c r="AD88">
        <f>IF(AB88="Buy BTC Short ETH",B88,IF(AB88="Buy ETH Short BTC",B88,0))</f>
        <v>0</v>
      </c>
      <c r="AE88">
        <f>IF(AB88="Buy BTC Short ETH",C88,IF(AB88="Buy ETH Short BTC",C88,0))</f>
        <v>0</v>
      </c>
      <c r="AF88">
        <f>IF(AB87="Buy BTC Short ETH",(B88-AD87)+(-C88+AE87)*(B87/C87),IF(AB87="Buy ETH Short BTC",(-B88+AD87)+(C88-AE87)*(B87/C87),0))</f>
        <v>0</v>
      </c>
    </row>
    <row r="89" spans="1:32">
      <c r="A89">
        <v>1670799600000</v>
      </c>
      <c r="B89">
        <v>17109.849999999999</v>
      </c>
      <c r="C89">
        <v>1263.51</v>
      </c>
      <c r="D89" s="1">
        <f t="shared" si="45"/>
        <v>8.4399999999986903</v>
      </c>
      <c r="E89" s="1">
        <f t="shared" si="46"/>
        <v>8.4399999999986903</v>
      </c>
      <c r="F89" s="1">
        <f t="shared" si="47"/>
        <v>0</v>
      </c>
      <c r="G89" s="1">
        <f t="shared" si="48"/>
        <v>5.1969999999997523</v>
      </c>
      <c r="H89" s="1">
        <f t="shared" si="49"/>
        <v>6.4840000000000142</v>
      </c>
      <c r="I89" s="1">
        <f t="shared" si="50"/>
        <v>0.80151141270816484</v>
      </c>
      <c r="J89" s="1">
        <f t="shared" si="51"/>
        <v>44.49105384812821</v>
      </c>
      <c r="K89" s="1">
        <f t="shared" si="52"/>
        <v>1.2000000000000455</v>
      </c>
      <c r="L89" s="1">
        <f t="shared" si="53"/>
        <v>1.2000000000000455</v>
      </c>
      <c r="M89" s="1">
        <f t="shared" si="54"/>
        <v>0</v>
      </c>
      <c r="N89" s="1">
        <f t="shared" si="55"/>
        <v>0.54800000000000182</v>
      </c>
      <c r="O89" s="1">
        <f t="shared" si="56"/>
        <v>0.79700000000000271</v>
      </c>
      <c r="P89" s="1">
        <f t="shared" si="57"/>
        <v>0.68757841907151818</v>
      </c>
      <c r="Q89" s="1">
        <f t="shared" si="58"/>
        <v>40.743494423791823</v>
      </c>
      <c r="R89" t="str">
        <f t="shared" si="38"/>
        <v>Do nothing</v>
      </c>
      <c r="S89" t="b">
        <f t="shared" si="43"/>
        <v>0</v>
      </c>
      <c r="T89">
        <f t="shared" si="39"/>
        <v>0</v>
      </c>
      <c r="U89">
        <f t="shared" si="40"/>
        <v>0</v>
      </c>
      <c r="V89">
        <f>IF(R88="Buy BTC Short ETH",(B89-T88)+(-C89+U88)*(B88/C88),IF(R88="Buy ETH Short BTC",(-B89+T88)+(C89-U88)*(B88/C88),0))</f>
        <v>0</v>
      </c>
      <c r="AA89">
        <f t="shared" si="41"/>
        <v>0.67350362374723927</v>
      </c>
      <c r="AB89" t="str">
        <f t="shared" si="42"/>
        <v>Do nothing</v>
      </c>
      <c r="AC89" t="b">
        <f t="shared" si="44"/>
        <v>0</v>
      </c>
      <c r="AD89">
        <f>IF(AB89="Buy BTC Short ETH",B89,IF(AB89="Buy ETH Short BTC",B89,0))</f>
        <v>0</v>
      </c>
      <c r="AE89">
        <f>IF(AB89="Buy BTC Short ETH",C89,IF(AB89="Buy ETH Short BTC",C89,0))</f>
        <v>0</v>
      </c>
      <c r="AF89">
        <f>IF(AB88="Buy BTC Short ETH",(B89-AD88)+(-C89+AE88)*(B88/C88),IF(AB88="Buy ETH Short BTC",(-B89+AD88)+(C89-AE88)*(B88/C88),0))</f>
        <v>0</v>
      </c>
    </row>
    <row r="90" spans="1:32">
      <c r="A90">
        <v>1670800500000</v>
      </c>
      <c r="B90">
        <v>17100.990000000002</v>
      </c>
      <c r="C90">
        <v>1262.8800000000001</v>
      </c>
      <c r="D90" s="1">
        <f t="shared" si="45"/>
        <v>-8.8599999999969441</v>
      </c>
      <c r="E90" s="1">
        <f t="shared" si="46"/>
        <v>0</v>
      </c>
      <c r="F90" s="1">
        <f t="shared" si="47"/>
        <v>8.8599999999969441</v>
      </c>
      <c r="G90" s="1">
        <f t="shared" si="48"/>
        <v>5.1969999999997523</v>
      </c>
      <c r="H90" s="1">
        <f t="shared" si="49"/>
        <v>5.194999999999709</v>
      </c>
      <c r="I90" s="1">
        <f t="shared" si="50"/>
        <v>1.0003849855630498</v>
      </c>
      <c r="J90" s="1">
        <f t="shared" si="51"/>
        <v>50.009622786759252</v>
      </c>
      <c r="K90" s="1">
        <f t="shared" si="52"/>
        <v>-0.62999999999988177</v>
      </c>
      <c r="L90" s="1">
        <f t="shared" si="53"/>
        <v>0</v>
      </c>
      <c r="M90" s="1">
        <f t="shared" si="54"/>
        <v>0.62999999999988177</v>
      </c>
      <c r="N90" s="1">
        <f t="shared" si="55"/>
        <v>0.54800000000000182</v>
      </c>
      <c r="O90" s="1">
        <f t="shared" si="56"/>
        <v>0.81699999999998452</v>
      </c>
      <c r="P90" s="1">
        <f t="shared" si="57"/>
        <v>0.67074663402694268</v>
      </c>
      <c r="Q90" s="1">
        <f t="shared" si="58"/>
        <v>40.146520146520686</v>
      </c>
      <c r="R90" t="str">
        <f t="shared" si="38"/>
        <v>Do nothing</v>
      </c>
      <c r="S90" t="b">
        <f t="shared" si="43"/>
        <v>0</v>
      </c>
      <c r="T90">
        <f t="shared" si="39"/>
        <v>0</v>
      </c>
      <c r="U90">
        <f t="shared" si="40"/>
        <v>0</v>
      </c>
      <c r="V90">
        <f>IF(R89="Buy BTC Short ETH",(B90-T89)+(-C90+U89)*(B89/C89),IF(R89="Buy ETH Short BTC",(-B90+T89)+(C90-U89)*(B89/C89),0))</f>
        <v>0</v>
      </c>
      <c r="AA90">
        <f t="shared" si="41"/>
        <v>0.82777633318328692</v>
      </c>
      <c r="AB90" t="str">
        <f t="shared" si="42"/>
        <v>Buy ETH Short BTC</v>
      </c>
      <c r="AC90" t="b">
        <f t="shared" si="44"/>
        <v>1</v>
      </c>
      <c r="AD90">
        <f>IF(AB90="Buy BTC Short ETH",B90,IF(AB90="Buy ETH Short BTC",B90,0))</f>
        <v>17100.990000000002</v>
      </c>
      <c r="AE90">
        <f>IF(AB90="Buy BTC Short ETH",C90,IF(AB90="Buy ETH Short BTC",C90,0))</f>
        <v>1262.8800000000001</v>
      </c>
      <c r="AF90">
        <f>IF(AB89="Buy BTC Short ETH",(B90-AD89)+(-C90+AE89)*(B89/C89),IF(AB89="Buy ETH Short BTC",(-B90+AD89)+(C90-AE89)*(B89/C89),0))</f>
        <v>0</v>
      </c>
    </row>
    <row r="91" spans="1:32">
      <c r="A91">
        <v>1670801400000</v>
      </c>
      <c r="B91">
        <v>17077.91</v>
      </c>
      <c r="C91">
        <v>1262.0899999999999</v>
      </c>
      <c r="D91" s="1">
        <f t="shared" si="45"/>
        <v>-23.080000000001746</v>
      </c>
      <c r="E91" s="1">
        <f t="shared" si="46"/>
        <v>0</v>
      </c>
      <c r="F91" s="1">
        <f t="shared" si="47"/>
        <v>23.080000000001746</v>
      </c>
      <c r="G91" s="1">
        <f t="shared" si="48"/>
        <v>2.236999999999898</v>
      </c>
      <c r="H91" s="1">
        <f t="shared" si="49"/>
        <v>7.5029999999998838</v>
      </c>
      <c r="I91" s="1">
        <f t="shared" si="50"/>
        <v>0.29814740770357623</v>
      </c>
      <c r="J91" s="1">
        <f t="shared" si="51"/>
        <v>22.967145790553872</v>
      </c>
      <c r="K91" s="1">
        <f t="shared" si="52"/>
        <v>-0.79000000000019099</v>
      </c>
      <c r="L91" s="1">
        <f t="shared" si="53"/>
        <v>0</v>
      </c>
      <c r="M91" s="1">
        <f t="shared" si="54"/>
        <v>0.79000000000019099</v>
      </c>
      <c r="N91" s="1">
        <f t="shared" si="55"/>
        <v>0.35699999999999366</v>
      </c>
      <c r="O91" s="1">
        <f t="shared" si="56"/>
        <v>0.89600000000000368</v>
      </c>
      <c r="P91" s="1">
        <f t="shared" si="57"/>
        <v>0.39843749999999128</v>
      </c>
      <c r="Q91" s="1">
        <f t="shared" si="58"/>
        <v>28.491620111731407</v>
      </c>
      <c r="R91" t="str">
        <f t="shared" si="38"/>
        <v>Do nothing</v>
      </c>
      <c r="S91" t="b">
        <f t="shared" si="43"/>
        <v>0</v>
      </c>
      <c r="T91">
        <f t="shared" si="39"/>
        <v>0</v>
      </c>
      <c r="U91">
        <f t="shared" si="40"/>
        <v>0</v>
      </c>
      <c r="V91">
        <f>IF(R90="Buy BTC Short ETH",(B91-T90)+(-C91+U90)*(B90/C90),IF(R90="Buy ETH Short BTC",(-B91+T90)+(C91-U90)*(B90/C90),0))</f>
        <v>0</v>
      </c>
      <c r="AA91">
        <f t="shared" si="41"/>
        <v>0.77060193231028828</v>
      </c>
      <c r="AB91" t="str">
        <f t="shared" si="42"/>
        <v>Buy ETH Short BTC</v>
      </c>
      <c r="AC91" t="b">
        <f t="shared" si="44"/>
        <v>0</v>
      </c>
      <c r="AD91">
        <f>IF(AB91="Buy BTC Short ETH",B91,IF(AB91="Buy ETH Short BTC",B91,0))</f>
        <v>17077.91</v>
      </c>
      <c r="AE91">
        <f>IF(AB91="Buy BTC Short ETH",C91,IF(AB91="Buy ETH Short BTC",C91,0))</f>
        <v>1262.0899999999999</v>
      </c>
      <c r="AF91">
        <f>IF(AB90="Buy BTC Short ETH",(B91-AD90)+(-C91+AE90)*(B90/C90),IF(AB90="Buy ETH Short BTC",(-B91+AD90)+(C91-AE90)*(B90/C90),0))</f>
        <v>12.382402366019685</v>
      </c>
    </row>
    <row r="92" spans="1:32">
      <c r="A92">
        <v>1670802300000</v>
      </c>
      <c r="B92">
        <v>17085.05</v>
      </c>
      <c r="C92">
        <v>1263.01</v>
      </c>
      <c r="D92" s="1">
        <f t="shared" si="45"/>
        <v>7.1399999999994179</v>
      </c>
      <c r="E92" s="1">
        <f t="shared" si="46"/>
        <v>7.1399999999994179</v>
      </c>
      <c r="F92" s="1">
        <f t="shared" si="47"/>
        <v>0</v>
      </c>
      <c r="G92" s="1">
        <f t="shared" si="48"/>
        <v>2.9469999999997527</v>
      </c>
      <c r="H92" s="1">
        <f t="shared" si="49"/>
        <v>7.5029999999998838</v>
      </c>
      <c r="I92" s="1">
        <f t="shared" si="50"/>
        <v>0.3927762228441688</v>
      </c>
      <c r="J92" s="1">
        <f t="shared" si="51"/>
        <v>28.20095693779767</v>
      </c>
      <c r="K92" s="1">
        <f t="shared" si="52"/>
        <v>0.92000000000007276</v>
      </c>
      <c r="L92" s="1">
        <f t="shared" si="53"/>
        <v>0.92000000000007276</v>
      </c>
      <c r="M92" s="1">
        <f t="shared" si="54"/>
        <v>0</v>
      </c>
      <c r="N92" s="1">
        <f t="shared" si="55"/>
        <v>0.38199999999999362</v>
      </c>
      <c r="O92" s="1">
        <f t="shared" si="56"/>
        <v>0.89600000000000368</v>
      </c>
      <c r="P92" s="1">
        <f t="shared" si="57"/>
        <v>0.42633928571427682</v>
      </c>
      <c r="Q92" s="1">
        <f t="shared" si="58"/>
        <v>29.890453834115362</v>
      </c>
      <c r="R92" t="str">
        <f t="shared" si="38"/>
        <v>Do nothing</v>
      </c>
      <c r="S92" t="b">
        <f t="shared" si="43"/>
        <v>0</v>
      </c>
      <c r="T92">
        <f t="shared" si="39"/>
        <v>0</v>
      </c>
      <c r="U92">
        <f t="shared" si="40"/>
        <v>0</v>
      </c>
      <c r="V92">
        <f>IF(R91="Buy BTC Short ETH",(B92-T91)+(-C92+U91)*(B91/C91),IF(R91="Buy ETH Short BTC",(-B92+T91)+(C92-U91)*(B91/C91),0))</f>
        <v>0</v>
      </c>
      <c r="AA92">
        <f t="shared" si="41"/>
        <v>0.71807618383564364</v>
      </c>
      <c r="AB92" t="str">
        <f t="shared" si="42"/>
        <v>Buy ETH Short BTC</v>
      </c>
      <c r="AC92" t="b">
        <f t="shared" si="44"/>
        <v>0</v>
      </c>
      <c r="AD92">
        <f>IF(AB92="Buy BTC Short ETH",B92,IF(AB92="Buy ETH Short BTC",B92,0))</f>
        <v>17085.05</v>
      </c>
      <c r="AE92">
        <f>IF(AB92="Buy BTC Short ETH",C92,IF(AB92="Buy ETH Short BTC",C92,0))</f>
        <v>1263.01</v>
      </c>
      <c r="AF92">
        <f>IF(AB91="Buy BTC Short ETH",(B92-AD91)+(-C92+AE91)*(B91/C91),IF(AB91="Buy ETH Short BTC",(-B92+AD91)+(C92-AE91)*(B91/C91),0))</f>
        <v>5.3089356543526822</v>
      </c>
    </row>
    <row r="93" spans="1:32">
      <c r="A93">
        <v>1670803200000</v>
      </c>
      <c r="B93">
        <v>16987.580000000002</v>
      </c>
      <c r="C93">
        <v>1257.6199999999999</v>
      </c>
      <c r="D93" s="1">
        <f t="shared" si="45"/>
        <v>-97.469999999997526</v>
      </c>
      <c r="E93" s="1">
        <f t="shared" si="46"/>
        <v>0</v>
      </c>
      <c r="F93" s="1">
        <f t="shared" si="47"/>
        <v>97.469999999997526</v>
      </c>
      <c r="G93" s="1">
        <f t="shared" si="48"/>
        <v>2.9469999999997527</v>
      </c>
      <c r="H93" s="1">
        <f t="shared" si="49"/>
        <v>16.91599999999962</v>
      </c>
      <c r="I93" s="1">
        <f t="shared" si="50"/>
        <v>0.17421376211869347</v>
      </c>
      <c r="J93" s="1">
        <f t="shared" si="51"/>
        <v>14.836630921813651</v>
      </c>
      <c r="K93" s="1">
        <f t="shared" si="52"/>
        <v>-5.3900000000001</v>
      </c>
      <c r="L93" s="1">
        <f t="shared" si="53"/>
        <v>0</v>
      </c>
      <c r="M93" s="1">
        <f t="shared" si="54"/>
        <v>5.3900000000001</v>
      </c>
      <c r="N93" s="1">
        <f t="shared" si="55"/>
        <v>0.36500000000000909</v>
      </c>
      <c r="O93" s="1">
        <f t="shared" si="56"/>
        <v>1.4350000000000136</v>
      </c>
      <c r="P93" s="1">
        <f t="shared" si="57"/>
        <v>0.25435540069686802</v>
      </c>
      <c r="Q93" s="1">
        <f t="shared" si="58"/>
        <v>20.277777777778027</v>
      </c>
      <c r="R93" t="str">
        <f t="shared" si="38"/>
        <v>Do nothing</v>
      </c>
      <c r="S93" t="b">
        <f t="shared" si="43"/>
        <v>0</v>
      </c>
      <c r="T93">
        <f t="shared" si="39"/>
        <v>0</v>
      </c>
      <c r="U93">
        <f t="shared" si="40"/>
        <v>0</v>
      </c>
      <c r="V93">
        <f>IF(R92="Buy BTC Short ETH",(B93-T92)+(-C93+U92)*(B92/C92),IF(R92="Buy ETH Short BTC",(-B93+T92)+(C93-U92)*(B92/C92),0))</f>
        <v>0</v>
      </c>
      <c r="AA93">
        <f t="shared" si="41"/>
        <v>0.89337862447746186</v>
      </c>
      <c r="AB93" t="str">
        <f t="shared" si="42"/>
        <v>Buy ETH Short BTC</v>
      </c>
      <c r="AC93" t="b">
        <f t="shared" si="44"/>
        <v>0</v>
      </c>
      <c r="AD93">
        <f>IF(AB93="Buy BTC Short ETH",B93,IF(AB93="Buy ETH Short BTC",B93,0))</f>
        <v>16987.580000000002</v>
      </c>
      <c r="AE93">
        <f>IF(AB93="Buy BTC Short ETH",C93,IF(AB93="Buy ETH Short BTC",C93,0))</f>
        <v>1257.6199999999999</v>
      </c>
      <c r="AF93">
        <f>IF(AB92="Buy BTC Short ETH",(B93-AD92)+(-C93+AE92)*(B92/C92),IF(AB92="Buy ETH Short BTC",(-B93+AD92)+(C93-AE92)*(B92/C92),0))</f>
        <v>24.55813113118279</v>
      </c>
    </row>
    <row r="94" spans="1:32">
      <c r="A94">
        <v>1670804100000</v>
      </c>
      <c r="B94">
        <v>16976.990000000002</v>
      </c>
      <c r="C94">
        <v>1254.3900000000001</v>
      </c>
      <c r="D94" s="1">
        <f t="shared" si="45"/>
        <v>-10.590000000000146</v>
      </c>
      <c r="E94" s="1">
        <f t="shared" si="46"/>
        <v>0</v>
      </c>
      <c r="F94" s="1">
        <f t="shared" si="47"/>
        <v>10.590000000000146</v>
      </c>
      <c r="G94" s="1">
        <f t="shared" si="48"/>
        <v>2.9469999999997527</v>
      </c>
      <c r="H94" s="1">
        <f t="shared" si="49"/>
        <v>16.567999999999664</v>
      </c>
      <c r="I94" s="1">
        <f t="shared" si="50"/>
        <v>0.17787300820858357</v>
      </c>
      <c r="J94" s="1">
        <f t="shared" si="51"/>
        <v>15.101204201895158</v>
      </c>
      <c r="K94" s="1">
        <f t="shared" si="52"/>
        <v>-3.2299999999997908</v>
      </c>
      <c r="L94" s="1">
        <f t="shared" si="53"/>
        <v>0</v>
      </c>
      <c r="M94" s="1">
        <f t="shared" si="54"/>
        <v>3.2299999999997908</v>
      </c>
      <c r="N94" s="1">
        <f t="shared" si="55"/>
        <v>0.36500000000000909</v>
      </c>
      <c r="O94" s="1">
        <f t="shared" si="56"/>
        <v>1.425</v>
      </c>
      <c r="P94" s="1">
        <f t="shared" si="57"/>
        <v>0.25614035087719933</v>
      </c>
      <c r="Q94" s="1">
        <f t="shared" si="58"/>
        <v>20.391061452514364</v>
      </c>
      <c r="R94" t="str">
        <f t="shared" si="38"/>
        <v>Do nothing</v>
      </c>
      <c r="S94" t="b">
        <f t="shared" si="43"/>
        <v>0</v>
      </c>
      <c r="T94">
        <f t="shared" si="39"/>
        <v>0</v>
      </c>
      <c r="U94">
        <f t="shared" si="40"/>
        <v>0</v>
      </c>
      <c r="V94">
        <f>IF(R93="Buy BTC Short ETH",(B94-T93)+(-C94+U93)*(B93/C93),IF(R93="Buy ETH Short BTC",(-B94+T93)+(C94-U93)*(B93/C93),0))</f>
        <v>0</v>
      </c>
      <c r="AA94">
        <f t="shared" si="41"/>
        <v>0.94203049278723305</v>
      </c>
      <c r="AB94" t="str">
        <f t="shared" si="42"/>
        <v>Buy ETH Short BTC</v>
      </c>
      <c r="AC94" t="b">
        <f t="shared" si="44"/>
        <v>0</v>
      </c>
      <c r="AD94">
        <f>IF(AB94="Buy BTC Short ETH",B94,IF(AB94="Buy ETH Short BTC",B94,0))</f>
        <v>16976.990000000002</v>
      </c>
      <c r="AE94">
        <f>IF(AB94="Buy BTC Short ETH",C94,IF(AB94="Buy ETH Short BTC",C94,0))</f>
        <v>1254.3900000000001</v>
      </c>
      <c r="AF94">
        <f>IF(AB93="Buy BTC Short ETH",(B94-AD93)+(-C94+AE93)*(B93/C93),IF(AB93="Buy ETH Short BTC",(-B94+AD93)+(C94-AE93)*(B93/C93),0))</f>
        <v>-33.039938614204829</v>
      </c>
    </row>
    <row r="95" spans="1:32">
      <c r="A95">
        <v>1670805000000</v>
      </c>
      <c r="B95">
        <v>16973.259999999998</v>
      </c>
      <c r="C95">
        <v>1252.27</v>
      </c>
      <c r="D95" s="1">
        <f t="shared" si="45"/>
        <v>-3.7300000000032014</v>
      </c>
      <c r="E95" s="1">
        <f t="shared" si="46"/>
        <v>0</v>
      </c>
      <c r="F95" s="1">
        <f t="shared" si="47"/>
        <v>3.7300000000032014</v>
      </c>
      <c r="G95" s="1">
        <f t="shared" si="48"/>
        <v>1.5579999999998109</v>
      </c>
      <c r="H95" s="1">
        <f t="shared" si="49"/>
        <v>16.940999999999985</v>
      </c>
      <c r="I95" s="1">
        <f t="shared" si="50"/>
        <v>9.1966235759389184E-2</v>
      </c>
      <c r="J95" s="1">
        <f t="shared" si="51"/>
        <v>8.4220768690190084</v>
      </c>
      <c r="K95" s="1">
        <f t="shared" si="52"/>
        <v>-2.1200000000001182</v>
      </c>
      <c r="L95" s="1">
        <f t="shared" si="53"/>
        <v>0</v>
      </c>
      <c r="M95" s="1">
        <f t="shared" si="54"/>
        <v>2.1200000000001182</v>
      </c>
      <c r="N95" s="1">
        <f t="shared" si="55"/>
        <v>0.21200000000001182</v>
      </c>
      <c r="O95" s="1">
        <f t="shared" si="56"/>
        <v>1.6370000000000118</v>
      </c>
      <c r="P95" s="1">
        <f t="shared" si="57"/>
        <v>0.12950519242517428</v>
      </c>
      <c r="Q95" s="1">
        <f t="shared" si="58"/>
        <v>11.465657111952893</v>
      </c>
      <c r="R95" t="str">
        <f t="shared" si="38"/>
        <v>Do nothing</v>
      </c>
      <c r="S95" t="b">
        <f t="shared" si="43"/>
        <v>0</v>
      </c>
      <c r="T95">
        <f t="shared" si="39"/>
        <v>0</v>
      </c>
      <c r="U95">
        <f t="shared" si="40"/>
        <v>0</v>
      </c>
      <c r="V95">
        <f>IF(R94="Buy BTC Short ETH",(B95-T94)+(-C95+U94)*(B94/C94),IF(R94="Buy ETH Short BTC",(-B95+T94)+(C95-U94)*(B94/C94),0))</f>
        <v>0</v>
      </c>
      <c r="AA95">
        <f t="shared" si="41"/>
        <v>0.94993195249394313</v>
      </c>
      <c r="AB95" t="str">
        <f t="shared" si="42"/>
        <v>Buy ETH Short BTC</v>
      </c>
      <c r="AC95" t="b">
        <f t="shared" si="44"/>
        <v>0</v>
      </c>
      <c r="AD95">
        <f>IF(AB95="Buy BTC Short ETH",B95,IF(AB95="Buy ETH Short BTC",B95,0))</f>
        <v>16973.259999999998</v>
      </c>
      <c r="AE95">
        <f>IF(AB95="Buy BTC Short ETH",C95,IF(AB95="Buy ETH Short BTC",C95,0))</f>
        <v>1252.27</v>
      </c>
      <c r="AF95">
        <f>IF(AB94="Buy BTC Short ETH",(B95-AD94)+(-C95+AE94)*(B94/C94),IF(AB94="Buy ETH Short BTC",(-B95+AD94)+(C95-AE94)*(B94/C94),0))</f>
        <v>-24.962208005483134</v>
      </c>
    </row>
    <row r="96" spans="1:32">
      <c r="A96">
        <v>1670805900000</v>
      </c>
      <c r="B96">
        <v>16950.25</v>
      </c>
      <c r="C96">
        <v>1254.08</v>
      </c>
      <c r="D96" s="1">
        <f t="shared" si="45"/>
        <v>-23.009999999998399</v>
      </c>
      <c r="E96" s="1">
        <f t="shared" si="46"/>
        <v>0</v>
      </c>
      <c r="F96" s="1">
        <f t="shared" si="47"/>
        <v>23.009999999998399</v>
      </c>
      <c r="G96" s="1">
        <f t="shared" si="48"/>
        <v>1.5579999999998109</v>
      </c>
      <c r="H96" s="1">
        <f t="shared" si="49"/>
        <v>18.815999999999985</v>
      </c>
      <c r="I96" s="1">
        <f t="shared" si="50"/>
        <v>8.2801870748289333E-2</v>
      </c>
      <c r="J96" s="1">
        <f t="shared" si="51"/>
        <v>7.6470010798067563</v>
      </c>
      <c r="K96" s="1">
        <f t="shared" si="52"/>
        <v>1.8099999999999454</v>
      </c>
      <c r="L96" s="1">
        <f t="shared" si="53"/>
        <v>1.8099999999999454</v>
      </c>
      <c r="M96" s="1">
        <f t="shared" si="54"/>
        <v>0</v>
      </c>
      <c r="N96" s="1">
        <f t="shared" si="55"/>
        <v>0.39300000000000634</v>
      </c>
      <c r="O96" s="1">
        <f t="shared" si="56"/>
        <v>1.5210000000000037</v>
      </c>
      <c r="P96" s="1">
        <f t="shared" si="57"/>
        <v>0.25838264299803115</v>
      </c>
      <c r="Q96" s="1">
        <f t="shared" si="58"/>
        <v>20.532915360501789</v>
      </c>
      <c r="R96" t="str">
        <f t="shared" si="38"/>
        <v>Do nothing</v>
      </c>
      <c r="S96" t="b">
        <f t="shared" si="43"/>
        <v>0</v>
      </c>
      <c r="T96">
        <f t="shared" si="39"/>
        <v>0</v>
      </c>
      <c r="U96">
        <f t="shared" si="40"/>
        <v>0</v>
      </c>
      <c r="V96">
        <f>IF(R95="Buy BTC Short ETH",(B96-T95)+(-C96+U95)*(B95/C95),IF(R95="Buy ETH Short BTC",(-B96+T95)+(C96-U95)*(B95/C95),0))</f>
        <v>0</v>
      </c>
      <c r="AA96">
        <f t="shared" si="41"/>
        <v>0.95302594637964089</v>
      </c>
      <c r="AB96" t="str">
        <f t="shared" si="42"/>
        <v>Buy ETH Short BTC</v>
      </c>
      <c r="AC96" t="b">
        <f t="shared" si="44"/>
        <v>0</v>
      </c>
      <c r="AD96">
        <f>IF(AB96="Buy BTC Short ETH",B96,IF(AB96="Buy ETH Short BTC",B96,0))</f>
        <v>16950.25</v>
      </c>
      <c r="AE96">
        <f>IF(AB96="Buy BTC Short ETH",C96,IF(AB96="Buy ETH Short BTC",C96,0))</f>
        <v>1254.08</v>
      </c>
      <c r="AF96">
        <f>IF(AB95="Buy BTC Short ETH",(B96-AD95)+(-C96+AE95)*(B95/C95),IF(AB95="Buy ETH Short BTC",(-B96+AD95)+(C96-AE95)*(B95/C95),0))</f>
        <v>47.542729044053651</v>
      </c>
    </row>
    <row r="97" spans="1:32">
      <c r="A97">
        <v>1670806800000</v>
      </c>
      <c r="B97">
        <v>16947.689999999999</v>
      </c>
      <c r="C97">
        <v>1254.1099999999999</v>
      </c>
      <c r="D97" s="1">
        <f t="shared" si="45"/>
        <v>-2.5600000000013097</v>
      </c>
      <c r="E97" s="1">
        <f t="shared" si="46"/>
        <v>0</v>
      </c>
      <c r="F97" s="1">
        <f t="shared" si="47"/>
        <v>2.5600000000013097</v>
      </c>
      <c r="G97" s="1">
        <f t="shared" si="48"/>
        <v>1.5579999999998109</v>
      </c>
      <c r="H97" s="1">
        <f t="shared" si="49"/>
        <v>18.954999999999927</v>
      </c>
      <c r="I97" s="1">
        <f t="shared" si="50"/>
        <v>8.2194671590599677E-2</v>
      </c>
      <c r="J97" s="1">
        <f t="shared" si="51"/>
        <v>7.5951835421431753</v>
      </c>
      <c r="K97" s="1">
        <f t="shared" si="52"/>
        <v>2.9999999999972715E-2</v>
      </c>
      <c r="L97" s="1">
        <f t="shared" si="53"/>
        <v>2.9999999999972715E-2</v>
      </c>
      <c r="M97" s="1">
        <f t="shared" si="54"/>
        <v>0</v>
      </c>
      <c r="N97" s="1">
        <f t="shared" si="55"/>
        <v>0.39600000000000363</v>
      </c>
      <c r="O97" s="1">
        <f t="shared" si="56"/>
        <v>1.2300000000000182</v>
      </c>
      <c r="P97" s="1">
        <f t="shared" si="57"/>
        <v>0.3219512195121933</v>
      </c>
      <c r="Q97" s="1">
        <f t="shared" si="58"/>
        <v>24.354243542435313</v>
      </c>
      <c r="R97" t="str">
        <f t="shared" si="38"/>
        <v>Do nothing</v>
      </c>
      <c r="S97" t="b">
        <f t="shared" si="43"/>
        <v>0</v>
      </c>
      <c r="T97">
        <f t="shared" si="39"/>
        <v>0</v>
      </c>
      <c r="U97">
        <f t="shared" si="40"/>
        <v>0</v>
      </c>
      <c r="V97">
        <f>IF(R96="Buy BTC Short ETH",(B97-T96)+(-C97+U96)*(B96/C96),IF(R96="Buy ETH Short BTC",(-B97+T96)+(C97-U96)*(B96/C96),0))</f>
        <v>0</v>
      </c>
      <c r="AA97">
        <f t="shared" si="41"/>
        <v>0.96270760116630294</v>
      </c>
      <c r="AB97" t="str">
        <f t="shared" si="42"/>
        <v>Buy ETH Short BTC</v>
      </c>
      <c r="AC97" t="b">
        <f t="shared" si="44"/>
        <v>0</v>
      </c>
      <c r="AD97">
        <f>IF(AB97="Buy BTC Short ETH",B97,IF(AB97="Buy ETH Short BTC",B97,0))</f>
        <v>16947.689999999999</v>
      </c>
      <c r="AE97">
        <f>IF(AB97="Buy BTC Short ETH",C97,IF(AB97="Buy ETH Short BTC",C97,0))</f>
        <v>1254.1099999999999</v>
      </c>
      <c r="AF97">
        <f>IF(AB96="Buy BTC Short ETH",(B97-AD96)+(-C97+AE96)*(B96/C96),IF(AB96="Buy ETH Short BTC",(-B97+AD96)+(C97-AE96)*(B96/C96),0))</f>
        <v>2.9654825051042835</v>
      </c>
    </row>
    <row r="98" spans="1:32">
      <c r="A98">
        <v>1670807700000</v>
      </c>
      <c r="B98">
        <v>16960.439999999999</v>
      </c>
      <c r="C98">
        <v>1254.44</v>
      </c>
      <c r="D98" s="1">
        <f t="shared" si="45"/>
        <v>12.75</v>
      </c>
      <c r="E98" s="1">
        <f t="shared" si="46"/>
        <v>12.75</v>
      </c>
      <c r="F98" s="1">
        <f t="shared" si="47"/>
        <v>0</v>
      </c>
      <c r="G98" s="1">
        <f t="shared" si="48"/>
        <v>2.832999999999811</v>
      </c>
      <c r="H98" s="1">
        <f t="shared" si="49"/>
        <v>16.929999999999929</v>
      </c>
      <c r="I98" s="1">
        <f t="shared" si="50"/>
        <v>0.16733608978144257</v>
      </c>
      <c r="J98" s="1">
        <f t="shared" si="51"/>
        <v>14.334868188027372</v>
      </c>
      <c r="K98" s="1">
        <f t="shared" si="52"/>
        <v>0.33000000000015461</v>
      </c>
      <c r="L98" s="1">
        <f t="shared" si="53"/>
        <v>0.33000000000015461</v>
      </c>
      <c r="M98" s="1">
        <f t="shared" si="54"/>
        <v>0</v>
      </c>
      <c r="N98" s="1">
        <f t="shared" si="55"/>
        <v>0.42900000000001909</v>
      </c>
      <c r="O98" s="1">
        <f t="shared" si="56"/>
        <v>1.2160000000000082</v>
      </c>
      <c r="P98" s="1">
        <f t="shared" si="57"/>
        <v>0.35279605263159225</v>
      </c>
      <c r="Q98" s="1">
        <f t="shared" si="58"/>
        <v>26.079027355623836</v>
      </c>
      <c r="R98" t="str">
        <f t="shared" si="38"/>
        <v>Do nothing</v>
      </c>
      <c r="S98" t="b">
        <f t="shared" si="43"/>
        <v>0</v>
      </c>
      <c r="T98">
        <f t="shared" si="39"/>
        <v>0</v>
      </c>
      <c r="U98">
        <f t="shared" si="40"/>
        <v>0</v>
      </c>
      <c r="V98">
        <f>IF(R97="Buy BTC Short ETH",(B98-T97)+(-C98+U97)*(B97/C97),IF(R97="Buy ETH Short BTC",(-B98+T97)+(C98-U97)*(B97/C97),0))</f>
        <v>0</v>
      </c>
      <c r="AA98">
        <f t="shared" si="41"/>
        <v>0.96425477636956258</v>
      </c>
      <c r="AB98" t="str">
        <f t="shared" si="42"/>
        <v>Buy ETH Short BTC</v>
      </c>
      <c r="AC98" t="b">
        <f t="shared" si="44"/>
        <v>0</v>
      </c>
      <c r="AD98">
        <f>IF(AB98="Buy BTC Short ETH",B98,IF(AB98="Buy ETH Short BTC",B98,0))</f>
        <v>16960.439999999999</v>
      </c>
      <c r="AE98">
        <f>IF(AB98="Buy BTC Short ETH",C98,IF(AB98="Buy ETH Short BTC",C98,0))</f>
        <v>1254.44</v>
      </c>
      <c r="AF98">
        <f>IF(AB97="Buy BTC Short ETH",(B98-AD97)+(-C98+AE97)*(B97/C97),IF(AB97="Buy ETH Short BTC",(-B98+AD97)+(C98-AE97)*(B97/C97),0))</f>
        <v>-8.2904727655447914</v>
      </c>
    </row>
    <row r="99" spans="1:32">
      <c r="A99">
        <v>1670808600000</v>
      </c>
      <c r="B99">
        <v>16966.2</v>
      </c>
      <c r="C99">
        <v>1257.08</v>
      </c>
      <c r="D99" s="1">
        <f t="shared" si="45"/>
        <v>5.7600000000020373</v>
      </c>
      <c r="E99" s="1">
        <f t="shared" si="46"/>
        <v>5.7600000000020373</v>
      </c>
      <c r="F99" s="1">
        <f t="shared" si="47"/>
        <v>0</v>
      </c>
      <c r="G99" s="1">
        <f t="shared" si="48"/>
        <v>2.5650000000001456</v>
      </c>
      <c r="H99" s="1">
        <f t="shared" si="49"/>
        <v>16.929999999999929</v>
      </c>
      <c r="I99" s="1">
        <f t="shared" si="50"/>
        <v>0.15150620200827858</v>
      </c>
      <c r="J99" s="1">
        <f t="shared" si="51"/>
        <v>13.157219799949388</v>
      </c>
      <c r="K99" s="1">
        <f t="shared" si="52"/>
        <v>2.6399999999998727</v>
      </c>
      <c r="L99" s="1">
        <f t="shared" si="53"/>
        <v>2.6399999999998727</v>
      </c>
      <c r="M99" s="1">
        <f t="shared" si="54"/>
        <v>0</v>
      </c>
      <c r="N99" s="1">
        <f t="shared" si="55"/>
        <v>0.57300000000000184</v>
      </c>
      <c r="O99" s="1">
        <f t="shared" si="56"/>
        <v>1.2160000000000082</v>
      </c>
      <c r="P99" s="1">
        <f t="shared" si="57"/>
        <v>0.47121710526315624</v>
      </c>
      <c r="Q99" s="1">
        <f t="shared" si="58"/>
        <v>32.029066517607518</v>
      </c>
      <c r="R99" t="str">
        <f t="shared" si="38"/>
        <v>Do nothing</v>
      </c>
      <c r="S99" t="b">
        <f t="shared" si="43"/>
        <v>0</v>
      </c>
      <c r="T99">
        <f t="shared" si="39"/>
        <v>0</v>
      </c>
      <c r="U99">
        <f t="shared" si="40"/>
        <v>0</v>
      </c>
      <c r="V99">
        <f>IF(R98="Buy BTC Short ETH",(B99-T98)+(-C99+U98)*(B98/C98),IF(R98="Buy ETH Short BTC",(-B99+T98)+(C99-U98)*(B98/C98),0))</f>
        <v>0</v>
      </c>
      <c r="AA99">
        <f t="shared" si="41"/>
        <v>0.93644952088114575</v>
      </c>
      <c r="AB99" t="str">
        <f t="shared" si="42"/>
        <v>Buy ETH Short BTC</v>
      </c>
      <c r="AC99" t="b">
        <f t="shared" si="44"/>
        <v>0</v>
      </c>
      <c r="AD99">
        <f>IF(AB99="Buy BTC Short ETH",B99,IF(AB99="Buy ETH Short BTC",B99,0))</f>
        <v>16966.2</v>
      </c>
      <c r="AE99">
        <f>IF(AB99="Buy BTC Short ETH",C99,IF(AB99="Buy ETH Short BTC",C99,0))</f>
        <v>1257.08</v>
      </c>
      <c r="AF99">
        <f>IF(AB98="Buy BTC Short ETH",(B99-AD98)+(-C99+AE98)*(B98/C98),IF(AB98="Buy ETH Short BTC",(-B99+AD98)+(C99-AE98)*(B98/C98),0))</f>
        <v>29.933665380564456</v>
      </c>
    </row>
    <row r="100" spans="1:32">
      <c r="A100">
        <v>1670809500000</v>
      </c>
      <c r="B100">
        <v>16951.259999999998</v>
      </c>
      <c r="C100">
        <v>1257.1500000000001</v>
      </c>
      <c r="D100" s="1">
        <f t="shared" si="45"/>
        <v>-14.940000000002328</v>
      </c>
      <c r="E100" s="1">
        <f t="shared" si="46"/>
        <v>0</v>
      </c>
      <c r="F100" s="1">
        <f t="shared" si="47"/>
        <v>14.940000000002328</v>
      </c>
      <c r="G100" s="1">
        <f t="shared" si="48"/>
        <v>2.5650000000001456</v>
      </c>
      <c r="H100" s="1">
        <f t="shared" si="49"/>
        <v>17.538000000000466</v>
      </c>
      <c r="I100" s="1">
        <f t="shared" si="50"/>
        <v>0.14625384878549877</v>
      </c>
      <c r="J100" s="1">
        <f t="shared" si="51"/>
        <v>12.7592896582603</v>
      </c>
      <c r="K100" s="1">
        <f t="shared" si="52"/>
        <v>7.0000000000163709E-2</v>
      </c>
      <c r="L100" s="1">
        <f t="shared" si="53"/>
        <v>7.0000000000163709E-2</v>
      </c>
      <c r="M100" s="1">
        <f t="shared" si="54"/>
        <v>0</v>
      </c>
      <c r="N100" s="1">
        <f t="shared" si="55"/>
        <v>0.58000000000001817</v>
      </c>
      <c r="O100" s="1">
        <f t="shared" si="56"/>
        <v>1.15300000000002</v>
      </c>
      <c r="P100" s="1">
        <f t="shared" si="57"/>
        <v>0.50303555941024125</v>
      </c>
      <c r="Q100" s="1">
        <f t="shared" si="58"/>
        <v>33.467974610502338</v>
      </c>
      <c r="R100" t="str">
        <f t="shared" si="38"/>
        <v>Do nothing</v>
      </c>
      <c r="S100" t="b">
        <f t="shared" si="43"/>
        <v>0</v>
      </c>
      <c r="T100">
        <f t="shared" si="39"/>
        <v>0</v>
      </c>
      <c r="U100">
        <f t="shared" si="40"/>
        <v>0</v>
      </c>
      <c r="V100">
        <f>IF(R99="Buy BTC Short ETH",(B100-T99)+(-C100+U99)*(B99/C99),IF(R99="Buy ETH Short BTC",(-B100+T99)+(C100-U99)*(B99/C99),0))</f>
        <v>0</v>
      </c>
      <c r="AA100">
        <f t="shared" si="41"/>
        <v>0.87420486680400145</v>
      </c>
      <c r="AB100" t="str">
        <f t="shared" si="42"/>
        <v>Buy ETH Short BTC</v>
      </c>
      <c r="AC100" t="b">
        <f t="shared" si="44"/>
        <v>0</v>
      </c>
      <c r="AD100">
        <f>IF(AB100="Buy BTC Short ETH",B100,IF(AB100="Buy ETH Short BTC",B100,0))</f>
        <v>16951.259999999998</v>
      </c>
      <c r="AE100">
        <f>IF(AB100="Buy BTC Short ETH",C100,IF(AB100="Buy ETH Short BTC",C100,0))</f>
        <v>1257.1500000000001</v>
      </c>
      <c r="AF100">
        <f>IF(AB99="Buy BTC Short ETH",(B100-AD99)+(-C100+AE99)*(B99/C99),IF(AB99="Buy ETH Short BTC",(-B100+AD99)+(C100-AE99)*(B99/C99),0))</f>
        <v>15.884756101445973</v>
      </c>
    </row>
    <row r="101" spans="1:32">
      <c r="A101">
        <v>1670810400000</v>
      </c>
      <c r="B101">
        <v>16927.599999999999</v>
      </c>
      <c r="C101">
        <v>1254.5</v>
      </c>
      <c r="D101" s="1">
        <f t="shared" si="45"/>
        <v>-23.659999999999854</v>
      </c>
      <c r="E101" s="1">
        <f t="shared" si="46"/>
        <v>0</v>
      </c>
      <c r="F101" s="1">
        <f t="shared" si="47"/>
        <v>23.659999999999854</v>
      </c>
      <c r="G101" s="1">
        <f t="shared" si="48"/>
        <v>2.5650000000001456</v>
      </c>
      <c r="H101" s="1">
        <f t="shared" si="49"/>
        <v>17.596000000000277</v>
      </c>
      <c r="I101" s="1">
        <f t="shared" si="50"/>
        <v>0.1457717663105311</v>
      </c>
      <c r="J101" s="1">
        <f t="shared" si="51"/>
        <v>12.722583205198617</v>
      </c>
      <c r="K101" s="1">
        <f t="shared" si="52"/>
        <v>-2.6500000000000909</v>
      </c>
      <c r="L101" s="1">
        <f t="shared" si="53"/>
        <v>0</v>
      </c>
      <c r="M101" s="1">
        <f t="shared" si="54"/>
        <v>2.6500000000000909</v>
      </c>
      <c r="N101" s="1">
        <f t="shared" si="55"/>
        <v>0.58000000000001817</v>
      </c>
      <c r="O101" s="1">
        <f t="shared" si="56"/>
        <v>1.33900000000001</v>
      </c>
      <c r="P101" s="1">
        <f t="shared" si="57"/>
        <v>0.43315907393578329</v>
      </c>
      <c r="Q101" s="1">
        <f t="shared" si="58"/>
        <v>30.22407503908336</v>
      </c>
      <c r="R101" t="str">
        <f t="shared" si="38"/>
        <v>Do nothing</v>
      </c>
      <c r="S101" t="b">
        <f t="shared" si="43"/>
        <v>0</v>
      </c>
      <c r="T101">
        <f t="shared" si="39"/>
        <v>0</v>
      </c>
      <c r="U101">
        <f t="shared" si="40"/>
        <v>0</v>
      </c>
      <c r="V101">
        <f>IF(R100="Buy BTC Short ETH",(B101-T100)+(-C101+U100)*(B100/C100),IF(R100="Buy ETH Short BTC",(-B101+T100)+(C101-U100)*(B100/C100),0))</f>
        <v>0</v>
      </c>
      <c r="AA101">
        <f t="shared" si="41"/>
        <v>0.80813911412907724</v>
      </c>
      <c r="AB101" t="str">
        <f t="shared" si="42"/>
        <v>Buy ETH Short BTC</v>
      </c>
      <c r="AC101" t="b">
        <f t="shared" si="44"/>
        <v>0</v>
      </c>
      <c r="AD101">
        <f>IF(AB101="Buy BTC Short ETH",B101,IF(AB101="Buy ETH Short BTC",B101,0))</f>
        <v>16927.599999999999</v>
      </c>
      <c r="AE101">
        <f>IF(AB101="Buy BTC Short ETH",C101,IF(AB101="Buy ETH Short BTC",C101,0))</f>
        <v>1254.5</v>
      </c>
      <c r="AF101">
        <f>IF(AB100="Buy BTC Short ETH",(B101-AD100)+(-C101+AE100)*(B100/C100),IF(AB100="Buy ETH Short BTC",(-B101+AD100)+(C101-AE100)*(B100/C100),0))</f>
        <v>-12.072282543850548</v>
      </c>
    </row>
    <row r="102" spans="1:32">
      <c r="A102">
        <v>1670811300000</v>
      </c>
      <c r="B102">
        <v>16945.32</v>
      </c>
      <c r="C102">
        <v>1256.94</v>
      </c>
      <c r="D102" s="1">
        <f t="shared" si="45"/>
        <v>17.720000000001164</v>
      </c>
      <c r="E102" s="1">
        <f t="shared" si="46"/>
        <v>17.720000000001164</v>
      </c>
      <c r="F102" s="1">
        <f t="shared" si="47"/>
        <v>0</v>
      </c>
      <c r="G102" s="1">
        <f t="shared" si="48"/>
        <v>3.62300000000032</v>
      </c>
      <c r="H102" s="1">
        <f t="shared" si="49"/>
        <v>17.596000000000277</v>
      </c>
      <c r="I102" s="1">
        <f t="shared" si="50"/>
        <v>0.20589906797000812</v>
      </c>
      <c r="J102" s="1">
        <f t="shared" si="51"/>
        <v>17.074320184741126</v>
      </c>
      <c r="K102" s="1">
        <f t="shared" si="52"/>
        <v>2.4400000000000546</v>
      </c>
      <c r="L102" s="1">
        <f t="shared" si="53"/>
        <v>2.4400000000000546</v>
      </c>
      <c r="M102" s="1">
        <f t="shared" si="54"/>
        <v>0</v>
      </c>
      <c r="N102" s="1">
        <f t="shared" si="55"/>
        <v>0.73200000000001642</v>
      </c>
      <c r="O102" s="1">
        <f t="shared" si="56"/>
        <v>1.33900000000001</v>
      </c>
      <c r="P102" s="1">
        <f t="shared" si="57"/>
        <v>0.54667662434653541</v>
      </c>
      <c r="Q102" s="1">
        <f t="shared" si="58"/>
        <v>35.345243843554186</v>
      </c>
      <c r="R102" t="str">
        <f t="shared" si="38"/>
        <v>Do nothing</v>
      </c>
      <c r="S102" t="b">
        <f t="shared" si="43"/>
        <v>0</v>
      </c>
      <c r="T102">
        <f t="shared" si="39"/>
        <v>0</v>
      </c>
      <c r="U102">
        <f t="shared" si="40"/>
        <v>0</v>
      </c>
      <c r="V102">
        <f>IF(R101="Buy BTC Short ETH",(B102-T101)+(-C102+U101)*(B101/C101),IF(R101="Buy ETH Short BTC",(-B102+T101)+(C102-U101)*(B101/C101),0))</f>
        <v>0</v>
      </c>
      <c r="AA102">
        <f t="shared" si="41"/>
        <v>0.10706458035385109</v>
      </c>
      <c r="AB102" t="str">
        <f t="shared" si="42"/>
        <v>Do nothing</v>
      </c>
      <c r="AC102" t="b">
        <f t="shared" si="44"/>
        <v>1</v>
      </c>
      <c r="AD102">
        <f>IF(AB102="Buy BTC Short ETH",B102,IF(AB102="Buy ETH Short BTC",B102,0))</f>
        <v>0</v>
      </c>
      <c r="AE102">
        <f>IF(AB102="Buy BTC Short ETH",C102,IF(AB102="Buy ETH Short BTC",C102,0))</f>
        <v>0</v>
      </c>
      <c r="AF102">
        <f>IF(AB101="Buy BTC Short ETH",(B102-AD101)+(-C102+AE101)*(B101/C101),IF(AB101="Buy ETH Short BTC",(-B102+AD101)+(C102-AE101)*(B101/C101),0))</f>
        <v>15.204148266241098</v>
      </c>
    </row>
    <row r="103" spans="1:32">
      <c r="A103">
        <v>1670812200000</v>
      </c>
      <c r="B103">
        <v>16953.580000000002</v>
      </c>
      <c r="C103">
        <v>1256.6400000000001</v>
      </c>
      <c r="D103" s="1">
        <f t="shared" si="45"/>
        <v>8.2600000000020373</v>
      </c>
      <c r="E103" s="1">
        <f t="shared" si="46"/>
        <v>8.2600000000020373</v>
      </c>
      <c r="F103" s="1">
        <f t="shared" si="47"/>
        <v>0</v>
      </c>
      <c r="G103" s="1">
        <f t="shared" si="48"/>
        <v>4.4490000000005239</v>
      </c>
      <c r="H103" s="1">
        <f t="shared" si="49"/>
        <v>7.8490000000005242</v>
      </c>
      <c r="I103" s="1">
        <f t="shared" si="50"/>
        <v>0.56682379921011938</v>
      </c>
      <c r="J103" s="1">
        <f t="shared" si="51"/>
        <v>36.176614083592</v>
      </c>
      <c r="K103" s="1">
        <f t="shared" si="52"/>
        <v>-0.29999999999995453</v>
      </c>
      <c r="L103" s="1">
        <f t="shared" si="53"/>
        <v>0</v>
      </c>
      <c r="M103" s="1">
        <f t="shared" si="54"/>
        <v>0.29999999999995453</v>
      </c>
      <c r="N103" s="1">
        <f t="shared" si="55"/>
        <v>0.73200000000001642</v>
      </c>
      <c r="O103" s="1">
        <f t="shared" si="56"/>
        <v>0.82999999999999541</v>
      </c>
      <c r="P103" s="1">
        <f t="shared" si="57"/>
        <v>0.88192771084339816</v>
      </c>
      <c r="Q103" s="1">
        <f t="shared" si="58"/>
        <v>46.862996158771502</v>
      </c>
      <c r="R103" t="str">
        <f t="shared" si="38"/>
        <v>Do nothing</v>
      </c>
      <c r="S103" t="b">
        <f t="shared" si="43"/>
        <v>0</v>
      </c>
      <c r="T103">
        <f t="shared" si="39"/>
        <v>0</v>
      </c>
      <c r="U103">
        <f t="shared" si="40"/>
        <v>0</v>
      </c>
      <c r="V103">
        <f>IF(R102="Buy BTC Short ETH",(B103-T102)+(-C103+U102)*(B102/C102),IF(R102="Buy ETH Short BTC",(-B103+T102)+(C103-U102)*(B102/C102),0))</f>
        <v>0</v>
      </c>
      <c r="AA103">
        <f t="shared" si="41"/>
        <v>-0.21903741991369641</v>
      </c>
      <c r="AB103" t="str">
        <f t="shared" si="42"/>
        <v>Do nothing</v>
      </c>
      <c r="AC103" t="b">
        <f t="shared" si="44"/>
        <v>0</v>
      </c>
      <c r="AD103">
        <f>IF(AB103="Buy BTC Short ETH",B103,IF(AB103="Buy ETH Short BTC",B103,0))</f>
        <v>0</v>
      </c>
      <c r="AE103">
        <f>IF(AB103="Buy BTC Short ETH",C103,IF(AB103="Buy ETH Short BTC",C103,0))</f>
        <v>0</v>
      </c>
      <c r="AF103">
        <f>IF(AB102="Buy BTC Short ETH",(B103-AD102)+(-C103+AE102)*(B102/C102),IF(AB102="Buy ETH Short BTC",(-B103+AD102)+(C103-AE102)*(B102/C102),0))</f>
        <v>0</v>
      </c>
    </row>
    <row r="104" spans="1:32">
      <c r="A104">
        <v>1670813100000</v>
      </c>
      <c r="B104">
        <v>16902.509999999998</v>
      </c>
      <c r="C104">
        <v>1244.77</v>
      </c>
      <c r="D104" s="1">
        <f t="shared" si="45"/>
        <v>-51.070000000003347</v>
      </c>
      <c r="E104" s="1">
        <f t="shared" si="46"/>
        <v>0</v>
      </c>
      <c r="F104" s="1">
        <f t="shared" si="47"/>
        <v>51.070000000003347</v>
      </c>
      <c r="G104" s="1">
        <f t="shared" si="48"/>
        <v>4.4490000000005239</v>
      </c>
      <c r="H104" s="1">
        <f t="shared" si="49"/>
        <v>11.897000000000844</v>
      </c>
      <c r="I104" s="1">
        <f t="shared" si="50"/>
        <v>0.37395982180383358</v>
      </c>
      <c r="J104" s="1">
        <f t="shared" si="51"/>
        <v>27.217667930993215</v>
      </c>
      <c r="K104" s="1">
        <f t="shared" si="52"/>
        <v>-11.870000000000118</v>
      </c>
      <c r="L104" s="1">
        <f t="shared" si="53"/>
        <v>0</v>
      </c>
      <c r="M104" s="1">
        <f t="shared" si="54"/>
        <v>11.870000000000118</v>
      </c>
      <c r="N104" s="1">
        <f t="shared" si="55"/>
        <v>0.73200000000001642</v>
      </c>
      <c r="O104" s="1">
        <f t="shared" si="56"/>
        <v>1.6940000000000281</v>
      </c>
      <c r="P104" s="1">
        <f t="shared" si="57"/>
        <v>0.43211334120425282</v>
      </c>
      <c r="Q104" s="1">
        <f t="shared" si="58"/>
        <v>30.173124484748683</v>
      </c>
      <c r="R104" t="str">
        <f t="shared" si="38"/>
        <v>Do nothing</v>
      </c>
      <c r="S104" t="b">
        <f t="shared" si="43"/>
        <v>0</v>
      </c>
      <c r="T104">
        <f t="shared" si="39"/>
        <v>0</v>
      </c>
      <c r="U104">
        <f t="shared" si="40"/>
        <v>0</v>
      </c>
      <c r="V104">
        <f>IF(R103="Buy BTC Short ETH",(B104-T103)+(-C104+U103)*(B103/C103),IF(R103="Buy ETH Short BTC",(-B104+T103)+(C104-U103)*(B103/C103),0))</f>
        <v>0</v>
      </c>
      <c r="AA104">
        <f t="shared" si="41"/>
        <v>0.66240050047953436</v>
      </c>
      <c r="AB104" t="str">
        <f t="shared" si="42"/>
        <v>Do nothing</v>
      </c>
      <c r="AC104" t="b">
        <f t="shared" si="44"/>
        <v>0</v>
      </c>
      <c r="AD104">
        <f>IF(AB104="Buy BTC Short ETH",B104,IF(AB104="Buy ETH Short BTC",B104,0))</f>
        <v>0</v>
      </c>
      <c r="AE104">
        <f>IF(AB104="Buy BTC Short ETH",C104,IF(AB104="Buy ETH Short BTC",C104,0))</f>
        <v>0</v>
      </c>
      <c r="AF104">
        <f>IF(AB103="Buy BTC Short ETH",(B104-AD103)+(-C104+AE103)*(B103/C103),IF(AB103="Buy ETH Short BTC",(-B104+AD103)+(C104-AE103)*(B103/C103),0))</f>
        <v>0</v>
      </c>
    </row>
    <row r="105" spans="1:32">
      <c r="A105">
        <v>1670814000000</v>
      </c>
      <c r="B105">
        <v>16899.75</v>
      </c>
      <c r="C105">
        <v>1245.8499999999999</v>
      </c>
      <c r="D105" s="1">
        <f t="shared" si="45"/>
        <v>-2.7599999999983993</v>
      </c>
      <c r="E105" s="1">
        <f t="shared" si="46"/>
        <v>0</v>
      </c>
      <c r="F105" s="1">
        <f t="shared" si="47"/>
        <v>2.7599999999983993</v>
      </c>
      <c r="G105" s="1">
        <f t="shared" si="48"/>
        <v>4.4490000000005239</v>
      </c>
      <c r="H105" s="1">
        <f t="shared" si="49"/>
        <v>11.800000000000363</v>
      </c>
      <c r="I105" s="1">
        <f t="shared" si="50"/>
        <v>0.37703389830511752</v>
      </c>
      <c r="J105" s="1">
        <f t="shared" si="51"/>
        <v>27.380146470553768</v>
      </c>
      <c r="K105" s="1">
        <f t="shared" si="52"/>
        <v>1.0799999999999272</v>
      </c>
      <c r="L105" s="1">
        <f t="shared" si="53"/>
        <v>1.0799999999999272</v>
      </c>
      <c r="M105" s="1">
        <f t="shared" si="54"/>
        <v>0</v>
      </c>
      <c r="N105" s="1">
        <f t="shared" si="55"/>
        <v>0.84000000000000907</v>
      </c>
      <c r="O105" s="1">
        <f t="shared" si="56"/>
        <v>1.4820000000000164</v>
      </c>
      <c r="P105" s="1">
        <f t="shared" si="57"/>
        <v>0.56680161943319818</v>
      </c>
      <c r="Q105" s="1">
        <f t="shared" si="58"/>
        <v>36.175710594315234</v>
      </c>
      <c r="R105" t="str">
        <f t="shared" si="38"/>
        <v>Do nothing</v>
      </c>
      <c r="S105" t="b">
        <f t="shared" si="43"/>
        <v>0</v>
      </c>
      <c r="T105">
        <f t="shared" si="39"/>
        <v>0</v>
      </c>
      <c r="U105">
        <f t="shared" si="40"/>
        <v>0</v>
      </c>
      <c r="V105">
        <f>IF(R104="Buy BTC Short ETH",(B105-T104)+(-C105+U104)*(B104/C104),IF(R104="Buy ETH Short BTC",(-B105+T104)+(C105-U104)*(B104/C104),0))</f>
        <v>0</v>
      </c>
      <c r="AA105">
        <f t="shared" si="41"/>
        <v>0.90121678377499481</v>
      </c>
      <c r="AB105" t="str">
        <f t="shared" si="42"/>
        <v>Buy ETH Short BTC</v>
      </c>
      <c r="AC105" t="b">
        <f t="shared" si="44"/>
        <v>1</v>
      </c>
      <c r="AD105">
        <f>IF(AB105="Buy BTC Short ETH",B105,IF(AB105="Buy ETH Short BTC",B105,0))</f>
        <v>16899.75</v>
      </c>
      <c r="AE105">
        <f>IF(AB105="Buy BTC Short ETH",C105,IF(AB105="Buy ETH Short BTC",C105,0))</f>
        <v>1245.8499999999999</v>
      </c>
      <c r="AF105">
        <f>IF(AB104="Buy BTC Short ETH",(B105-AD104)+(-C105+AE104)*(B104/C104),IF(AB104="Buy ETH Short BTC",(-B105+AD104)+(C105-AE104)*(B104/C104),0))</f>
        <v>0</v>
      </c>
    </row>
    <row r="106" spans="1:32">
      <c r="A106">
        <v>1670814900000</v>
      </c>
      <c r="B106">
        <v>16905.36</v>
      </c>
      <c r="C106">
        <v>1245.55</v>
      </c>
      <c r="D106" s="1">
        <f t="shared" si="45"/>
        <v>5.6100000000005821</v>
      </c>
      <c r="E106" s="1">
        <f t="shared" si="46"/>
        <v>5.6100000000005821</v>
      </c>
      <c r="F106" s="1">
        <f t="shared" si="47"/>
        <v>0</v>
      </c>
      <c r="G106" s="1">
        <f t="shared" si="48"/>
        <v>5.0100000000005824</v>
      </c>
      <c r="H106" s="1">
        <f t="shared" si="49"/>
        <v>9.4990000000005246</v>
      </c>
      <c r="I106" s="1">
        <f t="shared" si="50"/>
        <v>0.52742393936207033</v>
      </c>
      <c r="J106" s="1">
        <f t="shared" si="51"/>
        <v>34.530291543181477</v>
      </c>
      <c r="K106" s="1">
        <f t="shared" si="52"/>
        <v>-0.29999999999995453</v>
      </c>
      <c r="L106" s="1">
        <f t="shared" si="53"/>
        <v>0</v>
      </c>
      <c r="M106" s="1">
        <f t="shared" si="54"/>
        <v>0.29999999999995453</v>
      </c>
      <c r="N106" s="1">
        <f t="shared" si="55"/>
        <v>0.65900000000001457</v>
      </c>
      <c r="O106" s="1">
        <f t="shared" si="56"/>
        <v>1.5120000000000118</v>
      </c>
      <c r="P106" s="1">
        <f t="shared" si="57"/>
        <v>0.43584656084656709</v>
      </c>
      <c r="Q106" s="1">
        <f t="shared" si="58"/>
        <v>30.354675264855217</v>
      </c>
      <c r="R106" t="str">
        <f t="shared" si="38"/>
        <v>Do nothing</v>
      </c>
      <c r="S106" t="b">
        <f t="shared" si="43"/>
        <v>0</v>
      </c>
      <c r="T106">
        <f t="shared" si="39"/>
        <v>0</v>
      </c>
      <c r="U106">
        <f t="shared" si="40"/>
        <v>0</v>
      </c>
      <c r="V106">
        <f>IF(R105="Buy BTC Short ETH",(B106-T105)+(-C106+U105)*(B105/C105),IF(R105="Buy ETH Short BTC",(-B106+T105)+(C106-U105)*(B105/C105),0))</f>
        <v>0</v>
      </c>
      <c r="AA106">
        <f t="shared" si="41"/>
        <v>0.92353260484729449</v>
      </c>
      <c r="AB106" t="str">
        <f t="shared" si="42"/>
        <v>Buy ETH Short BTC</v>
      </c>
      <c r="AC106" t="b">
        <f t="shared" si="44"/>
        <v>0</v>
      </c>
      <c r="AD106">
        <f>IF(AB106="Buy BTC Short ETH",B106,IF(AB106="Buy ETH Short BTC",B106,0))</f>
        <v>16905.36</v>
      </c>
      <c r="AE106">
        <f>IF(AB106="Buy BTC Short ETH",C106,IF(AB106="Buy ETH Short BTC",C106,0))</f>
        <v>1245.55</v>
      </c>
      <c r="AF106">
        <f>IF(AB105="Buy BTC Short ETH",(B106-AD105)+(-C106+AE105)*(B105/C105),IF(AB105="Buy ETH Short BTC",(-B106+AD105)+(C106-AE105)*(B105/C105),0))</f>
        <v>-9.6794505759119929</v>
      </c>
    </row>
    <row r="107" spans="1:32">
      <c r="A107">
        <v>1670815800000</v>
      </c>
      <c r="B107">
        <v>16916.63</v>
      </c>
      <c r="C107">
        <v>1244.57</v>
      </c>
      <c r="D107" s="1">
        <f t="shared" si="45"/>
        <v>11.270000000000437</v>
      </c>
      <c r="E107" s="1">
        <f t="shared" si="46"/>
        <v>11.270000000000437</v>
      </c>
      <c r="F107" s="1">
        <f t="shared" si="47"/>
        <v>0</v>
      </c>
      <c r="G107" s="1">
        <f t="shared" si="48"/>
        <v>6.1370000000006257</v>
      </c>
      <c r="H107" s="1">
        <f t="shared" si="49"/>
        <v>9.2430000000003929</v>
      </c>
      <c r="I107" s="1">
        <f t="shared" si="50"/>
        <v>0.66396191712651353</v>
      </c>
      <c r="J107" s="1">
        <f t="shared" si="51"/>
        <v>39.902470741223787</v>
      </c>
      <c r="K107" s="1">
        <f t="shared" si="52"/>
        <v>-0.98000000000001819</v>
      </c>
      <c r="L107" s="1">
        <f t="shared" si="53"/>
        <v>0</v>
      </c>
      <c r="M107" s="1">
        <f t="shared" si="54"/>
        <v>0.98000000000001819</v>
      </c>
      <c r="N107" s="1">
        <f t="shared" si="55"/>
        <v>0.65600000000001724</v>
      </c>
      <c r="O107" s="1">
        <f t="shared" si="56"/>
        <v>1.6100000000000136</v>
      </c>
      <c r="P107" s="1">
        <f t="shared" si="57"/>
        <v>0.4074534161490756</v>
      </c>
      <c r="Q107" s="1">
        <f t="shared" si="58"/>
        <v>28.949691085613779</v>
      </c>
      <c r="R107" t="str">
        <f t="shared" si="38"/>
        <v>Do nothing</v>
      </c>
      <c r="S107" t="b">
        <f t="shared" si="43"/>
        <v>0</v>
      </c>
      <c r="T107">
        <f t="shared" si="39"/>
        <v>0</v>
      </c>
      <c r="U107">
        <f t="shared" si="40"/>
        <v>0</v>
      </c>
      <c r="V107">
        <f>IF(R106="Buy BTC Short ETH",(B107-T106)+(-C107+U106)*(B106/C106),IF(R106="Buy ETH Short BTC",(-B107+T106)+(C107-U106)*(B106/C106),0))</f>
        <v>0</v>
      </c>
      <c r="AA107">
        <f t="shared" si="41"/>
        <v>0.90772768095009082</v>
      </c>
      <c r="AB107" t="str">
        <f t="shared" si="42"/>
        <v>Buy ETH Short BTC</v>
      </c>
      <c r="AC107" t="b">
        <f t="shared" si="44"/>
        <v>0</v>
      </c>
      <c r="AD107">
        <f>IF(AB107="Buy BTC Short ETH",B107,IF(AB107="Buy ETH Short BTC",B107,0))</f>
        <v>16916.63</v>
      </c>
      <c r="AE107">
        <f>IF(AB107="Buy BTC Short ETH",C107,IF(AB107="Buy ETH Short BTC",C107,0))</f>
        <v>1244.57</v>
      </c>
      <c r="AF107">
        <f>IF(AB106="Buy BTC Short ETH",(B107-AD106)+(-C107+AE106)*(B106/C106),IF(AB106="Buy ETH Short BTC",(-B107+AD106)+(C107-AE106)*(B106/C106),0))</f>
        <v>-24.57115434948485</v>
      </c>
    </row>
    <row r="108" spans="1:32">
      <c r="A108">
        <v>1670816700000</v>
      </c>
      <c r="B108">
        <v>16918.97</v>
      </c>
      <c r="C108">
        <v>1243.83</v>
      </c>
      <c r="D108" s="1">
        <f t="shared" si="45"/>
        <v>2.3400000000001455</v>
      </c>
      <c r="E108" s="1">
        <f t="shared" si="46"/>
        <v>2.3400000000001455</v>
      </c>
      <c r="F108" s="1">
        <f t="shared" si="47"/>
        <v>0</v>
      </c>
      <c r="G108" s="1">
        <f t="shared" si="48"/>
        <v>5.0960000000006405</v>
      </c>
      <c r="H108" s="1">
        <f t="shared" si="49"/>
        <v>9.2430000000003929</v>
      </c>
      <c r="I108" s="1">
        <f t="shared" si="50"/>
        <v>0.55133614627290095</v>
      </c>
      <c r="J108" s="1">
        <f t="shared" si="51"/>
        <v>35.539437896647414</v>
      </c>
      <c r="K108" s="1">
        <f t="shared" si="52"/>
        <v>-0.74000000000000909</v>
      </c>
      <c r="L108" s="1">
        <f t="shared" si="53"/>
        <v>0</v>
      </c>
      <c r="M108" s="1">
        <f t="shared" si="54"/>
        <v>0.74000000000000909</v>
      </c>
      <c r="N108" s="1">
        <f t="shared" si="55"/>
        <v>0.62300000000000177</v>
      </c>
      <c r="O108" s="1">
        <f t="shared" si="56"/>
        <v>1.6840000000000146</v>
      </c>
      <c r="P108" s="1">
        <f t="shared" si="57"/>
        <v>0.36995249406175557</v>
      </c>
      <c r="Q108" s="1">
        <f t="shared" si="58"/>
        <v>27.004768097095678</v>
      </c>
      <c r="R108" t="str">
        <f t="shared" si="38"/>
        <v>Do nothing</v>
      </c>
      <c r="S108" t="b">
        <f t="shared" si="43"/>
        <v>0</v>
      </c>
      <c r="T108">
        <f t="shared" si="39"/>
        <v>0</v>
      </c>
      <c r="U108">
        <f t="shared" si="40"/>
        <v>0</v>
      </c>
      <c r="V108">
        <f>IF(R107="Buy BTC Short ETH",(B108-T107)+(-C108+U107)*(B107/C107),IF(R107="Buy ETH Short BTC",(-B108+T107)+(C108-U107)*(B107/C107),0))</f>
        <v>0</v>
      </c>
      <c r="AA108">
        <f t="shared" si="41"/>
        <v>0.89971696656762756</v>
      </c>
      <c r="AB108" t="str">
        <f t="shared" si="42"/>
        <v>Buy ETH Short BTC</v>
      </c>
      <c r="AC108" t="b">
        <f t="shared" si="44"/>
        <v>0</v>
      </c>
      <c r="AD108">
        <f>IF(AB108="Buy BTC Short ETH",B108,IF(AB108="Buy ETH Short BTC",B108,0))</f>
        <v>16918.97</v>
      </c>
      <c r="AE108">
        <f>IF(AB108="Buy BTC Short ETH",C108,IF(AB108="Buy ETH Short BTC",C108,0))</f>
        <v>1243.83</v>
      </c>
      <c r="AF108">
        <f>IF(AB107="Buy BTC Short ETH",(B108-AD107)+(-C108+AE107)*(B107/C107),IF(AB107="Buy ETH Short BTC",(-B108+AD107)+(C108-AE107)*(B107/C107),0))</f>
        <v>-12.39833838193138</v>
      </c>
    </row>
    <row r="109" spans="1:32">
      <c r="A109">
        <v>1670817600000</v>
      </c>
      <c r="B109">
        <v>16920.150000000001</v>
      </c>
      <c r="C109">
        <v>1244.32</v>
      </c>
      <c r="D109" s="1">
        <f t="shared" si="45"/>
        <v>1.180000000000291</v>
      </c>
      <c r="E109" s="1">
        <f t="shared" si="46"/>
        <v>1.180000000000291</v>
      </c>
      <c r="F109" s="1">
        <f t="shared" si="47"/>
        <v>0</v>
      </c>
      <c r="G109" s="1">
        <f t="shared" si="48"/>
        <v>4.6380000000004653</v>
      </c>
      <c r="H109" s="1">
        <f t="shared" si="49"/>
        <v>9.2430000000003929</v>
      </c>
      <c r="I109" s="1">
        <f t="shared" si="50"/>
        <v>0.50178513469655617</v>
      </c>
      <c r="J109" s="1">
        <f t="shared" si="51"/>
        <v>33.412578344500957</v>
      </c>
      <c r="K109" s="1">
        <f t="shared" si="52"/>
        <v>0.49000000000000909</v>
      </c>
      <c r="L109" s="1">
        <f t="shared" si="53"/>
        <v>0.49000000000000909</v>
      </c>
      <c r="M109" s="1">
        <f t="shared" si="54"/>
        <v>0</v>
      </c>
      <c r="N109" s="1">
        <f t="shared" si="55"/>
        <v>0.40800000000001546</v>
      </c>
      <c r="O109" s="1">
        <f t="shared" si="56"/>
        <v>1.6840000000000146</v>
      </c>
      <c r="P109" s="1">
        <f t="shared" si="57"/>
        <v>0.24228028503563653</v>
      </c>
      <c r="Q109" s="1">
        <f t="shared" si="58"/>
        <v>19.502868068834104</v>
      </c>
      <c r="R109" t="str">
        <f t="shared" si="38"/>
        <v>Do nothing</v>
      </c>
      <c r="S109" t="b">
        <f t="shared" si="43"/>
        <v>0</v>
      </c>
      <c r="T109">
        <f t="shared" si="39"/>
        <v>0</v>
      </c>
      <c r="U109">
        <f t="shared" si="40"/>
        <v>0</v>
      </c>
      <c r="V109">
        <f>IF(R108="Buy BTC Short ETH",(B109-T108)+(-C109+U108)*(B108/C108),IF(R108="Buy ETH Short BTC",(-B109+T108)+(C109-U108)*(B108/C108),0))</f>
        <v>0</v>
      </c>
      <c r="AA109">
        <f t="shared" si="41"/>
        <v>0.87733234978466901</v>
      </c>
      <c r="AB109" t="str">
        <f t="shared" si="42"/>
        <v>Buy ETH Short BTC</v>
      </c>
      <c r="AC109" t="b">
        <f t="shared" si="44"/>
        <v>0</v>
      </c>
      <c r="AD109">
        <f>IF(AB109="Buy BTC Short ETH",B109,IF(AB109="Buy ETH Short BTC",B109,0))</f>
        <v>16920.150000000001</v>
      </c>
      <c r="AE109">
        <f>IF(AB109="Buy BTC Short ETH",C109,IF(AB109="Buy ETH Short BTC",C109,0))</f>
        <v>1244.32</v>
      </c>
      <c r="AF109">
        <f>IF(AB108="Buy BTC Short ETH",(B109-AD108)+(-C109+AE108)*(B108/C108),IF(AB108="Buy ETH Short BTC",(-B109+AD108)+(C109-AE108)*(B108/C108),0))</f>
        <v>5.4851353480779466</v>
      </c>
    </row>
    <row r="110" spans="1:32">
      <c r="A110">
        <v>1670818500000</v>
      </c>
      <c r="B110">
        <v>16925.59</v>
      </c>
      <c r="C110">
        <v>1245.28</v>
      </c>
      <c r="D110" s="1">
        <f t="shared" si="45"/>
        <v>5.4399999999986903</v>
      </c>
      <c r="E110" s="1">
        <f t="shared" si="46"/>
        <v>5.4399999999986903</v>
      </c>
      <c r="F110" s="1">
        <f t="shared" si="47"/>
        <v>0</v>
      </c>
      <c r="G110" s="1">
        <f t="shared" si="48"/>
        <v>5.1820000000003343</v>
      </c>
      <c r="H110" s="1">
        <f t="shared" si="49"/>
        <v>7.7490000000001604</v>
      </c>
      <c r="I110" s="1">
        <f t="shared" si="50"/>
        <v>0.6687314492192834</v>
      </c>
      <c r="J110" s="1">
        <f t="shared" si="51"/>
        <v>40.074240197974909</v>
      </c>
      <c r="K110" s="1">
        <f t="shared" si="52"/>
        <v>0.96000000000003638</v>
      </c>
      <c r="L110" s="1">
        <f t="shared" si="53"/>
        <v>0.96000000000003638</v>
      </c>
      <c r="M110" s="1">
        <f t="shared" si="54"/>
        <v>0</v>
      </c>
      <c r="N110" s="1">
        <f t="shared" si="55"/>
        <v>0.49700000000000272</v>
      </c>
      <c r="O110" s="1">
        <f t="shared" si="56"/>
        <v>1.6840000000000146</v>
      </c>
      <c r="P110" s="1">
        <f t="shared" si="57"/>
        <v>0.29513064133016531</v>
      </c>
      <c r="Q110" s="1">
        <f t="shared" si="58"/>
        <v>22.787712058688612</v>
      </c>
      <c r="R110" t="str">
        <f t="shared" si="38"/>
        <v>Do nothing</v>
      </c>
      <c r="S110" t="b">
        <f t="shared" si="43"/>
        <v>0</v>
      </c>
      <c r="T110">
        <f t="shared" si="39"/>
        <v>0</v>
      </c>
      <c r="U110">
        <f t="shared" si="40"/>
        <v>0</v>
      </c>
      <c r="V110">
        <f>IF(R109="Buy BTC Short ETH",(B110-T109)+(-C110+U109)*(B109/C109),IF(R109="Buy ETH Short BTC",(-B110+T109)+(C110-U109)*(B109/C109),0))</f>
        <v>0</v>
      </c>
      <c r="AA110">
        <f t="shared" si="41"/>
        <v>0.81043726702942664</v>
      </c>
      <c r="AB110" t="str">
        <f t="shared" si="42"/>
        <v>Buy ETH Short BTC</v>
      </c>
      <c r="AC110" t="b">
        <f t="shared" si="44"/>
        <v>0</v>
      </c>
      <c r="AD110">
        <f>IF(AB110="Buy BTC Short ETH",B110,IF(AB110="Buy ETH Short BTC",B110,0))</f>
        <v>16925.59</v>
      </c>
      <c r="AE110">
        <f>IF(AB110="Buy BTC Short ETH",C110,IF(AB110="Buy ETH Short BTC",C110,0))</f>
        <v>1245.28</v>
      </c>
      <c r="AF110">
        <f>IF(AB109="Buy BTC Short ETH",(B110-AD109)+(-C110+AE109)*(B109/C109),IF(AB109="Buy ETH Short BTC",(-B110+AD109)+(C110-AE109)*(B109/C109),0))</f>
        <v>7.6139925421131593</v>
      </c>
    </row>
    <row r="111" spans="1:32">
      <c r="A111">
        <v>1670819400000</v>
      </c>
      <c r="B111">
        <v>16928.86</v>
      </c>
      <c r="C111">
        <v>1245.56</v>
      </c>
      <c r="D111" s="1">
        <f t="shared" si="45"/>
        <v>3.2700000000004366</v>
      </c>
      <c r="E111" s="1">
        <f t="shared" si="46"/>
        <v>3.2700000000004366</v>
      </c>
      <c r="F111" s="1">
        <f t="shared" si="47"/>
        <v>0</v>
      </c>
      <c r="G111" s="1">
        <f t="shared" si="48"/>
        <v>5.5090000000003787</v>
      </c>
      <c r="H111" s="1">
        <f t="shared" si="49"/>
        <v>5.383000000000175</v>
      </c>
      <c r="I111" s="1">
        <f t="shared" si="50"/>
        <v>1.0234070221066691</v>
      </c>
      <c r="J111" s="1">
        <f t="shared" si="51"/>
        <v>50.578406169666714</v>
      </c>
      <c r="K111" s="1">
        <f t="shared" si="52"/>
        <v>0.27999999999997272</v>
      </c>
      <c r="L111" s="1">
        <f t="shared" si="53"/>
        <v>0.27999999999997272</v>
      </c>
      <c r="M111" s="1">
        <f t="shared" si="54"/>
        <v>0</v>
      </c>
      <c r="N111" s="1">
        <f t="shared" si="55"/>
        <v>0.52500000000000002</v>
      </c>
      <c r="O111" s="1">
        <f t="shared" si="56"/>
        <v>1.4190000000000054</v>
      </c>
      <c r="P111" s="1">
        <f t="shared" si="57"/>
        <v>0.36997885835095001</v>
      </c>
      <c r="Q111" s="1">
        <f t="shared" si="58"/>
        <v>27.006172839506107</v>
      </c>
      <c r="R111" t="str">
        <f t="shared" si="38"/>
        <v>Do nothing</v>
      </c>
      <c r="S111" t="b">
        <f t="shared" si="43"/>
        <v>0</v>
      </c>
      <c r="T111">
        <f t="shared" si="39"/>
        <v>0</v>
      </c>
      <c r="U111">
        <f t="shared" si="40"/>
        <v>0</v>
      </c>
      <c r="V111">
        <f>IF(R110="Buy BTC Short ETH",(B111-T110)+(-C111+U110)*(B110/C110),IF(R110="Buy ETH Short BTC",(-B111+T110)+(C111-U110)*(B110/C110),0))</f>
        <v>0</v>
      </c>
      <c r="AA111">
        <f t="shared" si="41"/>
        <v>0.80595369186679178</v>
      </c>
      <c r="AB111" t="str">
        <f t="shared" si="42"/>
        <v>Buy ETH Short BTC</v>
      </c>
      <c r="AC111" t="b">
        <f t="shared" si="44"/>
        <v>0</v>
      </c>
      <c r="AD111">
        <f>IF(AB111="Buy BTC Short ETH",B111,IF(AB111="Buy ETH Short BTC",B111,0))</f>
        <v>16928.86</v>
      </c>
      <c r="AE111">
        <f>IF(AB111="Buy BTC Short ETH",C111,IF(AB111="Buy ETH Short BTC",C111,0))</f>
        <v>1245.56</v>
      </c>
      <c r="AF111">
        <f>IF(AB110="Buy BTC Short ETH",(B111-AD110)+(-C111+AE110)*(B110/C110),IF(AB110="Buy ETH Short BTC",(-B111+AD110)+(C111-AE110)*(B110/C110),0))</f>
        <v>0.53570249261129588</v>
      </c>
    </row>
    <row r="112" spans="1:32">
      <c r="A112">
        <v>1670820300000</v>
      </c>
      <c r="B112">
        <v>16932.45</v>
      </c>
      <c r="C112">
        <v>1246.54</v>
      </c>
      <c r="D112" s="1">
        <f t="shared" si="45"/>
        <v>3.5900000000001455</v>
      </c>
      <c r="E112" s="1">
        <f t="shared" si="46"/>
        <v>3.5900000000001455</v>
      </c>
      <c r="F112" s="1">
        <f t="shared" si="47"/>
        <v>0</v>
      </c>
      <c r="G112" s="1">
        <f t="shared" si="48"/>
        <v>4.0960000000002763</v>
      </c>
      <c r="H112" s="1">
        <f t="shared" si="49"/>
        <v>5.383000000000175</v>
      </c>
      <c r="I112" s="1">
        <f t="shared" si="50"/>
        <v>0.76091398848228553</v>
      </c>
      <c r="J112" s="1">
        <f t="shared" si="51"/>
        <v>43.211309209833118</v>
      </c>
      <c r="K112" s="1">
        <f t="shared" si="52"/>
        <v>0.98000000000001819</v>
      </c>
      <c r="L112" s="1">
        <f t="shared" si="53"/>
        <v>0.98000000000001819</v>
      </c>
      <c r="M112" s="1">
        <f t="shared" si="54"/>
        <v>0</v>
      </c>
      <c r="N112" s="1">
        <f t="shared" si="55"/>
        <v>0.37899999999999634</v>
      </c>
      <c r="O112" s="1">
        <f t="shared" si="56"/>
        <v>1.4190000000000054</v>
      </c>
      <c r="P112" s="1">
        <f t="shared" si="57"/>
        <v>0.26708949964763562</v>
      </c>
      <c r="Q112" s="1">
        <f t="shared" si="58"/>
        <v>21.078976640711687</v>
      </c>
      <c r="R112" t="str">
        <f t="shared" si="38"/>
        <v>Do nothing</v>
      </c>
      <c r="S112" t="b">
        <f t="shared" si="43"/>
        <v>0</v>
      </c>
      <c r="T112">
        <f t="shared" si="39"/>
        <v>0</v>
      </c>
      <c r="U112">
        <f t="shared" si="40"/>
        <v>0</v>
      </c>
      <c r="V112">
        <f>IF(R111="Buy BTC Short ETH",(B112-T111)+(-C112+U111)*(B111/C111),IF(R111="Buy ETH Short BTC",(-B112+T111)+(C112-U111)*(B111/C111),0))</f>
        <v>0</v>
      </c>
      <c r="AA112">
        <f t="shared" si="41"/>
        <v>0.72841724103918803</v>
      </c>
      <c r="AB112" t="str">
        <f t="shared" si="42"/>
        <v>Buy ETH Short BTC</v>
      </c>
      <c r="AC112" t="b">
        <f t="shared" si="44"/>
        <v>0</v>
      </c>
      <c r="AD112">
        <f>IF(AB112="Buy BTC Short ETH",B112,IF(AB112="Buy ETH Short BTC",B112,0))</f>
        <v>16932.45</v>
      </c>
      <c r="AE112">
        <f>IF(AB112="Buy BTC Short ETH",C112,IF(AB112="Buy ETH Short BTC",C112,0))</f>
        <v>1246.54</v>
      </c>
      <c r="AF112">
        <f>IF(AB111="Buy BTC Short ETH",(B112-AD111)+(-C112+AE111)*(B111/C111),IF(AB111="Buy ETH Short BTC",(-B112+AD111)+(C112-AE111)*(B111/C111),0))</f>
        <v>9.7295372362633099</v>
      </c>
    </row>
    <row r="113" spans="1:32">
      <c r="A113">
        <v>1670821200000</v>
      </c>
      <c r="B113">
        <v>16928.68</v>
      </c>
      <c r="C113">
        <v>1245.97</v>
      </c>
      <c r="D113" s="1">
        <f t="shared" si="45"/>
        <v>-3.7700000000004366</v>
      </c>
      <c r="E113" s="1">
        <f t="shared" si="46"/>
        <v>0</v>
      </c>
      <c r="F113" s="1">
        <f t="shared" si="47"/>
        <v>3.7700000000004366</v>
      </c>
      <c r="G113" s="1">
        <f t="shared" si="48"/>
        <v>3.2700000000000728</v>
      </c>
      <c r="H113" s="1">
        <f t="shared" si="49"/>
        <v>5.7600000000002183</v>
      </c>
      <c r="I113" s="1">
        <f t="shared" si="50"/>
        <v>0.56770833333332449</v>
      </c>
      <c r="J113" s="1">
        <f t="shared" si="51"/>
        <v>36.212624584717254</v>
      </c>
      <c r="K113" s="1">
        <f t="shared" si="52"/>
        <v>-0.56999999999993634</v>
      </c>
      <c r="L113" s="1">
        <f t="shared" si="53"/>
        <v>0</v>
      </c>
      <c r="M113" s="1">
        <f t="shared" si="54"/>
        <v>0.56999999999993634</v>
      </c>
      <c r="N113" s="1">
        <f t="shared" si="55"/>
        <v>0.37899999999999634</v>
      </c>
      <c r="O113" s="1">
        <f t="shared" si="56"/>
        <v>1.4460000000000037</v>
      </c>
      <c r="P113" s="1">
        <f t="shared" si="57"/>
        <v>0.26210235131396636</v>
      </c>
      <c r="Q113" s="1">
        <f t="shared" si="58"/>
        <v>20.767123287671041</v>
      </c>
      <c r="R113" t="str">
        <f t="shared" si="38"/>
        <v>Do nothing</v>
      </c>
      <c r="S113" t="b">
        <f t="shared" si="43"/>
        <v>0</v>
      </c>
      <c r="T113">
        <f t="shared" si="39"/>
        <v>0</v>
      </c>
      <c r="U113">
        <f t="shared" si="40"/>
        <v>0</v>
      </c>
      <c r="V113">
        <f>IF(R112="Buy BTC Short ETH",(B113-T112)+(-C113+U112)*(B112/C112),IF(R112="Buy ETH Short BTC",(-B113+T112)+(C113-U112)*(B112/C112),0))</f>
        <v>0</v>
      </c>
      <c r="AA113">
        <f t="shared" si="41"/>
        <v>0.22811578247052053</v>
      </c>
      <c r="AB113" t="str">
        <f t="shared" si="42"/>
        <v>Do nothing</v>
      </c>
      <c r="AC113" t="b">
        <f t="shared" si="44"/>
        <v>1</v>
      </c>
      <c r="AD113">
        <f>IF(AB113="Buy BTC Short ETH",B113,IF(AB113="Buy ETH Short BTC",B113,0))</f>
        <v>0</v>
      </c>
      <c r="AE113">
        <f>IF(AB113="Buy BTC Short ETH",C113,IF(AB113="Buy ETH Short BTC",C113,0))</f>
        <v>0</v>
      </c>
      <c r="AF113">
        <f>IF(AB112="Buy BTC Short ETH",(B113-AD112)+(-C113+AE112)*(B112/C112),IF(AB112="Buy ETH Short BTC",(-B113+AD112)+(C113-AE112)*(B112/C112),0))</f>
        <v>-3.9726287965074354</v>
      </c>
    </row>
    <row r="114" spans="1:32">
      <c r="A114">
        <v>1670822100000</v>
      </c>
      <c r="B114">
        <v>16927.48</v>
      </c>
      <c r="C114">
        <v>1244.6300000000001</v>
      </c>
      <c r="D114" s="1">
        <f t="shared" si="45"/>
        <v>-1.2000000000007276</v>
      </c>
      <c r="E114" s="1">
        <f t="shared" si="46"/>
        <v>0</v>
      </c>
      <c r="F114" s="1">
        <f t="shared" si="47"/>
        <v>1.2000000000007276</v>
      </c>
      <c r="G114" s="1">
        <f t="shared" si="48"/>
        <v>3.2700000000000728</v>
      </c>
      <c r="H114" s="1">
        <f t="shared" si="49"/>
        <v>0.77299999999995639</v>
      </c>
      <c r="I114" s="1">
        <f t="shared" si="50"/>
        <v>4.230271668823101</v>
      </c>
      <c r="J114" s="1">
        <f t="shared" si="51"/>
        <v>80.880534256741257</v>
      </c>
      <c r="K114" s="1">
        <f t="shared" si="52"/>
        <v>-1.3399999999999181</v>
      </c>
      <c r="L114" s="1">
        <f t="shared" si="53"/>
        <v>0</v>
      </c>
      <c r="M114" s="1">
        <f t="shared" si="54"/>
        <v>1.3399999999999181</v>
      </c>
      <c r="N114" s="1">
        <f t="shared" si="55"/>
        <v>0.37899999999999634</v>
      </c>
      <c r="O114" s="1">
        <f t="shared" si="56"/>
        <v>0.39299999999998364</v>
      </c>
      <c r="P114" s="1">
        <f t="shared" si="57"/>
        <v>0.96437659033081968</v>
      </c>
      <c r="Q114" s="1">
        <f t="shared" si="58"/>
        <v>49.093264248705466</v>
      </c>
      <c r="R114" t="str">
        <f t="shared" si="38"/>
        <v>Do nothing</v>
      </c>
      <c r="S114" t="b">
        <f t="shared" si="43"/>
        <v>0</v>
      </c>
      <c r="T114">
        <f t="shared" si="39"/>
        <v>0</v>
      </c>
      <c r="U114">
        <f t="shared" si="40"/>
        <v>0</v>
      </c>
      <c r="V114">
        <f>IF(R113="Buy BTC Short ETH",(B114-T113)+(-C114+U113)*(B113/C113),IF(R113="Buy ETH Short BTC",(-B114+T113)+(C114-U113)*(B113/C113),0))</f>
        <v>0</v>
      </c>
      <c r="AA114">
        <f t="shared" si="41"/>
        <v>9.5896702395716737E-2</v>
      </c>
      <c r="AB114" t="str">
        <f t="shared" si="42"/>
        <v>Do nothing</v>
      </c>
      <c r="AC114" t="b">
        <f t="shared" si="44"/>
        <v>0</v>
      </c>
      <c r="AD114">
        <f>IF(AB114="Buy BTC Short ETH",B114,IF(AB114="Buy ETH Short BTC",B114,0))</f>
        <v>0</v>
      </c>
      <c r="AE114">
        <f>IF(AB114="Buy BTC Short ETH",C114,IF(AB114="Buy ETH Short BTC",C114,0))</f>
        <v>0</v>
      </c>
      <c r="AF114">
        <f>IF(AB113="Buy BTC Short ETH",(B114-AD113)+(-C114+AE113)*(B113/C113),IF(AB113="Buy ETH Short BTC",(-B114+AD113)+(C114-AE113)*(B113/C113),0))</f>
        <v>0</v>
      </c>
    </row>
    <row r="115" spans="1:32">
      <c r="A115">
        <v>1670823000000</v>
      </c>
      <c r="B115">
        <v>16939.52</v>
      </c>
      <c r="C115">
        <v>1246.44</v>
      </c>
      <c r="D115" s="1">
        <f t="shared" si="45"/>
        <v>12.040000000000873</v>
      </c>
      <c r="E115" s="1">
        <f t="shared" si="46"/>
        <v>12.040000000000873</v>
      </c>
      <c r="F115" s="1">
        <f t="shared" si="47"/>
        <v>0</v>
      </c>
      <c r="G115" s="1">
        <f t="shared" si="48"/>
        <v>4.4740000000001601</v>
      </c>
      <c r="H115" s="1">
        <f t="shared" si="49"/>
        <v>0.4970000000001164</v>
      </c>
      <c r="I115" s="1">
        <f t="shared" si="50"/>
        <v>9.0020120724328212</v>
      </c>
      <c r="J115" s="1">
        <f t="shared" si="51"/>
        <v>90.002011667670715</v>
      </c>
      <c r="K115" s="1">
        <f t="shared" si="52"/>
        <v>1.8099999999999454</v>
      </c>
      <c r="L115" s="1">
        <f t="shared" si="53"/>
        <v>1.8099999999999454</v>
      </c>
      <c r="M115" s="1">
        <f t="shared" si="54"/>
        <v>0</v>
      </c>
      <c r="N115" s="1">
        <f t="shared" si="55"/>
        <v>0.45199999999999818</v>
      </c>
      <c r="O115" s="1">
        <f t="shared" si="56"/>
        <v>0.39299999999998364</v>
      </c>
      <c r="P115" s="1">
        <f t="shared" si="57"/>
        <v>1.1501272264631475</v>
      </c>
      <c r="Q115" s="1">
        <f t="shared" si="58"/>
        <v>53.49112426035596</v>
      </c>
      <c r="R115" t="str">
        <f t="shared" si="38"/>
        <v>Do nothing</v>
      </c>
      <c r="S115" t="b">
        <f t="shared" si="43"/>
        <v>0</v>
      </c>
      <c r="T115">
        <f t="shared" si="39"/>
        <v>0</v>
      </c>
      <c r="U115">
        <f t="shared" si="40"/>
        <v>0</v>
      </c>
      <c r="V115">
        <f>IF(R114="Buy BTC Short ETH",(B115-T114)+(-C115+U114)*(B114/C114),IF(R114="Buy ETH Short BTC",(-B115+T114)+(C115-U114)*(B114/C114),0))</f>
        <v>0</v>
      </c>
      <c r="AA115">
        <f t="shared" si="41"/>
        <v>0.54018076785499858</v>
      </c>
      <c r="AB115" t="str">
        <f t="shared" si="42"/>
        <v>Do nothing</v>
      </c>
      <c r="AC115" t="b">
        <f t="shared" si="44"/>
        <v>0</v>
      </c>
      <c r="AD115">
        <f>IF(AB115="Buy BTC Short ETH",B115,IF(AB115="Buy ETH Short BTC",B115,0))</f>
        <v>0</v>
      </c>
      <c r="AE115">
        <f>IF(AB115="Buy BTC Short ETH",C115,IF(AB115="Buy ETH Short BTC",C115,0))</f>
        <v>0</v>
      </c>
      <c r="AF115">
        <f>IF(AB114="Buy BTC Short ETH",(B115-AD114)+(-C115+AE114)*(B114/C114),IF(AB114="Buy ETH Short BTC",(-B115+AD114)+(C115-AE114)*(B114/C114),0))</f>
        <v>0</v>
      </c>
    </row>
    <row r="116" spans="1:32">
      <c r="A116">
        <v>1670823900000</v>
      </c>
      <c r="B116">
        <v>16945.12</v>
      </c>
      <c r="C116">
        <v>1247.5</v>
      </c>
      <c r="D116" s="1">
        <f t="shared" si="45"/>
        <v>5.5999999999985448</v>
      </c>
      <c r="E116" s="1">
        <f t="shared" si="46"/>
        <v>5.5999999999985448</v>
      </c>
      <c r="F116" s="1">
        <f t="shared" si="47"/>
        <v>0</v>
      </c>
      <c r="G116" s="1">
        <f t="shared" si="48"/>
        <v>4.4729999999999563</v>
      </c>
      <c r="H116" s="1">
        <f t="shared" si="49"/>
        <v>0.4970000000001164</v>
      </c>
      <c r="I116" s="1">
        <f t="shared" si="50"/>
        <v>8.9999999999978044</v>
      </c>
      <c r="J116" s="1">
        <f t="shared" si="51"/>
        <v>89.999999999997812</v>
      </c>
      <c r="K116" s="1">
        <f t="shared" si="52"/>
        <v>1.0599999999999454</v>
      </c>
      <c r="L116" s="1">
        <f t="shared" si="53"/>
        <v>1.0599999999999454</v>
      </c>
      <c r="M116" s="1">
        <f t="shared" si="54"/>
        <v>0</v>
      </c>
      <c r="N116" s="1">
        <f t="shared" si="55"/>
        <v>0.55799999999999272</v>
      </c>
      <c r="O116" s="1">
        <f t="shared" si="56"/>
        <v>0.36299999999998817</v>
      </c>
      <c r="P116" s="1">
        <f t="shared" si="57"/>
        <v>1.5371900826446581</v>
      </c>
      <c r="Q116" s="1">
        <f t="shared" si="58"/>
        <v>60.586319218241506</v>
      </c>
      <c r="R116" t="str">
        <f t="shared" si="38"/>
        <v>Do nothing</v>
      </c>
      <c r="S116" t="b">
        <f t="shared" si="43"/>
        <v>0</v>
      </c>
      <c r="T116">
        <f t="shared" si="39"/>
        <v>0</v>
      </c>
      <c r="U116">
        <f t="shared" si="40"/>
        <v>0</v>
      </c>
      <c r="V116">
        <f>IF(R115="Buy BTC Short ETH",(B116-T115)+(-C116+U115)*(B115/C115),IF(R115="Buy ETH Short BTC",(-B116+T115)+(C116-U115)*(B115/C115),0))</f>
        <v>0</v>
      </c>
      <c r="AA116">
        <f t="shared" si="41"/>
        <v>0.92246761932169541</v>
      </c>
      <c r="AB116" t="str">
        <f t="shared" si="42"/>
        <v>Buy ETH Short BTC</v>
      </c>
      <c r="AC116" t="b">
        <f t="shared" si="44"/>
        <v>1</v>
      </c>
      <c r="AD116">
        <f>IF(AB116="Buy BTC Short ETH",B116,IF(AB116="Buy ETH Short BTC",B116,0))</f>
        <v>16945.12</v>
      </c>
      <c r="AE116">
        <f>IF(AB116="Buy BTC Short ETH",C116,IF(AB116="Buy ETH Short BTC",C116,0))</f>
        <v>1247.5</v>
      </c>
      <c r="AF116">
        <f>IF(AB115="Buy BTC Short ETH",(B116-AD115)+(-C116+AE115)*(B115/C115),IF(AB115="Buy ETH Short BTC",(-B116+AD115)+(C116-AE115)*(B115/C115),0))</f>
        <v>0</v>
      </c>
    </row>
    <row r="117" spans="1:32">
      <c r="A117">
        <v>1670824800000</v>
      </c>
      <c r="B117">
        <v>16936.509999999998</v>
      </c>
      <c r="C117">
        <v>1246.82</v>
      </c>
      <c r="D117" s="1">
        <f t="shared" si="45"/>
        <v>-8.6100000000005821</v>
      </c>
      <c r="E117" s="1">
        <f t="shared" si="46"/>
        <v>0</v>
      </c>
      <c r="F117" s="1">
        <f t="shared" si="47"/>
        <v>8.6100000000005821</v>
      </c>
      <c r="G117" s="1">
        <f t="shared" si="48"/>
        <v>3.3459999999999126</v>
      </c>
      <c r="H117" s="1">
        <f t="shared" si="49"/>
        <v>1.3580000000001746</v>
      </c>
      <c r="I117" s="1">
        <f t="shared" si="50"/>
        <v>2.4639175257728145</v>
      </c>
      <c r="J117" s="1">
        <f t="shared" si="51"/>
        <v>71.130952380949196</v>
      </c>
      <c r="K117" s="1">
        <f t="shared" si="52"/>
        <v>-0.68000000000006366</v>
      </c>
      <c r="L117" s="1">
        <f t="shared" si="53"/>
        <v>0</v>
      </c>
      <c r="M117" s="1">
        <f t="shared" si="54"/>
        <v>0.68000000000006366</v>
      </c>
      <c r="N117" s="1">
        <f t="shared" si="55"/>
        <v>0.55799999999999272</v>
      </c>
      <c r="O117" s="1">
        <f t="shared" si="56"/>
        <v>0.33299999999999275</v>
      </c>
      <c r="P117" s="1">
        <f t="shared" si="57"/>
        <v>1.6756756756756903</v>
      </c>
      <c r="Q117" s="1">
        <f t="shared" si="58"/>
        <v>62.626262626262836</v>
      </c>
      <c r="R117" t="str">
        <f t="shared" si="38"/>
        <v>Do nothing</v>
      </c>
      <c r="S117" t="b">
        <f t="shared" si="43"/>
        <v>0</v>
      </c>
      <c r="T117">
        <f t="shared" si="39"/>
        <v>0</v>
      </c>
      <c r="U117">
        <f t="shared" si="40"/>
        <v>0</v>
      </c>
      <c r="V117">
        <f>IF(R116="Buy BTC Short ETH",(B117-T116)+(-C117+U116)*(B116/C116),IF(R116="Buy ETH Short BTC",(-B117+T116)+(C117-U116)*(B116/C116),0))</f>
        <v>0</v>
      </c>
      <c r="AA117">
        <f t="shared" si="41"/>
        <v>0.93614832204610543</v>
      </c>
      <c r="AB117" t="str">
        <f t="shared" si="42"/>
        <v>Buy ETH Short BTC</v>
      </c>
      <c r="AC117" t="b">
        <f t="shared" si="44"/>
        <v>0</v>
      </c>
      <c r="AD117">
        <f>IF(AB117="Buy BTC Short ETH",B117,IF(AB117="Buy ETH Short BTC",B117,0))</f>
        <v>16936.509999999998</v>
      </c>
      <c r="AE117">
        <f>IF(AB117="Buy BTC Short ETH",C117,IF(AB117="Buy ETH Short BTC",C117,0))</f>
        <v>1246.82</v>
      </c>
      <c r="AF117">
        <f>IF(AB116="Buy BTC Short ETH",(B117-AD116)+(-C117+AE116)*(B116/C116),IF(AB116="Buy ETH Short BTC",(-B117+AD116)+(C117-AE116)*(B116/C116),0))</f>
        <v>-0.62661851703435012</v>
      </c>
    </row>
    <row r="118" spans="1:32">
      <c r="A118">
        <v>1670825700000</v>
      </c>
      <c r="B118">
        <v>16937.5</v>
      </c>
      <c r="C118">
        <v>1246.5</v>
      </c>
      <c r="D118" s="1">
        <f t="shared" si="45"/>
        <v>0.99000000000160071</v>
      </c>
      <c r="E118" s="1">
        <f t="shared" si="46"/>
        <v>0.99000000000160071</v>
      </c>
      <c r="F118" s="1">
        <f t="shared" si="47"/>
        <v>0</v>
      </c>
      <c r="G118" s="1">
        <f t="shared" si="48"/>
        <v>3.211000000000058</v>
      </c>
      <c r="H118" s="1">
        <f t="shared" si="49"/>
        <v>1.3580000000001746</v>
      </c>
      <c r="I118" s="1">
        <f t="shared" si="50"/>
        <v>2.3645066273929638</v>
      </c>
      <c r="J118" s="1">
        <f t="shared" si="51"/>
        <v>70.277960166336058</v>
      </c>
      <c r="K118" s="1">
        <f t="shared" si="52"/>
        <v>-0.31999999999993634</v>
      </c>
      <c r="L118" s="1">
        <f t="shared" si="53"/>
        <v>0</v>
      </c>
      <c r="M118" s="1">
        <f t="shared" si="54"/>
        <v>0.31999999999993634</v>
      </c>
      <c r="N118" s="1">
        <f t="shared" si="55"/>
        <v>0.55799999999999272</v>
      </c>
      <c r="O118" s="1">
        <f t="shared" si="56"/>
        <v>0.29099999999998544</v>
      </c>
      <c r="P118" s="1">
        <f t="shared" si="57"/>
        <v>1.9175257731959472</v>
      </c>
      <c r="Q118" s="1">
        <f t="shared" si="58"/>
        <v>65.724381625442533</v>
      </c>
      <c r="R118" t="str">
        <f t="shared" si="38"/>
        <v>Do nothing</v>
      </c>
      <c r="S118" t="b">
        <f t="shared" si="43"/>
        <v>0</v>
      </c>
      <c r="T118">
        <f t="shared" si="39"/>
        <v>0</v>
      </c>
      <c r="U118">
        <f t="shared" si="40"/>
        <v>0</v>
      </c>
      <c r="V118">
        <f>IF(R117="Buy BTC Short ETH",(B118-T117)+(-C118+U117)*(B117/C117),IF(R117="Buy ETH Short BTC",(-B118+T117)+(C118-U117)*(B117/C117),0))</f>
        <v>0</v>
      </c>
      <c r="AA118">
        <f t="shared" si="41"/>
        <v>0.91925262676603114</v>
      </c>
      <c r="AB118" t="str">
        <f t="shared" si="42"/>
        <v>Buy ETH Short BTC</v>
      </c>
      <c r="AC118" t="b">
        <f t="shared" si="44"/>
        <v>0</v>
      </c>
      <c r="AD118">
        <f>IF(AB118="Buy BTC Short ETH",B118,IF(AB118="Buy ETH Short BTC",B118,0))</f>
        <v>16937.5</v>
      </c>
      <c r="AE118">
        <f>IF(AB118="Buy BTC Short ETH",C118,IF(AB118="Buy ETH Short BTC",C118,0))</f>
        <v>1246.5</v>
      </c>
      <c r="AF118">
        <f>IF(AB117="Buy BTC Short ETH",(B118-AD117)+(-C118+AE117)*(B117/C117),IF(AB117="Buy ETH Short BTC",(-B118+AD117)+(C118-AE117)*(B117/C117),0))</f>
        <v>-5.3368048314920493</v>
      </c>
    </row>
    <row r="119" spans="1:32">
      <c r="A119">
        <v>1670826600000</v>
      </c>
      <c r="B119">
        <v>16939.41</v>
      </c>
      <c r="C119">
        <v>1247</v>
      </c>
      <c r="D119" s="1">
        <f t="shared" si="45"/>
        <v>1.9099999999998545</v>
      </c>
      <c r="E119" s="1">
        <f t="shared" si="46"/>
        <v>1.9099999999998545</v>
      </c>
      <c r="F119" s="1">
        <f t="shared" si="47"/>
        <v>0</v>
      </c>
      <c r="G119" s="1">
        <f t="shared" si="48"/>
        <v>3.2840000000000145</v>
      </c>
      <c r="H119" s="1">
        <f t="shared" si="49"/>
        <v>1.3580000000001746</v>
      </c>
      <c r="I119" s="1">
        <f t="shared" si="50"/>
        <v>2.4182621502206127</v>
      </c>
      <c r="J119" s="1">
        <f t="shared" si="51"/>
        <v>70.745368375697552</v>
      </c>
      <c r="K119" s="1">
        <f t="shared" si="52"/>
        <v>0.5</v>
      </c>
      <c r="L119" s="1">
        <f t="shared" si="53"/>
        <v>0.5</v>
      </c>
      <c r="M119" s="1">
        <f t="shared" si="54"/>
        <v>0</v>
      </c>
      <c r="N119" s="1">
        <f t="shared" si="55"/>
        <v>0.55899999999999184</v>
      </c>
      <c r="O119" s="1">
        <f t="shared" si="56"/>
        <v>0.29099999999998544</v>
      </c>
      <c r="P119" s="1">
        <f t="shared" si="57"/>
        <v>1.9209621993127828</v>
      </c>
      <c r="Q119" s="1">
        <f t="shared" si="58"/>
        <v>65.764705882353738</v>
      </c>
      <c r="R119" t="str">
        <f t="shared" si="38"/>
        <v>Do nothing</v>
      </c>
      <c r="S119" t="b">
        <f t="shared" si="43"/>
        <v>0</v>
      </c>
      <c r="T119">
        <f t="shared" si="39"/>
        <v>0</v>
      </c>
      <c r="U119">
        <f t="shared" si="40"/>
        <v>0</v>
      </c>
      <c r="V119">
        <f>IF(R118="Buy BTC Short ETH",(B119-T118)+(-C119+U118)*(B118/C118),IF(R118="Buy ETH Short BTC",(-B119+T118)+(C119-U118)*(B118/C118),0))</f>
        <v>0</v>
      </c>
      <c r="AA119">
        <f t="shared" si="41"/>
        <v>0.89107202390471762</v>
      </c>
      <c r="AB119" t="str">
        <f t="shared" si="42"/>
        <v>Buy ETH Short BTC</v>
      </c>
      <c r="AC119" t="b">
        <f t="shared" si="44"/>
        <v>0</v>
      </c>
      <c r="AD119">
        <f>IF(AB119="Buy BTC Short ETH",B119,IF(AB119="Buy ETH Short BTC",B119,0))</f>
        <v>16939.41</v>
      </c>
      <c r="AE119">
        <f>IF(AB119="Buy BTC Short ETH",C119,IF(AB119="Buy ETH Short BTC",C119,0))</f>
        <v>1247</v>
      </c>
      <c r="AF119">
        <f>IF(AB118="Buy BTC Short ETH",(B119-AD118)+(-C119+AE118)*(B118/C118),IF(AB118="Buy ETH Short BTC",(-B119+AD118)+(C119-AE118)*(B118/C118),0))</f>
        <v>4.8840232651425444</v>
      </c>
    </row>
    <row r="120" spans="1:32">
      <c r="A120">
        <v>1670827500000</v>
      </c>
      <c r="B120">
        <v>16939.47</v>
      </c>
      <c r="C120">
        <v>1246.72</v>
      </c>
      <c r="D120" s="1">
        <f t="shared" si="45"/>
        <v>6.0000000001309672E-2</v>
      </c>
      <c r="E120" s="1">
        <f t="shared" si="46"/>
        <v>6.0000000001309672E-2</v>
      </c>
      <c r="F120" s="1">
        <f t="shared" si="47"/>
        <v>0</v>
      </c>
      <c r="G120" s="1">
        <f t="shared" si="48"/>
        <v>2.7460000000002767</v>
      </c>
      <c r="H120" s="1">
        <f t="shared" si="49"/>
        <v>1.3580000000001746</v>
      </c>
      <c r="I120" s="1">
        <f t="shared" si="50"/>
        <v>2.0220913107510481</v>
      </c>
      <c r="J120" s="1">
        <f t="shared" si="51"/>
        <v>66.910331384014967</v>
      </c>
      <c r="K120" s="1">
        <f t="shared" si="52"/>
        <v>-0.27999999999997272</v>
      </c>
      <c r="L120" s="1">
        <f t="shared" si="53"/>
        <v>0</v>
      </c>
      <c r="M120" s="1">
        <f t="shared" si="54"/>
        <v>0.27999999999997272</v>
      </c>
      <c r="N120" s="1">
        <f t="shared" si="55"/>
        <v>0.4629999999999882</v>
      </c>
      <c r="O120" s="1">
        <f t="shared" si="56"/>
        <v>0.31899999999998274</v>
      </c>
      <c r="P120" s="1">
        <f t="shared" si="57"/>
        <v>1.4514106583072515</v>
      </c>
      <c r="Q120" s="1">
        <f t="shared" si="58"/>
        <v>59.207161125320383</v>
      </c>
      <c r="R120" t="str">
        <f t="shared" si="38"/>
        <v>Do nothing</v>
      </c>
      <c r="S120" t="b">
        <f t="shared" si="43"/>
        <v>0</v>
      </c>
      <c r="T120">
        <f t="shared" si="39"/>
        <v>0</v>
      </c>
      <c r="U120">
        <f t="shared" si="40"/>
        <v>0</v>
      </c>
      <c r="V120">
        <f>IF(R119="Buy BTC Short ETH",(B120-T119)+(-C120+U119)*(B119/C119),IF(R119="Buy ETH Short BTC",(-B120+T119)+(C120-U119)*(B119/C119),0))</f>
        <v>0</v>
      </c>
      <c r="AA120">
        <f t="shared" si="41"/>
        <v>0.8731998428545138</v>
      </c>
      <c r="AB120" t="str">
        <f t="shared" si="42"/>
        <v>Buy ETH Short BTC</v>
      </c>
      <c r="AC120" t="b">
        <f t="shared" si="44"/>
        <v>0</v>
      </c>
      <c r="AD120">
        <f>IF(AB120="Buy BTC Short ETH",B120,IF(AB120="Buy ETH Short BTC",B120,0))</f>
        <v>16939.47</v>
      </c>
      <c r="AE120">
        <f>IF(AB120="Buy BTC Short ETH",C120,IF(AB120="Buy ETH Short BTC",C120,0))</f>
        <v>1246.72</v>
      </c>
      <c r="AF120">
        <f>IF(AB119="Buy BTC Short ETH",(B120-AD119)+(-C120+AE119)*(B119/C119),IF(AB119="Buy ETH Short BTC",(-B120+AD119)+(C120-AE119)*(B119/C119),0))</f>
        <v>-3.8635563753016609</v>
      </c>
    </row>
    <row r="121" spans="1:32">
      <c r="A121">
        <v>1670828400000</v>
      </c>
      <c r="B121">
        <v>16931.41</v>
      </c>
      <c r="C121">
        <v>1246.75</v>
      </c>
      <c r="D121" s="1">
        <f t="shared" si="45"/>
        <v>-8.0600000000013097</v>
      </c>
      <c r="E121" s="1">
        <f t="shared" si="46"/>
        <v>0</v>
      </c>
      <c r="F121" s="1">
        <f t="shared" si="47"/>
        <v>8.0600000000013097</v>
      </c>
      <c r="G121" s="1">
        <f t="shared" si="48"/>
        <v>2.4190000000002327</v>
      </c>
      <c r="H121" s="1">
        <f t="shared" si="49"/>
        <v>2.1640000000003057</v>
      </c>
      <c r="I121" s="1">
        <f t="shared" si="50"/>
        <v>1.1178373382624265</v>
      </c>
      <c r="J121" s="1">
        <f t="shared" si="51"/>
        <v>52.782020510581468</v>
      </c>
      <c r="K121" s="1">
        <f t="shared" si="52"/>
        <v>2.9999999999972715E-2</v>
      </c>
      <c r="L121" s="1">
        <f t="shared" si="53"/>
        <v>2.9999999999972715E-2</v>
      </c>
      <c r="M121" s="1">
        <f t="shared" si="54"/>
        <v>0</v>
      </c>
      <c r="N121" s="1">
        <f t="shared" si="55"/>
        <v>0.43799999999998818</v>
      </c>
      <c r="O121" s="1">
        <f t="shared" si="56"/>
        <v>0.31899999999998274</v>
      </c>
      <c r="P121" s="1">
        <f t="shared" si="57"/>
        <v>1.3730407523511343</v>
      </c>
      <c r="Q121" s="1">
        <f t="shared" si="58"/>
        <v>57.859973579921402</v>
      </c>
      <c r="R121" t="str">
        <f t="shared" si="38"/>
        <v>Do nothing</v>
      </c>
      <c r="S121" t="b">
        <f t="shared" si="43"/>
        <v>0</v>
      </c>
      <c r="T121">
        <f t="shared" si="39"/>
        <v>0</v>
      </c>
      <c r="U121">
        <f t="shared" si="40"/>
        <v>0</v>
      </c>
      <c r="V121">
        <f>IF(R120="Buy BTC Short ETH",(B121-T120)+(-C121+U120)*(B120/C120),IF(R120="Buy ETH Short BTC",(-B121+T120)+(C121-U120)*(B120/C120),0))</f>
        <v>0</v>
      </c>
      <c r="AA121">
        <f t="shared" si="41"/>
        <v>0.78229537975138608</v>
      </c>
      <c r="AB121" t="str">
        <f t="shared" si="42"/>
        <v>Buy ETH Short BTC</v>
      </c>
      <c r="AC121" t="b">
        <f t="shared" si="44"/>
        <v>0</v>
      </c>
      <c r="AD121">
        <f>IF(AB121="Buy BTC Short ETH",B121,IF(AB121="Buy ETH Short BTC",B121,0))</f>
        <v>16931.41</v>
      </c>
      <c r="AE121">
        <f>IF(AB121="Buy BTC Short ETH",C121,IF(AB121="Buy ETH Short BTC",C121,0))</f>
        <v>1246.75</v>
      </c>
      <c r="AF121">
        <f>IF(AB120="Buy BTC Short ETH",(B121-AD120)+(-C121+AE120)*(B120/C120),IF(AB120="Buy ETH Short BTC",(-B121+AD120)+(C121-AE120)*(B120/C120),0))</f>
        <v>8.4676168666590499</v>
      </c>
    </row>
    <row r="122" spans="1:32">
      <c r="A122">
        <v>1670829300000</v>
      </c>
      <c r="B122">
        <v>16923.72</v>
      </c>
      <c r="C122">
        <v>1246.69</v>
      </c>
      <c r="D122" s="1">
        <f t="shared" si="45"/>
        <v>-7.6899999999986903</v>
      </c>
      <c r="E122" s="1">
        <f t="shared" si="46"/>
        <v>0</v>
      </c>
      <c r="F122" s="1">
        <f t="shared" si="47"/>
        <v>7.6899999999986903</v>
      </c>
      <c r="G122" s="1">
        <f t="shared" si="48"/>
        <v>2.0600000000002181</v>
      </c>
      <c r="H122" s="1">
        <f t="shared" si="49"/>
        <v>2.9330000000001748</v>
      </c>
      <c r="I122" s="1">
        <f t="shared" si="50"/>
        <v>0.70235254006140313</v>
      </c>
      <c r="J122" s="1">
        <f t="shared" si="51"/>
        <v>41.257760865212411</v>
      </c>
      <c r="K122" s="1">
        <f t="shared" si="52"/>
        <v>-5.999999999994543E-2</v>
      </c>
      <c r="L122" s="1">
        <f t="shared" si="53"/>
        <v>0</v>
      </c>
      <c r="M122" s="1">
        <f t="shared" si="54"/>
        <v>5.999999999994543E-2</v>
      </c>
      <c r="N122" s="1">
        <f t="shared" si="55"/>
        <v>0.33999999999998637</v>
      </c>
      <c r="O122" s="1">
        <f t="shared" si="56"/>
        <v>0.32499999999997725</v>
      </c>
      <c r="P122" s="1">
        <f t="shared" si="57"/>
        <v>1.0461538461538775</v>
      </c>
      <c r="Q122" s="1">
        <f t="shared" si="58"/>
        <v>51.127819548872928</v>
      </c>
      <c r="R122" t="str">
        <f t="shared" si="38"/>
        <v>Do nothing</v>
      </c>
      <c r="S122" t="b">
        <f t="shared" si="43"/>
        <v>0</v>
      </c>
      <c r="T122">
        <f t="shared" si="39"/>
        <v>0</v>
      </c>
      <c r="U122">
        <f t="shared" si="40"/>
        <v>0</v>
      </c>
      <c r="V122">
        <f>IF(R121="Buy BTC Short ETH",(B122-T121)+(-C122+U121)*(B121/C121),IF(R121="Buy ETH Short BTC",(-B122+T121)+(C122-U121)*(B121/C121),0))</f>
        <v>0</v>
      </c>
      <c r="AA122">
        <f t="shared" si="41"/>
        <v>0.60147123505177391</v>
      </c>
      <c r="AB122" t="str">
        <f t="shared" si="42"/>
        <v>Do nothing</v>
      </c>
      <c r="AC122" t="b">
        <f t="shared" si="44"/>
        <v>1</v>
      </c>
      <c r="AD122">
        <f>IF(AB122="Buy BTC Short ETH",B122,IF(AB122="Buy ETH Short BTC",B122,0))</f>
        <v>0</v>
      </c>
      <c r="AE122">
        <f>IF(AB122="Buy BTC Short ETH",C122,IF(AB122="Buy ETH Short BTC",C122,0))</f>
        <v>0</v>
      </c>
      <c r="AF122">
        <f>IF(AB121="Buy BTC Short ETH",(B122-AD121)+(-C122+AE121)*(B121/C121),IF(AB121="Buy ETH Short BTC",(-B122+AD121)+(C122-AE121)*(B121/C121),0))</f>
        <v>6.8751737718061285</v>
      </c>
    </row>
    <row r="123" spans="1:32">
      <c r="A123">
        <v>1670830200000</v>
      </c>
      <c r="B123">
        <v>16925.990000000002</v>
      </c>
      <c r="C123">
        <v>1247.26</v>
      </c>
      <c r="D123" s="1">
        <f t="shared" si="45"/>
        <v>2.2700000000004366</v>
      </c>
      <c r="E123" s="1">
        <f t="shared" si="46"/>
        <v>2.2700000000004366</v>
      </c>
      <c r="F123" s="1">
        <f t="shared" si="47"/>
        <v>0</v>
      </c>
      <c r="G123" s="1">
        <f t="shared" si="48"/>
        <v>2.2870000000002619</v>
      </c>
      <c r="H123" s="1">
        <f t="shared" si="49"/>
        <v>2.5560000000001311</v>
      </c>
      <c r="I123" s="1">
        <f t="shared" si="50"/>
        <v>0.89475743348988446</v>
      </c>
      <c r="J123" s="1">
        <f t="shared" si="51"/>
        <v>47.222795787736452</v>
      </c>
      <c r="K123" s="1">
        <f t="shared" si="52"/>
        <v>0.56999999999993634</v>
      </c>
      <c r="L123" s="1">
        <f t="shared" si="53"/>
        <v>0.56999999999993634</v>
      </c>
      <c r="M123" s="1">
        <f t="shared" si="54"/>
        <v>0</v>
      </c>
      <c r="N123" s="1">
        <f t="shared" si="55"/>
        <v>0.39699999999997998</v>
      </c>
      <c r="O123" s="1">
        <f t="shared" si="56"/>
        <v>0.26799999999998364</v>
      </c>
      <c r="P123" s="1">
        <f t="shared" si="57"/>
        <v>1.4813432835821052</v>
      </c>
      <c r="Q123" s="1">
        <f t="shared" si="58"/>
        <v>59.699248120301007</v>
      </c>
      <c r="R123" t="str">
        <f t="shared" si="38"/>
        <v>Do nothing</v>
      </c>
      <c r="S123" t="b">
        <f t="shared" si="43"/>
        <v>0</v>
      </c>
      <c r="T123">
        <f t="shared" si="39"/>
        <v>0</v>
      </c>
      <c r="U123">
        <f t="shared" si="40"/>
        <v>0</v>
      </c>
      <c r="V123">
        <f>IF(R122="Buy BTC Short ETH",(B123-T122)+(-C123+U122)*(B122/C122),IF(R122="Buy ETH Short BTC",(-B123+T122)+(C123-U122)*(B122/C122),0))</f>
        <v>0</v>
      </c>
      <c r="AA123">
        <f t="shared" si="41"/>
        <v>0.37020291105860298</v>
      </c>
      <c r="AB123" t="str">
        <f t="shared" si="42"/>
        <v>Do nothing</v>
      </c>
      <c r="AC123" t="b">
        <f t="shared" si="44"/>
        <v>0</v>
      </c>
      <c r="AD123">
        <f>IF(AB123="Buy BTC Short ETH",B123,IF(AB123="Buy ETH Short BTC",B123,0))</f>
        <v>0</v>
      </c>
      <c r="AE123">
        <f>IF(AB123="Buy BTC Short ETH",C123,IF(AB123="Buy ETH Short BTC",C123,0))</f>
        <v>0</v>
      </c>
      <c r="AF123">
        <f>IF(AB122="Buy BTC Short ETH",(B123-AD122)+(-C123+AE122)*(B122/C122),IF(AB122="Buy ETH Short BTC",(-B123+AD122)+(C123-AE122)*(B122/C122),0))</f>
        <v>0</v>
      </c>
    </row>
    <row r="124" spans="1:32">
      <c r="A124">
        <v>1670831100000</v>
      </c>
      <c r="B124">
        <v>16923.939999999999</v>
      </c>
      <c r="C124">
        <v>1246.46</v>
      </c>
      <c r="D124" s="1">
        <f t="shared" si="45"/>
        <v>-2.0500000000029104</v>
      </c>
      <c r="E124" s="1">
        <f t="shared" si="46"/>
        <v>0</v>
      </c>
      <c r="F124" s="1">
        <f t="shared" si="47"/>
        <v>2.0500000000029104</v>
      </c>
      <c r="G124" s="1">
        <f t="shared" si="48"/>
        <v>2.2870000000002619</v>
      </c>
      <c r="H124" s="1">
        <f t="shared" si="49"/>
        <v>2.6410000000003491</v>
      </c>
      <c r="I124" s="1">
        <f t="shared" si="50"/>
        <v>0.86595986368798172</v>
      </c>
      <c r="J124" s="1">
        <f t="shared" si="51"/>
        <v>46.40827922077878</v>
      </c>
      <c r="K124" s="1">
        <f t="shared" si="52"/>
        <v>-0.79999999999995453</v>
      </c>
      <c r="L124" s="1">
        <f t="shared" si="53"/>
        <v>0</v>
      </c>
      <c r="M124" s="1">
        <f t="shared" si="54"/>
        <v>0.79999999999995453</v>
      </c>
      <c r="N124" s="1">
        <f t="shared" si="55"/>
        <v>0.39699999999997998</v>
      </c>
      <c r="O124" s="1">
        <f t="shared" si="56"/>
        <v>0.21399999999998726</v>
      </c>
      <c r="P124" s="1">
        <f t="shared" si="57"/>
        <v>1.8551401869159048</v>
      </c>
      <c r="Q124" s="1">
        <f t="shared" si="58"/>
        <v>64.975450081833259</v>
      </c>
      <c r="R124" t="str">
        <f t="shared" si="38"/>
        <v>Do nothing</v>
      </c>
      <c r="S124" t="b">
        <f t="shared" si="43"/>
        <v>0</v>
      </c>
      <c r="T124">
        <f t="shared" si="39"/>
        <v>0</v>
      </c>
      <c r="U124">
        <f t="shared" si="40"/>
        <v>0</v>
      </c>
      <c r="V124">
        <f>IF(R123="Buy BTC Short ETH",(B124-T123)+(-C124+U123)*(B123/C123),IF(R123="Buy ETH Short BTC",(-B124+T123)+(C124-U123)*(B123/C123),0))</f>
        <v>0</v>
      </c>
      <c r="AA124">
        <f t="shared" si="41"/>
        <v>0.27100455567578829</v>
      </c>
      <c r="AB124" t="str">
        <f t="shared" si="42"/>
        <v>Do nothing</v>
      </c>
      <c r="AC124" t="b">
        <f t="shared" si="44"/>
        <v>0</v>
      </c>
      <c r="AD124">
        <f>IF(AB124="Buy BTC Short ETH",B124,IF(AB124="Buy ETH Short BTC",B124,0))</f>
        <v>0</v>
      </c>
      <c r="AE124">
        <f>IF(AB124="Buy BTC Short ETH",C124,IF(AB124="Buy ETH Short BTC",C124,0))</f>
        <v>0</v>
      </c>
      <c r="AF124">
        <f>IF(AB123="Buy BTC Short ETH",(B124-AD123)+(-C124+AE123)*(B123/C123),IF(AB123="Buy ETH Short BTC",(-B124+AD123)+(C124-AE123)*(B123/C123),0))</f>
        <v>0</v>
      </c>
    </row>
    <row r="125" spans="1:32">
      <c r="A125">
        <v>1670832000000</v>
      </c>
      <c r="B125">
        <v>16914.13</v>
      </c>
      <c r="C125">
        <v>1244.6400000000001</v>
      </c>
      <c r="D125" s="1">
        <f t="shared" si="45"/>
        <v>-9.8099999999976717</v>
      </c>
      <c r="E125" s="1">
        <f t="shared" si="46"/>
        <v>0</v>
      </c>
      <c r="F125" s="1">
        <f t="shared" si="47"/>
        <v>9.8099999999976717</v>
      </c>
      <c r="G125" s="1">
        <f t="shared" si="48"/>
        <v>1.0830000000001747</v>
      </c>
      <c r="H125" s="1">
        <f t="shared" si="49"/>
        <v>3.6220000000001162</v>
      </c>
      <c r="I125" s="1">
        <f t="shared" si="50"/>
        <v>0.29900607399230811</v>
      </c>
      <c r="J125" s="1">
        <f t="shared" si="51"/>
        <v>23.018065887356173</v>
      </c>
      <c r="K125" s="1">
        <f t="shared" si="52"/>
        <v>-1.8199999999999363</v>
      </c>
      <c r="L125" s="1">
        <f t="shared" si="53"/>
        <v>0</v>
      </c>
      <c r="M125" s="1">
        <f t="shared" si="54"/>
        <v>1.8199999999999363</v>
      </c>
      <c r="N125" s="1">
        <f t="shared" si="55"/>
        <v>0.21599999999998545</v>
      </c>
      <c r="O125" s="1">
        <f t="shared" si="56"/>
        <v>0.39599999999998092</v>
      </c>
      <c r="P125" s="1">
        <f t="shared" si="57"/>
        <v>0.54545454545453498</v>
      </c>
      <c r="Q125" s="1">
        <f t="shared" si="58"/>
        <v>35.294117647058386</v>
      </c>
      <c r="R125" t="str">
        <f t="shared" si="38"/>
        <v>Do nothing</v>
      </c>
      <c r="S125" t="b">
        <f t="shared" si="43"/>
        <v>0</v>
      </c>
      <c r="T125">
        <f t="shared" si="39"/>
        <v>0</v>
      </c>
      <c r="U125">
        <f t="shared" si="40"/>
        <v>0</v>
      </c>
      <c r="V125">
        <f>IF(R124="Buy BTC Short ETH",(B125-T124)+(-C125+U124)*(B124/C124),IF(R124="Buy ETH Short BTC",(-B125+T124)+(C125-U124)*(B124/C124),0))</f>
        <v>0</v>
      </c>
      <c r="AA125">
        <f t="shared" si="41"/>
        <v>0.7165996795141738</v>
      </c>
      <c r="AB125" t="str">
        <f t="shared" si="42"/>
        <v>Buy ETH Short BTC</v>
      </c>
      <c r="AC125" t="b">
        <f t="shared" si="44"/>
        <v>1</v>
      </c>
      <c r="AD125">
        <f>IF(AB125="Buy BTC Short ETH",B125,IF(AB125="Buy ETH Short BTC",B125,0))</f>
        <v>16914.13</v>
      </c>
      <c r="AE125">
        <f>IF(AB125="Buy BTC Short ETH",C125,IF(AB125="Buy ETH Short BTC",C125,0))</f>
        <v>1244.6400000000001</v>
      </c>
      <c r="AF125">
        <f>IF(AB124="Buy BTC Short ETH",(B125-AD124)+(-C125+AE124)*(B124/C124),IF(AB124="Buy ETH Short BTC",(-B125+AD124)+(C125-AE124)*(B124/C124),0))</f>
        <v>0</v>
      </c>
    </row>
    <row r="126" spans="1:32">
      <c r="A126">
        <v>1670832900000</v>
      </c>
      <c r="B126">
        <v>16925.78</v>
      </c>
      <c r="C126">
        <v>1246</v>
      </c>
      <c r="D126" s="1">
        <f t="shared" si="45"/>
        <v>11.649999999997817</v>
      </c>
      <c r="E126" s="1">
        <f t="shared" si="46"/>
        <v>11.649999999997817</v>
      </c>
      <c r="F126" s="1">
        <f t="shared" si="47"/>
        <v>0</v>
      </c>
      <c r="G126" s="1">
        <f t="shared" si="48"/>
        <v>1.6880000000001019</v>
      </c>
      <c r="H126" s="1">
        <f t="shared" si="49"/>
        <v>3.6220000000001162</v>
      </c>
      <c r="I126" s="1">
        <f t="shared" si="50"/>
        <v>0.46604086140255319</v>
      </c>
      <c r="J126" s="1">
        <f t="shared" si="51"/>
        <v>31.789077212806646</v>
      </c>
      <c r="K126" s="1">
        <f t="shared" si="52"/>
        <v>1.3599999999999</v>
      </c>
      <c r="L126" s="1">
        <f t="shared" si="53"/>
        <v>1.3599999999999</v>
      </c>
      <c r="M126" s="1">
        <f t="shared" si="54"/>
        <v>0</v>
      </c>
      <c r="N126" s="1">
        <f t="shared" si="55"/>
        <v>0.2459999999999809</v>
      </c>
      <c r="O126" s="1">
        <f t="shared" si="56"/>
        <v>0.39599999999998092</v>
      </c>
      <c r="P126" s="1">
        <f t="shared" si="57"/>
        <v>0.6212121212121029</v>
      </c>
      <c r="Q126" s="1">
        <f t="shared" si="58"/>
        <v>38.317757009345101</v>
      </c>
      <c r="R126" t="str">
        <f t="shared" si="38"/>
        <v>Do nothing</v>
      </c>
      <c r="S126" t="b">
        <f t="shared" si="43"/>
        <v>0</v>
      </c>
      <c r="T126">
        <f t="shared" si="39"/>
        <v>0</v>
      </c>
      <c r="U126">
        <f t="shared" si="40"/>
        <v>0</v>
      </c>
      <c r="V126">
        <f>IF(R125="Buy BTC Short ETH",(B126-T125)+(-C126+U125)*(B125/C125),IF(R125="Buy ETH Short BTC",(-B126+T125)+(C126-U125)*(B125/C125),0))</f>
        <v>0</v>
      </c>
      <c r="AA126">
        <f t="shared" si="41"/>
        <v>0.66514931714648773</v>
      </c>
      <c r="AB126" t="str">
        <f t="shared" si="42"/>
        <v>Do nothing</v>
      </c>
      <c r="AC126" t="b">
        <f t="shared" si="44"/>
        <v>1</v>
      </c>
      <c r="AD126">
        <f>IF(AB126="Buy BTC Short ETH",B126,IF(AB126="Buy ETH Short BTC",B126,0))</f>
        <v>0</v>
      </c>
      <c r="AE126">
        <f>IF(AB126="Buy BTC Short ETH",C126,IF(AB126="Buy ETH Short BTC",C126,0))</f>
        <v>0</v>
      </c>
      <c r="AF126">
        <f>IF(AB125="Buy BTC Short ETH",(B126-AD125)+(-C126+AE125)*(B125/C125),IF(AB125="Buy ETH Short BTC",(-B126+AD125)+(C126-AE125)*(B125/C125),0))</f>
        <v>6.8318234991652389</v>
      </c>
    </row>
    <row r="127" spans="1:32">
      <c r="A127">
        <v>1670833800000</v>
      </c>
      <c r="B127">
        <v>16927.71</v>
      </c>
      <c r="C127">
        <v>1246.43</v>
      </c>
      <c r="D127" s="1">
        <f t="shared" si="45"/>
        <v>1.930000000000291</v>
      </c>
      <c r="E127" s="1">
        <f t="shared" si="46"/>
        <v>1.930000000000291</v>
      </c>
      <c r="F127" s="1">
        <f t="shared" si="47"/>
        <v>0</v>
      </c>
      <c r="G127" s="1">
        <f t="shared" si="48"/>
        <v>1.881000000000131</v>
      </c>
      <c r="H127" s="1">
        <f t="shared" si="49"/>
        <v>2.7610000000000583</v>
      </c>
      <c r="I127" s="1">
        <f t="shared" si="50"/>
        <v>0.68127490039843941</v>
      </c>
      <c r="J127" s="1">
        <f t="shared" si="51"/>
        <v>40.521327014219182</v>
      </c>
      <c r="K127" s="1">
        <f t="shared" si="52"/>
        <v>0.43000000000006366</v>
      </c>
      <c r="L127" s="1">
        <f t="shared" si="53"/>
        <v>0.43000000000006366</v>
      </c>
      <c r="M127" s="1">
        <f t="shared" si="54"/>
        <v>0</v>
      </c>
      <c r="N127" s="1">
        <f t="shared" si="55"/>
        <v>0.28899999999998727</v>
      </c>
      <c r="O127" s="1">
        <f t="shared" si="56"/>
        <v>0.32799999999997453</v>
      </c>
      <c r="P127" s="1">
        <f t="shared" si="57"/>
        <v>0.88109756097563929</v>
      </c>
      <c r="Q127" s="1">
        <f t="shared" si="58"/>
        <v>46.839546191248807</v>
      </c>
      <c r="R127" t="str">
        <f t="shared" si="38"/>
        <v>Do nothing</v>
      </c>
      <c r="S127" t="b">
        <f t="shared" si="43"/>
        <v>0</v>
      </c>
      <c r="T127">
        <f t="shared" si="39"/>
        <v>0</v>
      </c>
      <c r="U127">
        <f t="shared" si="40"/>
        <v>0</v>
      </c>
      <c r="V127">
        <f>IF(R126="Buy BTC Short ETH",(B127-T126)+(-C127+U126)*(B126/C126),IF(R126="Buy ETH Short BTC",(-B127+T126)+(C127-U126)*(B126/C126),0))</f>
        <v>0</v>
      </c>
      <c r="AA127">
        <f t="shared" si="41"/>
        <v>0.65376023178942611</v>
      </c>
      <c r="AB127" t="str">
        <f t="shared" si="42"/>
        <v>Do nothing</v>
      </c>
      <c r="AC127" t="b">
        <f t="shared" si="44"/>
        <v>0</v>
      </c>
      <c r="AD127">
        <f>IF(AB127="Buy BTC Short ETH",B127,IF(AB127="Buy ETH Short BTC",B127,0))</f>
        <v>0</v>
      </c>
      <c r="AE127">
        <f>IF(AB127="Buy BTC Short ETH",C127,IF(AB127="Buy ETH Short BTC",C127,0))</f>
        <v>0</v>
      </c>
      <c r="AF127">
        <f>IF(AB126="Buy BTC Short ETH",(B127-AD126)+(-C127+AE126)*(B126/C126),IF(AB126="Buy ETH Short BTC",(-B127+AD126)+(C127-AE126)*(B126/C126),0))</f>
        <v>0</v>
      </c>
    </row>
    <row r="128" spans="1:32">
      <c r="A128">
        <v>1670834700000</v>
      </c>
      <c r="B128">
        <v>16935.11</v>
      </c>
      <c r="C128">
        <v>1247.97</v>
      </c>
      <c r="D128" s="1">
        <f t="shared" si="45"/>
        <v>7.4000000000014552</v>
      </c>
      <c r="E128" s="1">
        <f t="shared" si="46"/>
        <v>7.4000000000014552</v>
      </c>
      <c r="F128" s="1">
        <f t="shared" si="47"/>
        <v>0</v>
      </c>
      <c r="G128" s="1">
        <f t="shared" si="48"/>
        <v>2.5220000000001166</v>
      </c>
      <c r="H128" s="1">
        <f t="shared" si="49"/>
        <v>2.7610000000000583</v>
      </c>
      <c r="I128" s="1">
        <f t="shared" si="50"/>
        <v>0.91343716044913559</v>
      </c>
      <c r="J128" s="1">
        <f t="shared" si="51"/>
        <v>47.738027635813609</v>
      </c>
      <c r="K128" s="1">
        <f t="shared" si="52"/>
        <v>1.5399999999999636</v>
      </c>
      <c r="L128" s="1">
        <f t="shared" si="53"/>
        <v>1.5399999999999636</v>
      </c>
      <c r="M128" s="1">
        <f t="shared" si="54"/>
        <v>0</v>
      </c>
      <c r="N128" s="1">
        <f t="shared" si="55"/>
        <v>0.44299999999998363</v>
      </c>
      <c r="O128" s="1">
        <f t="shared" si="56"/>
        <v>0.29599999999998089</v>
      </c>
      <c r="P128" s="1">
        <f t="shared" si="57"/>
        <v>1.496621621621663</v>
      </c>
      <c r="Q128" s="1">
        <f t="shared" si="58"/>
        <v>59.945872801083205</v>
      </c>
      <c r="R128" t="str">
        <f t="shared" si="38"/>
        <v>Do nothing</v>
      </c>
      <c r="S128" t="b">
        <f t="shared" si="43"/>
        <v>0</v>
      </c>
      <c r="T128">
        <f t="shared" si="39"/>
        <v>0</v>
      </c>
      <c r="U128">
        <f t="shared" si="40"/>
        <v>0</v>
      </c>
      <c r="V128">
        <f>IF(R127="Buy BTC Short ETH",(B128-T127)+(-C128+U127)*(B127/C127),IF(R127="Buy ETH Short BTC",(-B128+T127)+(C128-U127)*(B127/C127),0))</f>
        <v>0</v>
      </c>
      <c r="AA128">
        <f t="shared" si="41"/>
        <v>0.71211842997139285</v>
      </c>
      <c r="AB128" t="str">
        <f t="shared" si="42"/>
        <v>Buy ETH Short BTC</v>
      </c>
      <c r="AC128" t="b">
        <f t="shared" si="44"/>
        <v>1</v>
      </c>
      <c r="AD128">
        <f>IF(AB128="Buy BTC Short ETH",B128,IF(AB128="Buy ETH Short BTC",B128,0))</f>
        <v>16935.11</v>
      </c>
      <c r="AE128">
        <f>IF(AB128="Buy BTC Short ETH",C128,IF(AB128="Buy ETH Short BTC",C128,0))</f>
        <v>1247.97</v>
      </c>
      <c r="AF128">
        <f>IF(AB127="Buy BTC Short ETH",(B128-AD127)+(-C128+AE127)*(B127/C127),IF(AB127="Buy ETH Short BTC",(-B128+AD127)+(C128-AE127)*(B127/C127),0))</f>
        <v>0</v>
      </c>
    </row>
    <row r="129" spans="1:32">
      <c r="A129">
        <v>1670835600000</v>
      </c>
      <c r="B129">
        <v>16940.099999999999</v>
      </c>
      <c r="C129">
        <v>1250.06</v>
      </c>
      <c r="D129" s="1">
        <f t="shared" si="45"/>
        <v>4.9899999999979627</v>
      </c>
      <c r="E129" s="1">
        <f t="shared" si="46"/>
        <v>4.9899999999979627</v>
      </c>
      <c r="F129" s="1">
        <f t="shared" si="47"/>
        <v>0</v>
      </c>
      <c r="G129" s="1">
        <f t="shared" si="48"/>
        <v>2.8299999999999272</v>
      </c>
      <c r="H129" s="1">
        <f t="shared" si="49"/>
        <v>2.7610000000000583</v>
      </c>
      <c r="I129" s="1">
        <f t="shared" si="50"/>
        <v>1.0249909453096224</v>
      </c>
      <c r="J129" s="1">
        <f t="shared" si="51"/>
        <v>50.617063137183592</v>
      </c>
      <c r="K129" s="1">
        <f t="shared" si="52"/>
        <v>2.0899999999999181</v>
      </c>
      <c r="L129" s="1">
        <f t="shared" si="53"/>
        <v>2.0899999999999181</v>
      </c>
      <c r="M129" s="1">
        <f t="shared" si="54"/>
        <v>0</v>
      </c>
      <c r="N129" s="1">
        <f t="shared" si="55"/>
        <v>0.60199999999997544</v>
      </c>
      <c r="O129" s="1">
        <f t="shared" si="56"/>
        <v>0.29599999999998089</v>
      </c>
      <c r="P129" s="1">
        <f t="shared" si="57"/>
        <v>2.0337837837838322</v>
      </c>
      <c r="Q129" s="1">
        <f t="shared" si="58"/>
        <v>67.037861915368012</v>
      </c>
      <c r="R129" t="str">
        <f t="shared" si="38"/>
        <v>Do nothing</v>
      </c>
      <c r="S129" t="b">
        <f t="shared" si="43"/>
        <v>0</v>
      </c>
      <c r="T129">
        <f t="shared" si="39"/>
        <v>0</v>
      </c>
      <c r="U129">
        <f t="shared" si="40"/>
        <v>0</v>
      </c>
      <c r="V129">
        <f>IF(R128="Buy BTC Short ETH",(B129-T128)+(-C129+U128)*(B128/C128),IF(R128="Buy ETH Short BTC",(-B129+T128)+(C129-U128)*(B128/C128),0))</f>
        <v>0</v>
      </c>
      <c r="AA129">
        <f t="shared" si="41"/>
        <v>0.78329675549778777</v>
      </c>
      <c r="AB129" t="str">
        <f t="shared" si="42"/>
        <v>Buy ETH Short BTC</v>
      </c>
      <c r="AC129" t="b">
        <f t="shared" si="44"/>
        <v>0</v>
      </c>
      <c r="AD129">
        <f>IF(AB129="Buy BTC Short ETH",B129,IF(AB129="Buy ETH Short BTC",B129,0))</f>
        <v>16940.099999999999</v>
      </c>
      <c r="AE129">
        <f>IF(AB129="Buy BTC Short ETH",C129,IF(AB129="Buy ETH Short BTC",C129,0))</f>
        <v>1250.06</v>
      </c>
      <c r="AF129">
        <f>IF(AB128="Buy BTC Short ETH",(B129-AD128)+(-C129+AE128)*(B128/C128),IF(AB128="Buy ETH Short BTC",(-B129+AD128)+(C129-AE128)*(B128/C128),0))</f>
        <v>23.371563098472844</v>
      </c>
    </row>
    <row r="130" spans="1:32">
      <c r="A130">
        <v>1670836500000</v>
      </c>
      <c r="B130">
        <v>16940.22</v>
      </c>
      <c r="C130">
        <v>1249.96</v>
      </c>
      <c r="D130" s="1">
        <f t="shared" si="45"/>
        <v>0.12000000000261934</v>
      </c>
      <c r="E130" s="1">
        <f t="shared" si="46"/>
        <v>0.12000000000261934</v>
      </c>
      <c r="F130" s="1">
        <f t="shared" si="47"/>
        <v>0</v>
      </c>
      <c r="G130" s="1">
        <f t="shared" si="48"/>
        <v>2.836000000000058</v>
      </c>
      <c r="H130" s="1">
        <f t="shared" si="49"/>
        <v>2.7610000000000583</v>
      </c>
      <c r="I130" s="1">
        <f t="shared" si="50"/>
        <v>1.0271640709887715</v>
      </c>
      <c r="J130" s="1">
        <f t="shared" si="51"/>
        <v>50.670001786671406</v>
      </c>
      <c r="K130" s="1">
        <f t="shared" si="52"/>
        <v>-9.9999999999909051E-2</v>
      </c>
      <c r="L130" s="1">
        <f t="shared" si="53"/>
        <v>0</v>
      </c>
      <c r="M130" s="1">
        <f t="shared" si="54"/>
        <v>9.9999999999909051E-2</v>
      </c>
      <c r="N130" s="1">
        <f t="shared" si="55"/>
        <v>0.60199999999997544</v>
      </c>
      <c r="O130" s="1">
        <f t="shared" si="56"/>
        <v>0.27799999999997455</v>
      </c>
      <c r="P130" s="1">
        <f t="shared" si="57"/>
        <v>2.1654676258993906</v>
      </c>
      <c r="Q130" s="1">
        <f t="shared" si="58"/>
        <v>68.409090909092015</v>
      </c>
      <c r="R130" t="str">
        <f t="shared" si="38"/>
        <v>Do nothing</v>
      </c>
      <c r="S130" t="b">
        <f t="shared" si="43"/>
        <v>0</v>
      </c>
      <c r="T130">
        <f t="shared" si="39"/>
        <v>0</v>
      </c>
      <c r="U130">
        <f t="shared" si="40"/>
        <v>0</v>
      </c>
      <c r="V130">
        <f>IF(R129="Buy BTC Short ETH",(B130-T129)+(-C130+U129)*(B129/C129),IF(R129="Buy ETH Short BTC",(-B130+T129)+(C130-U129)*(B129/C129),0))</f>
        <v>0</v>
      </c>
      <c r="AA130">
        <f t="shared" si="41"/>
        <v>0.93518145452209389</v>
      </c>
      <c r="AB130" t="str">
        <f t="shared" si="42"/>
        <v>Buy ETH Short BTC</v>
      </c>
      <c r="AC130" t="b">
        <f t="shared" si="44"/>
        <v>0</v>
      </c>
      <c r="AD130">
        <f>IF(AB130="Buy BTC Short ETH",B130,IF(AB130="Buy ETH Short BTC",B130,0))</f>
        <v>16940.22</v>
      </c>
      <c r="AE130">
        <f>IF(AB130="Buy BTC Short ETH",C130,IF(AB130="Buy ETH Short BTC",C130,0))</f>
        <v>1249.96</v>
      </c>
      <c r="AF130">
        <f>IF(AB129="Buy BTC Short ETH",(B130-AD129)+(-C130+AE129)*(B129/C129),IF(AB129="Buy ETH Short BTC",(-B130+AD129)+(C130-AE129)*(B129/C129),0))</f>
        <v>-1.4751429531396361</v>
      </c>
    </row>
    <row r="131" spans="1:32">
      <c r="A131">
        <v>1670837400000</v>
      </c>
      <c r="B131">
        <v>16966.61</v>
      </c>
      <c r="C131">
        <v>1252.3800000000001</v>
      </c>
      <c r="D131" s="1">
        <f t="shared" si="45"/>
        <v>26.389999999999418</v>
      </c>
      <c r="E131" s="1">
        <f t="shared" si="46"/>
        <v>26.389999999999418</v>
      </c>
      <c r="F131" s="1">
        <f t="shared" si="47"/>
        <v>0</v>
      </c>
      <c r="G131" s="1">
        <f t="shared" si="48"/>
        <v>5.4749999999999996</v>
      </c>
      <c r="H131" s="1">
        <f t="shared" si="49"/>
        <v>1.9549999999999272</v>
      </c>
      <c r="I131" s="1">
        <f t="shared" si="50"/>
        <v>2.8005115089515109</v>
      </c>
      <c r="J131" s="1">
        <f t="shared" si="51"/>
        <v>73.687752355317002</v>
      </c>
      <c r="K131" s="1">
        <f t="shared" si="52"/>
        <v>2.4200000000000728</v>
      </c>
      <c r="L131" s="1">
        <f t="shared" si="53"/>
        <v>2.4200000000000728</v>
      </c>
      <c r="M131" s="1">
        <f t="shared" si="54"/>
        <v>0</v>
      </c>
      <c r="N131" s="1">
        <f t="shared" si="55"/>
        <v>0.84099999999998543</v>
      </c>
      <c r="O131" s="1">
        <f t="shared" si="56"/>
        <v>0.27799999999997455</v>
      </c>
      <c r="P131" s="1">
        <f t="shared" si="57"/>
        <v>3.0251798561153325</v>
      </c>
      <c r="Q131" s="1">
        <f t="shared" si="58"/>
        <v>75.156389633602814</v>
      </c>
      <c r="R131" t="str">
        <f t="shared" si="38"/>
        <v>Do nothing</v>
      </c>
      <c r="S131" t="b">
        <f t="shared" si="43"/>
        <v>0</v>
      </c>
      <c r="T131">
        <f t="shared" si="39"/>
        <v>0</v>
      </c>
      <c r="U131">
        <f t="shared" si="40"/>
        <v>0</v>
      </c>
      <c r="V131">
        <f>IF(R130="Buy BTC Short ETH",(B131-T130)+(-C131+U130)*(B130/C130),IF(R130="Buy ETH Short BTC",(-B131+T130)+(C131-U130)*(B130/C130),0))</f>
        <v>0</v>
      </c>
      <c r="AA131">
        <f t="shared" si="41"/>
        <v>0.95846134804115313</v>
      </c>
      <c r="AB131" t="str">
        <f t="shared" si="42"/>
        <v>Buy ETH Short BTC</v>
      </c>
      <c r="AC131" t="b">
        <f t="shared" si="44"/>
        <v>0</v>
      </c>
      <c r="AD131">
        <f>IF(AB131="Buy BTC Short ETH",B131,IF(AB131="Buy ETH Short BTC",B131,0))</f>
        <v>16966.61</v>
      </c>
      <c r="AE131">
        <f>IF(AB131="Buy BTC Short ETH",C131,IF(AB131="Buy ETH Short BTC",C131,0))</f>
        <v>1252.3800000000001</v>
      </c>
      <c r="AF131">
        <f>IF(AB130="Buy BTC Short ETH",(B131-AD130)+(-C131+AE130)*(B130/C130),IF(AB130="Buy ETH Short BTC",(-B131+AD130)+(C131-AE130)*(B130/C130),0))</f>
        <v>6.4073154340954588</v>
      </c>
    </row>
    <row r="132" spans="1:32">
      <c r="A132">
        <v>1670838300000</v>
      </c>
      <c r="B132">
        <v>16961.21</v>
      </c>
      <c r="C132">
        <v>1252.4100000000001</v>
      </c>
      <c r="D132" s="1">
        <f t="shared" si="45"/>
        <v>-5.4000000000014552</v>
      </c>
      <c r="E132" s="1">
        <f t="shared" si="46"/>
        <v>0</v>
      </c>
      <c r="F132" s="1">
        <f t="shared" si="47"/>
        <v>5.4000000000014552</v>
      </c>
      <c r="G132" s="1">
        <f t="shared" si="48"/>
        <v>5.4749999999999996</v>
      </c>
      <c r="H132" s="1">
        <f t="shared" si="49"/>
        <v>1.7260000000002038</v>
      </c>
      <c r="I132" s="1">
        <f t="shared" si="50"/>
        <v>3.1720741599069253</v>
      </c>
      <c r="J132" s="1">
        <f t="shared" si="51"/>
        <v>76.031106790721353</v>
      </c>
      <c r="K132" s="1">
        <f t="shared" si="52"/>
        <v>2.9999999999972715E-2</v>
      </c>
      <c r="L132" s="1">
        <f t="shared" si="53"/>
        <v>2.9999999999972715E-2</v>
      </c>
      <c r="M132" s="1">
        <f t="shared" si="54"/>
        <v>0</v>
      </c>
      <c r="N132" s="1">
        <f t="shared" si="55"/>
        <v>0.84399999999998276</v>
      </c>
      <c r="O132" s="1">
        <f t="shared" si="56"/>
        <v>0.27199999999997998</v>
      </c>
      <c r="P132" s="1">
        <f t="shared" si="57"/>
        <v>3.1029411764707531</v>
      </c>
      <c r="Q132" s="1">
        <f t="shared" si="58"/>
        <v>75.627240143370159</v>
      </c>
      <c r="R132" t="str">
        <f t="shared" si="38"/>
        <v>Do nothing</v>
      </c>
      <c r="S132" t="b">
        <f t="shared" si="43"/>
        <v>0</v>
      </c>
      <c r="T132">
        <f t="shared" si="39"/>
        <v>0</v>
      </c>
      <c r="U132">
        <f t="shared" si="40"/>
        <v>0</v>
      </c>
      <c r="V132">
        <f>IF(R131="Buy BTC Short ETH",(B132-T131)+(-C132+U131)*(B131/C131),IF(R131="Buy ETH Short BTC",(-B132+T131)+(C132-U131)*(B131/C131),0))</f>
        <v>0</v>
      </c>
      <c r="AA132">
        <f t="shared" si="41"/>
        <v>0.96966796331192784</v>
      </c>
      <c r="AB132" t="str">
        <f t="shared" si="42"/>
        <v>Buy ETH Short BTC</v>
      </c>
      <c r="AC132" t="b">
        <f t="shared" si="44"/>
        <v>0</v>
      </c>
      <c r="AD132">
        <f>IF(AB132="Buy BTC Short ETH",B132,IF(AB132="Buy ETH Short BTC",B132,0))</f>
        <v>16961.21</v>
      </c>
      <c r="AE132">
        <f>IF(AB132="Buy BTC Short ETH",C132,IF(AB132="Buy ETH Short BTC",C132,0))</f>
        <v>1252.4100000000001</v>
      </c>
      <c r="AF132">
        <f>IF(AB131="Buy BTC Short ETH",(B132-AD131)+(-C132+AE131)*(B131/C131),IF(AB131="Buy ETH Short BTC",(-B132+AD131)+(C132-AE131)*(B131/C131),0))</f>
        <v>5.8064248071682396</v>
      </c>
    </row>
    <row r="133" spans="1:32">
      <c r="A133">
        <v>1670839200000</v>
      </c>
      <c r="B133">
        <v>16970.34</v>
      </c>
      <c r="C133">
        <v>1253.04</v>
      </c>
      <c r="D133" s="1">
        <f t="shared" si="45"/>
        <v>9.1300000000010186</v>
      </c>
      <c r="E133" s="1">
        <f t="shared" si="46"/>
        <v>9.1300000000010186</v>
      </c>
      <c r="F133" s="1">
        <f t="shared" si="47"/>
        <v>0</v>
      </c>
      <c r="G133" s="1">
        <f t="shared" si="48"/>
        <v>6.1610000000000582</v>
      </c>
      <c r="H133" s="1">
        <f t="shared" si="49"/>
        <v>1.7260000000002038</v>
      </c>
      <c r="I133" s="1">
        <f t="shared" si="50"/>
        <v>3.569524913093471</v>
      </c>
      <c r="J133" s="1">
        <f t="shared" si="51"/>
        <v>78.11588690249593</v>
      </c>
      <c r="K133" s="1">
        <f t="shared" si="52"/>
        <v>0.62999999999988177</v>
      </c>
      <c r="L133" s="1">
        <f t="shared" si="53"/>
        <v>0.62999999999988177</v>
      </c>
      <c r="M133" s="1">
        <f t="shared" si="54"/>
        <v>0</v>
      </c>
      <c r="N133" s="1">
        <f t="shared" si="55"/>
        <v>0.84999999999997722</v>
      </c>
      <c r="O133" s="1">
        <f t="shared" si="56"/>
        <v>0.27199999999997998</v>
      </c>
      <c r="P133" s="1">
        <f t="shared" si="57"/>
        <v>3.1250000000001461</v>
      </c>
      <c r="Q133" s="1">
        <f t="shared" si="58"/>
        <v>75.757575757576618</v>
      </c>
      <c r="R133" t="str">
        <f t="shared" si="38"/>
        <v>Do nothing</v>
      </c>
      <c r="S133" t="b">
        <f t="shared" si="43"/>
        <v>0</v>
      </c>
      <c r="T133">
        <f t="shared" si="39"/>
        <v>0</v>
      </c>
      <c r="U133">
        <f t="shared" si="40"/>
        <v>0</v>
      </c>
      <c r="V133">
        <f>IF(R132="Buy BTC Short ETH",(B133-T132)+(-C133+U132)*(B132/C132),IF(R132="Buy ETH Short BTC",(-B133+T132)+(C133-U132)*(B132/C132),0))</f>
        <v>0</v>
      </c>
      <c r="AA133">
        <f t="shared" si="41"/>
        <v>0.97567665031812434</v>
      </c>
      <c r="AB133" t="str">
        <f t="shared" si="42"/>
        <v>Buy ETH Short BTC</v>
      </c>
      <c r="AC133" t="b">
        <f t="shared" si="44"/>
        <v>0</v>
      </c>
      <c r="AD133">
        <f>IF(AB133="Buy BTC Short ETH",B133,IF(AB133="Buy ETH Short BTC",B133,0))</f>
        <v>16970.34</v>
      </c>
      <c r="AE133">
        <f>IF(AB133="Buy BTC Short ETH",C133,IF(AB133="Buy ETH Short BTC",C133,0))</f>
        <v>1253.04</v>
      </c>
      <c r="AF133">
        <f>IF(AB132="Buy BTC Short ETH",(B133-AD132)+(-C133+AE132)*(B132/C132),IF(AB132="Buy ETH Short BTC",(-B133+AD132)+(C133-AE132)*(B132/C132),0))</f>
        <v>-0.59799985627971886</v>
      </c>
    </row>
    <row r="134" spans="1:32">
      <c r="A134">
        <v>1670840100000</v>
      </c>
      <c r="B134">
        <v>16987.38</v>
      </c>
      <c r="C134">
        <v>1255.53</v>
      </c>
      <c r="D134" s="1">
        <f t="shared" si="45"/>
        <v>17.040000000000873</v>
      </c>
      <c r="E134" s="1">
        <f t="shared" si="46"/>
        <v>17.040000000000873</v>
      </c>
      <c r="F134" s="1">
        <f t="shared" si="47"/>
        <v>0</v>
      </c>
      <c r="G134" s="1">
        <f t="shared" si="48"/>
        <v>7.8650000000001459</v>
      </c>
      <c r="H134" s="1">
        <f t="shared" si="49"/>
        <v>1.5209999999999126</v>
      </c>
      <c r="I134" s="1">
        <f t="shared" si="50"/>
        <v>5.1709401709405638</v>
      </c>
      <c r="J134" s="1">
        <f t="shared" si="51"/>
        <v>83.795013850416552</v>
      </c>
      <c r="K134" s="1">
        <f t="shared" si="52"/>
        <v>2.4900000000000091</v>
      </c>
      <c r="L134" s="1">
        <f t="shared" si="53"/>
        <v>2.4900000000000091</v>
      </c>
      <c r="M134" s="1">
        <f t="shared" si="54"/>
        <v>0</v>
      </c>
      <c r="N134" s="1">
        <f t="shared" si="55"/>
        <v>1.0989999999999782</v>
      </c>
      <c r="O134" s="1">
        <f t="shared" si="56"/>
        <v>0.19199999999998454</v>
      </c>
      <c r="P134" s="1">
        <f t="shared" si="57"/>
        <v>5.7239583333336803</v>
      </c>
      <c r="Q134" s="1">
        <f t="shared" si="58"/>
        <v>85.127807900852815</v>
      </c>
      <c r="R134" t="str">
        <f t="shared" si="38"/>
        <v>Do nothing</v>
      </c>
      <c r="S134" t="b">
        <f t="shared" si="43"/>
        <v>0</v>
      </c>
      <c r="T134">
        <f t="shared" si="39"/>
        <v>0</v>
      </c>
      <c r="U134">
        <f t="shared" si="40"/>
        <v>0</v>
      </c>
      <c r="V134">
        <f>IF(R133="Buy BTC Short ETH",(B134-T133)+(-C134+U133)*(B133/C133),IF(R133="Buy ETH Short BTC",(-B134+T133)+(C134-U133)*(B133/C133),0))</f>
        <v>0</v>
      </c>
      <c r="AA134">
        <f t="shared" si="41"/>
        <v>0.9811247027212433</v>
      </c>
      <c r="AB134" t="str">
        <f t="shared" si="42"/>
        <v>Buy ETH Short BTC</v>
      </c>
      <c r="AC134" t="b">
        <f t="shared" si="44"/>
        <v>0</v>
      </c>
      <c r="AD134">
        <f>IF(AB134="Buy BTC Short ETH",B134,IF(AB134="Buy ETH Short BTC",B134,0))</f>
        <v>16987.38</v>
      </c>
      <c r="AE134">
        <f>IF(AB134="Buy BTC Short ETH",C134,IF(AB134="Buy ETH Short BTC",C134,0))</f>
        <v>1255.53</v>
      </c>
      <c r="AF134">
        <f>IF(AB133="Buy BTC Short ETH",(B134-AD133)+(-C134+AE133)*(B133/C133),IF(AB133="Buy ETH Short BTC",(-B134+AD133)+(C134-AE133)*(B133/C133),0))</f>
        <v>16.682903179466784</v>
      </c>
    </row>
    <row r="135" spans="1:32">
      <c r="A135">
        <v>1670841000000</v>
      </c>
      <c r="B135">
        <v>16995.18</v>
      </c>
      <c r="C135">
        <v>1256.26</v>
      </c>
      <c r="D135" s="1">
        <f t="shared" si="45"/>
        <v>7.7999999999992724</v>
      </c>
      <c r="E135" s="1">
        <f t="shared" si="46"/>
        <v>7.7999999999992724</v>
      </c>
      <c r="F135" s="1">
        <f t="shared" si="47"/>
        <v>0</v>
      </c>
      <c r="G135" s="1">
        <f t="shared" si="48"/>
        <v>8.6450000000000724</v>
      </c>
      <c r="H135" s="1">
        <f t="shared" si="49"/>
        <v>0.54000000000014547</v>
      </c>
      <c r="I135" s="1">
        <f t="shared" si="50"/>
        <v>16.009259259255082</v>
      </c>
      <c r="J135" s="1">
        <f t="shared" si="51"/>
        <v>94.120849210668126</v>
      </c>
      <c r="K135" s="1">
        <f t="shared" si="52"/>
        <v>0.73000000000001819</v>
      </c>
      <c r="L135" s="1">
        <f t="shared" si="53"/>
        <v>0.73000000000001819</v>
      </c>
      <c r="M135" s="1">
        <f t="shared" si="54"/>
        <v>0</v>
      </c>
      <c r="N135" s="1">
        <f t="shared" si="55"/>
        <v>1.1719999999999799</v>
      </c>
      <c r="O135" s="1">
        <f t="shared" si="56"/>
        <v>9.9999999999909051E-3</v>
      </c>
      <c r="P135" s="1">
        <f t="shared" si="57"/>
        <v>117.20000000010458</v>
      </c>
      <c r="Q135" s="1">
        <f t="shared" si="58"/>
        <v>99.153976311337459</v>
      </c>
      <c r="R135" t="str">
        <f t="shared" si="38"/>
        <v>Do nothing</v>
      </c>
      <c r="S135" t="b">
        <f t="shared" si="43"/>
        <v>0</v>
      </c>
      <c r="T135">
        <f t="shared" si="39"/>
        <v>0</v>
      </c>
      <c r="U135">
        <f t="shared" si="40"/>
        <v>0</v>
      </c>
      <c r="V135">
        <f>IF(R134="Buy BTC Short ETH",(B135-T134)+(-C135+U134)*(B134/C134),IF(R134="Buy ETH Short BTC",(-B135+T134)+(C135-U134)*(B134/C134),0))</f>
        <v>0</v>
      </c>
      <c r="AA135">
        <f t="shared" si="41"/>
        <v>0.98076749165526655</v>
      </c>
      <c r="AB135" t="str">
        <f t="shared" si="42"/>
        <v>Buy ETH Short BTC</v>
      </c>
      <c r="AC135" t="b">
        <f t="shared" si="44"/>
        <v>0</v>
      </c>
      <c r="AD135">
        <f>IF(AB135="Buy BTC Short ETH",B135,IF(AB135="Buy ETH Short BTC",B135,0))</f>
        <v>16995.18</v>
      </c>
      <c r="AE135">
        <f>IF(AB135="Buy BTC Short ETH",C135,IF(AB135="Buy ETH Short BTC",C135,0))</f>
        <v>1256.26</v>
      </c>
      <c r="AF135">
        <f>IF(AB134="Buy BTC Short ETH",(B135-AD134)+(-C135+AE134)*(B134/C134),IF(AB134="Buy ETH Short BTC",(-B135+AD134)+(C135-AE134)*(B134/C134),0))</f>
        <v>2.0769343623818024</v>
      </c>
    </row>
    <row r="136" spans="1:32">
      <c r="A136">
        <v>1670841900000</v>
      </c>
      <c r="B136">
        <v>16987.47</v>
      </c>
      <c r="C136">
        <v>1255.3</v>
      </c>
      <c r="D136" s="1">
        <f t="shared" si="45"/>
        <v>-7.7099999999991269</v>
      </c>
      <c r="E136" s="1">
        <f t="shared" si="46"/>
        <v>0</v>
      </c>
      <c r="F136" s="1">
        <f t="shared" si="47"/>
        <v>7.7099999999991269</v>
      </c>
      <c r="G136" s="1">
        <f t="shared" si="48"/>
        <v>7.4800000000002909</v>
      </c>
      <c r="H136" s="1">
        <f t="shared" si="49"/>
        <v>1.3110000000000581</v>
      </c>
      <c r="I136" s="1">
        <f t="shared" si="50"/>
        <v>5.7055682684972995</v>
      </c>
      <c r="J136" s="1">
        <f t="shared" si="51"/>
        <v>85.087020816744328</v>
      </c>
      <c r="K136" s="1">
        <f t="shared" si="52"/>
        <v>-0.96000000000003638</v>
      </c>
      <c r="L136" s="1">
        <f t="shared" si="53"/>
        <v>0</v>
      </c>
      <c r="M136" s="1">
        <f t="shared" si="54"/>
        <v>0.96000000000003638</v>
      </c>
      <c r="N136" s="1">
        <f t="shared" si="55"/>
        <v>1.03599999999999</v>
      </c>
      <c r="O136" s="1">
        <f t="shared" si="56"/>
        <v>0.10599999999999454</v>
      </c>
      <c r="P136" s="1">
        <f t="shared" si="57"/>
        <v>9.7735849056607869</v>
      </c>
      <c r="Q136" s="1">
        <f t="shared" si="58"/>
        <v>90.718038528897026</v>
      </c>
      <c r="R136" t="str">
        <f t="shared" si="38"/>
        <v>Do nothing</v>
      </c>
      <c r="S136" t="b">
        <f t="shared" si="43"/>
        <v>0</v>
      </c>
      <c r="T136">
        <f t="shared" si="39"/>
        <v>0</v>
      </c>
      <c r="U136">
        <f t="shared" si="40"/>
        <v>0</v>
      </c>
      <c r="V136">
        <f>IF(R135="Buy BTC Short ETH",(B136-T135)+(-C136+U135)*(B135/C135),IF(R135="Buy ETH Short BTC",(-B136+T135)+(C136-U135)*(B135/C135),0))</f>
        <v>0</v>
      </c>
      <c r="AA136">
        <f t="shared" si="41"/>
        <v>0.9832373434155447</v>
      </c>
      <c r="AB136" t="str">
        <f t="shared" si="42"/>
        <v>Buy ETH Short BTC</v>
      </c>
      <c r="AC136" t="b">
        <f t="shared" si="44"/>
        <v>0</v>
      </c>
      <c r="AD136">
        <f>IF(AB136="Buy BTC Short ETH",B136,IF(AB136="Buy ETH Short BTC",B136,0))</f>
        <v>16987.47</v>
      </c>
      <c r="AE136">
        <f>IF(AB136="Buy BTC Short ETH",C136,IF(AB136="Buy ETH Short BTC",C136,0))</f>
        <v>1255.3</v>
      </c>
      <c r="AF136">
        <f>IF(AB135="Buy BTC Short ETH",(B136-AD135)+(-C136+AE135)*(B135/C135),IF(AB135="Buy ETH Short BTC",(-B136+AD135)+(C136-AE135)*(B135/C135),0))</f>
        <v>-5.2772580516785652</v>
      </c>
    </row>
    <row r="137" spans="1:32">
      <c r="A137">
        <v>1670842800000</v>
      </c>
      <c r="B137">
        <v>16980.669999999998</v>
      </c>
      <c r="C137">
        <v>1254.6099999999999</v>
      </c>
      <c r="D137" s="1">
        <f t="shared" si="45"/>
        <v>-6.8000000000029104</v>
      </c>
      <c r="E137" s="1">
        <f t="shared" si="46"/>
        <v>0</v>
      </c>
      <c r="F137" s="1">
        <f t="shared" si="47"/>
        <v>6.8000000000029104</v>
      </c>
      <c r="G137" s="1">
        <f t="shared" si="48"/>
        <v>7.2870000000002619</v>
      </c>
      <c r="H137" s="1">
        <f t="shared" si="49"/>
        <v>1.9910000000003492</v>
      </c>
      <c r="I137" s="1">
        <f t="shared" si="50"/>
        <v>3.6599698643892435</v>
      </c>
      <c r="J137" s="1">
        <f t="shared" si="51"/>
        <v>78.540633757272929</v>
      </c>
      <c r="K137" s="1">
        <f t="shared" si="52"/>
        <v>-0.69000000000005457</v>
      </c>
      <c r="L137" s="1">
        <f t="shared" si="53"/>
        <v>0</v>
      </c>
      <c r="M137" s="1">
        <f t="shared" si="54"/>
        <v>0.69000000000005457</v>
      </c>
      <c r="N137" s="1">
        <f t="shared" si="55"/>
        <v>0.99299999999998367</v>
      </c>
      <c r="O137" s="1">
        <f t="shared" si="56"/>
        <v>0.17499999999999999</v>
      </c>
      <c r="P137" s="1">
        <f t="shared" si="57"/>
        <v>5.6742857142856211</v>
      </c>
      <c r="Q137" s="1">
        <f t="shared" si="58"/>
        <v>85.017123287671026</v>
      </c>
      <c r="R137" t="str">
        <f t="shared" si="38"/>
        <v>Do nothing</v>
      </c>
      <c r="S137" t="b">
        <f t="shared" si="43"/>
        <v>0</v>
      </c>
      <c r="T137">
        <f t="shared" si="39"/>
        <v>0</v>
      </c>
      <c r="U137">
        <f t="shared" si="40"/>
        <v>0</v>
      </c>
      <c r="V137">
        <f>IF(R136="Buy BTC Short ETH",(B137-T136)+(-C137+U136)*(B136/C136),IF(R136="Buy ETH Short BTC",(-B137+T136)+(C137-U136)*(B136/C136),0))</f>
        <v>0</v>
      </c>
      <c r="AA137">
        <f t="shared" si="41"/>
        <v>0.98760749778540136</v>
      </c>
      <c r="AB137" t="str">
        <f t="shared" si="42"/>
        <v>Buy ETH Short BTC</v>
      </c>
      <c r="AC137" t="b">
        <f t="shared" si="44"/>
        <v>0</v>
      </c>
      <c r="AD137">
        <f>IF(AB137="Buy BTC Short ETH",B137,IF(AB137="Buy ETH Short BTC",B137,0))</f>
        <v>16980.669999999998</v>
      </c>
      <c r="AE137">
        <f>IF(AB137="Buy BTC Short ETH",C137,IF(AB137="Buy ETH Short BTC",C137,0))</f>
        <v>1254.6099999999999</v>
      </c>
      <c r="AF137">
        <f>IF(AB136="Buy BTC Short ETH",(B137-AD136)+(-C137+AE136)*(B136/C136),IF(AB136="Buy ETH Short BTC",(-B137+AD136)+(C137-AE136)*(B136/C136),0))</f>
        <v>-2.5374924719168916</v>
      </c>
    </row>
    <row r="138" spans="1:32">
      <c r="A138">
        <v>1670843700000</v>
      </c>
      <c r="B138">
        <v>16984.169999999998</v>
      </c>
      <c r="C138">
        <v>1254.04</v>
      </c>
      <c r="D138" s="1">
        <f t="shared" si="45"/>
        <v>3.5</v>
      </c>
      <c r="E138" s="1">
        <f t="shared" si="46"/>
        <v>3.5</v>
      </c>
      <c r="F138" s="1">
        <f t="shared" si="47"/>
        <v>0</v>
      </c>
      <c r="G138" s="1">
        <f t="shared" si="48"/>
        <v>6.8970000000001166</v>
      </c>
      <c r="H138" s="1">
        <f t="shared" si="49"/>
        <v>1.9910000000003492</v>
      </c>
      <c r="I138" s="1">
        <f t="shared" si="50"/>
        <v>3.4640883977895065</v>
      </c>
      <c r="J138" s="1">
        <f t="shared" si="51"/>
        <v>77.59900990098734</v>
      </c>
      <c r="K138" s="1">
        <f t="shared" si="52"/>
        <v>-0.56999999999993634</v>
      </c>
      <c r="L138" s="1">
        <f t="shared" si="53"/>
        <v>0</v>
      </c>
      <c r="M138" s="1">
        <f t="shared" si="54"/>
        <v>0.56999999999993634</v>
      </c>
      <c r="N138" s="1">
        <f t="shared" si="55"/>
        <v>0.83899999999998731</v>
      </c>
      <c r="O138" s="1">
        <f t="shared" si="56"/>
        <v>0.23199999999999363</v>
      </c>
      <c r="P138" s="1">
        <f t="shared" si="57"/>
        <v>3.6163793103448723</v>
      </c>
      <c r="Q138" s="1">
        <f t="shared" si="58"/>
        <v>78.338001867413837</v>
      </c>
      <c r="R138" t="str">
        <f t="shared" si="38"/>
        <v>Do nothing</v>
      </c>
      <c r="S138" t="b">
        <f t="shared" si="43"/>
        <v>0</v>
      </c>
      <c r="T138">
        <f t="shared" si="39"/>
        <v>0</v>
      </c>
      <c r="U138">
        <f t="shared" si="40"/>
        <v>0</v>
      </c>
      <c r="V138">
        <f>IF(R137="Buy BTC Short ETH",(B138-T137)+(-C138+U137)*(B137/C137),IF(R137="Buy ETH Short BTC",(-B138+T137)+(C138-U137)*(B137/C137),0))</f>
        <v>0</v>
      </c>
      <c r="AA138">
        <f t="shared" si="41"/>
        <v>0.9866363643041155</v>
      </c>
      <c r="AB138" t="str">
        <f t="shared" si="42"/>
        <v>Buy ETH Short BTC</v>
      </c>
      <c r="AC138" t="b">
        <f t="shared" si="44"/>
        <v>0</v>
      </c>
      <c r="AD138">
        <f>IF(AB138="Buy BTC Short ETH",B138,IF(AB138="Buy ETH Short BTC",B138,0))</f>
        <v>16984.169999999998</v>
      </c>
      <c r="AE138">
        <f>IF(AB138="Buy BTC Short ETH",C138,IF(AB138="Buy ETH Short BTC",C138,0))</f>
        <v>1254.04</v>
      </c>
      <c r="AF138">
        <f>IF(AB137="Buy BTC Short ETH",(B138-AD137)+(-C138+AE137)*(B137/C137),IF(AB137="Buy ETH Short BTC",(-B138+AD137)+(C138-AE137)*(B137/C137),0))</f>
        <v>-11.214733582546703</v>
      </c>
    </row>
    <row r="139" spans="1:32">
      <c r="A139">
        <v>1670844600000</v>
      </c>
      <c r="B139">
        <v>16991.28</v>
      </c>
      <c r="C139">
        <v>1254.53</v>
      </c>
      <c r="D139" s="1">
        <f t="shared" si="45"/>
        <v>7.1100000000005821</v>
      </c>
      <c r="E139" s="1">
        <f t="shared" si="46"/>
        <v>7.1100000000005821</v>
      </c>
      <c r="F139" s="1">
        <f t="shared" si="47"/>
        <v>0</v>
      </c>
      <c r="G139" s="1">
        <f t="shared" si="48"/>
        <v>7.1090000000003783</v>
      </c>
      <c r="H139" s="1">
        <f t="shared" si="49"/>
        <v>1.9910000000003492</v>
      </c>
      <c r="I139" s="1">
        <f t="shared" si="50"/>
        <v>3.5705675539925323</v>
      </c>
      <c r="J139" s="1">
        <f t="shared" si="51"/>
        <v>78.120879120877035</v>
      </c>
      <c r="K139" s="1">
        <f t="shared" si="52"/>
        <v>0.49000000000000909</v>
      </c>
      <c r="L139" s="1">
        <f t="shared" si="53"/>
        <v>0.49000000000000909</v>
      </c>
      <c r="M139" s="1">
        <f t="shared" si="54"/>
        <v>0</v>
      </c>
      <c r="N139" s="1">
        <f t="shared" si="55"/>
        <v>0.67899999999999638</v>
      </c>
      <c r="O139" s="1">
        <f t="shared" si="56"/>
        <v>0.23199999999999363</v>
      </c>
      <c r="P139" s="1">
        <f t="shared" si="57"/>
        <v>2.9267241379310991</v>
      </c>
      <c r="Q139" s="1">
        <f t="shared" si="58"/>
        <v>74.533479692645869</v>
      </c>
      <c r="R139" t="str">
        <f t="shared" si="38"/>
        <v>Do nothing</v>
      </c>
      <c r="S139" t="b">
        <f t="shared" si="43"/>
        <v>0</v>
      </c>
      <c r="T139">
        <f t="shared" si="39"/>
        <v>0</v>
      </c>
      <c r="U139">
        <f t="shared" si="40"/>
        <v>0</v>
      </c>
      <c r="V139">
        <f>IF(R138="Buy BTC Short ETH",(B139-T138)+(-C139+U138)*(B138/C138),IF(R138="Buy ETH Short BTC",(-B139+T138)+(C139-U138)*(B138/C138),0))</f>
        <v>0</v>
      </c>
      <c r="AA139">
        <f t="shared" si="41"/>
        <v>0.96749020043688871</v>
      </c>
      <c r="AB139" t="str">
        <f t="shared" si="42"/>
        <v>Buy ETH Short BTC</v>
      </c>
      <c r="AC139" t="b">
        <f t="shared" si="44"/>
        <v>0</v>
      </c>
      <c r="AD139">
        <f>IF(AB139="Buy BTC Short ETH",B139,IF(AB139="Buy ETH Short BTC",B139,0))</f>
        <v>16991.28</v>
      </c>
      <c r="AE139">
        <f>IF(AB139="Buy BTC Short ETH",C139,IF(AB139="Buy ETH Short BTC",C139,0))</f>
        <v>1254.53</v>
      </c>
      <c r="AF139">
        <f>IF(AB138="Buy BTC Short ETH",(B139-AD138)+(-C139+AE138)*(B138/C138),IF(AB138="Buy ETH Short BTC",(-B139+AD138)+(C139-AE138)*(B138/C138),0))</f>
        <v>-0.47365403017493524</v>
      </c>
    </row>
    <row r="140" spans="1:32">
      <c r="A140">
        <v>1670845500000</v>
      </c>
      <c r="B140">
        <v>16988.62</v>
      </c>
      <c r="C140">
        <v>1254.4000000000001</v>
      </c>
      <c r="D140" s="1">
        <f t="shared" si="45"/>
        <v>-2.6599999999998545</v>
      </c>
      <c r="E140" s="1">
        <f t="shared" si="46"/>
        <v>0</v>
      </c>
      <c r="F140" s="1">
        <f t="shared" si="47"/>
        <v>2.6599999999998545</v>
      </c>
      <c r="G140" s="1">
        <f t="shared" si="48"/>
        <v>7.0970000000001168</v>
      </c>
      <c r="H140" s="1">
        <f t="shared" si="49"/>
        <v>2.2570000000003345</v>
      </c>
      <c r="I140" s="1">
        <f t="shared" si="50"/>
        <v>3.1444395214882874</v>
      </c>
      <c r="J140" s="1">
        <f t="shared" si="51"/>
        <v>75.871285011757266</v>
      </c>
      <c r="K140" s="1">
        <f t="shared" si="52"/>
        <v>-0.12999999999988177</v>
      </c>
      <c r="L140" s="1">
        <f t="shared" si="53"/>
        <v>0</v>
      </c>
      <c r="M140" s="1">
        <f t="shared" si="54"/>
        <v>0.12999999999988177</v>
      </c>
      <c r="N140" s="1">
        <f t="shared" si="55"/>
        <v>0.67899999999999638</v>
      </c>
      <c r="O140" s="1">
        <f t="shared" si="56"/>
        <v>0.23499999999999091</v>
      </c>
      <c r="P140" s="1">
        <f t="shared" si="57"/>
        <v>2.889361702127756</v>
      </c>
      <c r="Q140" s="1">
        <f t="shared" si="58"/>
        <v>74.288840262582696</v>
      </c>
      <c r="R140" t="str">
        <f t="shared" si="38"/>
        <v>Do nothing</v>
      </c>
      <c r="S140" t="b">
        <f t="shared" si="43"/>
        <v>0</v>
      </c>
      <c r="T140">
        <f t="shared" si="39"/>
        <v>0</v>
      </c>
      <c r="U140">
        <f t="shared" si="40"/>
        <v>0</v>
      </c>
      <c r="V140">
        <f>IF(R139="Buy BTC Short ETH",(B140-T139)+(-C140+U139)*(B139/C139),IF(R139="Buy ETH Short BTC",(-B140+T139)+(C140-U139)*(B139/C139),0))</f>
        <v>0</v>
      </c>
      <c r="AA140">
        <f t="shared" si="41"/>
        <v>0.91604835350104996</v>
      </c>
      <c r="AB140" t="str">
        <f t="shared" si="42"/>
        <v>Buy ETH Short BTC</v>
      </c>
      <c r="AC140" t="b">
        <f t="shared" si="44"/>
        <v>0</v>
      </c>
      <c r="AD140">
        <f>IF(AB140="Buy BTC Short ETH",B140,IF(AB140="Buy ETH Short BTC",B140,0))</f>
        <v>16988.62</v>
      </c>
      <c r="AE140">
        <f>IF(AB140="Buy BTC Short ETH",C140,IF(AB140="Buy ETH Short BTC",C140,0))</f>
        <v>1254.4000000000001</v>
      </c>
      <c r="AF140">
        <f>IF(AB139="Buy BTC Short ETH",(B140-AD139)+(-C140+AE139)*(B139/C139),IF(AB139="Buy ETH Short BTC",(-B140+AD139)+(C140-AE139)*(B139/C139),0))</f>
        <v>0.89928770137169023</v>
      </c>
    </row>
    <row r="141" spans="1:32">
      <c r="A141">
        <v>1670846400000</v>
      </c>
      <c r="B141">
        <v>17003.310000000001</v>
      </c>
      <c r="C141">
        <v>1255.96</v>
      </c>
      <c r="D141" s="1">
        <f t="shared" si="45"/>
        <v>14.690000000002328</v>
      </c>
      <c r="E141" s="1">
        <f t="shared" si="46"/>
        <v>14.690000000002328</v>
      </c>
      <c r="F141" s="1">
        <f t="shared" si="47"/>
        <v>0</v>
      </c>
      <c r="G141" s="1">
        <f t="shared" si="48"/>
        <v>5.9270000000004073</v>
      </c>
      <c r="H141" s="1">
        <f t="shared" si="49"/>
        <v>2.2570000000003345</v>
      </c>
      <c r="I141" s="1">
        <f t="shared" si="50"/>
        <v>2.6260522817897778</v>
      </c>
      <c r="J141" s="1">
        <f t="shared" si="51"/>
        <v>72.421798631474459</v>
      </c>
      <c r="K141" s="1">
        <f t="shared" si="52"/>
        <v>1.5599999999999454</v>
      </c>
      <c r="L141" s="1">
        <f t="shared" si="53"/>
        <v>1.5599999999999454</v>
      </c>
      <c r="M141" s="1">
        <f t="shared" si="54"/>
        <v>0</v>
      </c>
      <c r="N141" s="1">
        <f t="shared" si="55"/>
        <v>0.59299999999998365</v>
      </c>
      <c r="O141" s="1">
        <f t="shared" si="56"/>
        <v>0.23499999999999091</v>
      </c>
      <c r="P141" s="1">
        <f t="shared" si="57"/>
        <v>2.5234042553191771</v>
      </c>
      <c r="Q141" s="1">
        <f t="shared" si="58"/>
        <v>71.618357487922935</v>
      </c>
      <c r="R141" t="str">
        <f t="shared" si="38"/>
        <v>Do nothing</v>
      </c>
      <c r="S141" t="b">
        <f t="shared" si="43"/>
        <v>0</v>
      </c>
      <c r="T141">
        <f t="shared" si="39"/>
        <v>0</v>
      </c>
      <c r="U141">
        <f t="shared" si="40"/>
        <v>0</v>
      </c>
      <c r="V141">
        <f>IF(R140="Buy BTC Short ETH",(B141-T140)+(-C141+U140)*(B140/C140),IF(R140="Buy ETH Short BTC",(-B141+T140)+(C141-U140)*(B140/C140),0))</f>
        <v>0</v>
      </c>
      <c r="AA141">
        <f t="shared" si="41"/>
        <v>0.90280818682266462</v>
      </c>
      <c r="AB141" t="str">
        <f t="shared" si="42"/>
        <v>Buy ETH Short BTC</v>
      </c>
      <c r="AC141" t="b">
        <f t="shared" si="44"/>
        <v>0</v>
      </c>
      <c r="AD141">
        <f>IF(AB141="Buy BTC Short ETH",B141,IF(AB141="Buy ETH Short BTC",B141,0))</f>
        <v>17003.310000000001</v>
      </c>
      <c r="AE141">
        <f>IF(AB141="Buy BTC Short ETH",C141,IF(AB141="Buy ETH Short BTC",C141,0))</f>
        <v>1255.96</v>
      </c>
      <c r="AF141">
        <f>IF(AB140="Buy BTC Short ETH",(B141-AD140)+(-C141+AE140)*(B140/C140),IF(AB140="Buy ETH Short BTC",(-B141+AD140)+(C141-AE140)*(B140/C140),0))</f>
        <v>6.4374292091806034</v>
      </c>
    </row>
    <row r="142" spans="1:32">
      <c r="A142">
        <v>1670847300000</v>
      </c>
      <c r="B142">
        <v>16955.86</v>
      </c>
      <c r="C142">
        <v>1249.08</v>
      </c>
      <c r="D142" s="1">
        <f t="shared" si="45"/>
        <v>-47.450000000000728</v>
      </c>
      <c r="E142" s="1">
        <f t="shared" si="46"/>
        <v>0</v>
      </c>
      <c r="F142" s="1">
        <f t="shared" si="47"/>
        <v>47.450000000000728</v>
      </c>
      <c r="G142" s="1">
        <f t="shared" si="48"/>
        <v>5.9270000000004073</v>
      </c>
      <c r="H142" s="1">
        <f t="shared" si="49"/>
        <v>6.4620000000002618</v>
      </c>
      <c r="I142" s="1">
        <f t="shared" si="50"/>
        <v>0.91720829464564646</v>
      </c>
      <c r="J142" s="1">
        <f t="shared" si="51"/>
        <v>47.840826539672996</v>
      </c>
      <c r="K142" s="1">
        <f t="shared" si="52"/>
        <v>-6.8800000000001091</v>
      </c>
      <c r="L142" s="1">
        <f t="shared" si="53"/>
        <v>0</v>
      </c>
      <c r="M142" s="1">
        <f t="shared" si="54"/>
        <v>6.8800000000001091</v>
      </c>
      <c r="N142" s="1">
        <f t="shared" si="55"/>
        <v>0.58999999999998631</v>
      </c>
      <c r="O142" s="1">
        <f t="shared" si="56"/>
        <v>0.92300000000000182</v>
      </c>
      <c r="P142" s="1">
        <f t="shared" si="57"/>
        <v>0.63921993499456675</v>
      </c>
      <c r="Q142" s="1">
        <f t="shared" si="58"/>
        <v>38.995373430270391</v>
      </c>
      <c r="R142" t="str">
        <f t="shared" si="38"/>
        <v>Do nothing</v>
      </c>
      <c r="S142" t="b">
        <f t="shared" si="43"/>
        <v>0</v>
      </c>
      <c r="T142">
        <f t="shared" si="39"/>
        <v>0</v>
      </c>
      <c r="U142">
        <f t="shared" si="40"/>
        <v>0</v>
      </c>
      <c r="V142">
        <f>IF(R141="Buy BTC Short ETH",(B142-T141)+(-C142+U141)*(B141/C141),IF(R141="Buy ETH Short BTC",(-B142+T141)+(C142-U141)*(B141/C141),0))</f>
        <v>0</v>
      </c>
      <c r="AA142">
        <f t="shared" si="41"/>
        <v>0.92284154467242374</v>
      </c>
      <c r="AB142" t="str">
        <f t="shared" si="42"/>
        <v>Buy ETH Short BTC</v>
      </c>
      <c r="AC142" t="b">
        <f t="shared" si="44"/>
        <v>0</v>
      </c>
      <c r="AD142">
        <f>IF(AB142="Buy BTC Short ETH",B142,IF(AB142="Buy ETH Short BTC",B142,0))</f>
        <v>16955.86</v>
      </c>
      <c r="AE142">
        <f>IF(AB142="Buy BTC Short ETH",C142,IF(AB142="Buy ETH Short BTC",C142,0))</f>
        <v>1249.08</v>
      </c>
      <c r="AF142">
        <f>IF(AB141="Buy BTC Short ETH",(B142-AD141)+(-C142+AE141)*(B141/C141),IF(AB141="Buy ETH Short BTC",(-B142+AD141)+(C142-AE141)*(B141/C141),0))</f>
        <v>-45.692116627918836</v>
      </c>
    </row>
    <row r="143" spans="1:32">
      <c r="A143">
        <v>1670848200000</v>
      </c>
      <c r="B143">
        <v>16949.72</v>
      </c>
      <c r="C143">
        <v>1246.75</v>
      </c>
      <c r="D143" s="1">
        <f t="shared" si="45"/>
        <v>-6.1399999999994179</v>
      </c>
      <c r="E143" s="1">
        <f t="shared" si="46"/>
        <v>0</v>
      </c>
      <c r="F143" s="1">
        <f t="shared" si="47"/>
        <v>6.1399999999994179</v>
      </c>
      <c r="G143" s="1">
        <f t="shared" si="48"/>
        <v>5.0140000000003058</v>
      </c>
      <c r="H143" s="1">
        <f t="shared" si="49"/>
        <v>7.0760000000002039</v>
      </c>
      <c r="I143" s="1">
        <f t="shared" si="50"/>
        <v>0.70859242509894871</v>
      </c>
      <c r="J143" s="1">
        <f t="shared" si="51"/>
        <v>41.472291149711289</v>
      </c>
      <c r="K143" s="1">
        <f t="shared" si="52"/>
        <v>-2.3299999999999272</v>
      </c>
      <c r="L143" s="1">
        <f t="shared" si="53"/>
        <v>0</v>
      </c>
      <c r="M143" s="1">
        <f t="shared" si="54"/>
        <v>2.3299999999999272</v>
      </c>
      <c r="N143" s="1">
        <f t="shared" si="55"/>
        <v>0.52699999999999814</v>
      </c>
      <c r="O143" s="1">
        <f t="shared" si="56"/>
        <v>1.1559999999999946</v>
      </c>
      <c r="P143" s="1">
        <f t="shared" si="57"/>
        <v>0.45588235294117702</v>
      </c>
      <c r="Q143" s="1">
        <f t="shared" si="58"/>
        <v>31.313131313131336</v>
      </c>
      <c r="R143" t="str">
        <f t="shared" ref="R143:R206" si="59">IF(AND(J143&gt;70,Q143&lt;30),"Buy ETH Short BTC",IF(AND(J143&lt;30,Q143&gt;70),"Buy BTC Short ETH","Do nothing"))</f>
        <v>Do nothing</v>
      </c>
      <c r="S143" t="b">
        <f t="shared" si="43"/>
        <v>0</v>
      </c>
      <c r="T143">
        <f t="shared" ref="T143:T206" si="60">IF(R143="Buy BTC Short ETH",B143,IF(R143="Buy ETH Short BTC",B143,0))</f>
        <v>0</v>
      </c>
      <c r="U143">
        <f t="shared" ref="U143:U206" si="61">IF(R143="Buy BTC Short ETH",C143,IF(R143="Buy ETH Short BTC",C143,0))</f>
        <v>0</v>
      </c>
      <c r="V143">
        <f>IF(R142="Buy BTC Short ETH",(B143-T142)+(-C143+U142)*(B142/C142),IF(R142="Buy ETH Short BTC",(-B143+T142)+(C143-U142)*(B142/C142),0))</f>
        <v>0</v>
      </c>
      <c r="AA143">
        <f t="shared" ref="AA143:AA206" si="62">CORREL(B134:B143, C134:C143)</f>
        <v>0.95958539269001619</v>
      </c>
      <c r="AB143" t="str">
        <f t="shared" ref="AB143:AB206" si="63">IF(AA143&gt;0.7,"Buy ETH Short BTC",IF(AA143&lt;-0.7,"Buy BTC Short ETH","Do nothing"))</f>
        <v>Buy ETH Short BTC</v>
      </c>
      <c r="AC143" t="b">
        <f t="shared" si="44"/>
        <v>0</v>
      </c>
      <c r="AD143">
        <f>IF(AB143="Buy BTC Short ETH",B143,IF(AB143="Buy ETH Short BTC",B143,0))</f>
        <v>16949.72</v>
      </c>
      <c r="AE143">
        <f>IF(AB143="Buy BTC Short ETH",C143,IF(AB143="Buy ETH Short BTC",C143,0))</f>
        <v>1246.75</v>
      </c>
      <c r="AF143">
        <f>IF(AB142="Buy BTC Short ETH",(B143-AD142)+(-C143+AE142)*(B142/C142),IF(AB142="Buy ETH Short BTC",(-B143+AD142)+(C143-AE142)*(B142/C142),0))</f>
        <v>-25.489001985460895</v>
      </c>
    </row>
    <row r="144" spans="1:32">
      <c r="A144">
        <v>1670849100000</v>
      </c>
      <c r="B144">
        <v>16961.55</v>
      </c>
      <c r="C144">
        <v>1247.99</v>
      </c>
      <c r="D144" s="1">
        <f t="shared" si="45"/>
        <v>11.829999999998108</v>
      </c>
      <c r="E144" s="1">
        <f t="shared" si="46"/>
        <v>11.829999999998108</v>
      </c>
      <c r="F144" s="1">
        <f t="shared" si="47"/>
        <v>0</v>
      </c>
      <c r="G144" s="1">
        <f t="shared" si="48"/>
        <v>4.4930000000000287</v>
      </c>
      <c r="H144" s="1">
        <f t="shared" si="49"/>
        <v>7.0760000000002039</v>
      </c>
      <c r="I144" s="1">
        <f t="shared" si="50"/>
        <v>0.63496325607686532</v>
      </c>
      <c r="J144" s="1">
        <f t="shared" si="51"/>
        <v>38.836545941740333</v>
      </c>
      <c r="K144" s="1">
        <f t="shared" si="52"/>
        <v>1.2400000000000091</v>
      </c>
      <c r="L144" s="1">
        <f t="shared" si="53"/>
        <v>1.2400000000000091</v>
      </c>
      <c r="M144" s="1">
        <f t="shared" si="54"/>
        <v>0</v>
      </c>
      <c r="N144" s="1">
        <f t="shared" si="55"/>
        <v>0.40199999999999819</v>
      </c>
      <c r="O144" s="1">
        <f t="shared" si="56"/>
        <v>1.1559999999999946</v>
      </c>
      <c r="P144" s="1">
        <f t="shared" si="57"/>
        <v>0.34775086505190317</v>
      </c>
      <c r="Q144" s="1">
        <f t="shared" si="58"/>
        <v>25.802310654685499</v>
      </c>
      <c r="R144" t="str">
        <f t="shared" si="59"/>
        <v>Do nothing</v>
      </c>
      <c r="S144" t="b">
        <f t="shared" ref="S144:S207" si="64">NOT(R144=R143)</f>
        <v>0</v>
      </c>
      <c r="T144">
        <f t="shared" si="60"/>
        <v>0</v>
      </c>
      <c r="U144">
        <f t="shared" si="61"/>
        <v>0</v>
      </c>
      <c r="V144">
        <f>IF(R143="Buy BTC Short ETH",(B144-T143)+(-C144+U143)*(B143/C143),IF(R143="Buy ETH Short BTC",(-B144+T143)+(C144-U143)*(B143/C143),0))</f>
        <v>0</v>
      </c>
      <c r="AA144">
        <f t="shared" si="62"/>
        <v>0.96051538539458015</v>
      </c>
      <c r="AB144" t="str">
        <f t="shared" si="63"/>
        <v>Buy ETH Short BTC</v>
      </c>
      <c r="AC144" t="b">
        <f t="shared" ref="AC144:AC207" si="65">NOT(AB144=AB143)</f>
        <v>0</v>
      </c>
      <c r="AD144">
        <f>IF(AB144="Buy BTC Short ETH",B144,IF(AB144="Buy ETH Short BTC",B144,0))</f>
        <v>16961.55</v>
      </c>
      <c r="AE144">
        <f>IF(AB144="Buy BTC Short ETH",C144,IF(AB144="Buy ETH Short BTC",C144,0))</f>
        <v>1247.99</v>
      </c>
      <c r="AF144">
        <f>IF(AB143="Buy BTC Short ETH",(B144-AD143)+(-C144+AE143)*(B143/C143),IF(AB143="Buy ETH Short BTC",(-B144+AD143)+(C144-AE143)*(B143/C143),0))</f>
        <v>5.02795291758774</v>
      </c>
    </row>
    <row r="145" spans="1:32">
      <c r="A145">
        <v>1670850000000</v>
      </c>
      <c r="B145">
        <v>16970.330000000002</v>
      </c>
      <c r="C145">
        <v>1250.05</v>
      </c>
      <c r="D145" s="1">
        <f t="shared" si="45"/>
        <v>8.7800000000024738</v>
      </c>
      <c r="E145" s="1">
        <f t="shared" si="46"/>
        <v>8.7800000000024738</v>
      </c>
      <c r="F145" s="1">
        <f t="shared" si="47"/>
        <v>0</v>
      </c>
      <c r="G145" s="1">
        <f t="shared" si="48"/>
        <v>4.5910000000003492</v>
      </c>
      <c r="H145" s="1">
        <f t="shared" si="49"/>
        <v>7.0760000000002039</v>
      </c>
      <c r="I145" s="1">
        <f t="shared" si="50"/>
        <v>0.64881288863767905</v>
      </c>
      <c r="J145" s="1">
        <f t="shared" si="51"/>
        <v>39.350304277021777</v>
      </c>
      <c r="K145" s="1">
        <f t="shared" si="52"/>
        <v>2.0599999999999454</v>
      </c>
      <c r="L145" s="1">
        <f t="shared" si="53"/>
        <v>2.0599999999999454</v>
      </c>
      <c r="M145" s="1">
        <f t="shared" si="54"/>
        <v>0</v>
      </c>
      <c r="N145" s="1">
        <f t="shared" si="55"/>
        <v>0.53499999999999093</v>
      </c>
      <c r="O145" s="1">
        <f t="shared" si="56"/>
        <v>1.1559999999999946</v>
      </c>
      <c r="P145" s="1">
        <f t="shared" si="57"/>
        <v>0.46280276816608429</v>
      </c>
      <c r="Q145" s="1">
        <f t="shared" si="58"/>
        <v>31.638083973979619</v>
      </c>
      <c r="R145" t="str">
        <f t="shared" si="59"/>
        <v>Do nothing</v>
      </c>
      <c r="S145" t="b">
        <f t="shared" si="64"/>
        <v>0</v>
      </c>
      <c r="T145">
        <f t="shared" si="60"/>
        <v>0</v>
      </c>
      <c r="U145">
        <f t="shared" si="61"/>
        <v>0</v>
      </c>
      <c r="V145">
        <f>IF(R144="Buy BTC Short ETH",(B145-T144)+(-C145+U144)*(B144/C144),IF(R144="Buy ETH Short BTC",(-B145+T144)+(C145-U144)*(B144/C144),0))</f>
        <v>0</v>
      </c>
      <c r="AA145">
        <f t="shared" si="62"/>
        <v>0.95441195785617916</v>
      </c>
      <c r="AB145" t="str">
        <f t="shared" si="63"/>
        <v>Buy ETH Short BTC</v>
      </c>
      <c r="AC145" t="b">
        <f t="shared" si="65"/>
        <v>0</v>
      </c>
      <c r="AD145">
        <f>IF(AB145="Buy BTC Short ETH",B145,IF(AB145="Buy ETH Short BTC",B145,0))</f>
        <v>16970.330000000002</v>
      </c>
      <c r="AE145">
        <f>IF(AB145="Buy BTC Short ETH",C145,IF(AB145="Buy ETH Short BTC",C145,0))</f>
        <v>1250.05</v>
      </c>
      <c r="AF145">
        <f>IF(AB144="Buy BTC Short ETH",(B145-AD144)+(-C145+AE144)*(B144/C144),IF(AB144="Buy ETH Short BTC",(-B145+AD144)+(C145-AE144)*(B144/C144),0))</f>
        <v>19.217654628639639</v>
      </c>
    </row>
    <row r="146" spans="1:32">
      <c r="A146">
        <v>1670850900000</v>
      </c>
      <c r="B146">
        <v>16973.419999999998</v>
      </c>
      <c r="C146">
        <v>1249.8499999999999</v>
      </c>
      <c r="D146" s="1">
        <f t="shared" si="45"/>
        <v>3.0899999999965075</v>
      </c>
      <c r="E146" s="1">
        <f t="shared" si="46"/>
        <v>3.0899999999965075</v>
      </c>
      <c r="F146" s="1">
        <f t="shared" si="47"/>
        <v>0</v>
      </c>
      <c r="G146" s="1">
        <f t="shared" si="48"/>
        <v>4.9000000000000004</v>
      </c>
      <c r="H146" s="1">
        <f t="shared" si="49"/>
        <v>6.305000000000291</v>
      </c>
      <c r="I146" s="1">
        <f t="shared" si="50"/>
        <v>0.77716098334651451</v>
      </c>
      <c r="J146" s="1">
        <f t="shared" si="51"/>
        <v>43.730477465416087</v>
      </c>
      <c r="K146" s="1">
        <f t="shared" si="52"/>
        <v>-0.20000000000004547</v>
      </c>
      <c r="L146" s="1">
        <f t="shared" si="53"/>
        <v>0</v>
      </c>
      <c r="M146" s="1">
        <f t="shared" si="54"/>
        <v>0.20000000000004547</v>
      </c>
      <c r="N146" s="1">
        <f t="shared" si="55"/>
        <v>0.53499999999999093</v>
      </c>
      <c r="O146" s="1">
        <f t="shared" si="56"/>
        <v>1.0799999999999954</v>
      </c>
      <c r="P146" s="1">
        <f t="shared" si="57"/>
        <v>0.49537037037036408</v>
      </c>
      <c r="Q146" s="1">
        <f t="shared" si="58"/>
        <v>33.126934984519835</v>
      </c>
      <c r="R146" t="str">
        <f t="shared" si="59"/>
        <v>Do nothing</v>
      </c>
      <c r="S146" t="b">
        <f t="shared" si="64"/>
        <v>0</v>
      </c>
      <c r="T146">
        <f t="shared" si="60"/>
        <v>0</v>
      </c>
      <c r="U146">
        <f t="shared" si="61"/>
        <v>0</v>
      </c>
      <c r="V146">
        <f>IF(R145="Buy BTC Short ETH",(B146-T145)+(-C146+U145)*(B145/C145),IF(R145="Buy ETH Short BTC",(-B146+T145)+(C146-U145)*(B145/C145),0))</f>
        <v>0</v>
      </c>
      <c r="AA146">
        <f t="shared" si="62"/>
        <v>0.94709186786598065</v>
      </c>
      <c r="AB146" t="str">
        <f t="shared" si="63"/>
        <v>Buy ETH Short BTC</v>
      </c>
      <c r="AC146" t="b">
        <f t="shared" si="65"/>
        <v>0</v>
      </c>
      <c r="AD146">
        <f>IF(AB146="Buy BTC Short ETH",B146,IF(AB146="Buy ETH Short BTC",B146,0))</f>
        <v>16973.419999999998</v>
      </c>
      <c r="AE146">
        <f>IF(AB146="Buy BTC Short ETH",C146,IF(AB146="Buy ETH Short BTC",C146,0))</f>
        <v>1249.8499999999999</v>
      </c>
      <c r="AF146">
        <f>IF(AB145="Buy BTC Short ETH",(B146-AD145)+(-C146+AE145)*(B145/C145),IF(AB145="Buy ETH Short BTC",(-B146+AD145)+(C146-AE145)*(B145/C145),0))</f>
        <v>-5.8051441942293565</v>
      </c>
    </row>
    <row r="147" spans="1:32">
      <c r="A147">
        <v>1670851800000</v>
      </c>
      <c r="B147">
        <v>16979.12</v>
      </c>
      <c r="C147">
        <v>1249.6400000000001</v>
      </c>
      <c r="D147" s="1">
        <f t="shared" si="45"/>
        <v>5.7000000000007276</v>
      </c>
      <c r="E147" s="1">
        <f t="shared" si="46"/>
        <v>5.7000000000007276</v>
      </c>
      <c r="F147" s="1">
        <f t="shared" si="47"/>
        <v>0</v>
      </c>
      <c r="G147" s="1">
        <f t="shared" si="48"/>
        <v>5.4700000000000726</v>
      </c>
      <c r="H147" s="1">
        <f t="shared" si="49"/>
        <v>5.625</v>
      </c>
      <c r="I147" s="1">
        <f t="shared" si="50"/>
        <v>0.97244444444445732</v>
      </c>
      <c r="J147" s="1">
        <f t="shared" si="51"/>
        <v>49.301487156377078</v>
      </c>
      <c r="K147" s="1">
        <f t="shared" si="52"/>
        <v>-0.20999999999980901</v>
      </c>
      <c r="L147" s="1">
        <f t="shared" si="53"/>
        <v>0</v>
      </c>
      <c r="M147" s="1">
        <f t="shared" si="54"/>
        <v>0.20999999999980901</v>
      </c>
      <c r="N147" s="1">
        <f t="shared" si="55"/>
        <v>0.53499999999999093</v>
      </c>
      <c r="O147" s="1">
        <f t="shared" si="56"/>
        <v>1.0319999999999709</v>
      </c>
      <c r="P147" s="1">
        <f t="shared" si="57"/>
        <v>0.5184108527131841</v>
      </c>
      <c r="Q147" s="1">
        <f t="shared" si="58"/>
        <v>34.141671984684365</v>
      </c>
      <c r="R147" t="str">
        <f t="shared" si="59"/>
        <v>Do nothing</v>
      </c>
      <c r="S147" t="b">
        <f t="shared" si="64"/>
        <v>0</v>
      </c>
      <c r="T147">
        <f t="shared" si="60"/>
        <v>0</v>
      </c>
      <c r="U147">
        <f t="shared" si="61"/>
        <v>0</v>
      </c>
      <c r="V147">
        <f>IF(R146="Buy BTC Short ETH",(B147-T146)+(-C147+U146)*(B146/C146),IF(R146="Buy ETH Short BTC",(-B147+T146)+(C147-U146)*(B146/C146),0))</f>
        <v>0</v>
      </c>
      <c r="AA147">
        <f t="shared" si="62"/>
        <v>0.93819285716542422</v>
      </c>
      <c r="AB147" t="str">
        <f t="shared" si="63"/>
        <v>Buy ETH Short BTC</v>
      </c>
      <c r="AC147" t="b">
        <f t="shared" si="65"/>
        <v>0</v>
      </c>
      <c r="AD147">
        <f>IF(AB147="Buy BTC Short ETH",B147,IF(AB147="Buy ETH Short BTC",B147,0))</f>
        <v>16979.12</v>
      </c>
      <c r="AE147">
        <f>IF(AB147="Buy BTC Short ETH",C147,IF(AB147="Buy ETH Short BTC",C147,0))</f>
        <v>1249.6400000000001</v>
      </c>
      <c r="AF147">
        <f>IF(AB146="Buy BTC Short ETH",(B147-AD146)+(-C147+AE146)*(B146/C146),IF(AB146="Buy ETH Short BTC",(-B147+AD146)+(C147-AE146)*(B146/C146),0))</f>
        <v>-8.5518767852123592</v>
      </c>
    </row>
    <row r="148" spans="1:32">
      <c r="A148">
        <v>1670852700000</v>
      </c>
      <c r="B148">
        <v>16970.47</v>
      </c>
      <c r="C148">
        <v>1247.2</v>
      </c>
      <c r="D148" s="1">
        <f t="shared" si="45"/>
        <v>-8.6499999999978172</v>
      </c>
      <c r="E148" s="1">
        <f t="shared" si="46"/>
        <v>0</v>
      </c>
      <c r="F148" s="1">
        <f t="shared" si="47"/>
        <v>8.6499999999978172</v>
      </c>
      <c r="G148" s="1">
        <f t="shared" si="48"/>
        <v>5.1200000000000729</v>
      </c>
      <c r="H148" s="1">
        <f t="shared" si="49"/>
        <v>6.4899999999997817</v>
      </c>
      <c r="I148" s="1">
        <f t="shared" si="50"/>
        <v>0.78890600924503007</v>
      </c>
      <c r="J148" s="1">
        <f t="shared" si="51"/>
        <v>44.099913867356904</v>
      </c>
      <c r="K148" s="1">
        <f t="shared" si="52"/>
        <v>-2.4400000000000546</v>
      </c>
      <c r="L148" s="1">
        <f t="shared" si="53"/>
        <v>0</v>
      </c>
      <c r="M148" s="1">
        <f t="shared" si="54"/>
        <v>2.4400000000000546</v>
      </c>
      <c r="N148" s="1">
        <f t="shared" si="55"/>
        <v>0.53499999999999093</v>
      </c>
      <c r="O148" s="1">
        <f t="shared" si="56"/>
        <v>1.2189999999999828</v>
      </c>
      <c r="P148" s="1">
        <f t="shared" si="57"/>
        <v>0.43888433141919481</v>
      </c>
      <c r="Q148" s="1">
        <f t="shared" si="58"/>
        <v>30.501710376282716</v>
      </c>
      <c r="R148" t="str">
        <f t="shared" si="59"/>
        <v>Do nothing</v>
      </c>
      <c r="S148" t="b">
        <f t="shared" si="64"/>
        <v>0</v>
      </c>
      <c r="T148">
        <f t="shared" si="60"/>
        <v>0</v>
      </c>
      <c r="U148">
        <f t="shared" si="61"/>
        <v>0</v>
      </c>
      <c r="V148">
        <f>IF(R147="Buy BTC Short ETH",(B148-T147)+(-C148+U147)*(B147/C147),IF(R147="Buy ETH Short BTC",(-B148+T147)+(C148-U147)*(B147/C147),0))</f>
        <v>0</v>
      </c>
      <c r="AA148">
        <f t="shared" si="62"/>
        <v>0.90730697644967684</v>
      </c>
      <c r="AB148" t="str">
        <f t="shared" si="63"/>
        <v>Buy ETH Short BTC</v>
      </c>
      <c r="AC148" t="b">
        <f t="shared" si="65"/>
        <v>0</v>
      </c>
      <c r="AD148">
        <f>IF(AB148="Buy BTC Short ETH",B148,IF(AB148="Buy ETH Short BTC",B148,0))</f>
        <v>16970.47</v>
      </c>
      <c r="AE148">
        <f>IF(AB148="Buy BTC Short ETH",C148,IF(AB148="Buy ETH Short BTC",C148,0))</f>
        <v>1247.2</v>
      </c>
      <c r="AF148">
        <f>IF(AB147="Buy BTC Short ETH",(B148-AD147)+(-C148+AE147)*(B147/C147),IF(AB147="Buy ETH Short BTC",(-B148+AD147)+(C148-AE147)*(B147/C147),0))</f>
        <v>-24.502790243593076</v>
      </c>
    </row>
    <row r="149" spans="1:32">
      <c r="A149">
        <v>1670853600000</v>
      </c>
      <c r="B149">
        <v>16998.830000000002</v>
      </c>
      <c r="C149">
        <v>1250.6199999999999</v>
      </c>
      <c r="D149" s="1">
        <f t="shared" si="45"/>
        <v>28.360000000000582</v>
      </c>
      <c r="E149" s="1">
        <f t="shared" si="46"/>
        <v>28.360000000000582</v>
      </c>
      <c r="F149" s="1">
        <f t="shared" si="47"/>
        <v>0</v>
      </c>
      <c r="G149" s="1">
        <f t="shared" si="48"/>
        <v>7.2450000000000729</v>
      </c>
      <c r="H149" s="1">
        <f t="shared" si="49"/>
        <v>6.4899999999997817</v>
      </c>
      <c r="I149" s="1">
        <f t="shared" si="50"/>
        <v>1.1163328197226989</v>
      </c>
      <c r="J149" s="1">
        <f t="shared" si="51"/>
        <v>52.748452857663992</v>
      </c>
      <c r="K149" s="1">
        <f t="shared" si="52"/>
        <v>3.4199999999998454</v>
      </c>
      <c r="L149" s="1">
        <f t="shared" si="53"/>
        <v>3.4199999999998454</v>
      </c>
      <c r="M149" s="1">
        <f t="shared" si="54"/>
        <v>0</v>
      </c>
      <c r="N149" s="1">
        <f t="shared" si="55"/>
        <v>0.82799999999997453</v>
      </c>
      <c r="O149" s="1">
        <f t="shared" si="56"/>
        <v>1.2189999999999828</v>
      </c>
      <c r="P149" s="1">
        <f t="shared" si="57"/>
        <v>0.67924528301885667</v>
      </c>
      <c r="Q149" s="1">
        <f t="shared" si="58"/>
        <v>40.449438202246789</v>
      </c>
      <c r="R149" t="str">
        <f t="shared" si="59"/>
        <v>Do nothing</v>
      </c>
      <c r="S149" t="b">
        <f t="shared" si="64"/>
        <v>0</v>
      </c>
      <c r="T149">
        <f t="shared" si="60"/>
        <v>0</v>
      </c>
      <c r="U149">
        <f t="shared" si="61"/>
        <v>0</v>
      </c>
      <c r="V149">
        <f>IF(R148="Buy BTC Short ETH",(B149-T148)+(-C149+U148)*(B148/C148),IF(R148="Buy ETH Short BTC",(-B149+T148)+(C149-U148)*(B148/C148),0))</f>
        <v>0</v>
      </c>
      <c r="AA149">
        <f t="shared" si="62"/>
        <v>0.81293053266922322</v>
      </c>
      <c r="AB149" t="str">
        <f t="shared" si="63"/>
        <v>Buy ETH Short BTC</v>
      </c>
      <c r="AC149" t="b">
        <f t="shared" si="65"/>
        <v>0</v>
      </c>
      <c r="AD149">
        <f>IF(AB149="Buy BTC Short ETH",B149,IF(AB149="Buy ETH Short BTC",B149,0))</f>
        <v>16998.830000000002</v>
      </c>
      <c r="AE149">
        <f>IF(AB149="Buy BTC Short ETH",C149,IF(AB149="Buy ETH Short BTC",C149,0))</f>
        <v>1250.6199999999999</v>
      </c>
      <c r="AF149">
        <f>IF(AB148="Buy BTC Short ETH",(B149-AD148)+(-C149+AE148)*(B148/C148),IF(AB148="Buy ETH Short BTC",(-B149+AD148)+(C149-AE148)*(B148/C148),0))</f>
        <v>18.17544531750854</v>
      </c>
    </row>
    <row r="150" spans="1:32">
      <c r="A150">
        <v>1670854500000</v>
      </c>
      <c r="B150">
        <v>17002.62</v>
      </c>
      <c r="C150">
        <v>1249.8800000000001</v>
      </c>
      <c r="D150" s="1">
        <f t="shared" ref="D150:D213" si="66">B150-B149</f>
        <v>3.7899999999972351</v>
      </c>
      <c r="E150" s="1">
        <f t="shared" ref="E150:E213" si="67">IF(D150&gt;0,D150,0)</f>
        <v>3.7899999999972351</v>
      </c>
      <c r="F150" s="1">
        <f t="shared" ref="F150:F213" si="68">IF(D150&lt;0,-D150,0)</f>
        <v>0</v>
      </c>
      <c r="G150" s="1">
        <f t="shared" ref="G150:G213" si="69">(SUM(E141:E150)/10)</f>
        <v>7.6239999999997963</v>
      </c>
      <c r="H150" s="1">
        <f t="shared" ref="H150:H213" si="70">(SUM(F141:F150)/10)</f>
        <v>6.2239999999997959</v>
      </c>
      <c r="I150" s="1">
        <f t="shared" ref="I150:I213" si="71">G150/H150</f>
        <v>1.2249357326478223</v>
      </c>
      <c r="J150" s="1">
        <f t="shared" ref="J150:J213" si="72">IF(H150=0,100,100-(100/(1+I150)))</f>
        <v>55.054881571346193</v>
      </c>
      <c r="K150" s="1">
        <f t="shared" ref="K150:K213" si="73">C150-C149</f>
        <v>-0.73999999999978172</v>
      </c>
      <c r="L150" s="1">
        <f t="shared" ref="L150:L213" si="74">IF(K150&gt;0,K150,0)</f>
        <v>0</v>
      </c>
      <c r="M150" s="1">
        <f t="shared" ref="M150:M213" si="75">IF(K150&lt;0,-K150,0)</f>
        <v>0.73999999999978172</v>
      </c>
      <c r="N150" s="1">
        <f t="shared" ref="N150:N213" si="76">(SUM(L141:L150)/10)</f>
        <v>0.82799999999997453</v>
      </c>
      <c r="O150" s="1">
        <f t="shared" ref="O150:O213" si="77">(SUM(M141:M150)/10)</f>
        <v>1.2799999999999727</v>
      </c>
      <c r="P150" s="1">
        <f t="shared" ref="P150:P213" si="78">N150/O150</f>
        <v>0.64687499999999387</v>
      </c>
      <c r="Q150" s="1">
        <f t="shared" ref="Q150:Q213" si="79">IF(O150=0,100,100-(100/(1+P150)))</f>
        <v>39.278937381403949</v>
      </c>
      <c r="R150" t="str">
        <f t="shared" si="59"/>
        <v>Do nothing</v>
      </c>
      <c r="S150" t="b">
        <f t="shared" si="64"/>
        <v>0</v>
      </c>
      <c r="T150">
        <f t="shared" si="60"/>
        <v>0</v>
      </c>
      <c r="U150">
        <f t="shared" si="61"/>
        <v>0</v>
      </c>
      <c r="V150">
        <f>IF(R149="Buy BTC Short ETH",(B150-T149)+(-C150+U149)*(B149/C149),IF(R149="Buy ETH Short BTC",(-B150+T149)+(C150-U149)*(B149/C149),0))</f>
        <v>0</v>
      </c>
      <c r="AA150">
        <f t="shared" si="62"/>
        <v>0.72840486359801893</v>
      </c>
      <c r="AB150" t="str">
        <f t="shared" si="63"/>
        <v>Buy ETH Short BTC</v>
      </c>
      <c r="AC150" t="b">
        <f t="shared" si="65"/>
        <v>0</v>
      </c>
      <c r="AD150">
        <f>IF(AB150="Buy BTC Short ETH",B150,IF(AB150="Buy ETH Short BTC",B150,0))</f>
        <v>17002.62</v>
      </c>
      <c r="AE150">
        <f>IF(AB150="Buy BTC Short ETH",C150,IF(AB150="Buy ETH Short BTC",C150,0))</f>
        <v>1249.8800000000001</v>
      </c>
      <c r="AF150">
        <f>IF(AB149="Buy BTC Short ETH",(B150-AD149)+(-C150+AE149)*(B149/C149),IF(AB149="Buy ETH Short BTC",(-B150+AD149)+(C150-AE149)*(B149/C149),0))</f>
        <v>-13.848318434050979</v>
      </c>
    </row>
    <row r="151" spans="1:32">
      <c r="A151">
        <v>1670855400000</v>
      </c>
      <c r="B151">
        <v>17012.38</v>
      </c>
      <c r="C151">
        <v>1249.32</v>
      </c>
      <c r="D151" s="1">
        <f t="shared" si="66"/>
        <v>9.7600000000020373</v>
      </c>
      <c r="E151" s="1">
        <f t="shared" si="67"/>
        <v>9.7600000000020373</v>
      </c>
      <c r="F151" s="1">
        <f t="shared" si="68"/>
        <v>0</v>
      </c>
      <c r="G151" s="1">
        <f t="shared" si="69"/>
        <v>7.1309999999997675</v>
      </c>
      <c r="H151" s="1">
        <f t="shared" si="70"/>
        <v>6.2239999999997959</v>
      </c>
      <c r="I151" s="1">
        <f t="shared" si="71"/>
        <v>1.1457262210796917</v>
      </c>
      <c r="J151" s="1">
        <f t="shared" si="72"/>
        <v>53.395731935604644</v>
      </c>
      <c r="K151" s="1">
        <f t="shared" si="73"/>
        <v>-0.5600000000001728</v>
      </c>
      <c r="L151" s="1">
        <f t="shared" si="74"/>
        <v>0</v>
      </c>
      <c r="M151" s="1">
        <f t="shared" si="75"/>
        <v>0.5600000000001728</v>
      </c>
      <c r="N151" s="1">
        <f t="shared" si="76"/>
        <v>0.67199999999997995</v>
      </c>
      <c r="O151" s="1">
        <f t="shared" si="77"/>
        <v>1.3359999999999901</v>
      </c>
      <c r="P151" s="1">
        <f t="shared" si="78"/>
        <v>0.50299401197603666</v>
      </c>
      <c r="Q151" s="1">
        <f t="shared" si="79"/>
        <v>33.466135458166832</v>
      </c>
      <c r="R151" t="str">
        <f t="shared" si="59"/>
        <v>Do nothing</v>
      </c>
      <c r="S151" t="b">
        <f t="shared" si="64"/>
        <v>0</v>
      </c>
      <c r="T151">
        <f t="shared" si="60"/>
        <v>0</v>
      </c>
      <c r="U151">
        <f t="shared" si="61"/>
        <v>0</v>
      </c>
      <c r="V151">
        <f>IF(R150="Buy BTC Short ETH",(B151-T150)+(-C151+U150)*(B150/C150),IF(R150="Buy ETH Short BTC",(-B151+T150)+(C151-U150)*(B150/C150),0))</f>
        <v>0</v>
      </c>
      <c r="AA151">
        <f t="shared" si="62"/>
        <v>0.60718353032017602</v>
      </c>
      <c r="AB151" t="str">
        <f t="shared" si="63"/>
        <v>Do nothing</v>
      </c>
      <c r="AC151" t="b">
        <f t="shared" si="65"/>
        <v>1</v>
      </c>
      <c r="AD151">
        <f>IF(AB151="Buy BTC Short ETH",B151,IF(AB151="Buy ETH Short BTC",B151,0))</f>
        <v>0</v>
      </c>
      <c r="AE151">
        <f>IF(AB151="Buy BTC Short ETH",C151,IF(AB151="Buy ETH Short BTC",C151,0))</f>
        <v>0</v>
      </c>
      <c r="AF151">
        <f>IF(AB150="Buy BTC Short ETH",(B151-AD150)+(-C151+AE150)*(B150/C150),IF(AB150="Buy ETH Short BTC",(-B151+AD150)+(C151-AE150)*(B150/C150),0))</f>
        <v>-17.37790507889196</v>
      </c>
    </row>
    <row r="152" spans="1:32">
      <c r="A152">
        <v>1670856300000</v>
      </c>
      <c r="B152">
        <v>17018.29</v>
      </c>
      <c r="C152">
        <v>1251.21</v>
      </c>
      <c r="D152" s="1">
        <f t="shared" si="66"/>
        <v>5.9099999999998545</v>
      </c>
      <c r="E152" s="1">
        <f t="shared" si="67"/>
        <v>5.9099999999998545</v>
      </c>
      <c r="F152" s="1">
        <f t="shared" si="68"/>
        <v>0</v>
      </c>
      <c r="G152" s="1">
        <f t="shared" si="69"/>
        <v>7.7219999999997526</v>
      </c>
      <c r="H152" s="1">
        <f t="shared" si="70"/>
        <v>1.4789999999997234</v>
      </c>
      <c r="I152" s="1">
        <f t="shared" si="71"/>
        <v>5.2210953346864075</v>
      </c>
      <c r="J152" s="1">
        <f t="shared" si="72"/>
        <v>83.925660254322281</v>
      </c>
      <c r="K152" s="1">
        <f t="shared" si="73"/>
        <v>1.8900000000001</v>
      </c>
      <c r="L152" s="1">
        <f t="shared" si="74"/>
        <v>1.8900000000001</v>
      </c>
      <c r="M152" s="1">
        <f t="shared" si="75"/>
        <v>0</v>
      </c>
      <c r="N152" s="1">
        <f t="shared" si="76"/>
        <v>0.86099999999999</v>
      </c>
      <c r="O152" s="1">
        <f t="shared" si="77"/>
        <v>0.64799999999997904</v>
      </c>
      <c r="P152" s="1">
        <f t="shared" si="78"/>
        <v>1.3287037037037313</v>
      </c>
      <c r="Q152" s="1">
        <f t="shared" si="79"/>
        <v>57.057654075547227</v>
      </c>
      <c r="R152" t="str">
        <f t="shared" si="59"/>
        <v>Do nothing</v>
      </c>
      <c r="S152" t="b">
        <f t="shared" si="64"/>
        <v>0</v>
      </c>
      <c r="T152">
        <f t="shared" si="60"/>
        <v>0</v>
      </c>
      <c r="U152">
        <f t="shared" si="61"/>
        <v>0</v>
      </c>
      <c r="V152">
        <f>IF(R151="Buy BTC Short ETH",(B152-T151)+(-C152+U151)*(B151/C151),IF(R151="Buy ETH Short BTC",(-B152+T151)+(C152-U151)*(B151/C151),0))</f>
        <v>0</v>
      </c>
      <c r="AA152">
        <f t="shared" si="62"/>
        <v>0.74029156726568968</v>
      </c>
      <c r="AB152" t="str">
        <f t="shared" si="63"/>
        <v>Buy ETH Short BTC</v>
      </c>
      <c r="AC152" t="b">
        <f t="shared" si="65"/>
        <v>1</v>
      </c>
      <c r="AD152">
        <f>IF(AB152="Buy BTC Short ETH",B152,IF(AB152="Buy ETH Short BTC",B152,0))</f>
        <v>17018.29</v>
      </c>
      <c r="AE152">
        <f>IF(AB152="Buy BTC Short ETH",C152,IF(AB152="Buy ETH Short BTC",C152,0))</f>
        <v>1251.21</v>
      </c>
      <c r="AF152">
        <f>IF(AB151="Buy BTC Short ETH",(B152-AD151)+(-C152+AE151)*(B151/C151),IF(AB151="Buy ETH Short BTC",(-B152+AD151)+(C152-AE151)*(B151/C151),0))</f>
        <v>0</v>
      </c>
    </row>
    <row r="153" spans="1:32">
      <c r="A153">
        <v>1670857200000</v>
      </c>
      <c r="B153">
        <v>17039.830000000002</v>
      </c>
      <c r="C153">
        <v>1251.6500000000001</v>
      </c>
      <c r="D153" s="1">
        <f t="shared" si="66"/>
        <v>21.540000000000873</v>
      </c>
      <c r="E153" s="1">
        <f t="shared" si="67"/>
        <v>21.540000000000873</v>
      </c>
      <c r="F153" s="1">
        <f t="shared" si="68"/>
        <v>0</v>
      </c>
      <c r="G153" s="1">
        <f t="shared" si="69"/>
        <v>9.8759999999998396</v>
      </c>
      <c r="H153" s="1">
        <f t="shared" si="70"/>
        <v>0.86499999999978172</v>
      </c>
      <c r="I153" s="1">
        <f t="shared" si="71"/>
        <v>11.417341040465123</v>
      </c>
      <c r="J153" s="1">
        <f t="shared" si="72"/>
        <v>91.946746113026606</v>
      </c>
      <c r="K153" s="1">
        <f t="shared" si="73"/>
        <v>0.44000000000005457</v>
      </c>
      <c r="L153" s="1">
        <f t="shared" si="74"/>
        <v>0.44000000000005457</v>
      </c>
      <c r="M153" s="1">
        <f t="shared" si="75"/>
        <v>0</v>
      </c>
      <c r="N153" s="1">
        <f t="shared" si="76"/>
        <v>0.90499999999999547</v>
      </c>
      <c r="O153" s="1">
        <f t="shared" si="77"/>
        <v>0.41499999999998638</v>
      </c>
      <c r="P153" s="1">
        <f t="shared" si="78"/>
        <v>2.1807228915663259</v>
      </c>
      <c r="Q153" s="1">
        <f t="shared" si="79"/>
        <v>68.560606060606659</v>
      </c>
      <c r="R153" t="str">
        <f t="shared" si="59"/>
        <v>Do nothing</v>
      </c>
      <c r="S153" t="b">
        <f t="shared" si="64"/>
        <v>0</v>
      </c>
      <c r="T153">
        <f t="shared" si="60"/>
        <v>0</v>
      </c>
      <c r="U153">
        <f t="shared" si="61"/>
        <v>0</v>
      </c>
      <c r="V153">
        <f>IF(R152="Buy BTC Short ETH",(B153-T152)+(-C153+U152)*(B152/C152),IF(R152="Buy ETH Short BTC",(-B153+T152)+(C153-U152)*(B152/C152),0))</f>
        <v>0</v>
      </c>
      <c r="AA153">
        <f t="shared" si="62"/>
        <v>0.73604152173810211</v>
      </c>
      <c r="AB153" t="str">
        <f t="shared" si="63"/>
        <v>Buy ETH Short BTC</v>
      </c>
      <c r="AC153" t="b">
        <f t="shared" si="65"/>
        <v>0</v>
      </c>
      <c r="AD153">
        <f>IF(AB153="Buy BTC Short ETH",B153,IF(AB153="Buy ETH Short BTC",B153,0))</f>
        <v>17039.830000000002</v>
      </c>
      <c r="AE153">
        <f>IF(AB153="Buy BTC Short ETH",C153,IF(AB153="Buy ETH Short BTC",C153,0))</f>
        <v>1251.6500000000001</v>
      </c>
      <c r="AF153">
        <f>IF(AB152="Buy BTC Short ETH",(B153-AD152)+(-C153+AE152)*(B152/C152),IF(AB152="Buy ETH Short BTC",(-B153+AD152)+(C153-AE152)*(B152/C152),0))</f>
        <v>-15.555355056305627</v>
      </c>
    </row>
    <row r="154" spans="1:32">
      <c r="A154">
        <v>1670858100000</v>
      </c>
      <c r="B154">
        <v>17026.13</v>
      </c>
      <c r="C154">
        <v>1252.23</v>
      </c>
      <c r="D154" s="1">
        <f t="shared" si="66"/>
        <v>-13.700000000000728</v>
      </c>
      <c r="E154" s="1">
        <f t="shared" si="67"/>
        <v>0</v>
      </c>
      <c r="F154" s="1">
        <f t="shared" si="68"/>
        <v>13.700000000000728</v>
      </c>
      <c r="G154" s="1">
        <f t="shared" si="69"/>
        <v>8.6930000000000298</v>
      </c>
      <c r="H154" s="1">
        <f t="shared" si="70"/>
        <v>2.2349999999998547</v>
      </c>
      <c r="I154" s="1">
        <f t="shared" si="71"/>
        <v>3.8894854586132417</v>
      </c>
      <c r="J154" s="1">
        <f t="shared" si="72"/>
        <v>79.547950219620446</v>
      </c>
      <c r="K154" s="1">
        <f t="shared" si="73"/>
        <v>0.57999999999992724</v>
      </c>
      <c r="L154" s="1">
        <f t="shared" si="74"/>
        <v>0.57999999999992724</v>
      </c>
      <c r="M154" s="1">
        <f t="shared" si="75"/>
        <v>0</v>
      </c>
      <c r="N154" s="1">
        <f t="shared" si="76"/>
        <v>0.83899999999998731</v>
      </c>
      <c r="O154" s="1">
        <f t="shared" si="77"/>
        <v>0.41499999999998638</v>
      </c>
      <c r="P154" s="1">
        <f t="shared" si="78"/>
        <v>2.0216867469879878</v>
      </c>
      <c r="Q154" s="1">
        <f t="shared" si="79"/>
        <v>66.905901116427827</v>
      </c>
      <c r="R154" t="str">
        <f t="shared" si="59"/>
        <v>Do nothing</v>
      </c>
      <c r="S154" t="b">
        <f t="shared" si="64"/>
        <v>0</v>
      </c>
      <c r="T154">
        <f t="shared" si="60"/>
        <v>0</v>
      </c>
      <c r="U154">
        <f t="shared" si="61"/>
        <v>0</v>
      </c>
      <c r="V154">
        <f>IF(R153="Buy BTC Short ETH",(B154-T153)+(-C154+U153)*(B153/C153),IF(R153="Buy ETH Short BTC",(-B154+T153)+(C154-U153)*(B153/C153),0))</f>
        <v>0</v>
      </c>
      <c r="AA154">
        <f t="shared" si="62"/>
        <v>0.72872102291090068</v>
      </c>
      <c r="AB154" t="str">
        <f t="shared" si="63"/>
        <v>Buy ETH Short BTC</v>
      </c>
      <c r="AC154" t="b">
        <f t="shared" si="65"/>
        <v>0</v>
      </c>
      <c r="AD154">
        <f>IF(AB154="Buy BTC Short ETH",B154,IF(AB154="Buy ETH Short BTC",B154,0))</f>
        <v>17026.13</v>
      </c>
      <c r="AE154">
        <f>IF(AB154="Buy BTC Short ETH",C154,IF(AB154="Buy ETH Short BTC",C154,0))</f>
        <v>1252.23</v>
      </c>
      <c r="AF154">
        <f>IF(AB153="Buy BTC Short ETH",(B154-AD153)+(-C154+AE153)*(B153/C153),IF(AB153="Buy ETH Short BTC",(-B154+AD153)+(C154-AE153)*(B153/C153),0))</f>
        <v>21.596058323013359</v>
      </c>
    </row>
    <row r="155" spans="1:32">
      <c r="A155">
        <v>1670859000000</v>
      </c>
      <c r="B155">
        <v>17017.86</v>
      </c>
      <c r="C155">
        <v>1251.3399999999999</v>
      </c>
      <c r="D155" s="1">
        <f t="shared" si="66"/>
        <v>-8.2700000000004366</v>
      </c>
      <c r="E155" s="1">
        <f t="shared" si="67"/>
        <v>0</v>
      </c>
      <c r="F155" s="1">
        <f t="shared" si="68"/>
        <v>8.2700000000004366</v>
      </c>
      <c r="G155" s="1">
        <f t="shared" si="69"/>
        <v>7.8149999999997819</v>
      </c>
      <c r="H155" s="1">
        <f t="shared" si="70"/>
        <v>3.0619999999998981</v>
      </c>
      <c r="I155" s="1">
        <f t="shared" si="71"/>
        <v>2.5522534291313006</v>
      </c>
      <c r="J155" s="1">
        <f t="shared" si="72"/>
        <v>71.848855382918202</v>
      </c>
      <c r="K155" s="1">
        <f t="shared" si="73"/>
        <v>-0.89000000000010004</v>
      </c>
      <c r="L155" s="1">
        <f t="shared" si="74"/>
        <v>0</v>
      </c>
      <c r="M155" s="1">
        <f t="shared" si="75"/>
        <v>0.89000000000010004</v>
      </c>
      <c r="N155" s="1">
        <f t="shared" si="76"/>
        <v>0.63299999999999268</v>
      </c>
      <c r="O155" s="1">
        <f t="shared" si="77"/>
        <v>0.50399999999999634</v>
      </c>
      <c r="P155" s="1">
        <f t="shared" si="78"/>
        <v>1.2559523809523756</v>
      </c>
      <c r="Q155" s="1">
        <f t="shared" si="79"/>
        <v>55.672823218997259</v>
      </c>
      <c r="R155" t="str">
        <f t="shared" si="59"/>
        <v>Do nothing</v>
      </c>
      <c r="S155" t="b">
        <f t="shared" si="64"/>
        <v>0</v>
      </c>
      <c r="T155">
        <f t="shared" si="60"/>
        <v>0</v>
      </c>
      <c r="U155">
        <f t="shared" si="61"/>
        <v>0</v>
      </c>
      <c r="V155">
        <f>IF(R154="Buy BTC Short ETH",(B155-T154)+(-C155+U154)*(B154/C154),IF(R154="Buy ETH Short BTC",(-B155+T154)+(C155-U154)*(B154/C154),0))</f>
        <v>0</v>
      </c>
      <c r="AA155">
        <f t="shared" si="62"/>
        <v>0.7948600741651749</v>
      </c>
      <c r="AB155" t="str">
        <f t="shared" si="63"/>
        <v>Buy ETH Short BTC</v>
      </c>
      <c r="AC155" t="b">
        <f t="shared" si="65"/>
        <v>0</v>
      </c>
      <c r="AD155">
        <f>IF(AB155="Buy BTC Short ETH",B155,IF(AB155="Buy ETH Short BTC",B155,0))</f>
        <v>17017.86</v>
      </c>
      <c r="AE155">
        <f>IF(AB155="Buy BTC Short ETH",C155,IF(AB155="Buy ETH Short BTC",C155,0))</f>
        <v>1251.3399999999999</v>
      </c>
      <c r="AF155">
        <f>IF(AB154="Buy BTC Short ETH",(B155-AD154)+(-C155+AE154)*(B154/C154),IF(AB154="Buy ETH Short BTC",(-B155+AD154)+(C155-AE154)*(B154/C154),0))</f>
        <v>-3.8310163468381671</v>
      </c>
    </row>
    <row r="156" spans="1:32">
      <c r="A156">
        <v>1670859900000</v>
      </c>
      <c r="B156">
        <v>17010.810000000001</v>
      </c>
      <c r="C156">
        <v>1249.3499999999999</v>
      </c>
      <c r="D156" s="1">
        <f t="shared" si="66"/>
        <v>-7.0499999999992724</v>
      </c>
      <c r="E156" s="1">
        <f t="shared" si="67"/>
        <v>0</v>
      </c>
      <c r="F156" s="1">
        <f t="shared" si="68"/>
        <v>7.0499999999992724</v>
      </c>
      <c r="G156" s="1">
        <f t="shared" si="69"/>
        <v>7.5060000000001308</v>
      </c>
      <c r="H156" s="1">
        <f t="shared" si="70"/>
        <v>3.7669999999998254</v>
      </c>
      <c r="I156" s="1">
        <f t="shared" si="71"/>
        <v>1.9925670294665461</v>
      </c>
      <c r="J156" s="1">
        <f t="shared" si="72"/>
        <v>66.583872970816643</v>
      </c>
      <c r="K156" s="1">
        <f t="shared" si="73"/>
        <v>-1.9900000000000091</v>
      </c>
      <c r="L156" s="1">
        <f t="shared" si="74"/>
        <v>0</v>
      </c>
      <c r="M156" s="1">
        <f t="shared" si="75"/>
        <v>1.9900000000000091</v>
      </c>
      <c r="N156" s="1">
        <f t="shared" si="76"/>
        <v>0.63299999999999268</v>
      </c>
      <c r="O156" s="1">
        <f t="shared" si="77"/>
        <v>0.68299999999999272</v>
      </c>
      <c r="P156" s="1">
        <f t="shared" si="78"/>
        <v>0.92679355783308848</v>
      </c>
      <c r="Q156" s="1">
        <f t="shared" si="79"/>
        <v>48.100303951367763</v>
      </c>
      <c r="R156" t="str">
        <f t="shared" si="59"/>
        <v>Do nothing</v>
      </c>
      <c r="S156" t="b">
        <f t="shared" si="64"/>
        <v>0</v>
      </c>
      <c r="T156">
        <f t="shared" si="60"/>
        <v>0</v>
      </c>
      <c r="U156">
        <f t="shared" si="61"/>
        <v>0</v>
      </c>
      <c r="V156">
        <f>IF(R155="Buy BTC Short ETH",(B156-T155)+(-C156+U155)*(B155/C155),IF(R155="Buy ETH Short BTC",(-B156+T155)+(C156-U155)*(B155/C155),0))</f>
        <v>0</v>
      </c>
      <c r="AA156">
        <f t="shared" si="62"/>
        <v>0.8113218518471863</v>
      </c>
      <c r="AB156" t="str">
        <f t="shared" si="63"/>
        <v>Buy ETH Short BTC</v>
      </c>
      <c r="AC156" t="b">
        <f t="shared" si="65"/>
        <v>0</v>
      </c>
      <c r="AD156">
        <f>IF(AB156="Buy BTC Short ETH",B156,IF(AB156="Buy ETH Short BTC",B156,0))</f>
        <v>17010.810000000001</v>
      </c>
      <c r="AE156">
        <f>IF(AB156="Buy BTC Short ETH",C156,IF(AB156="Buy ETH Short BTC",C156,0))</f>
        <v>1249.3499999999999</v>
      </c>
      <c r="AF156">
        <f>IF(AB155="Buy BTC Short ETH",(B156-AD155)+(-C156+AE155)*(B155/C155),IF(AB155="Buy ETH Short BTC",(-B156+AD155)+(C156-AE155)*(B155/C155),0))</f>
        <v>-20.013421132546764</v>
      </c>
    </row>
    <row r="157" spans="1:32">
      <c r="A157">
        <v>1670860800000</v>
      </c>
      <c r="B157">
        <v>17000.740000000002</v>
      </c>
      <c r="C157">
        <v>1249.72</v>
      </c>
      <c r="D157" s="1">
        <f t="shared" si="66"/>
        <v>-10.069999999999709</v>
      </c>
      <c r="E157" s="1">
        <f t="shared" si="67"/>
        <v>0</v>
      </c>
      <c r="F157" s="1">
        <f t="shared" si="68"/>
        <v>10.069999999999709</v>
      </c>
      <c r="G157" s="1">
        <f t="shared" si="69"/>
        <v>6.9360000000000586</v>
      </c>
      <c r="H157" s="1">
        <f t="shared" si="70"/>
        <v>4.7739999999997966</v>
      </c>
      <c r="I157" s="1">
        <f t="shared" si="71"/>
        <v>1.4528697109343012</v>
      </c>
      <c r="J157" s="1">
        <f t="shared" si="72"/>
        <v>59.231426131512762</v>
      </c>
      <c r="K157" s="1">
        <f t="shared" si="73"/>
        <v>0.37000000000011823</v>
      </c>
      <c r="L157" s="1">
        <f t="shared" si="74"/>
        <v>0.37000000000011823</v>
      </c>
      <c r="M157" s="1">
        <f t="shared" si="75"/>
        <v>0</v>
      </c>
      <c r="N157" s="1">
        <f t="shared" si="76"/>
        <v>0.67000000000000459</v>
      </c>
      <c r="O157" s="1">
        <f t="shared" si="77"/>
        <v>0.6620000000000118</v>
      </c>
      <c r="P157" s="1">
        <f t="shared" si="78"/>
        <v>1.0120845921450039</v>
      </c>
      <c r="Q157" s="1">
        <f t="shared" si="79"/>
        <v>50.300300300300023</v>
      </c>
      <c r="R157" t="str">
        <f t="shared" si="59"/>
        <v>Do nothing</v>
      </c>
      <c r="S157" t="b">
        <f t="shared" si="64"/>
        <v>0</v>
      </c>
      <c r="T157">
        <f t="shared" si="60"/>
        <v>0</v>
      </c>
      <c r="U157">
        <f t="shared" si="61"/>
        <v>0</v>
      </c>
      <c r="V157">
        <f>IF(R156="Buy BTC Short ETH",(B157-T156)+(-C157+U156)*(B156/C156),IF(R156="Buy ETH Short BTC",(-B157+T156)+(C157-U156)*(B156/C156),0))</f>
        <v>0</v>
      </c>
      <c r="AA157">
        <f t="shared" si="62"/>
        <v>0.8572276489143088</v>
      </c>
      <c r="AB157" t="str">
        <f t="shared" si="63"/>
        <v>Buy ETH Short BTC</v>
      </c>
      <c r="AC157" t="b">
        <f t="shared" si="65"/>
        <v>0</v>
      </c>
      <c r="AD157">
        <f>IF(AB157="Buy BTC Short ETH",B157,IF(AB157="Buy ETH Short BTC",B157,0))</f>
        <v>17000.740000000002</v>
      </c>
      <c r="AE157">
        <f>IF(AB157="Buy BTC Short ETH",C157,IF(AB157="Buy ETH Short BTC",C157,0))</f>
        <v>1249.72</v>
      </c>
      <c r="AF157">
        <f>IF(AB156="Buy BTC Short ETH",(B157-AD156)+(-C157+AE156)*(B156/C156),IF(AB156="Buy ETH Short BTC",(-B157+AD156)+(C157-AE156)*(B156/C156),0))</f>
        <v>15.107819426102893</v>
      </c>
    </row>
    <row r="158" spans="1:32">
      <c r="A158">
        <v>1670861700000</v>
      </c>
      <c r="B158">
        <v>17003.29</v>
      </c>
      <c r="C158">
        <v>1250.98</v>
      </c>
      <c r="D158" s="1">
        <f t="shared" si="66"/>
        <v>2.5499999999992724</v>
      </c>
      <c r="E158" s="1">
        <f t="shared" si="67"/>
        <v>2.5499999999992724</v>
      </c>
      <c r="F158" s="1">
        <f t="shared" si="68"/>
        <v>0</v>
      </c>
      <c r="G158" s="1">
        <f t="shared" si="69"/>
        <v>7.1909999999999856</v>
      </c>
      <c r="H158" s="1">
        <f t="shared" si="70"/>
        <v>3.9090000000000145</v>
      </c>
      <c r="I158" s="1">
        <f t="shared" si="71"/>
        <v>1.8396009209516395</v>
      </c>
      <c r="J158" s="1">
        <f t="shared" si="72"/>
        <v>64.783783783783647</v>
      </c>
      <c r="K158" s="1">
        <f t="shared" si="73"/>
        <v>1.2599999999999909</v>
      </c>
      <c r="L158" s="1">
        <f t="shared" si="74"/>
        <v>1.2599999999999909</v>
      </c>
      <c r="M158" s="1">
        <f t="shared" si="75"/>
        <v>0</v>
      </c>
      <c r="N158" s="1">
        <f t="shared" si="76"/>
        <v>0.79600000000000359</v>
      </c>
      <c r="O158" s="1">
        <f t="shared" si="77"/>
        <v>0.41800000000000637</v>
      </c>
      <c r="P158" s="1">
        <f t="shared" si="78"/>
        <v>1.9043062200956733</v>
      </c>
      <c r="Q158" s="1">
        <f t="shared" si="79"/>
        <v>65.568369028006344</v>
      </c>
      <c r="R158" t="str">
        <f t="shared" si="59"/>
        <v>Do nothing</v>
      </c>
      <c r="S158" t="b">
        <f t="shared" si="64"/>
        <v>0</v>
      </c>
      <c r="T158">
        <f t="shared" si="60"/>
        <v>0</v>
      </c>
      <c r="U158">
        <f t="shared" si="61"/>
        <v>0</v>
      </c>
      <c r="V158">
        <f>IF(R157="Buy BTC Short ETH",(B158-T157)+(-C158+U157)*(B157/C157),IF(R157="Buy ETH Short BTC",(-B158+T157)+(C158-U157)*(B157/C157),0))</f>
        <v>0</v>
      </c>
      <c r="AA158">
        <f t="shared" si="62"/>
        <v>0.62744502649713774</v>
      </c>
      <c r="AB158" t="str">
        <f t="shared" si="63"/>
        <v>Do nothing</v>
      </c>
      <c r="AC158" t="b">
        <f t="shared" si="65"/>
        <v>1</v>
      </c>
      <c r="AD158">
        <f>IF(AB158="Buy BTC Short ETH",B158,IF(AB158="Buy ETH Short BTC",B158,0))</f>
        <v>0</v>
      </c>
      <c r="AE158">
        <f>IF(AB158="Buy BTC Short ETH",C158,IF(AB158="Buy ETH Short BTC",C158,0))</f>
        <v>0</v>
      </c>
      <c r="AF158">
        <f>IF(AB157="Buy BTC Short ETH",(B158-AD157)+(-C158+AE157)*(B157/C157),IF(AB157="Buy ETH Short BTC",(-B158+AD157)+(C158-AE157)*(B157/C157),0))</f>
        <v>14.5905854111327</v>
      </c>
    </row>
    <row r="159" spans="1:32">
      <c r="A159">
        <v>1670862600000</v>
      </c>
      <c r="B159">
        <v>17010.98</v>
      </c>
      <c r="C159">
        <v>1252.82</v>
      </c>
      <c r="D159" s="1">
        <f t="shared" si="66"/>
        <v>7.6899999999986903</v>
      </c>
      <c r="E159" s="1">
        <f t="shared" si="67"/>
        <v>7.6899999999986903</v>
      </c>
      <c r="F159" s="1">
        <f t="shared" si="68"/>
        <v>0</v>
      </c>
      <c r="G159" s="1">
        <f t="shared" si="69"/>
        <v>5.1239999999997963</v>
      </c>
      <c r="H159" s="1">
        <f t="shared" si="70"/>
        <v>3.9090000000000145</v>
      </c>
      <c r="I159" s="1">
        <f t="shared" si="71"/>
        <v>1.3108211818878939</v>
      </c>
      <c r="J159" s="1">
        <f t="shared" si="72"/>
        <v>56.725340418464562</v>
      </c>
      <c r="K159" s="1">
        <f t="shared" si="73"/>
        <v>1.8399999999999181</v>
      </c>
      <c r="L159" s="1">
        <f t="shared" si="74"/>
        <v>1.8399999999999181</v>
      </c>
      <c r="M159" s="1">
        <f t="shared" si="75"/>
        <v>0</v>
      </c>
      <c r="N159" s="1">
        <f t="shared" si="76"/>
        <v>0.63800000000001089</v>
      </c>
      <c r="O159" s="1">
        <f t="shared" si="77"/>
        <v>0.41800000000000637</v>
      </c>
      <c r="P159" s="1">
        <f t="shared" si="78"/>
        <v>1.526315789473687</v>
      </c>
      <c r="Q159" s="1">
        <f t="shared" si="79"/>
        <v>60.416666666666707</v>
      </c>
      <c r="R159" t="str">
        <f t="shared" si="59"/>
        <v>Do nothing</v>
      </c>
      <c r="S159" t="b">
        <f t="shared" si="64"/>
        <v>0</v>
      </c>
      <c r="T159">
        <f t="shared" si="60"/>
        <v>0</v>
      </c>
      <c r="U159">
        <f t="shared" si="61"/>
        <v>0</v>
      </c>
      <c r="V159">
        <f>IF(R158="Buy BTC Short ETH",(B159-T158)+(-C159+U158)*(B158/C158),IF(R158="Buy ETH Short BTC",(-B159+T158)+(C159-U158)*(B158/C158),0))</f>
        <v>0</v>
      </c>
      <c r="AA159">
        <f t="shared" si="62"/>
        <v>0.50406950265067052</v>
      </c>
      <c r="AB159" t="str">
        <f t="shared" si="63"/>
        <v>Do nothing</v>
      </c>
      <c r="AC159" t="b">
        <f t="shared" si="65"/>
        <v>0</v>
      </c>
      <c r="AD159">
        <f>IF(AB159="Buy BTC Short ETH",B159,IF(AB159="Buy ETH Short BTC",B159,0))</f>
        <v>0</v>
      </c>
      <c r="AE159">
        <f>IF(AB159="Buy BTC Short ETH",C159,IF(AB159="Buy ETH Short BTC",C159,0))</f>
        <v>0</v>
      </c>
      <c r="AF159">
        <f>IF(AB158="Buy BTC Short ETH",(B159-AD158)+(-C159+AE158)*(B158/C158),IF(AB158="Buy ETH Short BTC",(-B159+AD158)+(C159-AE158)*(B158/C158),0))</f>
        <v>0</v>
      </c>
    </row>
    <row r="160" spans="1:32">
      <c r="A160">
        <v>1670863500000</v>
      </c>
      <c r="B160">
        <v>17002.490000000002</v>
      </c>
      <c r="C160">
        <v>1251.27</v>
      </c>
      <c r="D160" s="1">
        <f t="shared" si="66"/>
        <v>-8.4899999999979627</v>
      </c>
      <c r="E160" s="1">
        <f t="shared" si="67"/>
        <v>0</v>
      </c>
      <c r="F160" s="1">
        <f t="shared" si="68"/>
        <v>8.4899999999979627</v>
      </c>
      <c r="G160" s="1">
        <f t="shared" si="69"/>
        <v>4.7450000000000729</v>
      </c>
      <c r="H160" s="1">
        <f t="shared" si="70"/>
        <v>4.7579999999998108</v>
      </c>
      <c r="I160" s="1">
        <f t="shared" si="71"/>
        <v>0.99726775956289648</v>
      </c>
      <c r="J160" s="1">
        <f t="shared" si="72"/>
        <v>49.931600547197</v>
      </c>
      <c r="K160" s="1">
        <f t="shared" si="73"/>
        <v>-1.5499999999999545</v>
      </c>
      <c r="L160" s="1">
        <f t="shared" si="74"/>
        <v>0</v>
      </c>
      <c r="M160" s="1">
        <f t="shared" si="75"/>
        <v>1.5499999999999545</v>
      </c>
      <c r="N160" s="1">
        <f t="shared" si="76"/>
        <v>0.63800000000001089</v>
      </c>
      <c r="O160" s="1">
        <f t="shared" si="77"/>
        <v>0.49900000000002365</v>
      </c>
      <c r="P160" s="1">
        <f t="shared" si="78"/>
        <v>1.2785571142284182</v>
      </c>
      <c r="Q160" s="1">
        <f t="shared" si="79"/>
        <v>56.112576956903382</v>
      </c>
      <c r="R160" t="str">
        <f t="shared" si="59"/>
        <v>Do nothing</v>
      </c>
      <c r="S160" t="b">
        <f t="shared" si="64"/>
        <v>0</v>
      </c>
      <c r="T160">
        <f t="shared" si="60"/>
        <v>0</v>
      </c>
      <c r="U160">
        <f t="shared" si="61"/>
        <v>0</v>
      </c>
      <c r="V160">
        <f>IF(R159="Buy BTC Short ETH",(B160-T159)+(-C160+U159)*(B159/C159),IF(R159="Buy ETH Short BTC",(-B160+T159)+(C160-U159)*(B159/C159),0))</f>
        <v>0</v>
      </c>
      <c r="AA160">
        <f t="shared" si="62"/>
        <v>0.39501705215930838</v>
      </c>
      <c r="AB160" t="str">
        <f t="shared" si="63"/>
        <v>Do nothing</v>
      </c>
      <c r="AC160" t="b">
        <f t="shared" si="65"/>
        <v>0</v>
      </c>
      <c r="AD160">
        <f>IF(AB160="Buy BTC Short ETH",B160,IF(AB160="Buy ETH Short BTC",B160,0))</f>
        <v>0</v>
      </c>
      <c r="AE160">
        <f>IF(AB160="Buy BTC Short ETH",C160,IF(AB160="Buy ETH Short BTC",C160,0))</f>
        <v>0</v>
      </c>
      <c r="AF160">
        <f>IF(AB159="Buy BTC Short ETH",(B160-AD159)+(-C160+AE159)*(B159/C159),IF(AB159="Buy ETH Short BTC",(-B160+AD159)+(C160-AE159)*(B159/C159),0))</f>
        <v>0</v>
      </c>
    </row>
    <row r="161" spans="1:32">
      <c r="A161">
        <v>1670864400000</v>
      </c>
      <c r="B161">
        <v>16991.75</v>
      </c>
      <c r="C161">
        <v>1250.8800000000001</v>
      </c>
      <c r="D161" s="1">
        <f t="shared" si="66"/>
        <v>-10.740000000001601</v>
      </c>
      <c r="E161" s="1">
        <f t="shared" si="67"/>
        <v>0</v>
      </c>
      <c r="F161" s="1">
        <f t="shared" si="68"/>
        <v>10.740000000001601</v>
      </c>
      <c r="G161" s="1">
        <f t="shared" si="69"/>
        <v>3.7689999999998691</v>
      </c>
      <c r="H161" s="1">
        <f t="shared" si="70"/>
        <v>5.8319999999999705</v>
      </c>
      <c r="I161" s="1">
        <f t="shared" si="71"/>
        <v>0.64626200274346501</v>
      </c>
      <c r="J161" s="1">
        <f t="shared" si="72"/>
        <v>39.256327465888262</v>
      </c>
      <c r="K161" s="1">
        <f t="shared" si="73"/>
        <v>-0.38999999999987267</v>
      </c>
      <c r="L161" s="1">
        <f t="shared" si="74"/>
        <v>0</v>
      </c>
      <c r="M161" s="1">
        <f t="shared" si="75"/>
        <v>0.38999999999987267</v>
      </c>
      <c r="N161" s="1">
        <f t="shared" si="76"/>
        <v>0.63800000000001089</v>
      </c>
      <c r="O161" s="1">
        <f t="shared" si="77"/>
        <v>0.48199999999999366</v>
      </c>
      <c r="P161" s="1">
        <f t="shared" si="78"/>
        <v>1.3236514522821976</v>
      </c>
      <c r="Q161" s="1">
        <f t="shared" si="79"/>
        <v>56.964285714286447</v>
      </c>
      <c r="R161" t="str">
        <f t="shared" si="59"/>
        <v>Do nothing</v>
      </c>
      <c r="S161" t="b">
        <f t="shared" si="64"/>
        <v>0</v>
      </c>
      <c r="T161">
        <f t="shared" si="60"/>
        <v>0</v>
      </c>
      <c r="U161">
        <f t="shared" si="61"/>
        <v>0</v>
      </c>
      <c r="V161">
        <f>IF(R160="Buy BTC Short ETH",(B161-T160)+(-C161+U160)*(B160/C160),IF(R160="Buy ETH Short BTC",(-B161+T160)+(C161-U160)*(B160/C160),0))</f>
        <v>0</v>
      </c>
      <c r="AA161">
        <f t="shared" si="62"/>
        <v>0.40774535655454858</v>
      </c>
      <c r="AB161" t="str">
        <f t="shared" si="63"/>
        <v>Do nothing</v>
      </c>
      <c r="AC161" t="b">
        <f t="shared" si="65"/>
        <v>0</v>
      </c>
      <c r="AD161">
        <f>IF(AB161="Buy BTC Short ETH",B161,IF(AB161="Buy ETH Short BTC",B161,0))</f>
        <v>0</v>
      </c>
      <c r="AE161">
        <f>IF(AB161="Buy BTC Short ETH",C161,IF(AB161="Buy ETH Short BTC",C161,0))</f>
        <v>0</v>
      </c>
      <c r="AF161">
        <f>IF(AB160="Buy BTC Short ETH",(B161-AD160)+(-C161+AE160)*(B160/C160),IF(AB160="Buy ETH Short BTC",(-B161+AD160)+(C161-AE160)*(B160/C160),0))</f>
        <v>0</v>
      </c>
    </row>
    <row r="162" spans="1:32">
      <c r="A162">
        <v>1670865300000</v>
      </c>
      <c r="B162">
        <v>16988.419999999998</v>
      </c>
      <c r="C162">
        <v>1252.55</v>
      </c>
      <c r="D162" s="1">
        <f t="shared" si="66"/>
        <v>-3.3300000000017462</v>
      </c>
      <c r="E162" s="1">
        <f t="shared" si="67"/>
        <v>0</v>
      </c>
      <c r="F162" s="1">
        <f t="shared" si="68"/>
        <v>3.3300000000017462</v>
      </c>
      <c r="G162" s="1">
        <f t="shared" si="69"/>
        <v>3.1779999999998836</v>
      </c>
      <c r="H162" s="1">
        <f t="shared" si="70"/>
        <v>6.1650000000001457</v>
      </c>
      <c r="I162" s="1">
        <f t="shared" si="71"/>
        <v>0.51549067315487562</v>
      </c>
      <c r="J162" s="1">
        <f t="shared" si="72"/>
        <v>34.01477041635313</v>
      </c>
      <c r="K162" s="1">
        <f t="shared" si="73"/>
        <v>1.6699999999998454</v>
      </c>
      <c r="L162" s="1">
        <f t="shared" si="74"/>
        <v>1.6699999999998454</v>
      </c>
      <c r="M162" s="1">
        <f t="shared" si="75"/>
        <v>0</v>
      </c>
      <c r="N162" s="1">
        <f t="shared" si="76"/>
        <v>0.61599999999998545</v>
      </c>
      <c r="O162" s="1">
        <f t="shared" si="77"/>
        <v>0.48199999999999366</v>
      </c>
      <c r="P162" s="1">
        <f t="shared" si="78"/>
        <v>1.2780082987551733</v>
      </c>
      <c r="Q162" s="1">
        <f t="shared" si="79"/>
        <v>56.102003642986993</v>
      </c>
      <c r="R162" t="str">
        <f t="shared" si="59"/>
        <v>Do nothing</v>
      </c>
      <c r="S162" t="b">
        <f t="shared" si="64"/>
        <v>0</v>
      </c>
      <c r="T162">
        <f t="shared" si="60"/>
        <v>0</v>
      </c>
      <c r="U162">
        <f t="shared" si="61"/>
        <v>0</v>
      </c>
      <c r="V162">
        <f>IF(R161="Buy BTC Short ETH",(B162-T161)+(-C162+U161)*(B161/C161),IF(R161="Buy ETH Short BTC",(-B162+T161)+(C162-U161)*(B161/C161),0))</f>
        <v>0</v>
      </c>
      <c r="AA162">
        <f t="shared" si="62"/>
        <v>0.1464681260651223</v>
      </c>
      <c r="AB162" t="str">
        <f t="shared" si="63"/>
        <v>Do nothing</v>
      </c>
      <c r="AC162" t="b">
        <f t="shared" si="65"/>
        <v>0</v>
      </c>
      <c r="AD162">
        <f>IF(AB162="Buy BTC Short ETH",B162,IF(AB162="Buy ETH Short BTC",B162,0))</f>
        <v>0</v>
      </c>
      <c r="AE162">
        <f>IF(AB162="Buy BTC Short ETH",C162,IF(AB162="Buy ETH Short BTC",C162,0))</f>
        <v>0</v>
      </c>
      <c r="AF162">
        <f>IF(AB161="Buy BTC Short ETH",(B162-AD161)+(-C162+AE161)*(B161/C161),IF(AB161="Buy ETH Short BTC",(-B162+AD161)+(C162-AE161)*(B161/C161),0))</f>
        <v>0</v>
      </c>
    </row>
    <row r="163" spans="1:32">
      <c r="A163">
        <v>1670866200000</v>
      </c>
      <c r="B163">
        <v>17002.310000000001</v>
      </c>
      <c r="C163">
        <v>1253.0899999999999</v>
      </c>
      <c r="D163" s="1">
        <f t="shared" si="66"/>
        <v>13.890000000003056</v>
      </c>
      <c r="E163" s="1">
        <f t="shared" si="67"/>
        <v>13.890000000003056</v>
      </c>
      <c r="F163" s="1">
        <f t="shared" si="68"/>
        <v>0</v>
      </c>
      <c r="G163" s="1">
        <f t="shared" si="69"/>
        <v>2.413000000000102</v>
      </c>
      <c r="H163" s="1">
        <f t="shared" si="70"/>
        <v>6.1650000000001457</v>
      </c>
      <c r="I163" s="1">
        <f t="shared" si="71"/>
        <v>0.39140308191403811</v>
      </c>
      <c r="J163" s="1">
        <f t="shared" si="72"/>
        <v>28.130100256470413</v>
      </c>
      <c r="K163" s="1">
        <f t="shared" si="73"/>
        <v>0.53999999999996362</v>
      </c>
      <c r="L163" s="1">
        <f t="shared" si="74"/>
        <v>0.53999999999996362</v>
      </c>
      <c r="M163" s="1">
        <f t="shared" si="75"/>
        <v>0</v>
      </c>
      <c r="N163" s="1">
        <f t="shared" si="76"/>
        <v>0.62599999999997635</v>
      </c>
      <c r="O163" s="1">
        <f t="shared" si="77"/>
        <v>0.48199999999999366</v>
      </c>
      <c r="P163" s="1">
        <f t="shared" si="78"/>
        <v>1.2987551867219598</v>
      </c>
      <c r="Q163" s="1">
        <f t="shared" si="79"/>
        <v>56.498194945847764</v>
      </c>
      <c r="R163" t="str">
        <f t="shared" si="59"/>
        <v>Do nothing</v>
      </c>
      <c r="S163" t="b">
        <f t="shared" si="64"/>
        <v>0</v>
      </c>
      <c r="T163">
        <f t="shared" si="60"/>
        <v>0</v>
      </c>
      <c r="U163">
        <f t="shared" si="61"/>
        <v>0</v>
      </c>
      <c r="V163">
        <f>IF(R162="Buy BTC Short ETH",(B163-T162)+(-C163+U162)*(B162/C162),IF(R162="Buy ETH Short BTC",(-B163+T162)+(C163-U162)*(B162/C162),0))</f>
        <v>0</v>
      </c>
      <c r="AA163">
        <f t="shared" si="62"/>
        <v>3.6458304232109606E-2</v>
      </c>
      <c r="AB163" t="str">
        <f t="shared" si="63"/>
        <v>Do nothing</v>
      </c>
      <c r="AC163" t="b">
        <f t="shared" si="65"/>
        <v>0</v>
      </c>
      <c r="AD163">
        <f>IF(AB163="Buy BTC Short ETH",B163,IF(AB163="Buy ETH Short BTC",B163,0))</f>
        <v>0</v>
      </c>
      <c r="AE163">
        <f>IF(AB163="Buy BTC Short ETH",C163,IF(AB163="Buy ETH Short BTC",C163,0))</f>
        <v>0</v>
      </c>
      <c r="AF163">
        <f>IF(AB162="Buy BTC Short ETH",(B163-AD162)+(-C163+AE162)*(B162/C162),IF(AB162="Buy ETH Short BTC",(-B163+AD162)+(C163-AE162)*(B162/C162),0))</f>
        <v>0</v>
      </c>
    </row>
    <row r="164" spans="1:32">
      <c r="A164">
        <v>1670867100000</v>
      </c>
      <c r="B164">
        <v>17010.09</v>
      </c>
      <c r="C164">
        <v>1253.8</v>
      </c>
      <c r="D164" s="1">
        <f t="shared" si="66"/>
        <v>7.7799999999988358</v>
      </c>
      <c r="E164" s="1">
        <f t="shared" si="67"/>
        <v>7.7799999999988358</v>
      </c>
      <c r="F164" s="1">
        <f t="shared" si="68"/>
        <v>0</v>
      </c>
      <c r="G164" s="1">
        <f t="shared" si="69"/>
        <v>3.1909999999999856</v>
      </c>
      <c r="H164" s="1">
        <f t="shared" si="70"/>
        <v>4.7950000000000728</v>
      </c>
      <c r="I164" s="1">
        <f t="shared" si="71"/>
        <v>0.66548488008340712</v>
      </c>
      <c r="J164" s="1">
        <f t="shared" si="72"/>
        <v>39.957425494615109</v>
      </c>
      <c r="K164" s="1">
        <f t="shared" si="73"/>
        <v>0.71000000000003638</v>
      </c>
      <c r="L164" s="1">
        <f t="shared" si="74"/>
        <v>0.71000000000003638</v>
      </c>
      <c r="M164" s="1">
        <f t="shared" si="75"/>
        <v>0</v>
      </c>
      <c r="N164" s="1">
        <f t="shared" si="76"/>
        <v>0.63899999999998724</v>
      </c>
      <c r="O164" s="1">
        <f t="shared" si="77"/>
        <v>0.48199999999999366</v>
      </c>
      <c r="P164" s="1">
        <f t="shared" si="78"/>
        <v>1.3257261410788292</v>
      </c>
      <c r="Q164" s="1">
        <f t="shared" si="79"/>
        <v>57.002676181980206</v>
      </c>
      <c r="R164" t="str">
        <f t="shared" si="59"/>
        <v>Do nothing</v>
      </c>
      <c r="S164" t="b">
        <f t="shared" si="64"/>
        <v>0</v>
      </c>
      <c r="T164">
        <f t="shared" si="60"/>
        <v>0</v>
      </c>
      <c r="U164">
        <f t="shared" si="61"/>
        <v>0</v>
      </c>
      <c r="V164">
        <f>IF(R163="Buy BTC Short ETH",(B164-T163)+(-C164+U163)*(B163/C163),IF(R163="Buy ETH Short BTC",(-B164+T163)+(C164-U163)*(B163/C163),0))</f>
        <v>0</v>
      </c>
      <c r="AA164">
        <f t="shared" si="62"/>
        <v>1.2925403823152819E-2</v>
      </c>
      <c r="AB164" t="str">
        <f t="shared" si="63"/>
        <v>Do nothing</v>
      </c>
      <c r="AC164" t="b">
        <f t="shared" si="65"/>
        <v>0</v>
      </c>
      <c r="AD164">
        <f>IF(AB164="Buy BTC Short ETH",B164,IF(AB164="Buy ETH Short BTC",B164,0))</f>
        <v>0</v>
      </c>
      <c r="AE164">
        <f>IF(AB164="Buy BTC Short ETH",C164,IF(AB164="Buy ETH Short BTC",C164,0))</f>
        <v>0</v>
      </c>
      <c r="AF164">
        <f>IF(AB163="Buy BTC Short ETH",(B164-AD163)+(-C164+AE163)*(B163/C163),IF(AB163="Buy ETH Short BTC",(-B164+AD163)+(C164-AE163)*(B163/C163),0))</f>
        <v>0</v>
      </c>
    </row>
    <row r="165" spans="1:32">
      <c r="A165">
        <v>1670868000000</v>
      </c>
      <c r="B165">
        <v>17010.8</v>
      </c>
      <c r="C165">
        <v>1252.98</v>
      </c>
      <c r="D165" s="1">
        <f t="shared" si="66"/>
        <v>0.70999999999912689</v>
      </c>
      <c r="E165" s="1">
        <f t="shared" si="67"/>
        <v>0.70999999999912689</v>
      </c>
      <c r="F165" s="1">
        <f t="shared" si="68"/>
        <v>0</v>
      </c>
      <c r="G165" s="1">
        <f t="shared" si="69"/>
        <v>3.2619999999998983</v>
      </c>
      <c r="H165" s="1">
        <f t="shared" si="70"/>
        <v>3.9680000000000293</v>
      </c>
      <c r="I165" s="1">
        <f t="shared" si="71"/>
        <v>0.82207661290319411</v>
      </c>
      <c r="J165" s="1">
        <f t="shared" si="72"/>
        <v>45.117565698477605</v>
      </c>
      <c r="K165" s="1">
        <f t="shared" si="73"/>
        <v>-0.81999999999993634</v>
      </c>
      <c r="L165" s="1">
        <f t="shared" si="74"/>
        <v>0</v>
      </c>
      <c r="M165" s="1">
        <f t="shared" si="75"/>
        <v>0.81999999999993634</v>
      </c>
      <c r="N165" s="1">
        <f t="shared" si="76"/>
        <v>0.63899999999998724</v>
      </c>
      <c r="O165" s="1">
        <f t="shared" si="77"/>
        <v>0.47499999999997727</v>
      </c>
      <c r="P165" s="1">
        <f t="shared" si="78"/>
        <v>1.3452631578947745</v>
      </c>
      <c r="Q165" s="1">
        <f t="shared" si="79"/>
        <v>57.360861759426179</v>
      </c>
      <c r="R165" t="str">
        <f t="shared" si="59"/>
        <v>Do nothing</v>
      </c>
      <c r="S165" t="b">
        <f t="shared" si="64"/>
        <v>0</v>
      </c>
      <c r="T165">
        <f t="shared" si="60"/>
        <v>0</v>
      </c>
      <c r="U165">
        <f t="shared" si="61"/>
        <v>0</v>
      </c>
      <c r="V165">
        <f>IF(R164="Buy BTC Short ETH",(B165-T164)+(-C165+U164)*(B164/C164),IF(R164="Buy ETH Short BTC",(-B165+T164)+(C165-U164)*(B164/C164),0))</f>
        <v>0</v>
      </c>
      <c r="AA165">
        <f t="shared" si="62"/>
        <v>0.14339608531585285</v>
      </c>
      <c r="AB165" t="str">
        <f t="shared" si="63"/>
        <v>Do nothing</v>
      </c>
      <c r="AC165" t="b">
        <f t="shared" si="65"/>
        <v>0</v>
      </c>
      <c r="AD165">
        <f>IF(AB165="Buy BTC Short ETH",B165,IF(AB165="Buy ETH Short BTC",B165,0))</f>
        <v>0</v>
      </c>
      <c r="AE165">
        <f>IF(AB165="Buy BTC Short ETH",C165,IF(AB165="Buy ETH Short BTC",C165,0))</f>
        <v>0</v>
      </c>
      <c r="AF165">
        <f>IF(AB164="Buy BTC Short ETH",(B165-AD164)+(-C165+AE164)*(B164/C164),IF(AB164="Buy ETH Short BTC",(-B165+AD164)+(C165-AE164)*(B164/C164),0))</f>
        <v>0</v>
      </c>
    </row>
    <row r="166" spans="1:32">
      <c r="A166">
        <v>1670868900000</v>
      </c>
      <c r="B166">
        <v>17014.93</v>
      </c>
      <c r="C166">
        <v>1253.71</v>
      </c>
      <c r="D166" s="1">
        <f t="shared" si="66"/>
        <v>4.1300000000010186</v>
      </c>
      <c r="E166" s="1">
        <f t="shared" si="67"/>
        <v>4.1300000000010186</v>
      </c>
      <c r="F166" s="1">
        <f t="shared" si="68"/>
        <v>0</v>
      </c>
      <c r="G166" s="1">
        <f t="shared" si="69"/>
        <v>3.6749999999999998</v>
      </c>
      <c r="H166" s="1">
        <f t="shared" si="70"/>
        <v>3.263000000000102</v>
      </c>
      <c r="I166" s="1">
        <f t="shared" si="71"/>
        <v>1.1262641740729038</v>
      </c>
      <c r="J166" s="1">
        <f t="shared" si="72"/>
        <v>52.969155376188318</v>
      </c>
      <c r="K166" s="1">
        <f t="shared" si="73"/>
        <v>0.73000000000001819</v>
      </c>
      <c r="L166" s="1">
        <f t="shared" si="74"/>
        <v>0.73000000000001819</v>
      </c>
      <c r="M166" s="1">
        <f t="shared" si="75"/>
        <v>0</v>
      </c>
      <c r="N166" s="1">
        <f t="shared" si="76"/>
        <v>0.71199999999998909</v>
      </c>
      <c r="O166" s="1">
        <f t="shared" si="77"/>
        <v>0.27599999999997638</v>
      </c>
      <c r="P166" s="1">
        <f t="shared" si="78"/>
        <v>2.5797101449277173</v>
      </c>
      <c r="Q166" s="1">
        <f t="shared" si="79"/>
        <v>72.064777327936639</v>
      </c>
      <c r="R166" t="str">
        <f t="shared" si="59"/>
        <v>Do nothing</v>
      </c>
      <c r="S166" t="b">
        <f t="shared" si="64"/>
        <v>0</v>
      </c>
      <c r="T166">
        <f t="shared" si="60"/>
        <v>0</v>
      </c>
      <c r="U166">
        <f t="shared" si="61"/>
        <v>0</v>
      </c>
      <c r="V166">
        <f>IF(R165="Buy BTC Short ETH",(B166-T165)+(-C166+U165)*(B165/C165),IF(R165="Buy ETH Short BTC",(-B166+T165)+(C166-U165)*(B165/C165),0))</f>
        <v>0</v>
      </c>
      <c r="AA166">
        <f t="shared" si="62"/>
        <v>0.52330457612624326</v>
      </c>
      <c r="AB166" t="str">
        <f t="shared" si="63"/>
        <v>Do nothing</v>
      </c>
      <c r="AC166" t="b">
        <f t="shared" si="65"/>
        <v>0</v>
      </c>
      <c r="AD166">
        <f>IF(AB166="Buy BTC Short ETH",B166,IF(AB166="Buy ETH Short BTC",B166,0))</f>
        <v>0</v>
      </c>
      <c r="AE166">
        <f>IF(AB166="Buy BTC Short ETH",C166,IF(AB166="Buy ETH Short BTC",C166,0))</f>
        <v>0</v>
      </c>
      <c r="AF166">
        <f>IF(AB165="Buy BTC Short ETH",(B166-AD165)+(-C166+AE165)*(B165/C165),IF(AB165="Buy ETH Short BTC",(-B166+AD165)+(C166-AE165)*(B165/C165),0))</f>
        <v>0</v>
      </c>
    </row>
    <row r="167" spans="1:32">
      <c r="A167">
        <v>1670869800000</v>
      </c>
      <c r="B167">
        <v>17017.32</v>
      </c>
      <c r="C167">
        <v>1253.57</v>
      </c>
      <c r="D167" s="1">
        <f t="shared" si="66"/>
        <v>2.3899999999994179</v>
      </c>
      <c r="E167" s="1">
        <f t="shared" si="67"/>
        <v>2.3899999999994179</v>
      </c>
      <c r="F167" s="1">
        <f t="shared" si="68"/>
        <v>0</v>
      </c>
      <c r="G167" s="1">
        <f t="shared" si="69"/>
        <v>3.913999999999942</v>
      </c>
      <c r="H167" s="1">
        <f t="shared" si="70"/>
        <v>2.2560000000001308</v>
      </c>
      <c r="I167" s="1">
        <f t="shared" si="71"/>
        <v>1.734929078014058</v>
      </c>
      <c r="J167" s="1">
        <f t="shared" si="72"/>
        <v>63.435980551051799</v>
      </c>
      <c r="K167" s="1">
        <f t="shared" si="73"/>
        <v>-0.14000000000010004</v>
      </c>
      <c r="L167" s="1">
        <f t="shared" si="74"/>
        <v>0</v>
      </c>
      <c r="M167" s="1">
        <f t="shared" si="75"/>
        <v>0.14000000000010004</v>
      </c>
      <c r="N167" s="1">
        <f t="shared" si="76"/>
        <v>0.67499999999997728</v>
      </c>
      <c r="O167" s="1">
        <f t="shared" si="77"/>
        <v>0.28999999999998638</v>
      </c>
      <c r="P167" s="1">
        <f t="shared" si="78"/>
        <v>2.3275862068965827</v>
      </c>
      <c r="Q167" s="1">
        <f t="shared" si="79"/>
        <v>69.948186528497686</v>
      </c>
      <c r="R167" t="str">
        <f t="shared" si="59"/>
        <v>Do nothing</v>
      </c>
      <c r="S167" t="b">
        <f t="shared" si="64"/>
        <v>0</v>
      </c>
      <c r="T167">
        <f t="shared" si="60"/>
        <v>0</v>
      </c>
      <c r="U167">
        <f t="shared" si="61"/>
        <v>0</v>
      </c>
      <c r="V167">
        <f>IF(R166="Buy BTC Short ETH",(B167-T166)+(-C167+U166)*(B166/C166),IF(R166="Buy ETH Short BTC",(-B167+T166)+(C167-U166)*(B166/C166),0))</f>
        <v>0</v>
      </c>
      <c r="AA167">
        <f t="shared" si="62"/>
        <v>0.63530106386784613</v>
      </c>
      <c r="AB167" t="str">
        <f t="shared" si="63"/>
        <v>Do nothing</v>
      </c>
      <c r="AC167" t="b">
        <f t="shared" si="65"/>
        <v>0</v>
      </c>
      <c r="AD167">
        <f>IF(AB167="Buy BTC Short ETH",B167,IF(AB167="Buy ETH Short BTC",B167,0))</f>
        <v>0</v>
      </c>
      <c r="AE167">
        <f>IF(AB167="Buy BTC Short ETH",C167,IF(AB167="Buy ETH Short BTC",C167,0))</f>
        <v>0</v>
      </c>
      <c r="AF167">
        <f>IF(AB166="Buy BTC Short ETH",(B167-AD166)+(-C167+AE166)*(B166/C166),IF(AB166="Buy ETH Short BTC",(-B167+AD166)+(C167-AE166)*(B166/C166),0))</f>
        <v>0</v>
      </c>
    </row>
    <row r="168" spans="1:32">
      <c r="A168">
        <v>1670870700000</v>
      </c>
      <c r="B168">
        <v>17023.150000000001</v>
      </c>
      <c r="C168">
        <v>1254.6600000000001</v>
      </c>
      <c r="D168" s="1">
        <f t="shared" si="66"/>
        <v>5.8300000000017462</v>
      </c>
      <c r="E168" s="1">
        <f t="shared" si="67"/>
        <v>5.8300000000017462</v>
      </c>
      <c r="F168" s="1">
        <f t="shared" si="68"/>
        <v>0</v>
      </c>
      <c r="G168" s="1">
        <f t="shared" si="69"/>
        <v>4.2420000000001892</v>
      </c>
      <c r="H168" s="1">
        <f t="shared" si="70"/>
        <v>2.2560000000001308</v>
      </c>
      <c r="I168" s="1">
        <f t="shared" si="71"/>
        <v>1.880319148936145</v>
      </c>
      <c r="J168" s="1">
        <f t="shared" si="72"/>
        <v>65.281625115419828</v>
      </c>
      <c r="K168" s="1">
        <f t="shared" si="73"/>
        <v>1.0900000000001455</v>
      </c>
      <c r="L168" s="1">
        <f t="shared" si="74"/>
        <v>1.0900000000001455</v>
      </c>
      <c r="M168" s="1">
        <f t="shared" si="75"/>
        <v>0</v>
      </c>
      <c r="N168" s="1">
        <f t="shared" si="76"/>
        <v>0.6579999999999927</v>
      </c>
      <c r="O168" s="1">
        <f t="shared" si="77"/>
        <v>0.28999999999998638</v>
      </c>
      <c r="P168" s="1">
        <f t="shared" si="78"/>
        <v>2.2689655172414609</v>
      </c>
      <c r="Q168" s="1">
        <f t="shared" si="79"/>
        <v>69.409282700422708</v>
      </c>
      <c r="R168" t="str">
        <f t="shared" si="59"/>
        <v>Do nothing</v>
      </c>
      <c r="S168" t="b">
        <f t="shared" si="64"/>
        <v>0</v>
      </c>
      <c r="T168">
        <f t="shared" si="60"/>
        <v>0</v>
      </c>
      <c r="U168">
        <f t="shared" si="61"/>
        <v>0</v>
      </c>
      <c r="V168">
        <f>IF(R167="Buy BTC Short ETH",(B168-T167)+(-C168+U167)*(B167/C167),IF(R167="Buy ETH Short BTC",(-B168+T167)+(C168-U167)*(B167/C167),0))</f>
        <v>0</v>
      </c>
      <c r="AA168">
        <f t="shared" si="62"/>
        <v>0.77441286646755203</v>
      </c>
      <c r="AB168" t="str">
        <f t="shared" si="63"/>
        <v>Buy ETH Short BTC</v>
      </c>
      <c r="AC168" t="b">
        <f t="shared" si="65"/>
        <v>1</v>
      </c>
      <c r="AD168">
        <f>IF(AB168="Buy BTC Short ETH",B168,IF(AB168="Buy ETH Short BTC",B168,0))</f>
        <v>17023.150000000001</v>
      </c>
      <c r="AE168">
        <f>IF(AB168="Buy BTC Short ETH",C168,IF(AB168="Buy ETH Short BTC",C168,0))</f>
        <v>1254.6600000000001</v>
      </c>
      <c r="AF168">
        <f>IF(AB167="Buy BTC Short ETH",(B168-AD167)+(-C168+AE167)*(B167/C167),IF(AB167="Buy ETH Short BTC",(-B168+AD167)+(C168-AE167)*(B167/C167),0))</f>
        <v>0</v>
      </c>
    </row>
    <row r="169" spans="1:32">
      <c r="A169">
        <v>1670871600000</v>
      </c>
      <c r="B169">
        <v>17012.38</v>
      </c>
      <c r="C169">
        <v>1253.6300000000001</v>
      </c>
      <c r="D169" s="1">
        <f t="shared" si="66"/>
        <v>-10.770000000000437</v>
      </c>
      <c r="E169" s="1">
        <f t="shared" si="67"/>
        <v>0</v>
      </c>
      <c r="F169" s="1">
        <f t="shared" si="68"/>
        <v>10.770000000000437</v>
      </c>
      <c r="G169" s="1">
        <f t="shared" si="69"/>
        <v>3.4730000000003201</v>
      </c>
      <c r="H169" s="1">
        <f t="shared" si="70"/>
        <v>3.3330000000001747</v>
      </c>
      <c r="I169" s="1">
        <f t="shared" si="71"/>
        <v>1.0420042004200833</v>
      </c>
      <c r="J169" s="1">
        <f t="shared" si="72"/>
        <v>51.028504260947223</v>
      </c>
      <c r="K169" s="1">
        <f t="shared" si="73"/>
        <v>-1.0299999999999727</v>
      </c>
      <c r="L169" s="1">
        <f t="shared" si="74"/>
        <v>0</v>
      </c>
      <c r="M169" s="1">
        <f t="shared" si="75"/>
        <v>1.0299999999999727</v>
      </c>
      <c r="N169" s="1">
        <f t="shared" si="76"/>
        <v>0.47400000000000092</v>
      </c>
      <c r="O169" s="1">
        <f t="shared" si="77"/>
        <v>0.39299999999998364</v>
      </c>
      <c r="P169" s="1">
        <f t="shared" si="78"/>
        <v>1.2061068702290603</v>
      </c>
      <c r="Q169" s="1">
        <f t="shared" si="79"/>
        <v>54.671280276817697</v>
      </c>
      <c r="R169" t="str">
        <f t="shared" si="59"/>
        <v>Do nothing</v>
      </c>
      <c r="S169" t="b">
        <f t="shared" si="64"/>
        <v>0</v>
      </c>
      <c r="T169">
        <f t="shared" si="60"/>
        <v>0</v>
      </c>
      <c r="U169">
        <f t="shared" si="61"/>
        <v>0</v>
      </c>
      <c r="V169">
        <f>IF(R168="Buy BTC Short ETH",(B169-T168)+(-C169+U168)*(B168/C168),IF(R168="Buy ETH Short BTC",(-B169+T168)+(C169-U168)*(B168/C168),0))</f>
        <v>0</v>
      </c>
      <c r="AA169">
        <f t="shared" si="62"/>
        <v>0.7907583168881146</v>
      </c>
      <c r="AB169" t="str">
        <f t="shared" si="63"/>
        <v>Buy ETH Short BTC</v>
      </c>
      <c r="AC169" t="b">
        <f t="shared" si="65"/>
        <v>0</v>
      </c>
      <c r="AD169">
        <f>IF(AB169="Buy BTC Short ETH",B169,IF(AB169="Buy ETH Short BTC",B169,0))</f>
        <v>17012.38</v>
      </c>
      <c r="AE169">
        <f>IF(AB169="Buy BTC Short ETH",C169,IF(AB169="Buy ETH Short BTC",C169,0))</f>
        <v>1253.6300000000001</v>
      </c>
      <c r="AF169">
        <f>IF(AB168="Buy BTC Short ETH",(B169-AD168)+(-C169+AE168)*(B168/C168),IF(AB168="Buy ETH Short BTC",(-B169+AD168)+(C169-AE168)*(B168/C168),0))</f>
        <v>-3.2049768861675592</v>
      </c>
    </row>
    <row r="170" spans="1:32">
      <c r="A170">
        <v>1670872500000</v>
      </c>
      <c r="B170">
        <v>17027.080000000002</v>
      </c>
      <c r="C170">
        <v>1254.67</v>
      </c>
      <c r="D170" s="1">
        <f t="shared" si="66"/>
        <v>14.700000000000728</v>
      </c>
      <c r="E170" s="1">
        <f t="shared" si="67"/>
        <v>14.700000000000728</v>
      </c>
      <c r="F170" s="1">
        <f t="shared" si="68"/>
        <v>0</v>
      </c>
      <c r="G170" s="1">
        <f t="shared" si="69"/>
        <v>4.9430000000003931</v>
      </c>
      <c r="H170" s="1">
        <f t="shared" si="70"/>
        <v>2.4840000000003783</v>
      </c>
      <c r="I170" s="1">
        <f t="shared" si="71"/>
        <v>1.9899355877615299</v>
      </c>
      <c r="J170" s="1">
        <f t="shared" si="72"/>
        <v>66.554463444188499</v>
      </c>
      <c r="K170" s="1">
        <f t="shared" si="73"/>
        <v>1.0399999999999636</v>
      </c>
      <c r="L170" s="1">
        <f t="shared" si="74"/>
        <v>1.0399999999999636</v>
      </c>
      <c r="M170" s="1">
        <f t="shared" si="75"/>
        <v>0</v>
      </c>
      <c r="N170" s="1">
        <f t="shared" si="76"/>
        <v>0.57799999999999729</v>
      </c>
      <c r="O170" s="1">
        <f t="shared" si="77"/>
        <v>0.23799999999998817</v>
      </c>
      <c r="P170" s="1">
        <f t="shared" si="78"/>
        <v>2.4285714285715381</v>
      </c>
      <c r="Q170" s="1">
        <f t="shared" si="79"/>
        <v>70.833333333334267</v>
      </c>
      <c r="R170" t="str">
        <f t="shared" si="59"/>
        <v>Do nothing</v>
      </c>
      <c r="S170" t="b">
        <f t="shared" si="64"/>
        <v>0</v>
      </c>
      <c r="T170">
        <f t="shared" si="60"/>
        <v>0</v>
      </c>
      <c r="U170">
        <f t="shared" si="61"/>
        <v>0</v>
      </c>
      <c r="V170">
        <f>IF(R169="Buy BTC Short ETH",(B170-T169)+(-C170+U169)*(B169/C169),IF(R169="Buy ETH Short BTC",(-B170+T169)+(C170-U169)*(B169/C169),0))</f>
        <v>0</v>
      </c>
      <c r="AA170">
        <f t="shared" si="62"/>
        <v>0.87309147226928097</v>
      </c>
      <c r="AB170" t="str">
        <f t="shared" si="63"/>
        <v>Buy ETH Short BTC</v>
      </c>
      <c r="AC170" t="b">
        <f t="shared" si="65"/>
        <v>0</v>
      </c>
      <c r="AD170">
        <f>IF(AB170="Buy BTC Short ETH",B170,IF(AB170="Buy ETH Short BTC",B170,0))</f>
        <v>17027.080000000002</v>
      </c>
      <c r="AE170">
        <f>IF(AB170="Buy BTC Short ETH",C170,IF(AB170="Buy ETH Short BTC",C170,0))</f>
        <v>1254.67</v>
      </c>
      <c r="AF170">
        <f>IF(AB169="Buy BTC Short ETH",(B170-AD169)+(-C170+AE169)*(B169/C169),IF(AB169="Buy ETH Short BTC",(-B170+AD169)+(C170-AE169)*(B169/C169),0))</f>
        <v>-0.58668490703120568</v>
      </c>
    </row>
    <row r="171" spans="1:32">
      <c r="A171">
        <v>1670873400000</v>
      </c>
      <c r="B171">
        <v>17021.3</v>
      </c>
      <c r="C171">
        <v>1252.1500000000001</v>
      </c>
      <c r="D171" s="1">
        <f t="shared" si="66"/>
        <v>-5.7800000000024738</v>
      </c>
      <c r="E171" s="1">
        <f t="shared" si="67"/>
        <v>0</v>
      </c>
      <c r="F171" s="1">
        <f t="shared" si="68"/>
        <v>5.7800000000024738</v>
      </c>
      <c r="G171" s="1">
        <f t="shared" si="69"/>
        <v>4.9430000000003931</v>
      </c>
      <c r="H171" s="1">
        <f t="shared" si="70"/>
        <v>1.9880000000004656</v>
      </c>
      <c r="I171" s="1">
        <f t="shared" si="71"/>
        <v>2.486418511066014</v>
      </c>
      <c r="J171" s="1">
        <f t="shared" si="72"/>
        <v>71.317270235172145</v>
      </c>
      <c r="K171" s="1">
        <f t="shared" si="73"/>
        <v>-2.5199999999999818</v>
      </c>
      <c r="L171" s="1">
        <f t="shared" si="74"/>
        <v>0</v>
      </c>
      <c r="M171" s="1">
        <f t="shared" si="75"/>
        <v>2.5199999999999818</v>
      </c>
      <c r="N171" s="1">
        <f t="shared" si="76"/>
        <v>0.57799999999999729</v>
      </c>
      <c r="O171" s="1">
        <f t="shared" si="77"/>
        <v>0.45099999999999907</v>
      </c>
      <c r="P171" s="1">
        <f t="shared" si="78"/>
        <v>1.2815964523281562</v>
      </c>
      <c r="Q171" s="1">
        <f t="shared" si="79"/>
        <v>56.171039844509167</v>
      </c>
      <c r="R171" t="str">
        <f t="shared" si="59"/>
        <v>Do nothing</v>
      </c>
      <c r="S171" t="b">
        <f t="shared" si="64"/>
        <v>0</v>
      </c>
      <c r="T171">
        <f t="shared" si="60"/>
        <v>0</v>
      </c>
      <c r="U171">
        <f t="shared" si="61"/>
        <v>0</v>
      </c>
      <c r="V171">
        <f>IF(R170="Buy BTC Short ETH",(B171-T170)+(-C171+U170)*(B170/C170),IF(R170="Buy ETH Short BTC",(-B171+T170)+(C171-U170)*(B170/C170),0))</f>
        <v>0</v>
      </c>
      <c r="AA171">
        <f t="shared" si="62"/>
        <v>0.55422093711189013</v>
      </c>
      <c r="AB171" t="str">
        <f t="shared" si="63"/>
        <v>Do nothing</v>
      </c>
      <c r="AC171" t="b">
        <f t="shared" si="65"/>
        <v>1</v>
      </c>
      <c r="AD171">
        <f>IF(AB171="Buy BTC Short ETH",B171,IF(AB171="Buy ETH Short BTC",B171,0))</f>
        <v>0</v>
      </c>
      <c r="AE171">
        <f>IF(AB171="Buy BTC Short ETH",C171,IF(AB171="Buy ETH Short BTC",C171,0))</f>
        <v>0</v>
      </c>
      <c r="AF171">
        <f>IF(AB170="Buy BTC Short ETH",(B171-AD170)+(-C171+AE170)*(B170/C170),IF(AB170="Buy ETH Short BTC",(-B171+AD170)+(C171-AE170)*(B170/C170),0))</f>
        <v>-28.418826464326543</v>
      </c>
    </row>
    <row r="172" spans="1:32">
      <c r="A172">
        <v>1670874300000</v>
      </c>
      <c r="B172">
        <v>17043.22</v>
      </c>
      <c r="C172">
        <v>1254.58</v>
      </c>
      <c r="D172" s="1">
        <f t="shared" si="66"/>
        <v>21.920000000001892</v>
      </c>
      <c r="E172" s="1">
        <f t="shared" si="67"/>
        <v>21.920000000001892</v>
      </c>
      <c r="F172" s="1">
        <f t="shared" si="68"/>
        <v>0</v>
      </c>
      <c r="G172" s="1">
        <f t="shared" si="69"/>
        <v>7.1350000000005824</v>
      </c>
      <c r="H172" s="1">
        <f t="shared" si="70"/>
        <v>1.6550000000002911</v>
      </c>
      <c r="I172" s="1">
        <f t="shared" si="71"/>
        <v>4.3111782477337321</v>
      </c>
      <c r="J172" s="1">
        <f t="shared" si="72"/>
        <v>81.171786120590141</v>
      </c>
      <c r="K172" s="1">
        <f t="shared" si="73"/>
        <v>2.4299999999998363</v>
      </c>
      <c r="L172" s="1">
        <f t="shared" si="74"/>
        <v>2.4299999999998363</v>
      </c>
      <c r="M172" s="1">
        <f t="shared" si="75"/>
        <v>0</v>
      </c>
      <c r="N172" s="1">
        <f t="shared" si="76"/>
        <v>0.65399999999999636</v>
      </c>
      <c r="O172" s="1">
        <f t="shared" si="77"/>
        <v>0.45099999999999907</v>
      </c>
      <c r="P172" s="1">
        <f t="shared" si="78"/>
        <v>1.4501108647450061</v>
      </c>
      <c r="Q172" s="1">
        <f t="shared" si="79"/>
        <v>59.185520361990861</v>
      </c>
      <c r="R172" t="str">
        <f t="shared" si="59"/>
        <v>Do nothing</v>
      </c>
      <c r="S172" t="b">
        <f t="shared" si="64"/>
        <v>0</v>
      </c>
      <c r="T172">
        <f t="shared" si="60"/>
        <v>0</v>
      </c>
      <c r="U172">
        <f t="shared" si="61"/>
        <v>0</v>
      </c>
      <c r="V172">
        <f>IF(R171="Buy BTC Short ETH",(B172-T171)+(-C172+U171)*(B171/C171),IF(R171="Buy ETH Short BTC",(-B172+T171)+(C172-U171)*(B171/C171),0))</f>
        <v>0</v>
      </c>
      <c r="AA172">
        <f t="shared" si="62"/>
        <v>0.54531897345172309</v>
      </c>
      <c r="AB172" t="str">
        <f t="shared" si="63"/>
        <v>Do nothing</v>
      </c>
      <c r="AC172" t="b">
        <f t="shared" si="65"/>
        <v>0</v>
      </c>
      <c r="AD172">
        <f>IF(AB172="Buy BTC Short ETH",B172,IF(AB172="Buy ETH Short BTC",B172,0))</f>
        <v>0</v>
      </c>
      <c r="AE172">
        <f>IF(AB172="Buy BTC Short ETH",C172,IF(AB172="Buy ETH Short BTC",C172,0))</f>
        <v>0</v>
      </c>
      <c r="AF172">
        <f>IF(AB171="Buy BTC Short ETH",(B172-AD171)+(-C172+AE171)*(B171/C171),IF(AB171="Buy ETH Short BTC",(-B172+AD171)+(C172-AE171)*(B171/C171),0))</f>
        <v>0</v>
      </c>
    </row>
    <row r="173" spans="1:32">
      <c r="A173">
        <v>1670875200000</v>
      </c>
      <c r="B173">
        <v>17055.490000000002</v>
      </c>
      <c r="C173">
        <v>1254.19</v>
      </c>
      <c r="D173" s="1">
        <f t="shared" si="66"/>
        <v>12.270000000000437</v>
      </c>
      <c r="E173" s="1">
        <f t="shared" si="67"/>
        <v>12.270000000000437</v>
      </c>
      <c r="F173" s="1">
        <f t="shared" si="68"/>
        <v>0</v>
      </c>
      <c r="G173" s="1">
        <f t="shared" si="69"/>
        <v>6.9730000000003205</v>
      </c>
      <c r="H173" s="1">
        <f t="shared" si="70"/>
        <v>1.6550000000002911</v>
      </c>
      <c r="I173" s="1">
        <f t="shared" si="71"/>
        <v>4.2132930513589688</v>
      </c>
      <c r="J173" s="1">
        <f t="shared" si="72"/>
        <v>80.818266110336424</v>
      </c>
      <c r="K173" s="1">
        <f t="shared" si="73"/>
        <v>-0.38999999999987267</v>
      </c>
      <c r="L173" s="1">
        <f t="shared" si="74"/>
        <v>0</v>
      </c>
      <c r="M173" s="1">
        <f t="shared" si="75"/>
        <v>0.38999999999987267</v>
      </c>
      <c r="N173" s="1">
        <f t="shared" si="76"/>
        <v>0.6</v>
      </c>
      <c r="O173" s="1">
        <f t="shared" si="77"/>
        <v>0.48999999999998634</v>
      </c>
      <c r="P173" s="1">
        <f t="shared" si="78"/>
        <v>1.2244897959184013</v>
      </c>
      <c r="Q173" s="1">
        <f t="shared" si="79"/>
        <v>55.045871559633717</v>
      </c>
      <c r="R173" t="str">
        <f t="shared" si="59"/>
        <v>Do nothing</v>
      </c>
      <c r="S173" t="b">
        <f t="shared" si="64"/>
        <v>0</v>
      </c>
      <c r="T173">
        <f t="shared" si="60"/>
        <v>0</v>
      </c>
      <c r="U173">
        <f t="shared" si="61"/>
        <v>0</v>
      </c>
      <c r="V173">
        <f>IF(R172="Buy BTC Short ETH",(B173-T172)+(-C173+U172)*(B172/C172),IF(R172="Buy ETH Short BTC",(-B173+T172)+(C173-U172)*(B172/C172),0))</f>
        <v>0</v>
      </c>
      <c r="AA173">
        <f t="shared" si="62"/>
        <v>0.45470559302759705</v>
      </c>
      <c r="AB173" t="str">
        <f t="shared" si="63"/>
        <v>Do nothing</v>
      </c>
      <c r="AC173" t="b">
        <f t="shared" si="65"/>
        <v>0</v>
      </c>
      <c r="AD173">
        <f>IF(AB173="Buy BTC Short ETH",B173,IF(AB173="Buy ETH Short BTC",B173,0))</f>
        <v>0</v>
      </c>
      <c r="AE173">
        <f>IF(AB173="Buy BTC Short ETH",C173,IF(AB173="Buy ETH Short BTC",C173,0))</f>
        <v>0</v>
      </c>
      <c r="AF173">
        <f>IF(AB172="Buy BTC Short ETH",(B173-AD172)+(-C173+AE172)*(B172/C172),IF(AB172="Buy ETH Short BTC",(-B173+AD172)+(C173-AE172)*(B172/C172),0))</f>
        <v>0</v>
      </c>
    </row>
    <row r="174" spans="1:32">
      <c r="A174">
        <v>1670876100000</v>
      </c>
      <c r="B174">
        <v>17061.23</v>
      </c>
      <c r="C174">
        <v>1254.9100000000001</v>
      </c>
      <c r="D174" s="1">
        <f t="shared" si="66"/>
        <v>5.7399999999979627</v>
      </c>
      <c r="E174" s="1">
        <f t="shared" si="67"/>
        <v>5.7399999999979627</v>
      </c>
      <c r="F174" s="1">
        <f t="shared" si="68"/>
        <v>0</v>
      </c>
      <c r="G174" s="1">
        <f t="shared" si="69"/>
        <v>6.7690000000002328</v>
      </c>
      <c r="H174" s="1">
        <f t="shared" si="70"/>
        <v>1.6550000000002911</v>
      </c>
      <c r="I174" s="1">
        <f t="shared" si="71"/>
        <v>4.0900302114797835</v>
      </c>
      <c r="J174" s="1">
        <f t="shared" si="72"/>
        <v>80.353751187082281</v>
      </c>
      <c r="K174" s="1">
        <f t="shared" si="73"/>
        <v>0.72000000000002728</v>
      </c>
      <c r="L174" s="1">
        <f t="shared" si="74"/>
        <v>0.72000000000002728</v>
      </c>
      <c r="M174" s="1">
        <f t="shared" si="75"/>
        <v>0</v>
      </c>
      <c r="N174" s="1">
        <f t="shared" si="76"/>
        <v>0.60099999999999909</v>
      </c>
      <c r="O174" s="1">
        <f t="shared" si="77"/>
        <v>0.48999999999998634</v>
      </c>
      <c r="P174" s="1">
        <f t="shared" si="78"/>
        <v>1.2265306122449302</v>
      </c>
      <c r="Q174" s="1">
        <f t="shared" si="79"/>
        <v>55.087076076994236</v>
      </c>
      <c r="R174" t="str">
        <f t="shared" si="59"/>
        <v>Do nothing</v>
      </c>
      <c r="S174" t="b">
        <f t="shared" si="64"/>
        <v>0</v>
      </c>
      <c r="T174">
        <f t="shared" si="60"/>
        <v>0</v>
      </c>
      <c r="U174">
        <f t="shared" si="61"/>
        <v>0</v>
      </c>
      <c r="V174">
        <f>IF(R173="Buy BTC Short ETH",(B174-T173)+(-C174+U173)*(B173/C173),IF(R173="Buy ETH Short BTC",(-B174+T173)+(C174-U173)*(B173/C173),0))</f>
        <v>0</v>
      </c>
      <c r="AA174">
        <f t="shared" si="62"/>
        <v>0.59586116883914919</v>
      </c>
      <c r="AB174" t="str">
        <f t="shared" si="63"/>
        <v>Do nothing</v>
      </c>
      <c r="AC174" t="b">
        <f t="shared" si="65"/>
        <v>0</v>
      </c>
      <c r="AD174">
        <f>IF(AB174="Buy BTC Short ETH",B174,IF(AB174="Buy ETH Short BTC",B174,0))</f>
        <v>0</v>
      </c>
      <c r="AE174">
        <f>IF(AB174="Buy BTC Short ETH",C174,IF(AB174="Buy ETH Short BTC",C174,0))</f>
        <v>0</v>
      </c>
      <c r="AF174">
        <f>IF(AB173="Buy BTC Short ETH",(B174-AD173)+(-C174+AE173)*(B173/C173),IF(AB173="Buy ETH Short BTC",(-B174+AD173)+(C174-AE173)*(B173/C173),0))</f>
        <v>0</v>
      </c>
    </row>
    <row r="175" spans="1:32">
      <c r="A175">
        <v>1670877000000</v>
      </c>
      <c r="B175">
        <v>17072.5</v>
      </c>
      <c r="C175">
        <v>1254.47</v>
      </c>
      <c r="D175" s="1">
        <f t="shared" si="66"/>
        <v>11.270000000000437</v>
      </c>
      <c r="E175" s="1">
        <f t="shared" si="67"/>
        <v>11.270000000000437</v>
      </c>
      <c r="F175" s="1">
        <f t="shared" si="68"/>
        <v>0</v>
      </c>
      <c r="G175" s="1">
        <f t="shared" si="69"/>
        <v>7.8250000000003634</v>
      </c>
      <c r="H175" s="1">
        <f t="shared" si="70"/>
        <v>1.6550000000002911</v>
      </c>
      <c r="I175" s="1">
        <f t="shared" si="71"/>
        <v>4.7280966767365484</v>
      </c>
      <c r="J175" s="1">
        <f t="shared" si="72"/>
        <v>82.542194092825142</v>
      </c>
      <c r="K175" s="1">
        <f t="shared" si="73"/>
        <v>-0.44000000000005457</v>
      </c>
      <c r="L175" s="1">
        <f t="shared" si="74"/>
        <v>0</v>
      </c>
      <c r="M175" s="1">
        <f t="shared" si="75"/>
        <v>0.44000000000005457</v>
      </c>
      <c r="N175" s="1">
        <f t="shared" si="76"/>
        <v>0.60099999999999909</v>
      </c>
      <c r="O175" s="1">
        <f t="shared" si="77"/>
        <v>0.45199999999999818</v>
      </c>
      <c r="P175" s="1">
        <f t="shared" si="78"/>
        <v>1.3296460176991183</v>
      </c>
      <c r="Q175" s="1">
        <f t="shared" si="79"/>
        <v>57.075023741690465</v>
      </c>
      <c r="R175" t="str">
        <f t="shared" si="59"/>
        <v>Do nothing</v>
      </c>
      <c r="S175" t="b">
        <f t="shared" si="64"/>
        <v>0</v>
      </c>
      <c r="T175">
        <f t="shared" si="60"/>
        <v>0</v>
      </c>
      <c r="U175">
        <f t="shared" si="61"/>
        <v>0</v>
      </c>
      <c r="V175">
        <f>IF(R174="Buy BTC Short ETH",(B175-T174)+(-C175+U174)*(B174/C174),IF(R174="Buy ETH Short BTC",(-B175+T174)+(C175-U174)*(B174/C174),0))</f>
        <v>0</v>
      </c>
      <c r="AA175">
        <f t="shared" si="62"/>
        <v>0.52611013786353422</v>
      </c>
      <c r="AB175" t="str">
        <f t="shared" si="63"/>
        <v>Do nothing</v>
      </c>
      <c r="AC175" t="b">
        <f t="shared" si="65"/>
        <v>0</v>
      </c>
      <c r="AD175">
        <f>IF(AB175="Buy BTC Short ETH",B175,IF(AB175="Buy ETH Short BTC",B175,0))</f>
        <v>0</v>
      </c>
      <c r="AE175">
        <f>IF(AB175="Buy BTC Short ETH",C175,IF(AB175="Buy ETH Short BTC",C175,0))</f>
        <v>0</v>
      </c>
      <c r="AF175">
        <f>IF(AB174="Buy BTC Short ETH",(B175-AD174)+(-C175+AE174)*(B174/C174),IF(AB174="Buy ETH Short BTC",(-B175+AD174)+(C175-AE174)*(B174/C174),0))</f>
        <v>0</v>
      </c>
    </row>
    <row r="176" spans="1:32">
      <c r="A176">
        <v>1670877900000</v>
      </c>
      <c r="B176">
        <v>17123.189999999999</v>
      </c>
      <c r="C176">
        <v>1266.68</v>
      </c>
      <c r="D176" s="1">
        <f t="shared" si="66"/>
        <v>50.68999999999869</v>
      </c>
      <c r="E176" s="1">
        <f t="shared" si="67"/>
        <v>50.68999999999869</v>
      </c>
      <c r="F176" s="1">
        <f t="shared" si="68"/>
        <v>0</v>
      </c>
      <c r="G176" s="1">
        <f t="shared" si="69"/>
        <v>12.481000000000131</v>
      </c>
      <c r="H176" s="1">
        <f t="shared" si="70"/>
        <v>1.6550000000002911</v>
      </c>
      <c r="I176" s="1">
        <f t="shared" si="71"/>
        <v>7.5413897280954298</v>
      </c>
      <c r="J176" s="1">
        <f t="shared" si="72"/>
        <v>88.292303338990934</v>
      </c>
      <c r="K176" s="1">
        <f t="shared" si="73"/>
        <v>12.210000000000036</v>
      </c>
      <c r="L176" s="1">
        <f t="shared" si="74"/>
        <v>12.210000000000036</v>
      </c>
      <c r="M176" s="1">
        <f t="shared" si="75"/>
        <v>0</v>
      </c>
      <c r="N176" s="1">
        <f t="shared" si="76"/>
        <v>1.749000000000001</v>
      </c>
      <c r="O176" s="1">
        <f t="shared" si="77"/>
        <v>0.45199999999999818</v>
      </c>
      <c r="P176" s="1">
        <f t="shared" si="78"/>
        <v>3.8694690265486904</v>
      </c>
      <c r="Q176" s="1">
        <f t="shared" si="79"/>
        <v>79.463880054520757</v>
      </c>
      <c r="R176" t="str">
        <f t="shared" si="59"/>
        <v>Do nothing</v>
      </c>
      <c r="S176" t="b">
        <f t="shared" si="64"/>
        <v>0</v>
      </c>
      <c r="T176">
        <f t="shared" si="60"/>
        <v>0</v>
      </c>
      <c r="U176">
        <f t="shared" si="61"/>
        <v>0</v>
      </c>
      <c r="V176">
        <f>IF(R175="Buy BTC Short ETH",(B176-T175)+(-C176+U175)*(B175/C175),IF(R175="Buy ETH Short BTC",(-B176+T175)+(C176-U175)*(B175/C175),0))</f>
        <v>0</v>
      </c>
      <c r="AA176">
        <f t="shared" si="62"/>
        <v>0.84515649881071464</v>
      </c>
      <c r="AB176" t="str">
        <f t="shared" si="63"/>
        <v>Buy ETH Short BTC</v>
      </c>
      <c r="AC176" t="b">
        <f t="shared" si="65"/>
        <v>1</v>
      </c>
      <c r="AD176">
        <f>IF(AB176="Buy BTC Short ETH",B176,IF(AB176="Buy ETH Short BTC",B176,0))</f>
        <v>17123.189999999999</v>
      </c>
      <c r="AE176">
        <f>IF(AB176="Buy BTC Short ETH",C176,IF(AB176="Buy ETH Short BTC",C176,0))</f>
        <v>1266.68</v>
      </c>
      <c r="AF176">
        <f>IF(AB175="Buy BTC Short ETH",(B176-AD175)+(-C176+AE175)*(B175/C175),IF(AB175="Buy ETH Short BTC",(-B176+AD175)+(C176-AE175)*(B175/C175),0))</f>
        <v>0</v>
      </c>
    </row>
    <row r="177" spans="1:32">
      <c r="A177">
        <v>1670878800000</v>
      </c>
      <c r="B177">
        <v>17168.78</v>
      </c>
      <c r="C177">
        <v>1272.18</v>
      </c>
      <c r="D177" s="1">
        <f t="shared" si="66"/>
        <v>45.590000000000146</v>
      </c>
      <c r="E177" s="1">
        <f t="shared" si="67"/>
        <v>45.590000000000146</v>
      </c>
      <c r="F177" s="1">
        <f t="shared" si="68"/>
        <v>0</v>
      </c>
      <c r="G177" s="1">
        <f t="shared" si="69"/>
        <v>16.801000000000204</v>
      </c>
      <c r="H177" s="1">
        <f t="shared" si="70"/>
        <v>1.6550000000002911</v>
      </c>
      <c r="I177" s="1">
        <f t="shared" si="71"/>
        <v>10.151661631418277</v>
      </c>
      <c r="J177" s="1">
        <f t="shared" si="72"/>
        <v>91.03272648461072</v>
      </c>
      <c r="K177" s="1">
        <f t="shared" si="73"/>
        <v>5.5</v>
      </c>
      <c r="L177" s="1">
        <f t="shared" si="74"/>
        <v>5.5</v>
      </c>
      <c r="M177" s="1">
        <f t="shared" si="75"/>
        <v>0</v>
      </c>
      <c r="N177" s="1">
        <f t="shared" si="76"/>
        <v>2.2990000000000008</v>
      </c>
      <c r="O177" s="1">
        <f t="shared" si="77"/>
        <v>0.43799999999998818</v>
      </c>
      <c r="P177" s="1">
        <f t="shared" si="78"/>
        <v>5.2488584474887281</v>
      </c>
      <c r="Q177" s="1">
        <f t="shared" si="79"/>
        <v>83.997077091706615</v>
      </c>
      <c r="R177" t="str">
        <f t="shared" si="59"/>
        <v>Do nothing</v>
      </c>
      <c r="S177" t="b">
        <f t="shared" si="64"/>
        <v>0</v>
      </c>
      <c r="T177">
        <f t="shared" si="60"/>
        <v>0</v>
      </c>
      <c r="U177">
        <f t="shared" si="61"/>
        <v>0</v>
      </c>
      <c r="V177">
        <f>IF(R176="Buy BTC Short ETH",(B177-T176)+(-C177+U176)*(B176/C176),IF(R176="Buy ETH Short BTC",(-B177+T176)+(C177-U176)*(B176/C176),0))</f>
        <v>0</v>
      </c>
      <c r="AA177">
        <f t="shared" si="62"/>
        <v>0.93782718142193466</v>
      </c>
      <c r="AB177" t="str">
        <f t="shared" si="63"/>
        <v>Buy ETH Short BTC</v>
      </c>
      <c r="AC177" t="b">
        <f t="shared" si="65"/>
        <v>0</v>
      </c>
      <c r="AD177">
        <f>IF(AB177="Buy BTC Short ETH",B177,IF(AB177="Buy ETH Short BTC",B177,0))</f>
        <v>17168.78</v>
      </c>
      <c r="AE177">
        <f>IF(AB177="Buy BTC Short ETH",C177,IF(AB177="Buy ETH Short BTC",C177,0))</f>
        <v>1272.18</v>
      </c>
      <c r="AF177">
        <f>IF(AB176="Buy BTC Short ETH",(B177-AD176)+(-C177+AE176)*(B176/C176),IF(AB176="Buy ETH Short BTC",(-B177+AD176)+(C177-AE176)*(B176/C176),0))</f>
        <v>28.759910790412576</v>
      </c>
    </row>
    <row r="178" spans="1:32">
      <c r="A178">
        <v>1670879700000</v>
      </c>
      <c r="B178">
        <v>17183.41</v>
      </c>
      <c r="C178">
        <v>1275.3399999999999</v>
      </c>
      <c r="D178" s="1">
        <f t="shared" si="66"/>
        <v>14.630000000001019</v>
      </c>
      <c r="E178" s="1">
        <f t="shared" si="67"/>
        <v>14.630000000001019</v>
      </c>
      <c r="F178" s="1">
        <f t="shared" si="68"/>
        <v>0</v>
      </c>
      <c r="G178" s="1">
        <f t="shared" si="69"/>
        <v>17.681000000000132</v>
      </c>
      <c r="H178" s="1">
        <f t="shared" si="70"/>
        <v>1.6550000000002911</v>
      </c>
      <c r="I178" s="1">
        <f t="shared" si="71"/>
        <v>10.683383685798805</v>
      </c>
      <c r="J178" s="1">
        <f t="shared" si="72"/>
        <v>91.440835746792231</v>
      </c>
      <c r="K178" s="1">
        <f t="shared" si="73"/>
        <v>3.1599999999998545</v>
      </c>
      <c r="L178" s="1">
        <f t="shared" si="74"/>
        <v>3.1599999999998545</v>
      </c>
      <c r="M178" s="1">
        <f t="shared" si="75"/>
        <v>0</v>
      </c>
      <c r="N178" s="1">
        <f t="shared" si="76"/>
        <v>2.5059999999999718</v>
      </c>
      <c r="O178" s="1">
        <f t="shared" si="77"/>
        <v>0.43799999999998818</v>
      </c>
      <c r="P178" s="1">
        <f t="shared" si="78"/>
        <v>5.7214611872147021</v>
      </c>
      <c r="Q178" s="1">
        <f t="shared" si="79"/>
        <v>85.122282608695855</v>
      </c>
      <c r="R178" t="str">
        <f t="shared" si="59"/>
        <v>Do nothing</v>
      </c>
      <c r="S178" t="b">
        <f t="shared" si="64"/>
        <v>0</v>
      </c>
      <c r="T178">
        <f t="shared" si="60"/>
        <v>0</v>
      </c>
      <c r="U178">
        <f t="shared" si="61"/>
        <v>0</v>
      </c>
      <c r="V178">
        <f>IF(R177="Buy BTC Short ETH",(B178-T177)+(-C178+U177)*(B177/C177),IF(R177="Buy ETH Short BTC",(-B178+T177)+(C178-U177)*(B177/C177),0))</f>
        <v>0</v>
      </c>
      <c r="AA178">
        <f t="shared" si="62"/>
        <v>0.9652451313957966</v>
      </c>
      <c r="AB178" t="str">
        <f t="shared" si="63"/>
        <v>Buy ETH Short BTC</v>
      </c>
      <c r="AC178" t="b">
        <f t="shared" si="65"/>
        <v>0</v>
      </c>
      <c r="AD178">
        <f>IF(AB178="Buy BTC Short ETH",B178,IF(AB178="Buy ETH Short BTC",B178,0))</f>
        <v>17183.41</v>
      </c>
      <c r="AE178">
        <f>IF(AB178="Buy BTC Short ETH",C178,IF(AB178="Buy ETH Short BTC",C178,0))</f>
        <v>1275.3399999999999</v>
      </c>
      <c r="AF178">
        <f>IF(AB177="Buy BTC Short ETH",(B178-AD177)+(-C178+AE177)*(B177/C177),IF(AB177="Buy ETH Short BTC",(-B178+AD177)+(C178-AE177)*(B177/C177),0))</f>
        <v>28.015965822443519</v>
      </c>
    </row>
    <row r="179" spans="1:32">
      <c r="A179">
        <v>1670880600000</v>
      </c>
      <c r="B179">
        <v>17194.669999999998</v>
      </c>
      <c r="C179">
        <v>1276.6199999999999</v>
      </c>
      <c r="D179" s="1">
        <f t="shared" si="66"/>
        <v>11.259999999998399</v>
      </c>
      <c r="E179" s="1">
        <f t="shared" si="67"/>
        <v>11.259999999998399</v>
      </c>
      <c r="F179" s="1">
        <f t="shared" si="68"/>
        <v>0</v>
      </c>
      <c r="G179" s="1">
        <f t="shared" si="69"/>
        <v>18.80699999999997</v>
      </c>
      <c r="H179" s="1">
        <f t="shared" si="70"/>
        <v>0.57800000000024743</v>
      </c>
      <c r="I179" s="1">
        <f t="shared" si="71"/>
        <v>32.538062283723043</v>
      </c>
      <c r="J179" s="1">
        <f t="shared" si="72"/>
        <v>97.018313128706524</v>
      </c>
      <c r="K179" s="1">
        <f t="shared" si="73"/>
        <v>1.2799999999999727</v>
      </c>
      <c r="L179" s="1">
        <f t="shared" si="74"/>
        <v>1.2799999999999727</v>
      </c>
      <c r="M179" s="1">
        <f t="shared" si="75"/>
        <v>0</v>
      </c>
      <c r="N179" s="1">
        <f t="shared" si="76"/>
        <v>2.6339999999999693</v>
      </c>
      <c r="O179" s="1">
        <f t="shared" si="77"/>
        <v>0.33499999999999092</v>
      </c>
      <c r="P179" s="1">
        <f t="shared" si="78"/>
        <v>7.8626865671643005</v>
      </c>
      <c r="Q179" s="1">
        <f t="shared" si="79"/>
        <v>88.716739642977586</v>
      </c>
      <c r="R179" t="str">
        <f t="shared" si="59"/>
        <v>Do nothing</v>
      </c>
      <c r="S179" t="b">
        <f t="shared" si="64"/>
        <v>0</v>
      </c>
      <c r="T179">
        <f t="shared" si="60"/>
        <v>0</v>
      </c>
      <c r="U179">
        <f t="shared" si="61"/>
        <v>0</v>
      </c>
      <c r="V179">
        <f>IF(R178="Buy BTC Short ETH",(B179-T178)+(-C179+U178)*(B178/C178),IF(R178="Buy ETH Short BTC",(-B179+T178)+(C179-U178)*(B178/C178),0))</f>
        <v>0</v>
      </c>
      <c r="AA179">
        <f t="shared" si="62"/>
        <v>0.9810624911293877</v>
      </c>
      <c r="AB179" t="str">
        <f t="shared" si="63"/>
        <v>Buy ETH Short BTC</v>
      </c>
      <c r="AC179" t="b">
        <f t="shared" si="65"/>
        <v>0</v>
      </c>
      <c r="AD179">
        <f>IF(AB179="Buy BTC Short ETH",B179,IF(AB179="Buy ETH Short BTC",B179,0))</f>
        <v>17194.669999999998</v>
      </c>
      <c r="AE179">
        <f>IF(AB179="Buy BTC Short ETH",C179,IF(AB179="Buy ETH Short BTC",C179,0))</f>
        <v>1276.6199999999999</v>
      </c>
      <c r="AF179">
        <f>IF(AB178="Buy BTC Short ETH",(B179-AD178)+(-C179+AE178)*(B178/C178),IF(AB178="Buy ETH Short BTC",(-B179+AD178)+(C179-AE178)*(B178/C178),0))</f>
        <v>5.9861969357203364</v>
      </c>
    </row>
    <row r="180" spans="1:32">
      <c r="A180">
        <v>1670881500000</v>
      </c>
      <c r="B180">
        <v>17175.669999999998</v>
      </c>
      <c r="C180">
        <v>1275.02</v>
      </c>
      <c r="D180" s="1">
        <f t="shared" si="66"/>
        <v>-19</v>
      </c>
      <c r="E180" s="1">
        <f t="shared" si="67"/>
        <v>0</v>
      </c>
      <c r="F180" s="1">
        <f t="shared" si="68"/>
        <v>19</v>
      </c>
      <c r="G180" s="1">
        <f t="shared" si="69"/>
        <v>17.336999999999897</v>
      </c>
      <c r="H180" s="1">
        <f t="shared" si="70"/>
        <v>2.4780000000002476</v>
      </c>
      <c r="I180" s="1">
        <f t="shared" si="71"/>
        <v>6.9963680387401794</v>
      </c>
      <c r="J180" s="1">
        <f t="shared" si="72"/>
        <v>87.494322482966297</v>
      </c>
      <c r="K180" s="1">
        <f t="shared" si="73"/>
        <v>-1.5999999999999091</v>
      </c>
      <c r="L180" s="1">
        <f t="shared" si="74"/>
        <v>0</v>
      </c>
      <c r="M180" s="1">
        <f t="shared" si="75"/>
        <v>1.5999999999999091</v>
      </c>
      <c r="N180" s="1">
        <f t="shared" si="76"/>
        <v>2.5299999999999727</v>
      </c>
      <c r="O180" s="1">
        <f t="shared" si="77"/>
        <v>0.49499999999998179</v>
      </c>
      <c r="P180" s="1">
        <f t="shared" si="78"/>
        <v>5.1111111111112439</v>
      </c>
      <c r="Q180" s="1">
        <f t="shared" si="79"/>
        <v>83.636363636363996</v>
      </c>
      <c r="R180" t="str">
        <f t="shared" si="59"/>
        <v>Do nothing</v>
      </c>
      <c r="S180" t="b">
        <f t="shared" si="64"/>
        <v>0</v>
      </c>
      <c r="T180">
        <f t="shared" si="60"/>
        <v>0</v>
      </c>
      <c r="U180">
        <f t="shared" si="61"/>
        <v>0</v>
      </c>
      <c r="V180">
        <f>IF(R179="Buy BTC Short ETH",(B180-T179)+(-C180+U179)*(B179/C179),IF(R179="Buy ETH Short BTC",(-B180+T179)+(C180-U179)*(B179/C179),0))</f>
        <v>0</v>
      </c>
      <c r="AA180">
        <f t="shared" si="62"/>
        <v>0.98805917341296956</v>
      </c>
      <c r="AB180" t="str">
        <f t="shared" si="63"/>
        <v>Buy ETH Short BTC</v>
      </c>
      <c r="AC180" t="b">
        <f t="shared" si="65"/>
        <v>0</v>
      </c>
      <c r="AD180">
        <f>IF(AB180="Buy BTC Short ETH",B180,IF(AB180="Buy ETH Short BTC",B180,0))</f>
        <v>17175.669999999998</v>
      </c>
      <c r="AE180">
        <f>IF(AB180="Buy BTC Short ETH",C180,IF(AB180="Buy ETH Short BTC",C180,0))</f>
        <v>1275.02</v>
      </c>
      <c r="AF180">
        <f>IF(AB179="Buy BTC Short ETH",(B180-AD179)+(-C180+AE179)*(B179/C179),IF(AB179="Buy ETH Short BTC",(-B180+AD179)+(C180-AE179)*(B179/C179),0))</f>
        <v>-2.5502436120368124</v>
      </c>
    </row>
    <row r="181" spans="1:32">
      <c r="A181">
        <v>1670882400000</v>
      </c>
      <c r="B181">
        <v>17162.75</v>
      </c>
      <c r="C181">
        <v>1273.76</v>
      </c>
      <c r="D181" s="1">
        <f t="shared" si="66"/>
        <v>-12.919999999998254</v>
      </c>
      <c r="E181" s="1">
        <f t="shared" si="67"/>
        <v>0</v>
      </c>
      <c r="F181" s="1">
        <f t="shared" si="68"/>
        <v>12.919999999998254</v>
      </c>
      <c r="G181" s="1">
        <f t="shared" si="69"/>
        <v>17.336999999999897</v>
      </c>
      <c r="H181" s="1">
        <f t="shared" si="70"/>
        <v>3.1919999999998252</v>
      </c>
      <c r="I181" s="1">
        <f t="shared" si="71"/>
        <v>5.4313909774438738</v>
      </c>
      <c r="J181" s="1">
        <f t="shared" si="72"/>
        <v>84.451264065469005</v>
      </c>
      <c r="K181" s="1">
        <f t="shared" si="73"/>
        <v>-1.2599999999999909</v>
      </c>
      <c r="L181" s="1">
        <f t="shared" si="74"/>
        <v>0</v>
      </c>
      <c r="M181" s="1">
        <f t="shared" si="75"/>
        <v>1.2599999999999909</v>
      </c>
      <c r="N181" s="1">
        <f t="shared" si="76"/>
        <v>2.5299999999999727</v>
      </c>
      <c r="O181" s="1">
        <f t="shared" si="77"/>
        <v>0.36899999999998273</v>
      </c>
      <c r="P181" s="1">
        <f t="shared" si="78"/>
        <v>6.8563685636858835</v>
      </c>
      <c r="Q181" s="1">
        <f t="shared" si="79"/>
        <v>87.271472921697537</v>
      </c>
      <c r="R181" t="str">
        <f t="shared" si="59"/>
        <v>Do nothing</v>
      </c>
      <c r="S181" t="b">
        <f t="shared" si="64"/>
        <v>0</v>
      </c>
      <c r="T181">
        <f t="shared" si="60"/>
        <v>0</v>
      </c>
      <c r="U181">
        <f t="shared" si="61"/>
        <v>0</v>
      </c>
      <c r="V181">
        <f>IF(R180="Buy BTC Short ETH",(B181-T180)+(-C181+U180)*(B180/C180),IF(R180="Buy ETH Short BTC",(-B181+T180)+(C181-U180)*(B180/C180),0))</f>
        <v>0</v>
      </c>
      <c r="AA181">
        <f t="shared" si="62"/>
        <v>0.98968464016702262</v>
      </c>
      <c r="AB181" t="str">
        <f t="shared" si="63"/>
        <v>Buy ETH Short BTC</v>
      </c>
      <c r="AC181" t="b">
        <f t="shared" si="65"/>
        <v>0</v>
      </c>
      <c r="AD181">
        <f>IF(AB181="Buy BTC Short ETH",B181,IF(AB181="Buy ETH Short BTC",B181,0))</f>
        <v>17162.75</v>
      </c>
      <c r="AE181">
        <f>IF(AB181="Buy BTC Short ETH",C181,IF(AB181="Buy ETH Short BTC",C181,0))</f>
        <v>1273.76</v>
      </c>
      <c r="AF181">
        <f>IF(AB180="Buy BTC Short ETH",(B181-AD180)+(-C181+AE180)*(B180/C180),IF(AB180="Buy ETH Short BTC",(-B181+AD180)+(C181-AE180)*(B180/C180),0))</f>
        <v>-4.0533370456950237</v>
      </c>
    </row>
    <row r="182" spans="1:32">
      <c r="A182">
        <v>1670883300000</v>
      </c>
      <c r="B182">
        <v>17166.86</v>
      </c>
      <c r="C182">
        <v>1275.49</v>
      </c>
      <c r="D182" s="1">
        <f t="shared" si="66"/>
        <v>4.1100000000005821</v>
      </c>
      <c r="E182" s="1">
        <f t="shared" si="67"/>
        <v>4.1100000000005821</v>
      </c>
      <c r="F182" s="1">
        <f t="shared" si="68"/>
        <v>0</v>
      </c>
      <c r="G182" s="1">
        <f t="shared" si="69"/>
        <v>15.555999999999766</v>
      </c>
      <c r="H182" s="1">
        <f t="shared" si="70"/>
        <v>3.1919999999998252</v>
      </c>
      <c r="I182" s="1">
        <f t="shared" si="71"/>
        <v>4.8734335839600931</v>
      </c>
      <c r="J182" s="1">
        <f t="shared" si="72"/>
        <v>82.974183912951275</v>
      </c>
      <c r="K182" s="1">
        <f t="shared" si="73"/>
        <v>1.7300000000000182</v>
      </c>
      <c r="L182" s="1">
        <f t="shared" si="74"/>
        <v>1.7300000000000182</v>
      </c>
      <c r="M182" s="1">
        <f t="shared" si="75"/>
        <v>0</v>
      </c>
      <c r="N182" s="1">
        <f t="shared" si="76"/>
        <v>2.4599999999999911</v>
      </c>
      <c r="O182" s="1">
        <f t="shared" si="77"/>
        <v>0.36899999999998273</v>
      </c>
      <c r="P182" s="1">
        <f t="shared" si="78"/>
        <v>6.6666666666669547</v>
      </c>
      <c r="Q182" s="1">
        <f t="shared" si="79"/>
        <v>86.95652173913092</v>
      </c>
      <c r="R182" t="str">
        <f t="shared" si="59"/>
        <v>Do nothing</v>
      </c>
      <c r="S182" t="b">
        <f t="shared" si="64"/>
        <v>0</v>
      </c>
      <c r="T182">
        <f t="shared" si="60"/>
        <v>0</v>
      </c>
      <c r="U182">
        <f t="shared" si="61"/>
        <v>0</v>
      </c>
      <c r="V182">
        <f>IF(R181="Buy BTC Short ETH",(B182-T181)+(-C182+U181)*(B181/C181),IF(R181="Buy ETH Short BTC",(-B182+T181)+(C182-U181)*(B181/C181),0))</f>
        <v>0</v>
      </c>
      <c r="AA182">
        <f t="shared" si="62"/>
        <v>0.98918147602458084</v>
      </c>
      <c r="AB182" t="str">
        <f t="shared" si="63"/>
        <v>Buy ETH Short BTC</v>
      </c>
      <c r="AC182" t="b">
        <f t="shared" si="65"/>
        <v>0</v>
      </c>
      <c r="AD182">
        <f>IF(AB182="Buy BTC Short ETH",B182,IF(AB182="Buy ETH Short BTC",B182,0))</f>
        <v>17166.86</v>
      </c>
      <c r="AE182">
        <f>IF(AB182="Buy BTC Short ETH",C182,IF(AB182="Buy ETH Short BTC",C182,0))</f>
        <v>1275.49</v>
      </c>
      <c r="AF182">
        <f>IF(AB181="Buy BTC Short ETH",(B182-AD181)+(-C182+AE181)*(B181/C181),IF(AB181="Buy ETH Short BTC",(-B182+AD181)+(C182-AE181)*(B181/C181),0))</f>
        <v>19.200166357869275</v>
      </c>
    </row>
    <row r="183" spans="1:32">
      <c r="A183">
        <v>1670884200000</v>
      </c>
      <c r="B183">
        <v>17162.02</v>
      </c>
      <c r="C183">
        <v>1274.8800000000001</v>
      </c>
      <c r="D183" s="1">
        <f t="shared" si="66"/>
        <v>-4.8400000000001455</v>
      </c>
      <c r="E183" s="1">
        <f t="shared" si="67"/>
        <v>0</v>
      </c>
      <c r="F183" s="1">
        <f t="shared" si="68"/>
        <v>4.8400000000001455</v>
      </c>
      <c r="G183" s="1">
        <f t="shared" si="69"/>
        <v>14.328999999999724</v>
      </c>
      <c r="H183" s="1">
        <f t="shared" si="70"/>
        <v>3.6759999999998398</v>
      </c>
      <c r="I183" s="1">
        <f t="shared" si="71"/>
        <v>3.8979869423287128</v>
      </c>
      <c r="J183" s="1">
        <f t="shared" si="72"/>
        <v>79.583449041933193</v>
      </c>
      <c r="K183" s="1">
        <f t="shared" si="73"/>
        <v>-0.60999999999989996</v>
      </c>
      <c r="L183" s="1">
        <f t="shared" si="74"/>
        <v>0</v>
      </c>
      <c r="M183" s="1">
        <f t="shared" si="75"/>
        <v>0.60999999999989996</v>
      </c>
      <c r="N183" s="1">
        <f t="shared" si="76"/>
        <v>2.4599999999999911</v>
      </c>
      <c r="O183" s="1">
        <f t="shared" si="77"/>
        <v>0.39099999999998547</v>
      </c>
      <c r="P183" s="1">
        <f t="shared" si="78"/>
        <v>6.2915601023020011</v>
      </c>
      <c r="Q183" s="1">
        <f t="shared" si="79"/>
        <v>86.285513854788192</v>
      </c>
      <c r="R183" t="str">
        <f t="shared" si="59"/>
        <v>Do nothing</v>
      </c>
      <c r="S183" t="b">
        <f t="shared" si="64"/>
        <v>0</v>
      </c>
      <c r="T183">
        <f t="shared" si="60"/>
        <v>0</v>
      </c>
      <c r="U183">
        <f t="shared" si="61"/>
        <v>0</v>
      </c>
      <c r="V183">
        <f>IF(R182="Buy BTC Short ETH",(B183-T182)+(-C183+U182)*(B182/C182),IF(R182="Buy ETH Short BTC",(-B183+T182)+(C183-U182)*(B182/C182),0))</f>
        <v>0</v>
      </c>
      <c r="AA183">
        <f t="shared" si="62"/>
        <v>0.98207894292969244</v>
      </c>
      <c r="AB183" t="str">
        <f t="shared" si="63"/>
        <v>Buy ETH Short BTC</v>
      </c>
      <c r="AC183" t="b">
        <f t="shared" si="65"/>
        <v>0</v>
      </c>
      <c r="AD183">
        <f>IF(AB183="Buy BTC Short ETH",B183,IF(AB183="Buy ETH Short BTC",B183,0))</f>
        <v>17162.02</v>
      </c>
      <c r="AE183">
        <f>IF(AB183="Buy BTC Short ETH",C183,IF(AB183="Buy ETH Short BTC",C183,0))</f>
        <v>1274.8800000000001</v>
      </c>
      <c r="AF183">
        <f>IF(AB182="Buy BTC Short ETH",(B183-AD182)+(-C183+AE182)*(B182/C182),IF(AB182="Buy ETH Short BTC",(-B183+AD182)+(C183-AE182)*(B182/C182),0))</f>
        <v>-3.3700091729438082</v>
      </c>
    </row>
    <row r="184" spans="1:32">
      <c r="A184">
        <v>1670885100000</v>
      </c>
      <c r="B184">
        <v>17157.98</v>
      </c>
      <c r="C184">
        <v>1272.45</v>
      </c>
      <c r="D184" s="1">
        <f t="shared" si="66"/>
        <v>-4.0400000000008731</v>
      </c>
      <c r="E184" s="1">
        <f t="shared" si="67"/>
        <v>0</v>
      </c>
      <c r="F184" s="1">
        <f t="shared" si="68"/>
        <v>4.0400000000008731</v>
      </c>
      <c r="G184" s="1">
        <f t="shared" si="69"/>
        <v>13.754999999999928</v>
      </c>
      <c r="H184" s="1">
        <f t="shared" si="70"/>
        <v>4.0799999999999272</v>
      </c>
      <c r="I184" s="1">
        <f t="shared" si="71"/>
        <v>3.3713235294118071</v>
      </c>
      <c r="J184" s="1">
        <f t="shared" si="72"/>
        <v>77.123633305298796</v>
      </c>
      <c r="K184" s="1">
        <f t="shared" si="73"/>
        <v>-2.4300000000000637</v>
      </c>
      <c r="L184" s="1">
        <f t="shared" si="74"/>
        <v>0</v>
      </c>
      <c r="M184" s="1">
        <f t="shared" si="75"/>
        <v>2.4300000000000637</v>
      </c>
      <c r="N184" s="1">
        <f t="shared" si="76"/>
        <v>2.3879999999999884</v>
      </c>
      <c r="O184" s="1">
        <f t="shared" si="77"/>
        <v>0.63399999999999179</v>
      </c>
      <c r="P184" s="1">
        <f t="shared" si="78"/>
        <v>3.7665615141956139</v>
      </c>
      <c r="Q184" s="1">
        <f t="shared" si="79"/>
        <v>79.020516214427658</v>
      </c>
      <c r="R184" t="str">
        <f t="shared" si="59"/>
        <v>Do nothing</v>
      </c>
      <c r="S184" t="b">
        <f t="shared" si="64"/>
        <v>0</v>
      </c>
      <c r="T184">
        <f t="shared" si="60"/>
        <v>0</v>
      </c>
      <c r="U184">
        <f t="shared" si="61"/>
        <v>0</v>
      </c>
      <c r="V184">
        <f>IF(R183="Buy BTC Short ETH",(B184-T183)+(-C184+U183)*(B183/C183),IF(R183="Buy ETH Short BTC",(-B184+T183)+(C184-U183)*(B183/C183),0))</f>
        <v>0</v>
      </c>
      <c r="AA184">
        <f t="shared" si="62"/>
        <v>0.97086407697225829</v>
      </c>
      <c r="AB184" t="str">
        <f t="shared" si="63"/>
        <v>Buy ETH Short BTC</v>
      </c>
      <c r="AC184" t="b">
        <f t="shared" si="65"/>
        <v>0</v>
      </c>
      <c r="AD184">
        <f>IF(AB184="Buy BTC Short ETH",B184,IF(AB184="Buy ETH Short BTC",B184,0))</f>
        <v>17157.98</v>
      </c>
      <c r="AE184">
        <f>IF(AB184="Buy BTC Short ETH",C184,IF(AB184="Buy ETH Short BTC",C184,0))</f>
        <v>1272.45</v>
      </c>
      <c r="AF184">
        <f>IF(AB183="Buy BTC Short ETH",(B184-AD183)+(-C184+AE183)*(B183/C183),IF(AB183="Buy ETH Short BTC",(-B184+AD183)+(C184-AE183)*(B183/C183),0))</f>
        <v>-28.671869823042151</v>
      </c>
    </row>
    <row r="185" spans="1:32">
      <c r="A185">
        <v>1670886000000</v>
      </c>
      <c r="B185">
        <v>17157.7</v>
      </c>
      <c r="C185">
        <v>1271.92</v>
      </c>
      <c r="D185" s="1">
        <f t="shared" si="66"/>
        <v>-0.27999999999883585</v>
      </c>
      <c r="E185" s="1">
        <f t="shared" si="67"/>
        <v>0</v>
      </c>
      <c r="F185" s="1">
        <f t="shared" si="68"/>
        <v>0.27999999999883585</v>
      </c>
      <c r="G185" s="1">
        <f t="shared" si="69"/>
        <v>12.627999999999883</v>
      </c>
      <c r="H185" s="1">
        <f t="shared" si="70"/>
        <v>4.1079999999998105</v>
      </c>
      <c r="I185" s="1">
        <f t="shared" si="71"/>
        <v>3.0740019474197822</v>
      </c>
      <c r="J185" s="1">
        <f t="shared" si="72"/>
        <v>75.45411089866225</v>
      </c>
      <c r="K185" s="1">
        <f t="shared" si="73"/>
        <v>-0.52999999999997272</v>
      </c>
      <c r="L185" s="1">
        <f t="shared" si="74"/>
        <v>0</v>
      </c>
      <c r="M185" s="1">
        <f t="shared" si="75"/>
        <v>0.52999999999997272</v>
      </c>
      <c r="N185" s="1">
        <f t="shared" si="76"/>
        <v>2.3879999999999884</v>
      </c>
      <c r="O185" s="1">
        <f t="shared" si="77"/>
        <v>0.64299999999998358</v>
      </c>
      <c r="P185" s="1">
        <f t="shared" si="78"/>
        <v>3.7138413685848355</v>
      </c>
      <c r="Q185" s="1">
        <f t="shared" si="79"/>
        <v>78.785879247773352</v>
      </c>
      <c r="R185" t="str">
        <f t="shared" si="59"/>
        <v>Do nothing</v>
      </c>
      <c r="S185" t="b">
        <f t="shared" si="64"/>
        <v>0</v>
      </c>
      <c r="T185">
        <f t="shared" si="60"/>
        <v>0</v>
      </c>
      <c r="U185">
        <f t="shared" si="61"/>
        <v>0</v>
      </c>
      <c r="V185">
        <f>IF(R184="Buy BTC Short ETH",(B185-T184)+(-C185+U184)*(B184/C184),IF(R184="Buy ETH Short BTC",(-B185+T184)+(C185-U184)*(B184/C184),0))</f>
        <v>0</v>
      </c>
      <c r="AA185">
        <f t="shared" si="62"/>
        <v>0.9091489629779137</v>
      </c>
      <c r="AB185" t="str">
        <f t="shared" si="63"/>
        <v>Buy ETH Short BTC</v>
      </c>
      <c r="AC185" t="b">
        <f t="shared" si="65"/>
        <v>0</v>
      </c>
      <c r="AD185">
        <f>IF(AB185="Buy BTC Short ETH",B185,IF(AB185="Buy ETH Short BTC",B185,0))</f>
        <v>17157.7</v>
      </c>
      <c r="AE185">
        <f>IF(AB185="Buy BTC Short ETH",C185,IF(AB185="Buy ETH Short BTC",C185,0))</f>
        <v>1271.92</v>
      </c>
      <c r="AF185">
        <f>IF(AB184="Buy BTC Short ETH",(B185-AD184)+(-C185+AE184)*(B184/C184),IF(AB184="Buy ETH Short BTC",(-B185+AD184)+(C185-AE184)*(B184/C184),0))</f>
        <v>-6.8666300444033261</v>
      </c>
    </row>
    <row r="186" spans="1:32">
      <c r="A186">
        <v>1670886900000</v>
      </c>
      <c r="B186">
        <v>17182.23</v>
      </c>
      <c r="C186">
        <v>1274.79</v>
      </c>
      <c r="D186" s="1">
        <f t="shared" si="66"/>
        <v>24.529999999998836</v>
      </c>
      <c r="E186" s="1">
        <f t="shared" si="67"/>
        <v>24.529999999998836</v>
      </c>
      <c r="F186" s="1">
        <f t="shared" si="68"/>
        <v>0</v>
      </c>
      <c r="G186" s="1">
        <f t="shared" si="69"/>
        <v>10.011999999999897</v>
      </c>
      <c r="H186" s="1">
        <f t="shared" si="70"/>
        <v>4.1079999999998105</v>
      </c>
      <c r="I186" s="1">
        <f t="shared" si="71"/>
        <v>2.4371957156768156</v>
      </c>
      <c r="J186" s="1">
        <f t="shared" si="72"/>
        <v>70.906515580737278</v>
      </c>
      <c r="K186" s="1">
        <f t="shared" si="73"/>
        <v>2.8699999999998909</v>
      </c>
      <c r="L186" s="1">
        <f t="shared" si="74"/>
        <v>2.8699999999998909</v>
      </c>
      <c r="M186" s="1">
        <f t="shared" si="75"/>
        <v>0</v>
      </c>
      <c r="N186" s="1">
        <f t="shared" si="76"/>
        <v>1.4539999999999735</v>
      </c>
      <c r="O186" s="1">
        <f t="shared" si="77"/>
        <v>0.64299999999998358</v>
      </c>
      <c r="P186" s="1">
        <f t="shared" si="78"/>
        <v>2.2612752721617584</v>
      </c>
      <c r="Q186" s="1">
        <f t="shared" si="79"/>
        <v>69.337148307105537</v>
      </c>
      <c r="R186" t="str">
        <f t="shared" si="59"/>
        <v>Do nothing</v>
      </c>
      <c r="S186" t="b">
        <f t="shared" si="64"/>
        <v>0</v>
      </c>
      <c r="T186">
        <f t="shared" si="60"/>
        <v>0</v>
      </c>
      <c r="U186">
        <f t="shared" si="61"/>
        <v>0</v>
      </c>
      <c r="V186">
        <f>IF(R185="Buy BTC Short ETH",(B186-T185)+(-C186+U185)*(B185/C185),IF(R185="Buy ETH Short BTC",(-B186+T185)+(C186-U185)*(B185/C185),0))</f>
        <v>0</v>
      </c>
      <c r="AA186">
        <f t="shared" si="62"/>
        <v>0.74171574274899077</v>
      </c>
      <c r="AB186" t="str">
        <f t="shared" si="63"/>
        <v>Buy ETH Short BTC</v>
      </c>
      <c r="AC186" t="b">
        <f t="shared" si="65"/>
        <v>0</v>
      </c>
      <c r="AD186">
        <f>IF(AB186="Buy BTC Short ETH",B186,IF(AB186="Buy ETH Short BTC",B186,0))</f>
        <v>17182.23</v>
      </c>
      <c r="AE186">
        <f>IF(AB186="Buy BTC Short ETH",C186,IF(AB186="Buy ETH Short BTC",C186,0))</f>
        <v>1274.79</v>
      </c>
      <c r="AF186">
        <f>IF(AB185="Buy BTC Short ETH",(B186-AD185)+(-C186+AE185)*(B185/C185),IF(AB185="Buy ETH Short BTC",(-B186+AD185)+(C186-AE185)*(B185/C185),0))</f>
        <v>14.185169979243668</v>
      </c>
    </row>
    <row r="187" spans="1:32">
      <c r="A187">
        <v>1670887800000</v>
      </c>
      <c r="B187">
        <v>17211.12</v>
      </c>
      <c r="C187">
        <v>1276.68</v>
      </c>
      <c r="D187" s="1">
        <f t="shared" si="66"/>
        <v>28.889999999999418</v>
      </c>
      <c r="E187" s="1">
        <f t="shared" si="67"/>
        <v>28.889999999999418</v>
      </c>
      <c r="F187" s="1">
        <f t="shared" si="68"/>
        <v>0</v>
      </c>
      <c r="G187" s="1">
        <f t="shared" si="69"/>
        <v>8.3419999999998247</v>
      </c>
      <c r="H187" s="1">
        <f t="shared" si="70"/>
        <v>4.1079999999998105</v>
      </c>
      <c r="I187" s="1">
        <f t="shared" si="71"/>
        <v>2.0306718597858349</v>
      </c>
      <c r="J187" s="1">
        <f t="shared" si="72"/>
        <v>67.004016064257584</v>
      </c>
      <c r="K187" s="1">
        <f t="shared" si="73"/>
        <v>1.8900000000001</v>
      </c>
      <c r="L187" s="1">
        <f t="shared" si="74"/>
        <v>1.8900000000001</v>
      </c>
      <c r="M187" s="1">
        <f t="shared" si="75"/>
        <v>0</v>
      </c>
      <c r="N187" s="1">
        <f t="shared" si="76"/>
        <v>1.0929999999999835</v>
      </c>
      <c r="O187" s="1">
        <f t="shared" si="77"/>
        <v>0.64299999999998358</v>
      </c>
      <c r="P187" s="1">
        <f t="shared" si="78"/>
        <v>1.6998444790046834</v>
      </c>
      <c r="Q187" s="1">
        <f t="shared" si="79"/>
        <v>62.960829493087807</v>
      </c>
      <c r="R187" t="str">
        <f t="shared" si="59"/>
        <v>Do nothing</v>
      </c>
      <c r="S187" t="b">
        <f t="shared" si="64"/>
        <v>0</v>
      </c>
      <c r="T187">
        <f t="shared" si="60"/>
        <v>0</v>
      </c>
      <c r="U187">
        <f t="shared" si="61"/>
        <v>0</v>
      </c>
      <c r="V187">
        <f>IF(R186="Buy BTC Short ETH",(B187-T186)+(-C187+U186)*(B186/C186),IF(R186="Buy ETH Short BTC",(-B187+T186)+(C187-U186)*(B186/C186),0))</f>
        <v>0</v>
      </c>
      <c r="AA187">
        <f t="shared" si="62"/>
        <v>0.81820008477884332</v>
      </c>
      <c r="AB187" t="str">
        <f t="shared" si="63"/>
        <v>Buy ETH Short BTC</v>
      </c>
      <c r="AC187" t="b">
        <f t="shared" si="65"/>
        <v>0</v>
      </c>
      <c r="AD187">
        <f>IF(AB187="Buy BTC Short ETH",B187,IF(AB187="Buy ETH Short BTC",B187,0))</f>
        <v>17211.12</v>
      </c>
      <c r="AE187">
        <f>IF(AB187="Buy BTC Short ETH",C187,IF(AB187="Buy ETH Short BTC",C187,0))</f>
        <v>1276.68</v>
      </c>
      <c r="AF187">
        <f>IF(AB186="Buy BTC Short ETH",(B187-AD186)+(-C187+AE186)*(B186/C186),IF(AB186="Buy ETH Short BTC",(-B187+AD186)+(C187-AE186)*(B186/C186),0))</f>
        <v>-3.4156750523596351</v>
      </c>
    </row>
    <row r="188" spans="1:32">
      <c r="A188">
        <v>1670888700000</v>
      </c>
      <c r="B188">
        <v>17209.830000000002</v>
      </c>
      <c r="C188">
        <v>1275.4000000000001</v>
      </c>
      <c r="D188" s="1">
        <f t="shared" si="66"/>
        <v>-1.2899999999972351</v>
      </c>
      <c r="E188" s="1">
        <f t="shared" si="67"/>
        <v>0</v>
      </c>
      <c r="F188" s="1">
        <f t="shared" si="68"/>
        <v>1.2899999999972351</v>
      </c>
      <c r="G188" s="1">
        <f t="shared" si="69"/>
        <v>6.8789999999997233</v>
      </c>
      <c r="H188" s="1">
        <f t="shared" si="70"/>
        <v>4.2369999999995347</v>
      </c>
      <c r="I188" s="1">
        <f t="shared" si="71"/>
        <v>1.6235544016994286</v>
      </c>
      <c r="J188" s="1">
        <f t="shared" si="72"/>
        <v>61.883771140699736</v>
      </c>
      <c r="K188" s="1">
        <f t="shared" si="73"/>
        <v>-1.2799999999999727</v>
      </c>
      <c r="L188" s="1">
        <f t="shared" si="74"/>
        <v>0</v>
      </c>
      <c r="M188" s="1">
        <f t="shared" si="75"/>
        <v>1.2799999999999727</v>
      </c>
      <c r="N188" s="1">
        <f t="shared" si="76"/>
        <v>0.77699999999999814</v>
      </c>
      <c r="O188" s="1">
        <f t="shared" si="77"/>
        <v>0.77099999999998092</v>
      </c>
      <c r="P188" s="1">
        <f t="shared" si="78"/>
        <v>1.0077821011673378</v>
      </c>
      <c r="Q188" s="1">
        <f t="shared" si="79"/>
        <v>50.193798449612963</v>
      </c>
      <c r="R188" t="str">
        <f t="shared" si="59"/>
        <v>Do nothing</v>
      </c>
      <c r="S188" t="b">
        <f t="shared" si="64"/>
        <v>0</v>
      </c>
      <c r="T188">
        <f t="shared" si="60"/>
        <v>0</v>
      </c>
      <c r="U188">
        <f t="shared" si="61"/>
        <v>0</v>
      </c>
      <c r="V188">
        <f>IF(R187="Buy BTC Short ETH",(B188-T187)+(-C188+U187)*(B187/C187),IF(R187="Buy ETH Short BTC",(-B188+T187)+(C188-U187)*(B187/C187),0))</f>
        <v>0</v>
      </c>
      <c r="AA188">
        <f t="shared" si="62"/>
        <v>0.76056204255439008</v>
      </c>
      <c r="AB188" t="str">
        <f t="shared" si="63"/>
        <v>Buy ETH Short BTC</v>
      </c>
      <c r="AC188" t="b">
        <f t="shared" si="65"/>
        <v>0</v>
      </c>
      <c r="AD188">
        <f>IF(AB188="Buy BTC Short ETH",B188,IF(AB188="Buy ETH Short BTC",B188,0))</f>
        <v>17209.830000000002</v>
      </c>
      <c r="AE188">
        <f>IF(AB188="Buy BTC Short ETH",C188,IF(AB188="Buy ETH Short BTC",C188,0))</f>
        <v>1275.4000000000001</v>
      </c>
      <c r="AF188">
        <f>IF(AB187="Buy BTC Short ETH",(B188-AD187)+(-C188+AE187)*(B187/C187),IF(AB187="Buy ETH Short BTC",(-B188+AD187)+(C188-AE187)*(B187/C187),0))</f>
        <v>-15.965877432091876</v>
      </c>
    </row>
    <row r="189" spans="1:32">
      <c r="A189">
        <v>1670889600000</v>
      </c>
      <c r="B189">
        <v>17181.29</v>
      </c>
      <c r="C189">
        <v>1273.77</v>
      </c>
      <c r="D189" s="1">
        <f t="shared" si="66"/>
        <v>-28.540000000000873</v>
      </c>
      <c r="E189" s="1">
        <f t="shared" si="67"/>
        <v>0</v>
      </c>
      <c r="F189" s="1">
        <f t="shared" si="68"/>
        <v>28.540000000000873</v>
      </c>
      <c r="G189" s="1">
        <f t="shared" si="69"/>
        <v>5.7529999999998838</v>
      </c>
      <c r="H189" s="1">
        <f t="shared" si="70"/>
        <v>7.0909999999996218</v>
      </c>
      <c r="I189" s="1">
        <f t="shared" si="71"/>
        <v>0.81131011140885501</v>
      </c>
      <c r="J189" s="1">
        <f t="shared" si="72"/>
        <v>44.791342260978709</v>
      </c>
      <c r="K189" s="1">
        <f t="shared" si="73"/>
        <v>-1.6300000000001091</v>
      </c>
      <c r="L189" s="1">
        <f t="shared" si="74"/>
        <v>0</v>
      </c>
      <c r="M189" s="1">
        <f t="shared" si="75"/>
        <v>1.6300000000001091</v>
      </c>
      <c r="N189" s="1">
        <f t="shared" si="76"/>
        <v>0.64900000000000091</v>
      </c>
      <c r="O189" s="1">
        <f t="shared" si="77"/>
        <v>0.93399999999999184</v>
      </c>
      <c r="P189" s="1">
        <f t="shared" si="78"/>
        <v>0.69486081370450381</v>
      </c>
      <c r="Q189" s="1">
        <f t="shared" si="79"/>
        <v>40.998104864182174</v>
      </c>
      <c r="R189" t="str">
        <f t="shared" si="59"/>
        <v>Do nothing</v>
      </c>
      <c r="S189" t="b">
        <f t="shared" si="64"/>
        <v>0</v>
      </c>
      <c r="T189">
        <f t="shared" si="60"/>
        <v>0</v>
      </c>
      <c r="U189">
        <f t="shared" si="61"/>
        <v>0</v>
      </c>
      <c r="V189">
        <f>IF(R188="Buy BTC Short ETH",(B189-T188)+(-C189+U188)*(B188/C188),IF(R188="Buy ETH Short BTC",(-B189+T188)+(C189-U188)*(B188/C188),0))</f>
        <v>0</v>
      </c>
      <c r="AA189">
        <f t="shared" si="62"/>
        <v>0.71370316063487482</v>
      </c>
      <c r="AB189" t="str">
        <f t="shared" si="63"/>
        <v>Buy ETH Short BTC</v>
      </c>
      <c r="AC189" t="b">
        <f t="shared" si="65"/>
        <v>0</v>
      </c>
      <c r="AD189">
        <f>IF(AB189="Buy BTC Short ETH",B189,IF(AB189="Buy ETH Short BTC",B189,0))</f>
        <v>17181.29</v>
      </c>
      <c r="AE189">
        <f>IF(AB189="Buy BTC Short ETH",C189,IF(AB189="Buy ETH Short BTC",C189,0))</f>
        <v>1273.77</v>
      </c>
      <c r="AF189">
        <f>IF(AB188="Buy BTC Short ETH",(B189-AD188)+(-C189+AE188)*(B188/C188),IF(AB188="Buy ETH Short BTC",(-B189+AD188)+(C189-AE188)*(B188/C188),0))</f>
        <v>6.5453137055035562</v>
      </c>
    </row>
    <row r="190" spans="1:32">
      <c r="A190">
        <v>1670890500000</v>
      </c>
      <c r="B190">
        <v>17168.63</v>
      </c>
      <c r="C190">
        <v>1271.78</v>
      </c>
      <c r="D190" s="1">
        <f t="shared" si="66"/>
        <v>-12.659999999999854</v>
      </c>
      <c r="E190" s="1">
        <f t="shared" si="67"/>
        <v>0</v>
      </c>
      <c r="F190" s="1">
        <f t="shared" si="68"/>
        <v>12.659999999999854</v>
      </c>
      <c r="G190" s="1">
        <f t="shared" si="69"/>
        <v>5.7529999999998838</v>
      </c>
      <c r="H190" s="1">
        <f t="shared" si="70"/>
        <v>6.4569999999996073</v>
      </c>
      <c r="I190" s="1">
        <f t="shared" si="71"/>
        <v>0.89097103918231901</v>
      </c>
      <c r="J190" s="1">
        <f t="shared" si="72"/>
        <v>47.117117117118134</v>
      </c>
      <c r="K190" s="1">
        <f t="shared" si="73"/>
        <v>-1.9900000000000091</v>
      </c>
      <c r="L190" s="1">
        <f t="shared" si="74"/>
        <v>0</v>
      </c>
      <c r="M190" s="1">
        <f t="shared" si="75"/>
        <v>1.9900000000000091</v>
      </c>
      <c r="N190" s="1">
        <f t="shared" si="76"/>
        <v>0.64900000000000091</v>
      </c>
      <c r="O190" s="1">
        <f t="shared" si="77"/>
        <v>0.97300000000000186</v>
      </c>
      <c r="P190" s="1">
        <f t="shared" si="78"/>
        <v>0.6670092497430623</v>
      </c>
      <c r="Q190" s="1">
        <f t="shared" si="79"/>
        <v>40.01233045622687</v>
      </c>
      <c r="R190" t="str">
        <f t="shared" si="59"/>
        <v>Do nothing</v>
      </c>
      <c r="S190" t="b">
        <f t="shared" si="64"/>
        <v>0</v>
      </c>
      <c r="T190">
        <f t="shared" si="60"/>
        <v>0</v>
      </c>
      <c r="U190">
        <f t="shared" si="61"/>
        <v>0</v>
      </c>
      <c r="V190">
        <f>IF(R189="Buy BTC Short ETH",(B190-T189)+(-C190+U189)*(B189/C189),IF(R189="Buy ETH Short BTC",(-B190+T189)+(C190-U189)*(B189/C189),0))</f>
        <v>0</v>
      </c>
      <c r="AA190">
        <f t="shared" si="62"/>
        <v>0.68901533849887786</v>
      </c>
      <c r="AB190" t="str">
        <f t="shared" si="63"/>
        <v>Do nothing</v>
      </c>
      <c r="AC190" t="b">
        <f t="shared" si="65"/>
        <v>1</v>
      </c>
      <c r="AD190">
        <f>IF(AB190="Buy BTC Short ETH",B190,IF(AB190="Buy ETH Short BTC",B190,0))</f>
        <v>0</v>
      </c>
      <c r="AE190">
        <f>IF(AB190="Buy BTC Short ETH",C190,IF(AB190="Buy ETH Short BTC",C190,0))</f>
        <v>0</v>
      </c>
      <c r="AF190">
        <f>IF(AB189="Buy BTC Short ETH",(B190-AD189)+(-C190+AE189)*(B189/C189),IF(AB189="Buy ETH Short BTC",(-B190+AD189)+(C190-AE189)*(B189/C189),0))</f>
        <v>-14.182182733146757</v>
      </c>
    </row>
    <row r="191" spans="1:32">
      <c r="A191">
        <v>1670891400000</v>
      </c>
      <c r="B191">
        <v>17172.78</v>
      </c>
      <c r="C191">
        <v>1272.17</v>
      </c>
      <c r="D191" s="1">
        <f t="shared" si="66"/>
        <v>4.1499999999978172</v>
      </c>
      <c r="E191" s="1">
        <f t="shared" si="67"/>
        <v>4.1499999999978172</v>
      </c>
      <c r="F191" s="1">
        <f t="shared" si="68"/>
        <v>0</v>
      </c>
      <c r="G191" s="1">
        <f t="shared" si="69"/>
        <v>6.1679999999996653</v>
      </c>
      <c r="H191" s="1">
        <f t="shared" si="70"/>
        <v>5.1649999999997815</v>
      </c>
      <c r="I191" s="1">
        <f t="shared" si="71"/>
        <v>1.1941916747337709</v>
      </c>
      <c r="J191" s="1">
        <f t="shared" si="72"/>
        <v>54.425130150886503</v>
      </c>
      <c r="K191" s="1">
        <f t="shared" si="73"/>
        <v>0.39000000000010004</v>
      </c>
      <c r="L191" s="1">
        <f t="shared" si="74"/>
        <v>0.39000000000010004</v>
      </c>
      <c r="M191" s="1">
        <f t="shared" si="75"/>
        <v>0</v>
      </c>
      <c r="N191" s="1">
        <f t="shared" si="76"/>
        <v>0.68800000000001094</v>
      </c>
      <c r="O191" s="1">
        <f t="shared" si="77"/>
        <v>0.84700000000000275</v>
      </c>
      <c r="P191" s="1">
        <f t="shared" si="78"/>
        <v>0.81227863046045889</v>
      </c>
      <c r="Q191" s="1">
        <f t="shared" si="79"/>
        <v>44.820846905537778</v>
      </c>
      <c r="R191" t="str">
        <f t="shared" si="59"/>
        <v>Do nothing</v>
      </c>
      <c r="S191" t="b">
        <f t="shared" si="64"/>
        <v>0</v>
      </c>
      <c r="T191">
        <f t="shared" si="60"/>
        <v>0</v>
      </c>
      <c r="U191">
        <f t="shared" si="61"/>
        <v>0</v>
      </c>
      <c r="V191">
        <f>IF(R190="Buy BTC Short ETH",(B191-T190)+(-C191+U190)*(B190/C190),IF(R190="Buy ETH Short BTC",(-B191+T190)+(C191-U190)*(B190/C190),0))</f>
        <v>0</v>
      </c>
      <c r="AA191">
        <f t="shared" si="62"/>
        <v>0.67389501816569231</v>
      </c>
      <c r="AB191" t="str">
        <f t="shared" si="63"/>
        <v>Do nothing</v>
      </c>
      <c r="AC191" t="b">
        <f t="shared" si="65"/>
        <v>0</v>
      </c>
      <c r="AD191">
        <f>IF(AB191="Buy BTC Short ETH",B191,IF(AB191="Buy ETH Short BTC",B191,0))</f>
        <v>0</v>
      </c>
      <c r="AE191">
        <f>IF(AB191="Buy BTC Short ETH",C191,IF(AB191="Buy ETH Short BTC",C191,0))</f>
        <v>0</v>
      </c>
      <c r="AF191">
        <f>IF(AB190="Buy BTC Short ETH",(B191-AD190)+(-C191+AE190)*(B190/C190),IF(AB190="Buy ETH Short BTC",(-B191+AD190)+(C191-AE190)*(B190/C190),0))</f>
        <v>0</v>
      </c>
    </row>
    <row r="192" spans="1:32">
      <c r="A192">
        <v>1670892300000</v>
      </c>
      <c r="B192">
        <v>17159.099999999999</v>
      </c>
      <c r="C192">
        <v>1270.3800000000001</v>
      </c>
      <c r="D192" s="1">
        <f t="shared" si="66"/>
        <v>-13.680000000000291</v>
      </c>
      <c r="E192" s="1">
        <f t="shared" si="67"/>
        <v>0</v>
      </c>
      <c r="F192" s="1">
        <f t="shared" si="68"/>
        <v>13.680000000000291</v>
      </c>
      <c r="G192" s="1">
        <f t="shared" si="69"/>
        <v>5.7569999999996071</v>
      </c>
      <c r="H192" s="1">
        <f t="shared" si="70"/>
        <v>6.5329999999998112</v>
      </c>
      <c r="I192" s="1">
        <f t="shared" si="71"/>
        <v>0.88121842951167506</v>
      </c>
      <c r="J192" s="1">
        <f t="shared" si="72"/>
        <v>46.842961757525465</v>
      </c>
      <c r="K192" s="1">
        <f t="shared" si="73"/>
        <v>-1.7899999999999636</v>
      </c>
      <c r="L192" s="1">
        <f t="shared" si="74"/>
        <v>0</v>
      </c>
      <c r="M192" s="1">
        <f t="shared" si="75"/>
        <v>1.7899999999999636</v>
      </c>
      <c r="N192" s="1">
        <f t="shared" si="76"/>
        <v>0.51500000000000912</v>
      </c>
      <c r="O192" s="1">
        <f t="shared" si="77"/>
        <v>1.0259999999999991</v>
      </c>
      <c r="P192" s="1">
        <f t="shared" si="78"/>
        <v>0.50194931773880069</v>
      </c>
      <c r="Q192" s="1">
        <f t="shared" si="79"/>
        <v>33.419857235561736</v>
      </c>
      <c r="R192" t="str">
        <f t="shared" si="59"/>
        <v>Do nothing</v>
      </c>
      <c r="S192" t="b">
        <f t="shared" si="64"/>
        <v>0</v>
      </c>
      <c r="T192">
        <f t="shared" si="60"/>
        <v>0</v>
      </c>
      <c r="U192">
        <f t="shared" si="61"/>
        <v>0</v>
      </c>
      <c r="V192">
        <f>IF(R191="Buy BTC Short ETH",(B192-T191)+(-C192+U191)*(B191/C191),IF(R191="Buy ETH Short BTC",(-B192+T191)+(C192-U191)*(B191/C191),0))</f>
        <v>0</v>
      </c>
      <c r="AA192">
        <f t="shared" si="62"/>
        <v>0.79017696888109867</v>
      </c>
      <c r="AB192" t="str">
        <f t="shared" si="63"/>
        <v>Buy ETH Short BTC</v>
      </c>
      <c r="AC192" t="b">
        <f t="shared" si="65"/>
        <v>1</v>
      </c>
      <c r="AD192">
        <f>IF(AB192="Buy BTC Short ETH",B192,IF(AB192="Buy ETH Short BTC",B192,0))</f>
        <v>17159.099999999999</v>
      </c>
      <c r="AE192">
        <f>IF(AB192="Buy BTC Short ETH",C192,IF(AB192="Buy ETH Short BTC",C192,0))</f>
        <v>1270.3800000000001</v>
      </c>
      <c r="AF192">
        <f>IF(AB191="Buy BTC Short ETH",(B192-AD191)+(-C192+AE191)*(B191/C191),IF(AB191="Buy ETH Short BTC",(-B192+AD191)+(C192-AE191)*(B191/C191),0))</f>
        <v>0</v>
      </c>
    </row>
    <row r="193" spans="1:32">
      <c r="A193">
        <v>1670893200000</v>
      </c>
      <c r="B193">
        <v>17163.02</v>
      </c>
      <c r="C193">
        <v>1271.2</v>
      </c>
      <c r="D193" s="1">
        <f t="shared" si="66"/>
        <v>3.9200000000018917</v>
      </c>
      <c r="E193" s="1">
        <f t="shared" si="67"/>
        <v>3.9200000000018917</v>
      </c>
      <c r="F193" s="1">
        <f t="shared" si="68"/>
        <v>0</v>
      </c>
      <c r="G193" s="1">
        <f t="shared" si="69"/>
        <v>6.1489999999997966</v>
      </c>
      <c r="H193" s="1">
        <f t="shared" si="70"/>
        <v>6.0489999999997961</v>
      </c>
      <c r="I193" s="1">
        <f t="shared" si="71"/>
        <v>1.0165316581253105</v>
      </c>
      <c r="J193" s="1">
        <f t="shared" si="72"/>
        <v>50.409903262829978</v>
      </c>
      <c r="K193" s="1">
        <f t="shared" si="73"/>
        <v>0.81999999999993634</v>
      </c>
      <c r="L193" s="1">
        <f t="shared" si="74"/>
        <v>0.81999999999993634</v>
      </c>
      <c r="M193" s="1">
        <f t="shared" si="75"/>
        <v>0</v>
      </c>
      <c r="N193" s="1">
        <f t="shared" si="76"/>
        <v>0.59700000000000275</v>
      </c>
      <c r="O193" s="1">
        <f t="shared" si="77"/>
        <v>0.96500000000000907</v>
      </c>
      <c r="P193" s="1">
        <f t="shared" si="78"/>
        <v>0.61865284974092971</v>
      </c>
      <c r="Q193" s="1">
        <f t="shared" si="79"/>
        <v>38.220230473751485</v>
      </c>
      <c r="R193" t="str">
        <f t="shared" si="59"/>
        <v>Do nothing</v>
      </c>
      <c r="S193" t="b">
        <f t="shared" si="64"/>
        <v>0</v>
      </c>
      <c r="T193">
        <f t="shared" si="60"/>
        <v>0</v>
      </c>
      <c r="U193">
        <f t="shared" si="61"/>
        <v>0</v>
      </c>
      <c r="V193">
        <f>IF(R192="Buy BTC Short ETH",(B193-T192)+(-C193+U192)*(B192/C192),IF(R192="Buy ETH Short BTC",(-B193+T192)+(C193-U192)*(B192/C192),0))</f>
        <v>0</v>
      </c>
      <c r="AA193">
        <f t="shared" si="62"/>
        <v>0.91583143445466342</v>
      </c>
      <c r="AB193" t="str">
        <f t="shared" si="63"/>
        <v>Buy ETH Short BTC</v>
      </c>
      <c r="AC193" t="b">
        <f t="shared" si="65"/>
        <v>0</v>
      </c>
      <c r="AD193">
        <f>IF(AB193="Buy BTC Short ETH",B193,IF(AB193="Buy ETH Short BTC",B193,0))</f>
        <v>17163.02</v>
      </c>
      <c r="AE193">
        <f>IF(AB193="Buy BTC Short ETH",C193,IF(AB193="Buy ETH Short BTC",C193,0))</f>
        <v>1271.2</v>
      </c>
      <c r="AF193">
        <f>IF(AB192="Buy BTC Short ETH",(B193-AD192)+(-C193+AE192)*(B192/C192),IF(AB192="Buy ETH Short BTC",(-B193+AD192)+(C193-AE192)*(B192/C192),0))</f>
        <v>7.1557899211232083</v>
      </c>
    </row>
    <row r="194" spans="1:32">
      <c r="A194">
        <v>1670894100000</v>
      </c>
      <c r="B194">
        <v>17159.09</v>
      </c>
      <c r="C194">
        <v>1270.1300000000001</v>
      </c>
      <c r="D194" s="1">
        <f t="shared" si="66"/>
        <v>-3.930000000000291</v>
      </c>
      <c r="E194" s="1">
        <f t="shared" si="67"/>
        <v>0</v>
      </c>
      <c r="F194" s="1">
        <f t="shared" si="68"/>
        <v>3.930000000000291</v>
      </c>
      <c r="G194" s="1">
        <f t="shared" si="69"/>
        <v>6.1489999999997966</v>
      </c>
      <c r="H194" s="1">
        <f t="shared" si="70"/>
        <v>6.0379999999997382</v>
      </c>
      <c r="I194" s="1">
        <f t="shared" si="71"/>
        <v>1.0183835707187916</v>
      </c>
      <c r="J194" s="1">
        <f t="shared" si="72"/>
        <v>50.455403298597119</v>
      </c>
      <c r="K194" s="1">
        <f t="shared" si="73"/>
        <v>-1.0699999999999363</v>
      </c>
      <c r="L194" s="1">
        <f t="shared" si="74"/>
        <v>0</v>
      </c>
      <c r="M194" s="1">
        <f t="shared" si="75"/>
        <v>1.0699999999999363</v>
      </c>
      <c r="N194" s="1">
        <f t="shared" si="76"/>
        <v>0.59700000000000275</v>
      </c>
      <c r="O194" s="1">
        <f t="shared" si="77"/>
        <v>0.82899999999999641</v>
      </c>
      <c r="P194" s="1">
        <f t="shared" si="78"/>
        <v>0.72014475271411982</v>
      </c>
      <c r="Q194" s="1">
        <f t="shared" si="79"/>
        <v>41.865357643758983</v>
      </c>
      <c r="R194" t="str">
        <f t="shared" si="59"/>
        <v>Do nothing</v>
      </c>
      <c r="S194" t="b">
        <f t="shared" si="64"/>
        <v>0</v>
      </c>
      <c r="T194">
        <f t="shared" si="60"/>
        <v>0</v>
      </c>
      <c r="U194">
        <f t="shared" si="61"/>
        <v>0</v>
      </c>
      <c r="V194">
        <f>IF(R193="Buy BTC Short ETH",(B194-T193)+(-C194+U193)*(B193/C193),IF(R193="Buy ETH Short BTC",(-B194+T193)+(C194-U193)*(B193/C193),0))</f>
        <v>0</v>
      </c>
      <c r="AA194">
        <f t="shared" si="62"/>
        <v>0.93738561584779023</v>
      </c>
      <c r="AB194" t="str">
        <f t="shared" si="63"/>
        <v>Buy ETH Short BTC</v>
      </c>
      <c r="AC194" t="b">
        <f t="shared" si="65"/>
        <v>0</v>
      </c>
      <c r="AD194">
        <f>IF(AB194="Buy BTC Short ETH",B194,IF(AB194="Buy ETH Short BTC",B194,0))</f>
        <v>17159.09</v>
      </c>
      <c r="AE194">
        <f>IF(AB194="Buy BTC Short ETH",C194,IF(AB194="Buy ETH Short BTC",C194,0))</f>
        <v>1270.1300000000001</v>
      </c>
      <c r="AF194">
        <f>IF(AB193="Buy BTC Short ETH",(B194-AD193)+(-C194+AE193)*(B193/C193),IF(AB193="Buy ETH Short BTC",(-B194+AD193)+(C194-AE193)*(B193/C193),0))</f>
        <v>-10.516531938324841</v>
      </c>
    </row>
    <row r="195" spans="1:32">
      <c r="A195">
        <v>1670895000000</v>
      </c>
      <c r="B195">
        <v>17153.84</v>
      </c>
      <c r="C195">
        <v>1267.94</v>
      </c>
      <c r="D195" s="1">
        <f t="shared" si="66"/>
        <v>-5.25</v>
      </c>
      <c r="E195" s="1">
        <f t="shared" si="67"/>
        <v>0</v>
      </c>
      <c r="F195" s="1">
        <f t="shared" si="68"/>
        <v>5.25</v>
      </c>
      <c r="G195" s="1">
        <f t="shared" si="69"/>
        <v>6.1489999999997966</v>
      </c>
      <c r="H195" s="1">
        <f t="shared" si="70"/>
        <v>6.5349999999998545</v>
      </c>
      <c r="I195" s="1">
        <f t="shared" si="71"/>
        <v>0.94093343534811535</v>
      </c>
      <c r="J195" s="1">
        <f t="shared" si="72"/>
        <v>48.478397981708973</v>
      </c>
      <c r="K195" s="1">
        <f t="shared" si="73"/>
        <v>-2.1900000000000546</v>
      </c>
      <c r="L195" s="1">
        <f t="shared" si="74"/>
        <v>0</v>
      </c>
      <c r="M195" s="1">
        <f t="shared" si="75"/>
        <v>2.1900000000000546</v>
      </c>
      <c r="N195" s="1">
        <f t="shared" si="76"/>
        <v>0.59700000000000275</v>
      </c>
      <c r="O195" s="1">
        <f t="shared" si="77"/>
        <v>0.99500000000000455</v>
      </c>
      <c r="P195" s="1">
        <f t="shared" si="78"/>
        <v>0.6</v>
      </c>
      <c r="Q195" s="1">
        <f t="shared" si="79"/>
        <v>37.5</v>
      </c>
      <c r="R195" t="str">
        <f t="shared" si="59"/>
        <v>Do nothing</v>
      </c>
      <c r="S195" t="b">
        <f t="shared" si="64"/>
        <v>0</v>
      </c>
      <c r="T195">
        <f t="shared" si="60"/>
        <v>0</v>
      </c>
      <c r="U195">
        <f t="shared" si="61"/>
        <v>0</v>
      </c>
      <c r="V195">
        <f>IF(R194="Buy BTC Short ETH",(B195-T194)+(-C195+U194)*(B194/C194),IF(R194="Buy ETH Short BTC",(-B195+T194)+(C195-U194)*(B194/C194),0))</f>
        <v>0</v>
      </c>
      <c r="AA195">
        <f t="shared" si="62"/>
        <v>0.9389080606029605</v>
      </c>
      <c r="AB195" t="str">
        <f t="shared" si="63"/>
        <v>Buy ETH Short BTC</v>
      </c>
      <c r="AC195" t="b">
        <f t="shared" si="65"/>
        <v>0</v>
      </c>
      <c r="AD195">
        <f>IF(AB195="Buy BTC Short ETH",B195,IF(AB195="Buy ETH Short BTC",B195,0))</f>
        <v>17153.84</v>
      </c>
      <c r="AE195">
        <f>IF(AB195="Buy BTC Short ETH",C195,IF(AB195="Buy ETH Short BTC",C195,0))</f>
        <v>1267.94</v>
      </c>
      <c r="AF195">
        <f>IF(AB194="Buy BTC Short ETH",(B195-AD194)+(-C195+AE194)*(B194/C194),IF(AB194="Buy ETH Short BTC",(-B195+AD194)+(C195-AE194)*(B194/C194),0))</f>
        <v>-24.336268413470222</v>
      </c>
    </row>
    <row r="196" spans="1:32">
      <c r="A196">
        <v>1670895900000</v>
      </c>
      <c r="B196">
        <v>17146.05</v>
      </c>
      <c r="C196">
        <v>1267.53</v>
      </c>
      <c r="D196" s="1">
        <f t="shared" si="66"/>
        <v>-7.7900000000008731</v>
      </c>
      <c r="E196" s="1">
        <f t="shared" si="67"/>
        <v>0</v>
      </c>
      <c r="F196" s="1">
        <f t="shared" si="68"/>
        <v>7.7900000000008731</v>
      </c>
      <c r="G196" s="1">
        <f t="shared" si="69"/>
        <v>3.6959999999999127</v>
      </c>
      <c r="H196" s="1">
        <f t="shared" si="70"/>
        <v>7.3139999999999414</v>
      </c>
      <c r="I196" s="1">
        <f t="shared" si="71"/>
        <v>0.50533223954059914</v>
      </c>
      <c r="J196" s="1">
        <f t="shared" si="72"/>
        <v>33.569482288827984</v>
      </c>
      <c r="K196" s="1">
        <f t="shared" si="73"/>
        <v>-0.41000000000008185</v>
      </c>
      <c r="L196" s="1">
        <f t="shared" si="74"/>
        <v>0</v>
      </c>
      <c r="M196" s="1">
        <f t="shared" si="75"/>
        <v>0.41000000000008185</v>
      </c>
      <c r="N196" s="1">
        <f t="shared" si="76"/>
        <v>0.31000000000001365</v>
      </c>
      <c r="O196" s="1">
        <f t="shared" si="77"/>
        <v>1.0360000000000127</v>
      </c>
      <c r="P196" s="1">
        <f t="shared" si="78"/>
        <v>0.29922779922780873</v>
      </c>
      <c r="Q196" s="1">
        <f t="shared" si="79"/>
        <v>23.0312035661224</v>
      </c>
      <c r="R196" t="str">
        <f t="shared" si="59"/>
        <v>Do nothing</v>
      </c>
      <c r="S196" t="b">
        <f t="shared" si="64"/>
        <v>0</v>
      </c>
      <c r="T196">
        <f t="shared" si="60"/>
        <v>0</v>
      </c>
      <c r="U196">
        <f t="shared" si="61"/>
        <v>0</v>
      </c>
      <c r="V196">
        <f>IF(R195="Buy BTC Short ETH",(B196-T195)+(-C196+U195)*(B195/C195),IF(R195="Buy ETH Short BTC",(-B196+T195)+(C196-U195)*(B195/C195),0))</f>
        <v>0</v>
      </c>
      <c r="AA196">
        <f t="shared" si="62"/>
        <v>0.96285295836706153</v>
      </c>
      <c r="AB196" t="str">
        <f t="shared" si="63"/>
        <v>Buy ETH Short BTC</v>
      </c>
      <c r="AC196" t="b">
        <f t="shared" si="65"/>
        <v>0</v>
      </c>
      <c r="AD196">
        <f>IF(AB196="Buy BTC Short ETH",B196,IF(AB196="Buy ETH Short BTC",B196,0))</f>
        <v>17146.05</v>
      </c>
      <c r="AE196">
        <f>IF(AB196="Buy BTC Short ETH",C196,IF(AB196="Buy ETH Short BTC",C196,0))</f>
        <v>1267.53</v>
      </c>
      <c r="AF196">
        <f>IF(AB195="Buy BTC Short ETH",(B196-AD195)+(-C196+AE195)*(B195/C195),IF(AB195="Buy ETH Short BTC",(-B196+AD195)+(C196-AE195)*(B195/C195),0))</f>
        <v>2.243148887171083</v>
      </c>
    </row>
    <row r="197" spans="1:32">
      <c r="A197">
        <v>1670896800000</v>
      </c>
      <c r="B197">
        <v>17141.990000000002</v>
      </c>
      <c r="C197">
        <v>1266.8399999999999</v>
      </c>
      <c r="D197" s="1">
        <f t="shared" si="66"/>
        <v>-4.0599999999976717</v>
      </c>
      <c r="E197" s="1">
        <f t="shared" si="67"/>
        <v>0</v>
      </c>
      <c r="F197" s="1">
        <f t="shared" si="68"/>
        <v>4.0599999999976717</v>
      </c>
      <c r="G197" s="1">
        <f t="shared" si="69"/>
        <v>0.80699999999997085</v>
      </c>
      <c r="H197" s="1">
        <f t="shared" si="70"/>
        <v>7.7199999999997093</v>
      </c>
      <c r="I197" s="1">
        <f t="shared" si="71"/>
        <v>0.10453367875647684</v>
      </c>
      <c r="J197" s="1">
        <f t="shared" si="72"/>
        <v>9.4640553535827507</v>
      </c>
      <c r="K197" s="1">
        <f t="shared" si="73"/>
        <v>-0.69000000000005457</v>
      </c>
      <c r="L197" s="1">
        <f t="shared" si="74"/>
        <v>0</v>
      </c>
      <c r="M197" s="1">
        <f t="shared" si="75"/>
        <v>0.69000000000005457</v>
      </c>
      <c r="N197" s="1">
        <f t="shared" si="76"/>
        <v>0.12100000000000363</v>
      </c>
      <c r="O197" s="1">
        <f t="shared" si="77"/>
        <v>1.1050000000000182</v>
      </c>
      <c r="P197" s="1">
        <f t="shared" si="78"/>
        <v>0.1095022624434404</v>
      </c>
      <c r="Q197" s="1">
        <f t="shared" si="79"/>
        <v>9.8694942903753144</v>
      </c>
      <c r="R197" t="str">
        <f t="shared" si="59"/>
        <v>Do nothing</v>
      </c>
      <c r="S197" t="b">
        <f t="shared" si="64"/>
        <v>0</v>
      </c>
      <c r="T197">
        <f t="shared" si="60"/>
        <v>0</v>
      </c>
      <c r="U197">
        <f t="shared" si="61"/>
        <v>0</v>
      </c>
      <c r="V197">
        <f>IF(R196="Buy BTC Short ETH",(B197-T196)+(-C197+U196)*(B196/C196),IF(R196="Buy ETH Short BTC",(-B197+T196)+(C197-U196)*(B196/C196),0))</f>
        <v>0</v>
      </c>
      <c r="AA197">
        <f t="shared" si="62"/>
        <v>0.95145446525496735</v>
      </c>
      <c r="AB197" t="str">
        <f t="shared" si="63"/>
        <v>Buy ETH Short BTC</v>
      </c>
      <c r="AC197" t="b">
        <f t="shared" si="65"/>
        <v>0</v>
      </c>
      <c r="AD197">
        <f>IF(AB197="Buy BTC Short ETH",B197,IF(AB197="Buy ETH Short BTC",B197,0))</f>
        <v>17141.990000000002</v>
      </c>
      <c r="AE197">
        <f>IF(AB197="Buy BTC Short ETH",C197,IF(AB197="Buy ETH Short BTC",C197,0))</f>
        <v>1266.8399999999999</v>
      </c>
      <c r="AF197">
        <f>IF(AB196="Buy BTC Short ETH",(B197-AD196)+(-C197+AE196)*(B196/C196),IF(AB196="Buy ETH Short BTC",(-B197+AD196)+(C197-AE196)*(B196/C196),0))</f>
        <v>-5.2737234621696434</v>
      </c>
    </row>
    <row r="198" spans="1:32">
      <c r="A198">
        <v>1670897700000</v>
      </c>
      <c r="B198">
        <v>17136.580000000002</v>
      </c>
      <c r="C198">
        <v>1266.73</v>
      </c>
      <c r="D198" s="1">
        <f t="shared" si="66"/>
        <v>-5.4099999999998545</v>
      </c>
      <c r="E198" s="1">
        <f t="shared" si="67"/>
        <v>0</v>
      </c>
      <c r="F198" s="1">
        <f t="shared" si="68"/>
        <v>5.4099999999998545</v>
      </c>
      <c r="G198" s="1">
        <f t="shared" si="69"/>
        <v>0.80699999999997085</v>
      </c>
      <c r="H198" s="1">
        <f t="shared" si="70"/>
        <v>8.1319999999999713</v>
      </c>
      <c r="I198" s="1">
        <f t="shared" si="71"/>
        <v>9.9237579931133024E-2</v>
      </c>
      <c r="J198" s="1">
        <f t="shared" si="72"/>
        <v>9.0278554648168239</v>
      </c>
      <c r="K198" s="1">
        <f t="shared" si="73"/>
        <v>-0.10999999999989996</v>
      </c>
      <c r="L198" s="1">
        <f t="shared" si="74"/>
        <v>0</v>
      </c>
      <c r="M198" s="1">
        <f t="shared" si="75"/>
        <v>0.10999999999989996</v>
      </c>
      <c r="N198" s="1">
        <f t="shared" si="76"/>
        <v>0.12100000000000363</v>
      </c>
      <c r="O198" s="1">
        <f t="shared" si="77"/>
        <v>0.98800000000001087</v>
      </c>
      <c r="P198" s="1">
        <f t="shared" si="78"/>
        <v>0.1224696356275327</v>
      </c>
      <c r="Q198" s="1">
        <f t="shared" si="79"/>
        <v>10.910730387736891</v>
      </c>
      <c r="R198" t="str">
        <f t="shared" si="59"/>
        <v>Do nothing</v>
      </c>
      <c r="S198" t="b">
        <f t="shared" si="64"/>
        <v>0</v>
      </c>
      <c r="T198">
        <f t="shared" si="60"/>
        <v>0</v>
      </c>
      <c r="U198">
        <f t="shared" si="61"/>
        <v>0</v>
      </c>
      <c r="V198">
        <f>IF(R197="Buy BTC Short ETH",(B198-T197)+(-C198+U197)*(B197/C197),IF(R197="Buy ETH Short BTC",(-B198+T197)+(C198-U197)*(B197/C197),0))</f>
        <v>0</v>
      </c>
      <c r="AA198">
        <f t="shared" si="62"/>
        <v>0.97876145702295403</v>
      </c>
      <c r="AB198" t="str">
        <f t="shared" si="63"/>
        <v>Buy ETH Short BTC</v>
      </c>
      <c r="AC198" t="b">
        <f t="shared" si="65"/>
        <v>0</v>
      </c>
      <c r="AD198">
        <f>IF(AB198="Buy BTC Short ETH",B198,IF(AB198="Buy ETH Short BTC",B198,0))</f>
        <v>17136.580000000002</v>
      </c>
      <c r="AE198">
        <f>IF(AB198="Buy BTC Short ETH",C198,IF(AB198="Buy ETH Short BTC",C198,0))</f>
        <v>1266.73</v>
      </c>
      <c r="AF198">
        <f>IF(AB197="Buy BTC Short ETH",(B198-AD197)+(-C198+AE197)*(B197/C197),IF(AB197="Buy ETH Short BTC",(-B198+AD197)+(C198-AE197)*(B197/C197),0))</f>
        <v>3.921557181650035</v>
      </c>
    </row>
    <row r="199" spans="1:32">
      <c r="A199">
        <v>1670898600000</v>
      </c>
      <c r="B199">
        <v>17137.77</v>
      </c>
      <c r="C199">
        <v>1268.8499999999999</v>
      </c>
      <c r="D199" s="1">
        <f t="shared" si="66"/>
        <v>1.1899999999986903</v>
      </c>
      <c r="E199" s="1">
        <f t="shared" si="67"/>
        <v>1.1899999999986903</v>
      </c>
      <c r="F199" s="1">
        <f t="shared" si="68"/>
        <v>0</v>
      </c>
      <c r="G199" s="1">
        <f t="shared" si="69"/>
        <v>0.92599999999983995</v>
      </c>
      <c r="H199" s="1">
        <f t="shared" si="70"/>
        <v>5.2779999999998832</v>
      </c>
      <c r="I199" s="1">
        <f t="shared" si="71"/>
        <v>0.17544524441073522</v>
      </c>
      <c r="J199" s="1">
        <f t="shared" si="72"/>
        <v>14.9258542875545</v>
      </c>
      <c r="K199" s="1">
        <f t="shared" si="73"/>
        <v>2.1199999999998909</v>
      </c>
      <c r="L199" s="1">
        <f t="shared" si="74"/>
        <v>2.1199999999998909</v>
      </c>
      <c r="M199" s="1">
        <f t="shared" si="75"/>
        <v>0</v>
      </c>
      <c r="N199" s="1">
        <f t="shared" si="76"/>
        <v>0.33299999999999275</v>
      </c>
      <c r="O199" s="1">
        <f t="shared" si="77"/>
        <v>0.82499999999999996</v>
      </c>
      <c r="P199" s="1">
        <f t="shared" si="78"/>
        <v>0.40363636363635486</v>
      </c>
      <c r="Q199" s="1">
        <f t="shared" si="79"/>
        <v>28.756476683937379</v>
      </c>
      <c r="R199" t="str">
        <f t="shared" si="59"/>
        <v>Do nothing</v>
      </c>
      <c r="S199" t="b">
        <f t="shared" si="64"/>
        <v>0</v>
      </c>
      <c r="T199">
        <f t="shared" si="60"/>
        <v>0</v>
      </c>
      <c r="U199">
        <f t="shared" si="61"/>
        <v>0</v>
      </c>
      <c r="V199">
        <f>IF(R198="Buy BTC Short ETH",(B199-T198)+(-C199+U198)*(B198/C198),IF(R198="Buy ETH Short BTC",(-B199+T198)+(C199-U198)*(B198/C198),0))</f>
        <v>0</v>
      </c>
      <c r="AA199">
        <f t="shared" si="62"/>
        <v>0.90402751349367672</v>
      </c>
      <c r="AB199" t="str">
        <f t="shared" si="63"/>
        <v>Buy ETH Short BTC</v>
      </c>
      <c r="AC199" t="b">
        <f t="shared" si="65"/>
        <v>0</v>
      </c>
      <c r="AD199">
        <f>IF(AB199="Buy BTC Short ETH",B199,IF(AB199="Buy ETH Short BTC",B199,0))</f>
        <v>17137.77</v>
      </c>
      <c r="AE199">
        <f>IF(AB199="Buy BTC Short ETH",C199,IF(AB199="Buy ETH Short BTC",C199,0))</f>
        <v>1268.8499999999999</v>
      </c>
      <c r="AF199">
        <f>IF(AB198="Buy BTC Short ETH",(B199-AD198)+(-C199+AE198)*(B198/C198),IF(AB198="Buy ETH Short BTC",(-B199+AD198)+(C199-AE198)*(B198/C198),0))</f>
        <v>27.48978937895194</v>
      </c>
    </row>
    <row r="200" spans="1:32">
      <c r="A200">
        <v>1670899500000</v>
      </c>
      <c r="B200">
        <v>17151.39</v>
      </c>
      <c r="C200">
        <v>1271.1199999999999</v>
      </c>
      <c r="D200" s="1">
        <f t="shared" si="66"/>
        <v>13.619999999998981</v>
      </c>
      <c r="E200" s="1">
        <f t="shared" si="67"/>
        <v>13.619999999998981</v>
      </c>
      <c r="F200" s="1">
        <f t="shared" si="68"/>
        <v>0</v>
      </c>
      <c r="G200" s="1">
        <f t="shared" si="69"/>
        <v>2.2879999999997382</v>
      </c>
      <c r="H200" s="1">
        <f t="shared" si="70"/>
        <v>4.0119999999998983</v>
      </c>
      <c r="I200" s="1">
        <f t="shared" si="71"/>
        <v>0.57028913260214265</v>
      </c>
      <c r="J200" s="1">
        <f t="shared" si="72"/>
        <v>36.317460317458256</v>
      </c>
      <c r="K200" s="1">
        <f t="shared" si="73"/>
        <v>2.2699999999999818</v>
      </c>
      <c r="L200" s="1">
        <f t="shared" si="74"/>
        <v>2.2699999999999818</v>
      </c>
      <c r="M200" s="1">
        <f t="shared" si="75"/>
        <v>0</v>
      </c>
      <c r="N200" s="1">
        <f t="shared" si="76"/>
        <v>0.55999999999999095</v>
      </c>
      <c r="O200" s="1">
        <f t="shared" si="77"/>
        <v>0.62599999999999911</v>
      </c>
      <c r="P200" s="1">
        <f t="shared" si="78"/>
        <v>0.89456869009583351</v>
      </c>
      <c r="Q200" s="1">
        <f t="shared" si="79"/>
        <v>47.217537942664052</v>
      </c>
      <c r="R200" t="str">
        <f t="shared" si="59"/>
        <v>Do nothing</v>
      </c>
      <c r="S200" t="b">
        <f t="shared" si="64"/>
        <v>0</v>
      </c>
      <c r="T200">
        <f t="shared" si="60"/>
        <v>0</v>
      </c>
      <c r="U200">
        <f t="shared" si="61"/>
        <v>0</v>
      </c>
      <c r="V200">
        <f>IF(R199="Buy BTC Short ETH",(B200-T199)+(-C200+U199)*(B199/C199),IF(R199="Buy ETH Short BTC",(-B200+T199)+(C200-U199)*(B199/C199),0))</f>
        <v>0</v>
      </c>
      <c r="AA200">
        <f t="shared" si="62"/>
        <v>0.82825441024611701</v>
      </c>
      <c r="AB200" t="str">
        <f t="shared" si="63"/>
        <v>Buy ETH Short BTC</v>
      </c>
      <c r="AC200" t="b">
        <f t="shared" si="65"/>
        <v>0</v>
      </c>
      <c r="AD200">
        <f>IF(AB200="Buy BTC Short ETH",B200,IF(AB200="Buy ETH Short BTC",B200,0))</f>
        <v>17151.39</v>
      </c>
      <c r="AE200">
        <f>IF(AB200="Buy BTC Short ETH",C200,IF(AB200="Buy ETH Short BTC",C200,0))</f>
        <v>1271.1199999999999</v>
      </c>
      <c r="AF200">
        <f>IF(AB199="Buy BTC Short ETH",(B200-AD199)+(-C200+AE199)*(B199/C199),IF(AB199="Buy ETH Short BTC",(-B200+AD199)+(C200-AE199)*(B199/C199),0))</f>
        <v>17.039839933799094</v>
      </c>
    </row>
    <row r="201" spans="1:32">
      <c r="A201">
        <v>1670900400000</v>
      </c>
      <c r="B201">
        <v>17147.46</v>
      </c>
      <c r="C201">
        <v>1270.93</v>
      </c>
      <c r="D201" s="1">
        <f t="shared" si="66"/>
        <v>-3.930000000000291</v>
      </c>
      <c r="E201" s="1">
        <f t="shared" si="67"/>
        <v>0</v>
      </c>
      <c r="F201" s="1">
        <f t="shared" si="68"/>
        <v>3.930000000000291</v>
      </c>
      <c r="G201" s="1">
        <f t="shared" si="69"/>
        <v>1.8729999999999563</v>
      </c>
      <c r="H201" s="1">
        <f t="shared" si="70"/>
        <v>4.4049999999999274</v>
      </c>
      <c r="I201" s="1">
        <f t="shared" si="71"/>
        <v>0.42519863791146134</v>
      </c>
      <c r="J201" s="1">
        <f t="shared" si="72"/>
        <v>29.834342147180493</v>
      </c>
      <c r="K201" s="1">
        <f t="shared" si="73"/>
        <v>-0.1899999999998272</v>
      </c>
      <c r="L201" s="1">
        <f t="shared" si="74"/>
        <v>0</v>
      </c>
      <c r="M201" s="1">
        <f t="shared" si="75"/>
        <v>0.1899999999998272</v>
      </c>
      <c r="N201" s="1">
        <f t="shared" si="76"/>
        <v>0.52099999999998092</v>
      </c>
      <c r="O201" s="1">
        <f t="shared" si="77"/>
        <v>0.64499999999998181</v>
      </c>
      <c r="P201" s="1">
        <f t="shared" si="78"/>
        <v>0.8077519379844893</v>
      </c>
      <c r="Q201" s="1">
        <f t="shared" si="79"/>
        <v>44.682675814751079</v>
      </c>
      <c r="R201" t="str">
        <f t="shared" si="59"/>
        <v>Do nothing</v>
      </c>
      <c r="S201" t="b">
        <f t="shared" si="64"/>
        <v>0</v>
      </c>
      <c r="T201">
        <f t="shared" si="60"/>
        <v>0</v>
      </c>
      <c r="U201">
        <f t="shared" si="61"/>
        <v>0</v>
      </c>
      <c r="V201">
        <f>IF(R200="Buy BTC Short ETH",(B201-T200)+(-C201+U200)*(B200/C200),IF(R200="Buy ETH Short BTC",(-B201+T200)+(C201-U200)*(B200/C200),0))</f>
        <v>0</v>
      </c>
      <c r="AA201">
        <f t="shared" si="62"/>
        <v>0.67961844166035934</v>
      </c>
      <c r="AB201" t="str">
        <f t="shared" si="63"/>
        <v>Do nothing</v>
      </c>
      <c r="AC201" t="b">
        <f t="shared" si="65"/>
        <v>1</v>
      </c>
      <c r="AD201">
        <f>IF(AB201="Buy BTC Short ETH",B201,IF(AB201="Buy ETH Short BTC",B201,0))</f>
        <v>0</v>
      </c>
      <c r="AE201">
        <f>IF(AB201="Buy BTC Short ETH",C201,IF(AB201="Buy ETH Short BTC",C201,0))</f>
        <v>0</v>
      </c>
      <c r="AF201">
        <f>IF(AB200="Buy BTC Short ETH",(B201-AD200)+(-C201+AE200)*(B200/C200),IF(AB200="Buy ETH Short BTC",(-B201+AD200)+(C201-AE200)*(B200/C200),0))</f>
        <v>1.3663049122060338</v>
      </c>
    </row>
    <row r="202" spans="1:32">
      <c r="A202">
        <v>1670901300000</v>
      </c>
      <c r="B202">
        <v>17153.259999999998</v>
      </c>
      <c r="C202">
        <v>1270.6199999999999</v>
      </c>
      <c r="D202" s="1">
        <f t="shared" si="66"/>
        <v>5.7999999999992724</v>
      </c>
      <c r="E202" s="1">
        <f t="shared" si="67"/>
        <v>5.7999999999992724</v>
      </c>
      <c r="F202" s="1">
        <f t="shared" si="68"/>
        <v>0</v>
      </c>
      <c r="G202" s="1">
        <f t="shared" si="69"/>
        <v>2.4529999999998835</v>
      </c>
      <c r="H202" s="1">
        <f t="shared" si="70"/>
        <v>3.0369999999998982</v>
      </c>
      <c r="I202" s="1">
        <f t="shared" si="71"/>
        <v>0.80770497201184255</v>
      </c>
      <c r="J202" s="1">
        <f t="shared" si="72"/>
        <v>44.681238615664498</v>
      </c>
      <c r="K202" s="1">
        <f t="shared" si="73"/>
        <v>-0.3100000000001728</v>
      </c>
      <c r="L202" s="1">
        <f t="shared" si="74"/>
        <v>0</v>
      </c>
      <c r="M202" s="1">
        <f t="shared" si="75"/>
        <v>0.3100000000001728</v>
      </c>
      <c r="N202" s="1">
        <f t="shared" si="76"/>
        <v>0.52099999999998092</v>
      </c>
      <c r="O202" s="1">
        <f t="shared" si="77"/>
        <v>0.49700000000000272</v>
      </c>
      <c r="P202" s="1">
        <f t="shared" si="78"/>
        <v>1.0482897384305394</v>
      </c>
      <c r="Q202" s="1">
        <f t="shared" si="79"/>
        <v>51.178781925342761</v>
      </c>
      <c r="R202" t="str">
        <f t="shared" si="59"/>
        <v>Do nothing</v>
      </c>
      <c r="S202" t="b">
        <f t="shared" si="64"/>
        <v>0</v>
      </c>
      <c r="T202">
        <f t="shared" si="60"/>
        <v>0</v>
      </c>
      <c r="U202">
        <f t="shared" si="61"/>
        <v>0</v>
      </c>
      <c r="V202">
        <f>IF(R201="Buy BTC Short ETH",(B202-T201)+(-C202+U201)*(B201/C201),IF(R201="Buy ETH Short BTC",(-B202+T201)+(C202-U201)*(B201/C201),0))</f>
        <v>0</v>
      </c>
      <c r="AA202">
        <f t="shared" si="62"/>
        <v>0.6678002126230107</v>
      </c>
      <c r="AB202" t="str">
        <f t="shared" si="63"/>
        <v>Do nothing</v>
      </c>
      <c r="AC202" t="b">
        <f t="shared" si="65"/>
        <v>0</v>
      </c>
      <c r="AD202">
        <f>IF(AB202="Buy BTC Short ETH",B202,IF(AB202="Buy ETH Short BTC",B202,0))</f>
        <v>0</v>
      </c>
      <c r="AE202">
        <f>IF(AB202="Buy BTC Short ETH",C202,IF(AB202="Buy ETH Short BTC",C202,0))</f>
        <v>0</v>
      </c>
      <c r="AF202">
        <f>IF(AB201="Buy BTC Short ETH",(B202-AD201)+(-C202+AE201)*(B201/C201),IF(AB201="Buy ETH Short BTC",(-B202+AD201)+(C202-AE201)*(B201/C201),0))</f>
        <v>0</v>
      </c>
    </row>
    <row r="203" spans="1:32">
      <c r="A203">
        <v>1670902200000</v>
      </c>
      <c r="B203">
        <v>17156.57</v>
      </c>
      <c r="C203">
        <v>1270.51</v>
      </c>
      <c r="D203" s="1">
        <f t="shared" si="66"/>
        <v>3.3100000000013097</v>
      </c>
      <c r="E203" s="1">
        <f t="shared" si="67"/>
        <v>3.3100000000013097</v>
      </c>
      <c r="F203" s="1">
        <f t="shared" si="68"/>
        <v>0</v>
      </c>
      <c r="G203" s="1">
        <f t="shared" si="69"/>
        <v>2.3919999999998254</v>
      </c>
      <c r="H203" s="1">
        <f t="shared" si="70"/>
        <v>3.0369999999998982</v>
      </c>
      <c r="I203" s="1">
        <f t="shared" si="71"/>
        <v>0.78761936121169096</v>
      </c>
      <c r="J203" s="1">
        <f t="shared" si="72"/>
        <v>44.05967949898595</v>
      </c>
      <c r="K203" s="1">
        <f t="shared" si="73"/>
        <v>-0.10999999999989996</v>
      </c>
      <c r="L203" s="1">
        <f t="shared" si="74"/>
        <v>0</v>
      </c>
      <c r="M203" s="1">
        <f t="shared" si="75"/>
        <v>0.10999999999989996</v>
      </c>
      <c r="N203" s="1">
        <f t="shared" si="76"/>
        <v>0.43899999999998729</v>
      </c>
      <c r="O203" s="1">
        <f t="shared" si="77"/>
        <v>0.50799999999999268</v>
      </c>
      <c r="P203" s="1">
        <f t="shared" si="78"/>
        <v>0.86417322834644417</v>
      </c>
      <c r="Q203" s="1">
        <f t="shared" si="79"/>
        <v>46.356916578669122</v>
      </c>
      <c r="R203" t="str">
        <f t="shared" si="59"/>
        <v>Do nothing</v>
      </c>
      <c r="S203" t="b">
        <f t="shared" si="64"/>
        <v>0</v>
      </c>
      <c r="T203">
        <f t="shared" si="60"/>
        <v>0</v>
      </c>
      <c r="U203">
        <f t="shared" si="61"/>
        <v>0</v>
      </c>
      <c r="V203">
        <f>IF(R202="Buy BTC Short ETH",(B203-T202)+(-C203+U202)*(B202/C202),IF(R202="Buy ETH Short BTC",(-B203+T202)+(C203-U202)*(B202/C202),0))</f>
        <v>0</v>
      </c>
      <c r="AA203">
        <f t="shared" si="62"/>
        <v>0.62939939894705832</v>
      </c>
      <c r="AB203" t="str">
        <f t="shared" si="63"/>
        <v>Do nothing</v>
      </c>
      <c r="AC203" t="b">
        <f t="shared" si="65"/>
        <v>0</v>
      </c>
      <c r="AD203">
        <f>IF(AB203="Buy BTC Short ETH",B203,IF(AB203="Buy ETH Short BTC",B203,0))</f>
        <v>0</v>
      </c>
      <c r="AE203">
        <f>IF(AB203="Buy BTC Short ETH",C203,IF(AB203="Buy ETH Short BTC",C203,0))</f>
        <v>0</v>
      </c>
      <c r="AF203">
        <f>IF(AB202="Buy BTC Short ETH",(B203-AD202)+(-C203+AE202)*(B202/C202),IF(AB202="Buy ETH Short BTC",(-B203+AD202)+(C203-AE202)*(B202/C202),0))</f>
        <v>0</v>
      </c>
    </row>
    <row r="204" spans="1:32">
      <c r="A204">
        <v>1670903100000</v>
      </c>
      <c r="B204">
        <v>17152.37</v>
      </c>
      <c r="C204">
        <v>1269.6500000000001</v>
      </c>
      <c r="D204" s="1">
        <f t="shared" si="66"/>
        <v>-4.2000000000007276</v>
      </c>
      <c r="E204" s="1">
        <f t="shared" si="67"/>
        <v>0</v>
      </c>
      <c r="F204" s="1">
        <f t="shared" si="68"/>
        <v>4.2000000000007276</v>
      </c>
      <c r="G204" s="1">
        <f t="shared" si="69"/>
        <v>2.3919999999998254</v>
      </c>
      <c r="H204" s="1">
        <f t="shared" si="70"/>
        <v>3.0639999999999419</v>
      </c>
      <c r="I204" s="1">
        <f t="shared" si="71"/>
        <v>0.78067885117489255</v>
      </c>
      <c r="J204" s="1">
        <f t="shared" si="72"/>
        <v>43.841642228737676</v>
      </c>
      <c r="K204" s="1">
        <f t="shared" si="73"/>
        <v>-0.85999999999989996</v>
      </c>
      <c r="L204" s="1">
        <f t="shared" si="74"/>
        <v>0</v>
      </c>
      <c r="M204" s="1">
        <f t="shared" si="75"/>
        <v>0.85999999999989996</v>
      </c>
      <c r="N204" s="1">
        <f t="shared" si="76"/>
        <v>0.43899999999998729</v>
      </c>
      <c r="O204" s="1">
        <f t="shared" si="77"/>
        <v>0.48699999999998911</v>
      </c>
      <c r="P204" s="1">
        <f t="shared" si="78"/>
        <v>0.90143737166323845</v>
      </c>
      <c r="Q204" s="1">
        <f t="shared" si="79"/>
        <v>47.408207343412364</v>
      </c>
      <c r="R204" t="str">
        <f t="shared" si="59"/>
        <v>Do nothing</v>
      </c>
      <c r="S204" t="b">
        <f t="shared" si="64"/>
        <v>0</v>
      </c>
      <c r="T204">
        <f t="shared" si="60"/>
        <v>0</v>
      </c>
      <c r="U204">
        <f t="shared" si="61"/>
        <v>0</v>
      </c>
      <c r="V204">
        <f>IF(R203="Buy BTC Short ETH",(B204-T203)+(-C204+U203)*(B203/C203),IF(R203="Buy ETH Short BTC",(-B204+T203)+(C204-U203)*(B203/C203),0))</f>
        <v>0</v>
      </c>
      <c r="AA204">
        <f t="shared" si="62"/>
        <v>0.6258356870440579</v>
      </c>
      <c r="AB204" t="str">
        <f t="shared" si="63"/>
        <v>Do nothing</v>
      </c>
      <c r="AC204" t="b">
        <f t="shared" si="65"/>
        <v>0</v>
      </c>
      <c r="AD204">
        <f>IF(AB204="Buy BTC Short ETH",B204,IF(AB204="Buy ETH Short BTC",B204,0))</f>
        <v>0</v>
      </c>
      <c r="AE204">
        <f>IF(AB204="Buy BTC Short ETH",C204,IF(AB204="Buy ETH Short BTC",C204,0))</f>
        <v>0</v>
      </c>
      <c r="AF204">
        <f>IF(AB203="Buy BTC Short ETH",(B204-AD203)+(-C204+AE203)*(B203/C203),IF(AB203="Buy ETH Short BTC",(-B204+AD203)+(C204-AE203)*(B203/C203),0))</f>
        <v>0</v>
      </c>
    </row>
    <row r="205" spans="1:32">
      <c r="A205">
        <v>1670904000000</v>
      </c>
      <c r="B205">
        <v>17167.04</v>
      </c>
      <c r="C205">
        <v>1272.6300000000001</v>
      </c>
      <c r="D205" s="1">
        <f t="shared" si="66"/>
        <v>14.670000000001892</v>
      </c>
      <c r="E205" s="1">
        <f t="shared" si="67"/>
        <v>14.670000000001892</v>
      </c>
      <c r="F205" s="1">
        <f t="shared" si="68"/>
        <v>0</v>
      </c>
      <c r="G205" s="1">
        <f t="shared" si="69"/>
        <v>3.8590000000000146</v>
      </c>
      <c r="H205" s="1">
        <f t="shared" si="70"/>
        <v>2.538999999999942</v>
      </c>
      <c r="I205" s="1">
        <f t="shared" si="71"/>
        <v>1.5198897203623878</v>
      </c>
      <c r="J205" s="1">
        <f t="shared" si="72"/>
        <v>60.315723663645521</v>
      </c>
      <c r="K205" s="1">
        <f t="shared" si="73"/>
        <v>2.9800000000000182</v>
      </c>
      <c r="L205" s="1">
        <f t="shared" si="74"/>
        <v>2.9800000000000182</v>
      </c>
      <c r="M205" s="1">
        <f t="shared" si="75"/>
        <v>0</v>
      </c>
      <c r="N205" s="1">
        <f t="shared" si="76"/>
        <v>0.73699999999998911</v>
      </c>
      <c r="O205" s="1">
        <f t="shared" si="77"/>
        <v>0.26799999999998364</v>
      </c>
      <c r="P205" s="1">
        <f t="shared" si="78"/>
        <v>2.750000000000127</v>
      </c>
      <c r="Q205" s="1">
        <f t="shared" si="79"/>
        <v>73.333333333334238</v>
      </c>
      <c r="R205" t="str">
        <f t="shared" si="59"/>
        <v>Do nothing</v>
      </c>
      <c r="S205" t="b">
        <f t="shared" si="64"/>
        <v>0</v>
      </c>
      <c r="T205">
        <f t="shared" si="60"/>
        <v>0</v>
      </c>
      <c r="U205">
        <f t="shared" si="61"/>
        <v>0</v>
      </c>
      <c r="V205">
        <f>IF(R204="Buy BTC Short ETH",(B205-T204)+(-C205+U204)*(B204/C204),IF(R204="Buy ETH Short BTC",(-B205+T204)+(C205-U204)*(B204/C204),0))</f>
        <v>0</v>
      </c>
      <c r="AA205">
        <f t="shared" si="62"/>
        <v>0.83259490369245415</v>
      </c>
      <c r="AB205" t="str">
        <f t="shared" si="63"/>
        <v>Buy ETH Short BTC</v>
      </c>
      <c r="AC205" t="b">
        <f t="shared" si="65"/>
        <v>1</v>
      </c>
      <c r="AD205">
        <f>IF(AB205="Buy BTC Short ETH",B205,IF(AB205="Buy ETH Short BTC",B205,0))</f>
        <v>17167.04</v>
      </c>
      <c r="AE205">
        <f>IF(AB205="Buy BTC Short ETH",C205,IF(AB205="Buy ETH Short BTC",C205,0))</f>
        <v>1272.6300000000001</v>
      </c>
      <c r="AF205">
        <f>IF(AB204="Buy BTC Short ETH",(B205-AD204)+(-C205+AE204)*(B204/C204),IF(AB204="Buy ETH Short BTC",(-B205+AD204)+(C205-AE204)*(B204/C204),0))</f>
        <v>0</v>
      </c>
    </row>
    <row r="206" spans="1:32">
      <c r="A206">
        <v>1670904900000</v>
      </c>
      <c r="B206">
        <v>17175.88</v>
      </c>
      <c r="C206">
        <v>1273.8</v>
      </c>
      <c r="D206" s="1">
        <f t="shared" si="66"/>
        <v>8.8400000000001455</v>
      </c>
      <c r="E206" s="1">
        <f t="shared" si="67"/>
        <v>8.8400000000001455</v>
      </c>
      <c r="F206" s="1">
        <f t="shared" si="68"/>
        <v>0</v>
      </c>
      <c r="G206" s="1">
        <f t="shared" si="69"/>
        <v>4.7430000000000287</v>
      </c>
      <c r="H206" s="1">
        <f t="shared" si="70"/>
        <v>1.7599999999998546</v>
      </c>
      <c r="I206" s="1">
        <f t="shared" si="71"/>
        <v>2.6948863636366025</v>
      </c>
      <c r="J206" s="1">
        <f t="shared" si="72"/>
        <v>72.93556819929438</v>
      </c>
      <c r="K206" s="1">
        <f t="shared" si="73"/>
        <v>1.1699999999998454</v>
      </c>
      <c r="L206" s="1">
        <f t="shared" si="74"/>
        <v>1.1699999999998454</v>
      </c>
      <c r="M206" s="1">
        <f t="shared" si="75"/>
        <v>0</v>
      </c>
      <c r="N206" s="1">
        <f t="shared" si="76"/>
        <v>0.85399999999997367</v>
      </c>
      <c r="O206" s="1">
        <f t="shared" si="77"/>
        <v>0.22699999999997544</v>
      </c>
      <c r="P206" s="1">
        <f t="shared" si="78"/>
        <v>3.7621145374452247</v>
      </c>
      <c r="Q206" s="1">
        <f t="shared" si="79"/>
        <v>79.000925069381481</v>
      </c>
      <c r="R206" t="str">
        <f t="shared" si="59"/>
        <v>Do nothing</v>
      </c>
      <c r="S206" t="b">
        <f t="shared" si="64"/>
        <v>0</v>
      </c>
      <c r="T206">
        <f t="shared" si="60"/>
        <v>0</v>
      </c>
      <c r="U206">
        <f t="shared" si="61"/>
        <v>0</v>
      </c>
      <c r="V206">
        <f>IF(R205="Buy BTC Short ETH",(B206-T205)+(-C206+U205)*(B205/C205),IF(R205="Buy ETH Short BTC",(-B206+T205)+(C206-U205)*(B205/C205),0))</f>
        <v>0</v>
      </c>
      <c r="AA206">
        <f t="shared" si="62"/>
        <v>0.90015272774283617</v>
      </c>
      <c r="AB206" t="str">
        <f t="shared" si="63"/>
        <v>Buy ETH Short BTC</v>
      </c>
      <c r="AC206" t="b">
        <f t="shared" si="65"/>
        <v>0</v>
      </c>
      <c r="AD206">
        <f>IF(AB206="Buy BTC Short ETH",B206,IF(AB206="Buy ETH Short BTC",B206,0))</f>
        <v>17175.88</v>
      </c>
      <c r="AE206">
        <f>IF(AB206="Buy BTC Short ETH",C206,IF(AB206="Buy ETH Short BTC",C206,0))</f>
        <v>1273.8</v>
      </c>
      <c r="AF206">
        <f>IF(AB205="Buy BTC Short ETH",(B206-AD205)+(-C206+AE205)*(B205/C205),IF(AB205="Buy ETH Short BTC",(-B206+AD205)+(C206-AE205)*(B205/C205),0))</f>
        <v>6.9426208717358211</v>
      </c>
    </row>
    <row r="207" spans="1:32">
      <c r="A207">
        <v>1670905800000</v>
      </c>
      <c r="B207">
        <v>17178.55</v>
      </c>
      <c r="C207">
        <v>1274.1099999999999</v>
      </c>
      <c r="D207" s="1">
        <f t="shared" si="66"/>
        <v>2.6699999999982538</v>
      </c>
      <c r="E207" s="1">
        <f t="shared" si="67"/>
        <v>2.6699999999982538</v>
      </c>
      <c r="F207" s="1">
        <f t="shared" si="68"/>
        <v>0</v>
      </c>
      <c r="G207" s="1">
        <f t="shared" si="69"/>
        <v>5.0099999999998541</v>
      </c>
      <c r="H207" s="1">
        <f t="shared" si="70"/>
        <v>1.3540000000000874</v>
      </c>
      <c r="I207" s="1">
        <f t="shared" si="71"/>
        <v>3.7001477104870983</v>
      </c>
      <c r="J207" s="1">
        <f t="shared" si="72"/>
        <v>78.724072910117854</v>
      </c>
      <c r="K207" s="1">
        <f t="shared" si="73"/>
        <v>0.30999999999994543</v>
      </c>
      <c r="L207" s="1">
        <f t="shared" si="74"/>
        <v>0.30999999999994543</v>
      </c>
      <c r="M207" s="1">
        <f t="shared" si="75"/>
        <v>0</v>
      </c>
      <c r="N207" s="1">
        <f t="shared" si="76"/>
        <v>0.88499999999996815</v>
      </c>
      <c r="O207" s="1">
        <f t="shared" si="77"/>
        <v>0.15799999999997</v>
      </c>
      <c r="P207" s="1">
        <f t="shared" si="78"/>
        <v>5.6012658227856722</v>
      </c>
      <c r="Q207" s="1">
        <f t="shared" si="79"/>
        <v>84.851390220519718</v>
      </c>
      <c r="R207" t="str">
        <f t="shared" ref="R207:R270" si="80">IF(AND(J207&gt;70,Q207&lt;30),"Buy ETH Short BTC",IF(AND(J207&lt;30,Q207&gt;70),"Buy BTC Short ETH","Do nothing"))</f>
        <v>Do nothing</v>
      </c>
      <c r="S207" t="b">
        <f t="shared" si="64"/>
        <v>0</v>
      </c>
      <c r="T207">
        <f t="shared" ref="T207:T270" si="81">IF(R207="Buy BTC Short ETH",B207,IF(R207="Buy ETH Short BTC",B207,0))</f>
        <v>0</v>
      </c>
      <c r="U207">
        <f t="shared" ref="U207:U270" si="82">IF(R207="Buy BTC Short ETH",C207,IF(R207="Buy ETH Short BTC",C207,0))</f>
        <v>0</v>
      </c>
      <c r="V207">
        <f>IF(R206="Buy BTC Short ETH",(B207-T206)+(-C207+U206)*(B206/C206),IF(R206="Buy ETH Short BTC",(-B207+T206)+(C207-U206)*(B206/C206),0))</f>
        <v>0</v>
      </c>
      <c r="AA207">
        <f t="shared" ref="AA207:AA270" si="83">CORREL(B198:B207, C198:C207)</f>
        <v>0.93895089771303664</v>
      </c>
      <c r="AB207" t="str">
        <f t="shared" ref="AB207:AB270" si="84">IF(AA207&gt;0.7,"Buy ETH Short BTC",IF(AA207&lt;-0.7,"Buy BTC Short ETH","Do nothing"))</f>
        <v>Buy ETH Short BTC</v>
      </c>
      <c r="AC207" t="b">
        <f t="shared" si="65"/>
        <v>0</v>
      </c>
      <c r="AD207">
        <f>IF(AB207="Buy BTC Short ETH",B207,IF(AB207="Buy ETH Short BTC",B207,0))</f>
        <v>17178.55</v>
      </c>
      <c r="AE207">
        <f>IF(AB207="Buy BTC Short ETH",C207,IF(AB207="Buy ETH Short BTC",C207,0))</f>
        <v>1274.1099999999999</v>
      </c>
      <c r="AF207">
        <f>IF(AB206="Buy BTC Short ETH",(B207-AD206)+(-C207+AE206)*(B206/C206),IF(AB206="Buy ETH Short BTC",(-B207+AD206)+(C207-AE206)*(B206/C206),0))</f>
        <v>1.5100304600418335</v>
      </c>
    </row>
    <row r="208" spans="1:32">
      <c r="A208">
        <v>1670906700000</v>
      </c>
      <c r="B208">
        <v>17168.95</v>
      </c>
      <c r="C208">
        <v>1272.42</v>
      </c>
      <c r="D208" s="1">
        <f t="shared" si="66"/>
        <v>-9.5999999999985448</v>
      </c>
      <c r="E208" s="1">
        <f t="shared" si="67"/>
        <v>0</v>
      </c>
      <c r="F208" s="1">
        <f t="shared" si="68"/>
        <v>9.5999999999985448</v>
      </c>
      <c r="G208" s="1">
        <f t="shared" si="69"/>
        <v>5.0099999999998541</v>
      </c>
      <c r="H208" s="1">
        <f t="shared" si="70"/>
        <v>1.7729999999999564</v>
      </c>
      <c r="I208" s="1">
        <f t="shared" si="71"/>
        <v>2.8257191201353509</v>
      </c>
      <c r="J208" s="1">
        <f t="shared" si="72"/>
        <v>73.861123396727024</v>
      </c>
      <c r="K208" s="1">
        <f t="shared" si="73"/>
        <v>-1.6899999999998272</v>
      </c>
      <c r="L208" s="1">
        <f t="shared" si="74"/>
        <v>0</v>
      </c>
      <c r="M208" s="1">
        <f t="shared" si="75"/>
        <v>1.6899999999998272</v>
      </c>
      <c r="N208" s="1">
        <f t="shared" si="76"/>
        <v>0.88499999999996815</v>
      </c>
      <c r="O208" s="1">
        <f t="shared" si="77"/>
        <v>0.3159999999999627</v>
      </c>
      <c r="P208" s="1">
        <f t="shared" si="78"/>
        <v>2.8006329113926349</v>
      </c>
      <c r="Q208" s="1">
        <f t="shared" si="79"/>
        <v>73.688592839302174</v>
      </c>
      <c r="R208" t="str">
        <f t="shared" si="80"/>
        <v>Do nothing</v>
      </c>
      <c r="S208" t="b">
        <f t="shared" ref="S208:S271" si="85">NOT(R208=R207)</f>
        <v>0</v>
      </c>
      <c r="T208">
        <f t="shared" si="81"/>
        <v>0</v>
      </c>
      <c r="U208">
        <f t="shared" si="82"/>
        <v>0</v>
      </c>
      <c r="V208">
        <f>IF(R207="Buy BTC Short ETH",(B208-T207)+(-C208+U207)*(B207/C207),IF(R207="Buy ETH Short BTC",(-B208+T207)+(C208-U207)*(B207/C207),0))</f>
        <v>0</v>
      </c>
      <c r="AA208">
        <f t="shared" si="83"/>
        <v>0.94639833845539123</v>
      </c>
      <c r="AB208" t="str">
        <f t="shared" si="84"/>
        <v>Buy ETH Short BTC</v>
      </c>
      <c r="AC208" t="b">
        <f t="shared" ref="AC208:AC271" si="86">NOT(AB208=AB207)</f>
        <v>0</v>
      </c>
      <c r="AD208">
        <f>IF(AB208="Buy BTC Short ETH",B208,IF(AB208="Buy ETH Short BTC",B208,0))</f>
        <v>17168.95</v>
      </c>
      <c r="AE208">
        <f>IF(AB208="Buy BTC Short ETH",C208,IF(AB208="Buy ETH Short BTC",C208,0))</f>
        <v>1272.42</v>
      </c>
      <c r="AF208">
        <f>IF(AB207="Buy BTC Short ETH",(B208-AD207)+(-C208+AE207)*(B207/C207),IF(AB207="Buy ETH Short BTC",(-B208+AD207)+(C208-AE207)*(B207/C207),0))</f>
        <v>-13.185905063141242</v>
      </c>
    </row>
    <row r="209" spans="1:32">
      <c r="A209">
        <v>1670907600000</v>
      </c>
      <c r="B209">
        <v>17171.18</v>
      </c>
      <c r="C209">
        <v>1272.8900000000001</v>
      </c>
      <c r="D209" s="1">
        <f t="shared" si="66"/>
        <v>2.2299999999995634</v>
      </c>
      <c r="E209" s="1">
        <f t="shared" si="67"/>
        <v>2.2299999999995634</v>
      </c>
      <c r="F209" s="1">
        <f t="shared" si="68"/>
        <v>0</v>
      </c>
      <c r="G209" s="1">
        <f t="shared" si="69"/>
        <v>5.1139999999999421</v>
      </c>
      <c r="H209" s="1">
        <f t="shared" si="70"/>
        <v>1.7729999999999564</v>
      </c>
      <c r="I209" s="1">
        <f t="shared" si="71"/>
        <v>2.8843767625493899</v>
      </c>
      <c r="J209" s="1">
        <f t="shared" si="72"/>
        <v>74.25584434441727</v>
      </c>
      <c r="K209" s="1">
        <f t="shared" si="73"/>
        <v>0.47000000000002728</v>
      </c>
      <c r="L209" s="1">
        <f t="shared" si="74"/>
        <v>0.47000000000002728</v>
      </c>
      <c r="M209" s="1">
        <f t="shared" si="75"/>
        <v>0</v>
      </c>
      <c r="N209" s="1">
        <f t="shared" si="76"/>
        <v>0.71999999999998177</v>
      </c>
      <c r="O209" s="1">
        <f t="shared" si="77"/>
        <v>0.3159999999999627</v>
      </c>
      <c r="P209" s="1">
        <f t="shared" si="78"/>
        <v>2.2784810126584389</v>
      </c>
      <c r="Q209" s="1">
        <f t="shared" si="79"/>
        <v>69.498069498071459</v>
      </c>
      <c r="R209" t="str">
        <f t="shared" si="80"/>
        <v>Do nothing</v>
      </c>
      <c r="S209" t="b">
        <f t="shared" si="85"/>
        <v>0</v>
      </c>
      <c r="T209">
        <f t="shared" si="81"/>
        <v>0</v>
      </c>
      <c r="U209">
        <f t="shared" si="82"/>
        <v>0</v>
      </c>
      <c r="V209">
        <f>IF(R208="Buy BTC Short ETH",(B209-T208)+(-C209+U208)*(B208/C208),IF(R208="Buy ETH Short BTC",(-B209+T208)+(C209-U208)*(B208/C208),0))</f>
        <v>0</v>
      </c>
      <c r="AA209">
        <f t="shared" si="83"/>
        <v>0.92869219904293643</v>
      </c>
      <c r="AB209" t="str">
        <f t="shared" si="84"/>
        <v>Buy ETH Short BTC</v>
      </c>
      <c r="AC209" t="b">
        <f t="shared" si="86"/>
        <v>0</v>
      </c>
      <c r="AD209">
        <f>IF(AB209="Buy BTC Short ETH",B209,IF(AB209="Buy ETH Short BTC",B209,0))</f>
        <v>17171.18</v>
      </c>
      <c r="AE209">
        <f>IF(AB209="Buy BTC Short ETH",C209,IF(AB209="Buy ETH Short BTC",C209,0))</f>
        <v>1272.8900000000001</v>
      </c>
      <c r="AF209">
        <f>IF(AB208="Buy BTC Short ETH",(B209-AD208)+(-C209+AE208)*(B208/C208),IF(AB208="Buy ETH Short BTC",(-B209+AD208)+(C209-AE208)*(B208/C208),0))</f>
        <v>4.1117790509431034</v>
      </c>
    </row>
    <row r="210" spans="1:32">
      <c r="A210">
        <v>1670908500000</v>
      </c>
      <c r="B210">
        <v>17174.54</v>
      </c>
      <c r="C210">
        <v>1272.48</v>
      </c>
      <c r="D210" s="1">
        <f t="shared" si="66"/>
        <v>3.3600000000005821</v>
      </c>
      <c r="E210" s="1">
        <f t="shared" si="67"/>
        <v>3.3600000000005821</v>
      </c>
      <c r="F210" s="1">
        <f t="shared" si="68"/>
        <v>0</v>
      </c>
      <c r="G210" s="1">
        <f t="shared" si="69"/>
        <v>4.0880000000001022</v>
      </c>
      <c r="H210" s="1">
        <f t="shared" si="70"/>
        <v>1.7729999999999564</v>
      </c>
      <c r="I210" s="1">
        <f t="shared" si="71"/>
        <v>2.3056965595037804</v>
      </c>
      <c r="J210" s="1">
        <f t="shared" si="72"/>
        <v>69.74918955809693</v>
      </c>
      <c r="K210" s="1">
        <f t="shared" si="73"/>
        <v>-0.41000000000008185</v>
      </c>
      <c r="L210" s="1">
        <f t="shared" si="74"/>
        <v>0</v>
      </c>
      <c r="M210" s="1">
        <f t="shared" si="75"/>
        <v>0.41000000000008185</v>
      </c>
      <c r="N210" s="1">
        <f t="shared" si="76"/>
        <v>0.49299999999998362</v>
      </c>
      <c r="O210" s="1">
        <f t="shared" si="77"/>
        <v>0.3569999999999709</v>
      </c>
      <c r="P210" s="1">
        <f t="shared" si="78"/>
        <v>1.3809523809524475</v>
      </c>
      <c r="Q210" s="1">
        <f t="shared" si="79"/>
        <v>58.000000000001172</v>
      </c>
      <c r="R210" t="str">
        <f t="shared" si="80"/>
        <v>Do nothing</v>
      </c>
      <c r="S210" t="b">
        <f t="shared" si="85"/>
        <v>0</v>
      </c>
      <c r="T210">
        <f t="shared" si="81"/>
        <v>0</v>
      </c>
      <c r="U210">
        <f t="shared" si="82"/>
        <v>0</v>
      </c>
      <c r="V210">
        <f>IF(R209="Buy BTC Short ETH",(B210-T209)+(-C210+U209)*(B209/C209),IF(R209="Buy ETH Short BTC",(-B210+T209)+(C210-U209)*(B209/C209),0))</f>
        <v>0</v>
      </c>
      <c r="AA210">
        <f t="shared" si="83"/>
        <v>0.9209030637290595</v>
      </c>
      <c r="AB210" t="str">
        <f t="shared" si="84"/>
        <v>Buy ETH Short BTC</v>
      </c>
      <c r="AC210" t="b">
        <f t="shared" si="86"/>
        <v>0</v>
      </c>
      <c r="AD210">
        <f>IF(AB210="Buy BTC Short ETH",B210,IF(AB210="Buy ETH Short BTC",B210,0))</f>
        <v>17174.54</v>
      </c>
      <c r="AE210">
        <f>IF(AB210="Buy BTC Short ETH",C210,IF(AB210="Buy ETH Short BTC",C210,0))</f>
        <v>1272.48</v>
      </c>
      <c r="AF210">
        <f>IF(AB209="Buy BTC Short ETH",(B210-AD209)+(-C210+AE209)*(B209/C209),IF(AB209="Buy ETH Short BTC",(-B210+AD209)+(C210-AE209)*(B209/C209),0))</f>
        <v>-8.8908658250140604</v>
      </c>
    </row>
    <row r="211" spans="1:32">
      <c r="A211">
        <v>1670909400000</v>
      </c>
      <c r="B211">
        <v>17171.169999999998</v>
      </c>
      <c r="C211">
        <v>1271.8900000000001</v>
      </c>
      <c r="D211" s="1">
        <f t="shared" si="66"/>
        <v>-3.3700000000026193</v>
      </c>
      <c r="E211" s="1">
        <f t="shared" si="67"/>
        <v>0</v>
      </c>
      <c r="F211" s="1">
        <f t="shared" si="68"/>
        <v>3.3700000000026193</v>
      </c>
      <c r="G211" s="1">
        <f t="shared" si="69"/>
        <v>4.0880000000001022</v>
      </c>
      <c r="H211" s="1">
        <f t="shared" si="70"/>
        <v>1.7170000000001893</v>
      </c>
      <c r="I211" s="1">
        <f t="shared" si="71"/>
        <v>2.3808969132205311</v>
      </c>
      <c r="J211" s="1">
        <f t="shared" si="72"/>
        <v>70.4220499569319</v>
      </c>
      <c r="K211" s="1">
        <f t="shared" si="73"/>
        <v>-0.58999999999991815</v>
      </c>
      <c r="L211" s="1">
        <f t="shared" si="74"/>
        <v>0</v>
      </c>
      <c r="M211" s="1">
        <f t="shared" si="75"/>
        <v>0.58999999999991815</v>
      </c>
      <c r="N211" s="1">
        <f t="shared" si="76"/>
        <v>0.49299999999998362</v>
      </c>
      <c r="O211" s="1">
        <f t="shared" si="77"/>
        <v>0.39699999999997998</v>
      </c>
      <c r="P211" s="1">
        <f t="shared" si="78"/>
        <v>1.2418136020151347</v>
      </c>
      <c r="Q211" s="1">
        <f t="shared" si="79"/>
        <v>55.393258426966717</v>
      </c>
      <c r="R211" t="str">
        <f t="shared" si="80"/>
        <v>Do nothing</v>
      </c>
      <c r="S211" t="b">
        <f t="shared" si="85"/>
        <v>0</v>
      </c>
      <c r="T211">
        <f t="shared" si="81"/>
        <v>0</v>
      </c>
      <c r="U211">
        <f t="shared" si="82"/>
        <v>0</v>
      </c>
      <c r="V211">
        <f>IF(R210="Buy BTC Short ETH",(B211-T210)+(-C211+U210)*(B210/C210),IF(R210="Buy ETH Short BTC",(-B211+T210)+(C211-U210)*(B210/C210),0))</f>
        <v>0</v>
      </c>
      <c r="AA211">
        <f t="shared" si="83"/>
        <v>0.94160258531405683</v>
      </c>
      <c r="AB211" t="str">
        <f t="shared" si="84"/>
        <v>Buy ETH Short BTC</v>
      </c>
      <c r="AC211" t="b">
        <f t="shared" si="86"/>
        <v>0</v>
      </c>
      <c r="AD211">
        <f>IF(AB211="Buy BTC Short ETH",B211,IF(AB211="Buy ETH Short BTC",B211,0))</f>
        <v>17171.169999999998</v>
      </c>
      <c r="AE211">
        <f>IF(AB211="Buy BTC Short ETH",C211,IF(AB211="Buy ETH Short BTC",C211,0))</f>
        <v>1271.8900000000001</v>
      </c>
      <c r="AF211">
        <f>IF(AB210="Buy BTC Short ETH",(B211-AD210)+(-C211+AE210)*(B210/C210),IF(AB210="Buy ETH Short BTC",(-B211+AD210)+(C211-AE210)*(B210/C210),0))</f>
        <v>-4.593173173641441</v>
      </c>
    </row>
    <row r="212" spans="1:32">
      <c r="A212">
        <v>1670910300000</v>
      </c>
      <c r="B212">
        <v>17186.439999999999</v>
      </c>
      <c r="C212">
        <v>1272.31</v>
      </c>
      <c r="D212" s="1">
        <f t="shared" si="66"/>
        <v>15.270000000000437</v>
      </c>
      <c r="E212" s="1">
        <f t="shared" si="67"/>
        <v>15.270000000000437</v>
      </c>
      <c r="F212" s="1">
        <f t="shared" si="68"/>
        <v>0</v>
      </c>
      <c r="G212" s="1">
        <f t="shared" si="69"/>
        <v>5.0350000000002186</v>
      </c>
      <c r="H212" s="1">
        <f t="shared" si="70"/>
        <v>1.7170000000001893</v>
      </c>
      <c r="I212" s="1">
        <f t="shared" si="71"/>
        <v>2.9324403028536188</v>
      </c>
      <c r="J212" s="1">
        <f t="shared" si="72"/>
        <v>74.570497630330493</v>
      </c>
      <c r="K212" s="1">
        <f t="shared" si="73"/>
        <v>0.41999999999984539</v>
      </c>
      <c r="L212" s="1">
        <f t="shared" si="74"/>
        <v>0.41999999999984539</v>
      </c>
      <c r="M212" s="1">
        <f t="shared" si="75"/>
        <v>0</v>
      </c>
      <c r="N212" s="1">
        <f t="shared" si="76"/>
        <v>0.53499999999996817</v>
      </c>
      <c r="O212" s="1">
        <f t="shared" si="77"/>
        <v>0.36599999999996269</v>
      </c>
      <c r="P212" s="1">
        <f t="shared" si="78"/>
        <v>1.4617486338798436</v>
      </c>
      <c r="Q212" s="1">
        <f t="shared" si="79"/>
        <v>59.378468368480497</v>
      </c>
      <c r="R212" t="str">
        <f t="shared" si="80"/>
        <v>Do nothing</v>
      </c>
      <c r="S212" t="b">
        <f t="shared" si="85"/>
        <v>0</v>
      </c>
      <c r="T212">
        <f t="shared" si="81"/>
        <v>0</v>
      </c>
      <c r="U212">
        <f t="shared" si="82"/>
        <v>0</v>
      </c>
      <c r="V212">
        <f>IF(R211="Buy BTC Short ETH",(B212-T211)+(-C212+U211)*(B211/C211),IF(R211="Buy ETH Short BTC",(-B212+T211)+(C212-U211)*(B211/C211),0))</f>
        <v>0</v>
      </c>
      <c r="AA212">
        <f t="shared" si="83"/>
        <v>0.78279790459268916</v>
      </c>
      <c r="AB212" t="str">
        <f t="shared" si="84"/>
        <v>Buy ETH Short BTC</v>
      </c>
      <c r="AC212" t="b">
        <f t="shared" si="86"/>
        <v>0</v>
      </c>
      <c r="AD212">
        <f>IF(AB212="Buy BTC Short ETH",B212,IF(AB212="Buy ETH Short BTC",B212,0))</f>
        <v>17186.439999999999</v>
      </c>
      <c r="AE212">
        <f>IF(AB212="Buy BTC Short ETH",C212,IF(AB212="Buy ETH Short BTC",C212,0))</f>
        <v>1272.31</v>
      </c>
      <c r="AF212">
        <f>IF(AB211="Buy BTC Short ETH",(B212-AD211)+(-C212+AE211)*(B211/C211),IF(AB211="Buy ETH Short BTC",(-B212+AD211)+(C212-AE211)*(B211/C211),0))</f>
        <v>-9.5997837077130974</v>
      </c>
    </row>
    <row r="213" spans="1:32">
      <c r="A213">
        <v>1670911200000</v>
      </c>
      <c r="B213">
        <v>17179.830000000002</v>
      </c>
      <c r="C213">
        <v>1271.3800000000001</v>
      </c>
      <c r="D213" s="1">
        <f t="shared" si="66"/>
        <v>-6.6099999999969441</v>
      </c>
      <c r="E213" s="1">
        <f t="shared" si="67"/>
        <v>0</v>
      </c>
      <c r="F213" s="1">
        <f t="shared" si="68"/>
        <v>6.6099999999969441</v>
      </c>
      <c r="G213" s="1">
        <f t="shared" si="69"/>
        <v>4.7040000000000877</v>
      </c>
      <c r="H213" s="1">
        <f t="shared" si="70"/>
        <v>2.3779999999998838</v>
      </c>
      <c r="I213" s="1">
        <f t="shared" si="71"/>
        <v>1.9781328847772572</v>
      </c>
      <c r="J213" s="1">
        <f t="shared" si="72"/>
        <v>66.421914713359314</v>
      </c>
      <c r="K213" s="1">
        <f t="shared" si="73"/>
        <v>-0.92999999999983629</v>
      </c>
      <c r="L213" s="1">
        <f t="shared" si="74"/>
        <v>0</v>
      </c>
      <c r="M213" s="1">
        <f t="shared" si="75"/>
        <v>0.92999999999983629</v>
      </c>
      <c r="N213" s="1">
        <f t="shared" si="76"/>
        <v>0.53499999999996817</v>
      </c>
      <c r="O213" s="1">
        <f t="shared" si="77"/>
        <v>0.44799999999995632</v>
      </c>
      <c r="P213" s="1">
        <f t="shared" si="78"/>
        <v>1.1941964285714739</v>
      </c>
      <c r="Q213" s="1">
        <f t="shared" si="79"/>
        <v>54.425228891150489</v>
      </c>
      <c r="R213" t="str">
        <f t="shared" si="80"/>
        <v>Do nothing</v>
      </c>
      <c r="S213" t="b">
        <f t="shared" si="85"/>
        <v>0</v>
      </c>
      <c r="T213">
        <f t="shared" si="81"/>
        <v>0</v>
      </c>
      <c r="U213">
        <f t="shared" si="82"/>
        <v>0</v>
      </c>
      <c r="V213">
        <f>IF(R212="Buy BTC Short ETH",(B213-T212)+(-C213+U212)*(B212/C212),IF(R212="Buy ETH Short BTC",(-B213+T212)+(C213-U212)*(B212/C212),0))</f>
        <v>0</v>
      </c>
      <c r="AA213">
        <f t="shared" si="83"/>
        <v>0.59026708484422663</v>
      </c>
      <c r="AB213" t="str">
        <f t="shared" si="84"/>
        <v>Do nothing</v>
      </c>
      <c r="AC213" t="b">
        <f t="shared" si="86"/>
        <v>1</v>
      </c>
      <c r="AD213">
        <f>IF(AB213="Buy BTC Short ETH",B213,IF(AB213="Buy ETH Short BTC",B213,0))</f>
        <v>0</v>
      </c>
      <c r="AE213">
        <f>IF(AB213="Buy BTC Short ETH",C213,IF(AB213="Buy ETH Short BTC",C213,0))</f>
        <v>0</v>
      </c>
      <c r="AF213">
        <f>IF(AB212="Buy BTC Short ETH",(B213-AD212)+(-C213+AE212)*(B212/C212),IF(AB212="Buy ETH Short BTC",(-B213+AD212)+(C213-AE212)*(B212/C212),0))</f>
        <v>-5.9524959325958875</v>
      </c>
    </row>
    <row r="214" spans="1:32">
      <c r="A214">
        <v>1670912100000</v>
      </c>
      <c r="B214">
        <v>17192.490000000002</v>
      </c>
      <c r="C214">
        <v>1272.8499999999999</v>
      </c>
      <c r="D214" s="1">
        <f t="shared" ref="D214:D277" si="87">B214-B213</f>
        <v>12.659999999999854</v>
      </c>
      <c r="E214" s="1">
        <f t="shared" ref="E214:E277" si="88">IF(D214&gt;0,D214,0)</f>
        <v>12.659999999999854</v>
      </c>
      <c r="F214" s="1">
        <f t="shared" ref="F214:F277" si="89">IF(D214&lt;0,-D214,0)</f>
        <v>0</v>
      </c>
      <c r="G214" s="1">
        <f t="shared" ref="G214:G277" si="90">(SUM(E205:E214)/10)</f>
        <v>5.9700000000000726</v>
      </c>
      <c r="H214" s="1">
        <f t="shared" ref="H214:H277" si="91">(SUM(F205:F214)/10)</f>
        <v>1.9579999999998108</v>
      </c>
      <c r="I214" s="1">
        <f t="shared" ref="I214:I277" si="92">G214/H214</f>
        <v>3.0490296220636615</v>
      </c>
      <c r="J214" s="1">
        <f t="shared" ref="J214:J277" si="93">IF(H214=0,100,100-(100/(1+I214)))</f>
        <v>75.302724520688201</v>
      </c>
      <c r="K214" s="1">
        <f t="shared" ref="K214:K277" si="94">C214-C213</f>
        <v>1.4699999999997999</v>
      </c>
      <c r="L214" s="1">
        <f t="shared" ref="L214:L277" si="95">IF(K214&gt;0,K214,0)</f>
        <v>1.4699999999997999</v>
      </c>
      <c r="M214" s="1">
        <f t="shared" ref="M214:M277" si="96">IF(K214&lt;0,-K214,0)</f>
        <v>0</v>
      </c>
      <c r="N214" s="1">
        <f t="shared" ref="N214:N277" si="97">(SUM(L205:L214)/10)</f>
        <v>0.6819999999999482</v>
      </c>
      <c r="O214" s="1">
        <f t="shared" ref="O214:O277" si="98">(SUM(M205:M214)/10)</f>
        <v>0.36199999999996635</v>
      </c>
      <c r="P214" s="1">
        <f t="shared" ref="P214:P277" si="99">N214/O214</f>
        <v>1.8839779005525181</v>
      </c>
      <c r="Q214" s="1">
        <f t="shared" ref="Q214:Q277" si="100">IF(O214=0,100,100-(100/(1+P214)))</f>
        <v>65.325670498084676</v>
      </c>
      <c r="R214" t="str">
        <f t="shared" si="80"/>
        <v>Do nothing</v>
      </c>
      <c r="S214" t="b">
        <f t="shared" si="85"/>
        <v>0</v>
      </c>
      <c r="T214">
        <f t="shared" si="81"/>
        <v>0</v>
      </c>
      <c r="U214">
        <f t="shared" si="82"/>
        <v>0</v>
      </c>
      <c r="V214">
        <f>IF(R213="Buy BTC Short ETH",(B214-T213)+(-C214+U213)*(B213/C213),IF(R213="Buy ETH Short BTC",(-B214+T213)+(C214-U213)*(B213/C213),0))</f>
        <v>0</v>
      </c>
      <c r="AA214">
        <f t="shared" si="83"/>
        <v>4.9121960742985839E-2</v>
      </c>
      <c r="AB214" t="str">
        <f t="shared" si="84"/>
        <v>Do nothing</v>
      </c>
      <c r="AC214" t="b">
        <f t="shared" si="86"/>
        <v>0</v>
      </c>
      <c r="AD214">
        <f>IF(AB214="Buy BTC Short ETH",B214,IF(AB214="Buy ETH Short BTC",B214,0))</f>
        <v>0</v>
      </c>
      <c r="AE214">
        <f>IF(AB214="Buy BTC Short ETH",C214,IF(AB214="Buy ETH Short BTC",C214,0))</f>
        <v>0</v>
      </c>
      <c r="AF214">
        <f>IF(AB213="Buy BTC Short ETH",(B214-AD213)+(-C214+AE213)*(B213/C213),IF(AB213="Buy ETH Short BTC",(-B214+AD213)+(C214-AE213)*(B213/C213),0))</f>
        <v>0</v>
      </c>
    </row>
    <row r="215" spans="1:32">
      <c r="A215">
        <v>1670913000000</v>
      </c>
      <c r="B215">
        <v>17155.919999999998</v>
      </c>
      <c r="C215">
        <v>1268.7</v>
      </c>
      <c r="D215" s="1">
        <f t="shared" si="87"/>
        <v>-36.570000000003347</v>
      </c>
      <c r="E215" s="1">
        <f t="shared" si="88"/>
        <v>0</v>
      </c>
      <c r="F215" s="1">
        <f t="shared" si="89"/>
        <v>36.570000000003347</v>
      </c>
      <c r="G215" s="1">
        <f t="shared" si="90"/>
        <v>4.5029999999998838</v>
      </c>
      <c r="H215" s="1">
        <f t="shared" si="91"/>
        <v>5.6150000000001459</v>
      </c>
      <c r="I215" s="1">
        <f t="shared" si="92"/>
        <v>0.80195903829025228</v>
      </c>
      <c r="J215" s="1">
        <f t="shared" si="93"/>
        <v>44.504842854317758</v>
      </c>
      <c r="K215" s="1">
        <f t="shared" si="94"/>
        <v>-4.1499999999998636</v>
      </c>
      <c r="L215" s="1">
        <f t="shared" si="95"/>
        <v>0</v>
      </c>
      <c r="M215" s="1">
        <f t="shared" si="96"/>
        <v>4.1499999999998636</v>
      </c>
      <c r="N215" s="1">
        <f t="shared" si="97"/>
        <v>0.38399999999994633</v>
      </c>
      <c r="O215" s="1">
        <f t="shared" si="98"/>
        <v>0.77699999999995273</v>
      </c>
      <c r="P215" s="1">
        <f t="shared" si="99"/>
        <v>0.4942084942084552</v>
      </c>
      <c r="Q215" s="1">
        <f t="shared" si="100"/>
        <v>33.074935400515045</v>
      </c>
      <c r="R215" t="str">
        <f t="shared" si="80"/>
        <v>Do nothing</v>
      </c>
      <c r="S215" t="b">
        <f t="shared" si="85"/>
        <v>0</v>
      </c>
      <c r="T215">
        <f t="shared" si="81"/>
        <v>0</v>
      </c>
      <c r="U215">
        <f t="shared" si="82"/>
        <v>0</v>
      </c>
      <c r="V215">
        <f>IF(R214="Buy BTC Short ETH",(B215-T214)+(-C215+U214)*(B214/C214),IF(R214="Buy ETH Short BTC",(-B215+T214)+(C215-U214)*(B214/C214),0))</f>
        <v>0</v>
      </c>
      <c r="AA215">
        <f t="shared" si="83"/>
        <v>0.59535663110465953</v>
      </c>
      <c r="AB215" t="str">
        <f t="shared" si="84"/>
        <v>Do nothing</v>
      </c>
      <c r="AC215" t="b">
        <f t="shared" si="86"/>
        <v>0</v>
      </c>
      <c r="AD215">
        <f>IF(AB215="Buy BTC Short ETH",B215,IF(AB215="Buy ETH Short BTC",B215,0))</f>
        <v>0</v>
      </c>
      <c r="AE215">
        <f>IF(AB215="Buy BTC Short ETH",C215,IF(AB215="Buy ETH Short BTC",C215,0))</f>
        <v>0</v>
      </c>
      <c r="AF215">
        <f>IF(AB214="Buy BTC Short ETH",(B215-AD214)+(-C215+AE214)*(B214/C214),IF(AB214="Buy ETH Short BTC",(-B215+AD214)+(C215-AE214)*(B214/C214),0))</f>
        <v>0</v>
      </c>
    </row>
    <row r="216" spans="1:32">
      <c r="A216">
        <v>1670913900000</v>
      </c>
      <c r="B216">
        <v>17151.560000000001</v>
      </c>
      <c r="C216">
        <v>1267.54</v>
      </c>
      <c r="D216" s="1">
        <f t="shared" si="87"/>
        <v>-4.3599999999969441</v>
      </c>
      <c r="E216" s="1">
        <f t="shared" si="88"/>
        <v>0</v>
      </c>
      <c r="F216" s="1">
        <f t="shared" si="89"/>
        <v>4.3599999999969441</v>
      </c>
      <c r="G216" s="1">
        <f t="shared" si="90"/>
        <v>3.6189999999998692</v>
      </c>
      <c r="H216" s="1">
        <f t="shared" si="91"/>
        <v>6.0509999999998403</v>
      </c>
      <c r="I216" s="1">
        <f t="shared" si="92"/>
        <v>0.59808296149396212</v>
      </c>
      <c r="J216" s="1">
        <f t="shared" si="93"/>
        <v>37.425025853153855</v>
      </c>
      <c r="K216" s="1">
        <f t="shared" si="94"/>
        <v>-1.1600000000000819</v>
      </c>
      <c r="L216" s="1">
        <f t="shared" si="95"/>
        <v>0</v>
      </c>
      <c r="M216" s="1">
        <f t="shared" si="96"/>
        <v>1.1600000000000819</v>
      </c>
      <c r="N216" s="1">
        <f t="shared" si="97"/>
        <v>0.26699999999996182</v>
      </c>
      <c r="O216" s="1">
        <f t="shared" si="98"/>
        <v>0.89299999999996094</v>
      </c>
      <c r="P216" s="1">
        <f t="shared" si="99"/>
        <v>0.29899216125416966</v>
      </c>
      <c r="Q216" s="1">
        <f t="shared" si="100"/>
        <v>23.017241379308587</v>
      </c>
      <c r="R216" t="str">
        <f t="shared" si="80"/>
        <v>Do nothing</v>
      </c>
      <c r="S216" t="b">
        <f t="shared" si="85"/>
        <v>0</v>
      </c>
      <c r="T216">
        <f t="shared" si="81"/>
        <v>0</v>
      </c>
      <c r="U216">
        <f t="shared" si="82"/>
        <v>0</v>
      </c>
      <c r="V216">
        <f>IF(R215="Buy BTC Short ETH",(B216-T215)+(-C216+U215)*(B215/C215),IF(R215="Buy ETH Short BTC",(-B216+T215)+(C216-U215)*(B215/C215),0))</f>
        <v>0</v>
      </c>
      <c r="AA216">
        <f t="shared" si="83"/>
        <v>0.78375816836921031</v>
      </c>
      <c r="AB216" t="str">
        <f t="shared" si="84"/>
        <v>Buy ETH Short BTC</v>
      </c>
      <c r="AC216" t="b">
        <f t="shared" si="86"/>
        <v>1</v>
      </c>
      <c r="AD216">
        <f>IF(AB216="Buy BTC Short ETH",B216,IF(AB216="Buy ETH Short BTC",B216,0))</f>
        <v>17151.560000000001</v>
      </c>
      <c r="AE216">
        <f>IF(AB216="Buy BTC Short ETH",C216,IF(AB216="Buy ETH Short BTC",C216,0))</f>
        <v>1267.54</v>
      </c>
      <c r="AF216">
        <f>IF(AB215="Buy BTC Short ETH",(B216-AD215)+(-C216+AE215)*(B215/C215),IF(AB215="Buy ETH Short BTC",(-B216+AD215)+(C216-AE215)*(B215/C215),0))</f>
        <v>0</v>
      </c>
    </row>
    <row r="217" spans="1:32">
      <c r="A217">
        <v>1670914800000</v>
      </c>
      <c r="B217">
        <v>17120.740000000002</v>
      </c>
      <c r="C217">
        <v>1261.5899999999999</v>
      </c>
      <c r="D217" s="1">
        <f t="shared" si="87"/>
        <v>-30.819999999999709</v>
      </c>
      <c r="E217" s="1">
        <f t="shared" si="88"/>
        <v>0</v>
      </c>
      <c r="F217" s="1">
        <f t="shared" si="89"/>
        <v>30.819999999999709</v>
      </c>
      <c r="G217" s="1">
        <f t="shared" si="90"/>
        <v>3.3520000000000438</v>
      </c>
      <c r="H217" s="1">
        <f t="shared" si="91"/>
        <v>9.1329999999998108</v>
      </c>
      <c r="I217" s="1">
        <f t="shared" si="92"/>
        <v>0.36702069418593158</v>
      </c>
      <c r="J217" s="1">
        <f t="shared" si="93"/>
        <v>26.848217861434378</v>
      </c>
      <c r="K217" s="1">
        <f t="shared" si="94"/>
        <v>-5.9500000000000455</v>
      </c>
      <c r="L217" s="1">
        <f t="shared" si="95"/>
        <v>0</v>
      </c>
      <c r="M217" s="1">
        <f t="shared" si="96"/>
        <v>5.9500000000000455</v>
      </c>
      <c r="N217" s="1">
        <f t="shared" si="97"/>
        <v>0.23599999999996726</v>
      </c>
      <c r="O217" s="1">
        <f t="shared" si="98"/>
        <v>1.4879999999999654</v>
      </c>
      <c r="P217" s="1">
        <f t="shared" si="99"/>
        <v>0.15860215053761609</v>
      </c>
      <c r="Q217" s="1">
        <f t="shared" si="100"/>
        <v>13.689095127608837</v>
      </c>
      <c r="R217" t="str">
        <f t="shared" si="80"/>
        <v>Do nothing</v>
      </c>
      <c r="S217" t="b">
        <f t="shared" si="85"/>
        <v>0</v>
      </c>
      <c r="T217">
        <f t="shared" si="81"/>
        <v>0</v>
      </c>
      <c r="U217">
        <f t="shared" si="82"/>
        <v>0</v>
      </c>
      <c r="V217">
        <f>IF(R216="Buy BTC Short ETH",(B217-T216)+(-C217+U216)*(B216/C216),IF(R216="Buy ETH Short BTC",(-B217+T216)+(C217-U216)*(B216/C216),0))</f>
        <v>0</v>
      </c>
      <c r="AA217">
        <f t="shared" si="83"/>
        <v>0.93318626688215223</v>
      </c>
      <c r="AB217" t="str">
        <f t="shared" si="84"/>
        <v>Buy ETH Short BTC</v>
      </c>
      <c r="AC217" t="b">
        <f t="shared" si="86"/>
        <v>0</v>
      </c>
      <c r="AD217">
        <f>IF(AB217="Buy BTC Short ETH",B217,IF(AB217="Buy ETH Short BTC",B217,0))</f>
        <v>17120.740000000002</v>
      </c>
      <c r="AE217">
        <f>IF(AB217="Buy BTC Short ETH",C217,IF(AB217="Buy ETH Short BTC",C217,0))</f>
        <v>1261.5899999999999</v>
      </c>
      <c r="AF217">
        <f>IF(AB216="Buy BTC Short ETH",(B217-AD216)+(-C217+AE216)*(B216/C216),IF(AB216="Buy ETH Short BTC",(-B217+AD216)+(C217-AE216)*(B216/C216),0))</f>
        <v>-49.691685627278943</v>
      </c>
    </row>
    <row r="218" spans="1:32">
      <c r="A218">
        <v>1670915700000</v>
      </c>
      <c r="B218">
        <v>17138.21</v>
      </c>
      <c r="C218">
        <v>1261.67</v>
      </c>
      <c r="D218" s="1">
        <f t="shared" si="87"/>
        <v>17.469999999997526</v>
      </c>
      <c r="E218" s="1">
        <f t="shared" si="88"/>
        <v>17.469999999997526</v>
      </c>
      <c r="F218" s="1">
        <f t="shared" si="89"/>
        <v>0</v>
      </c>
      <c r="G218" s="1">
        <f t="shared" si="90"/>
        <v>5.0989999999997959</v>
      </c>
      <c r="H218" s="1">
        <f t="shared" si="91"/>
        <v>8.1729999999999556</v>
      </c>
      <c r="I218" s="1">
        <f t="shared" si="92"/>
        <v>0.62388351890368576</v>
      </c>
      <c r="J218" s="1">
        <f t="shared" si="93"/>
        <v>38.419228450873206</v>
      </c>
      <c r="K218" s="1">
        <f t="shared" si="94"/>
        <v>8.0000000000154614E-2</v>
      </c>
      <c r="L218" s="1">
        <f t="shared" si="95"/>
        <v>8.0000000000154614E-2</v>
      </c>
      <c r="M218" s="1">
        <f t="shared" si="96"/>
        <v>0</v>
      </c>
      <c r="N218" s="1">
        <f t="shared" si="97"/>
        <v>0.24399999999998273</v>
      </c>
      <c r="O218" s="1">
        <f t="shared" si="98"/>
        <v>1.3189999999999826</v>
      </c>
      <c r="P218" s="1">
        <f t="shared" si="99"/>
        <v>0.18498862774828351</v>
      </c>
      <c r="Q218" s="1">
        <f t="shared" si="100"/>
        <v>15.611004478566102</v>
      </c>
      <c r="R218" t="str">
        <f t="shared" si="80"/>
        <v>Do nothing</v>
      </c>
      <c r="S218" t="b">
        <f t="shared" si="85"/>
        <v>0</v>
      </c>
      <c r="T218">
        <f t="shared" si="81"/>
        <v>0</v>
      </c>
      <c r="U218">
        <f t="shared" si="82"/>
        <v>0</v>
      </c>
      <c r="V218">
        <f>IF(R217="Buy BTC Short ETH",(B218-T217)+(-C218+U217)*(B217/C217),IF(R217="Buy ETH Short BTC",(-B218+T217)+(C218-U217)*(B217/C217),0))</f>
        <v>0</v>
      </c>
      <c r="AA218">
        <f t="shared" si="83"/>
        <v>0.93402886531224083</v>
      </c>
      <c r="AB218" t="str">
        <f t="shared" si="84"/>
        <v>Buy ETH Short BTC</v>
      </c>
      <c r="AC218" t="b">
        <f t="shared" si="86"/>
        <v>0</v>
      </c>
      <c r="AD218">
        <f>IF(AB218="Buy BTC Short ETH",B218,IF(AB218="Buy ETH Short BTC",B218,0))</f>
        <v>17138.21</v>
      </c>
      <c r="AE218">
        <f>IF(AB218="Buy BTC Short ETH",C218,IF(AB218="Buy ETH Short BTC",C218,0))</f>
        <v>1261.67</v>
      </c>
      <c r="AF218">
        <f>IF(AB217="Buy BTC Short ETH",(B218-AD217)+(-C218+AE217)*(B217/C217),IF(AB217="Buy ETH Short BTC",(-B218+AD217)+(C218-AE217)*(B217/C217),0))</f>
        <v>-16.384338889809076</v>
      </c>
    </row>
    <row r="219" spans="1:32">
      <c r="A219">
        <v>1670916600000</v>
      </c>
      <c r="B219">
        <v>17160.04</v>
      </c>
      <c r="C219">
        <v>1264.8399999999999</v>
      </c>
      <c r="D219" s="1">
        <f t="shared" si="87"/>
        <v>21.830000000001746</v>
      </c>
      <c r="E219" s="1">
        <f t="shared" si="88"/>
        <v>21.830000000001746</v>
      </c>
      <c r="F219" s="1">
        <f t="shared" si="89"/>
        <v>0</v>
      </c>
      <c r="G219" s="1">
        <f t="shared" si="90"/>
        <v>7.0590000000000144</v>
      </c>
      <c r="H219" s="1">
        <f t="shared" si="91"/>
        <v>8.1729999999999556</v>
      </c>
      <c r="I219" s="1">
        <f t="shared" si="92"/>
        <v>0.86369754068274229</v>
      </c>
      <c r="J219" s="1">
        <f t="shared" si="93"/>
        <v>46.34322478991615</v>
      </c>
      <c r="K219" s="1">
        <f t="shared" si="94"/>
        <v>3.1699999999998454</v>
      </c>
      <c r="L219" s="1">
        <f t="shared" si="95"/>
        <v>3.1699999999998454</v>
      </c>
      <c r="M219" s="1">
        <f t="shared" si="96"/>
        <v>0</v>
      </c>
      <c r="N219" s="1">
        <f t="shared" si="97"/>
        <v>0.51399999999996449</v>
      </c>
      <c r="O219" s="1">
        <f t="shared" si="98"/>
        <v>1.3189999999999826</v>
      </c>
      <c r="P219" s="1">
        <f t="shared" si="99"/>
        <v>0.38968915845335195</v>
      </c>
      <c r="Q219" s="1">
        <f t="shared" si="100"/>
        <v>28.041462084014142</v>
      </c>
      <c r="R219" t="str">
        <f t="shared" si="80"/>
        <v>Do nothing</v>
      </c>
      <c r="S219" t="b">
        <f t="shared" si="85"/>
        <v>0</v>
      </c>
      <c r="T219">
        <f t="shared" si="81"/>
        <v>0</v>
      </c>
      <c r="U219">
        <f t="shared" si="82"/>
        <v>0</v>
      </c>
      <c r="V219">
        <f>IF(R218="Buy BTC Short ETH",(B219-T218)+(-C219+U218)*(B218/C218),IF(R218="Buy ETH Short BTC",(-B219+T218)+(C219-U218)*(B218/C218),0))</f>
        <v>0</v>
      </c>
      <c r="AA219">
        <f t="shared" si="83"/>
        <v>0.91903034329599054</v>
      </c>
      <c r="AB219" t="str">
        <f t="shared" si="84"/>
        <v>Buy ETH Short BTC</v>
      </c>
      <c r="AC219" t="b">
        <f t="shared" si="86"/>
        <v>0</v>
      </c>
      <c r="AD219">
        <f>IF(AB219="Buy BTC Short ETH",B219,IF(AB219="Buy ETH Short BTC",B219,0))</f>
        <v>17160.04</v>
      </c>
      <c r="AE219">
        <f>IF(AB219="Buy BTC Short ETH",C219,IF(AB219="Buy ETH Short BTC",C219,0))</f>
        <v>1264.8399999999999</v>
      </c>
      <c r="AF219">
        <f>IF(AB218="Buy BTC Short ETH",(B219-AD218)+(-C219+AE218)*(B218/C218),IF(AB218="Buy ETH Short BTC",(-B219+AD218)+(C219-AE218)*(B218/C218),0))</f>
        <v>21.230487845470797</v>
      </c>
    </row>
    <row r="220" spans="1:32">
      <c r="A220">
        <v>1670917500000</v>
      </c>
      <c r="B220">
        <v>17165.169999999998</v>
      </c>
      <c r="C220">
        <v>1266.4100000000001</v>
      </c>
      <c r="D220" s="1">
        <f t="shared" si="87"/>
        <v>5.1299999999973807</v>
      </c>
      <c r="E220" s="1">
        <f t="shared" si="88"/>
        <v>5.1299999999973807</v>
      </c>
      <c r="F220" s="1">
        <f t="shared" si="89"/>
        <v>0</v>
      </c>
      <c r="G220" s="1">
        <f t="shared" si="90"/>
        <v>7.2359999999996942</v>
      </c>
      <c r="H220" s="1">
        <f t="shared" si="91"/>
        <v>8.1729999999999556</v>
      </c>
      <c r="I220" s="1">
        <f t="shared" si="92"/>
        <v>0.88535421509846246</v>
      </c>
      <c r="J220" s="1">
        <f t="shared" si="93"/>
        <v>46.959569083002528</v>
      </c>
      <c r="K220" s="1">
        <f t="shared" si="94"/>
        <v>1.5700000000001637</v>
      </c>
      <c r="L220" s="1">
        <f t="shared" si="95"/>
        <v>1.5700000000001637</v>
      </c>
      <c r="M220" s="1">
        <f t="shared" si="96"/>
        <v>0</v>
      </c>
      <c r="N220" s="1">
        <f t="shared" si="97"/>
        <v>0.67099999999998095</v>
      </c>
      <c r="O220" s="1">
        <f t="shared" si="98"/>
        <v>1.2779999999999745</v>
      </c>
      <c r="P220" s="1">
        <f t="shared" si="99"/>
        <v>0.52503912363066851</v>
      </c>
      <c r="Q220" s="1">
        <f t="shared" si="100"/>
        <v>34.427911749614992</v>
      </c>
      <c r="R220" t="str">
        <f t="shared" si="80"/>
        <v>Do nothing</v>
      </c>
      <c r="S220" t="b">
        <f t="shared" si="85"/>
        <v>0</v>
      </c>
      <c r="T220">
        <f t="shared" si="81"/>
        <v>0</v>
      </c>
      <c r="U220">
        <f t="shared" si="82"/>
        <v>0</v>
      </c>
      <c r="V220">
        <f>IF(R219="Buy BTC Short ETH",(B220-T219)+(-C220+U219)*(B219/C219),IF(R219="Buy ETH Short BTC",(-B220+T219)+(C220-U219)*(B219/C219),0))</f>
        <v>0</v>
      </c>
      <c r="AA220">
        <f t="shared" si="83"/>
        <v>0.90912708885925708</v>
      </c>
      <c r="AB220" t="str">
        <f t="shared" si="84"/>
        <v>Buy ETH Short BTC</v>
      </c>
      <c r="AC220" t="b">
        <f t="shared" si="86"/>
        <v>0</v>
      </c>
      <c r="AD220">
        <f>IF(AB220="Buy BTC Short ETH",B220,IF(AB220="Buy ETH Short BTC",B220,0))</f>
        <v>17165.169999999998</v>
      </c>
      <c r="AE220">
        <f>IF(AB220="Buy BTC Short ETH",C220,IF(AB220="Buy ETH Short BTC",C220,0))</f>
        <v>1266.4100000000001</v>
      </c>
      <c r="AF220">
        <f>IF(AB219="Buy BTC Short ETH",(B220-AD219)+(-C220+AE219)*(B219/C219),IF(AB219="Buy ETH Short BTC",(-B220+AD219)+(C220-AE219)*(B219/C219),0))</f>
        <v>16.170135036847448</v>
      </c>
    </row>
    <row r="221" spans="1:32">
      <c r="A221">
        <v>1670918400000</v>
      </c>
      <c r="B221">
        <v>17158.740000000002</v>
      </c>
      <c r="C221">
        <v>1264.83</v>
      </c>
      <c r="D221" s="1">
        <f t="shared" si="87"/>
        <v>-6.4299999999966531</v>
      </c>
      <c r="E221" s="1">
        <f t="shared" si="88"/>
        <v>0</v>
      </c>
      <c r="F221" s="1">
        <f t="shared" si="89"/>
        <v>6.4299999999966531</v>
      </c>
      <c r="G221" s="1">
        <f t="shared" si="90"/>
        <v>7.2359999999996942</v>
      </c>
      <c r="H221" s="1">
        <f t="shared" si="91"/>
        <v>8.4789999999993597</v>
      </c>
      <c r="I221" s="1">
        <f t="shared" si="92"/>
        <v>0.85340252388256166</v>
      </c>
      <c r="J221" s="1">
        <f t="shared" si="93"/>
        <v>46.045179764556984</v>
      </c>
      <c r="K221" s="1">
        <f t="shared" si="94"/>
        <v>-1.5800000000001546</v>
      </c>
      <c r="L221" s="1">
        <f t="shared" si="95"/>
        <v>0</v>
      </c>
      <c r="M221" s="1">
        <f t="shared" si="96"/>
        <v>1.5800000000001546</v>
      </c>
      <c r="N221" s="1">
        <f t="shared" si="97"/>
        <v>0.67099999999998095</v>
      </c>
      <c r="O221" s="1">
        <f t="shared" si="98"/>
        <v>1.3769999999999982</v>
      </c>
      <c r="P221" s="1">
        <f t="shared" si="99"/>
        <v>0.48729121278139564</v>
      </c>
      <c r="Q221" s="1">
        <f t="shared" si="100"/>
        <v>32.763671874999403</v>
      </c>
      <c r="R221" t="str">
        <f t="shared" si="80"/>
        <v>Do nothing</v>
      </c>
      <c r="S221" t="b">
        <f t="shared" si="85"/>
        <v>0</v>
      </c>
      <c r="T221">
        <f t="shared" si="81"/>
        <v>0</v>
      </c>
      <c r="U221">
        <f t="shared" si="82"/>
        <v>0</v>
      </c>
      <c r="V221">
        <f>IF(R220="Buy BTC Short ETH",(B221-T220)+(-C221+U220)*(B220/C220),IF(R220="Buy ETH Short BTC",(-B221+T220)+(C221-U220)*(B220/C220),0))</f>
        <v>0</v>
      </c>
      <c r="AA221">
        <f t="shared" si="83"/>
        <v>0.90922428279165346</v>
      </c>
      <c r="AB221" t="str">
        <f t="shared" si="84"/>
        <v>Buy ETH Short BTC</v>
      </c>
      <c r="AC221" t="b">
        <f t="shared" si="86"/>
        <v>0</v>
      </c>
      <c r="AD221">
        <f>IF(AB221="Buy BTC Short ETH",B221,IF(AB221="Buy ETH Short BTC",B221,0))</f>
        <v>17158.740000000002</v>
      </c>
      <c r="AE221">
        <f>IF(AB221="Buy BTC Short ETH",C221,IF(AB221="Buy ETH Short BTC",C221,0))</f>
        <v>1264.83</v>
      </c>
      <c r="AF221">
        <f>IF(AB220="Buy BTC Short ETH",(B221-AD220)+(-C221+AE220)*(B220/C220),IF(AB220="Buy ETH Short BTC",(-B221+AD220)+(C221-AE220)*(B220/C220),0))</f>
        <v>-14.985630483024366</v>
      </c>
    </row>
    <row r="222" spans="1:32">
      <c r="A222">
        <v>1670919300000</v>
      </c>
      <c r="B222">
        <v>17179.93</v>
      </c>
      <c r="C222">
        <v>1268.42</v>
      </c>
      <c r="D222" s="1">
        <f t="shared" si="87"/>
        <v>21.18999999999869</v>
      </c>
      <c r="E222" s="1">
        <f t="shared" si="88"/>
        <v>21.18999999999869</v>
      </c>
      <c r="F222" s="1">
        <f t="shared" si="89"/>
        <v>0</v>
      </c>
      <c r="G222" s="1">
        <f t="shared" si="90"/>
        <v>7.8279999999995198</v>
      </c>
      <c r="H222" s="1">
        <f t="shared" si="91"/>
        <v>8.4789999999993597</v>
      </c>
      <c r="I222" s="1">
        <f t="shared" si="92"/>
        <v>0.9232220780752578</v>
      </c>
      <c r="J222" s="1">
        <f t="shared" si="93"/>
        <v>48.003924694916648</v>
      </c>
      <c r="K222" s="1">
        <f t="shared" si="94"/>
        <v>3.5900000000001455</v>
      </c>
      <c r="L222" s="1">
        <f t="shared" si="95"/>
        <v>3.5900000000001455</v>
      </c>
      <c r="M222" s="1">
        <f t="shared" si="96"/>
        <v>0</v>
      </c>
      <c r="N222" s="1">
        <f t="shared" si="97"/>
        <v>0.98800000000001087</v>
      </c>
      <c r="O222" s="1">
        <f t="shared" si="98"/>
        <v>1.3769999999999982</v>
      </c>
      <c r="P222" s="1">
        <f t="shared" si="99"/>
        <v>0.71750181554104009</v>
      </c>
      <c r="Q222" s="1">
        <f t="shared" si="100"/>
        <v>41.775898520084866</v>
      </c>
      <c r="R222" t="str">
        <f t="shared" si="80"/>
        <v>Do nothing</v>
      </c>
      <c r="S222" t="b">
        <f t="shared" si="85"/>
        <v>0</v>
      </c>
      <c r="T222">
        <f t="shared" si="81"/>
        <v>0</v>
      </c>
      <c r="U222">
        <f t="shared" si="82"/>
        <v>0</v>
      </c>
      <c r="V222">
        <f>IF(R221="Buy BTC Short ETH",(B222-T221)+(-C222+U221)*(B221/C221),IF(R221="Buy ETH Short BTC",(-B222+T221)+(C222-U221)*(B221/C221),0))</f>
        <v>0</v>
      </c>
      <c r="AA222">
        <f t="shared" si="83"/>
        <v>0.88014080408245454</v>
      </c>
      <c r="AB222" t="str">
        <f t="shared" si="84"/>
        <v>Buy ETH Short BTC</v>
      </c>
      <c r="AC222" t="b">
        <f t="shared" si="86"/>
        <v>0</v>
      </c>
      <c r="AD222">
        <f>IF(AB222="Buy BTC Short ETH",B222,IF(AB222="Buy ETH Short BTC",B222,0))</f>
        <v>17179.93</v>
      </c>
      <c r="AE222">
        <f>IF(AB222="Buy BTC Short ETH",C222,IF(AB222="Buy ETH Short BTC",C222,0))</f>
        <v>1268.42</v>
      </c>
      <c r="AF222">
        <f>IF(AB221="Buy BTC Short ETH",(B222-AD221)+(-C222+AE221)*(B221/C221),IF(AB221="Buy ETH Short BTC",(-B222+AD221)+(C222-AE221)*(B221/C221),0))</f>
        <v>27.512099570696584</v>
      </c>
    </row>
    <row r="223" spans="1:32">
      <c r="A223">
        <v>1670920200000</v>
      </c>
      <c r="B223">
        <v>17180.12</v>
      </c>
      <c r="C223">
        <v>1268.72</v>
      </c>
      <c r="D223" s="1">
        <f t="shared" si="87"/>
        <v>0.18999999999869033</v>
      </c>
      <c r="E223" s="1">
        <f t="shared" si="88"/>
        <v>0.18999999999869033</v>
      </c>
      <c r="F223" s="1">
        <f t="shared" si="89"/>
        <v>0</v>
      </c>
      <c r="G223" s="1">
        <f t="shared" si="90"/>
        <v>7.8469999999993885</v>
      </c>
      <c r="H223" s="1">
        <f t="shared" si="91"/>
        <v>7.8179999999996657</v>
      </c>
      <c r="I223" s="1">
        <f t="shared" si="92"/>
        <v>1.0037093885903969</v>
      </c>
      <c r="J223" s="1">
        <f t="shared" si="93"/>
        <v>50.092563038620249</v>
      </c>
      <c r="K223" s="1">
        <f t="shared" si="94"/>
        <v>0.29999999999995453</v>
      </c>
      <c r="L223" s="1">
        <f t="shared" si="95"/>
        <v>0.29999999999995453</v>
      </c>
      <c r="M223" s="1">
        <f t="shared" si="96"/>
        <v>0</v>
      </c>
      <c r="N223" s="1">
        <f t="shared" si="97"/>
        <v>1.0180000000000065</v>
      </c>
      <c r="O223" s="1">
        <f t="shared" si="98"/>
        <v>1.2840000000000145</v>
      </c>
      <c r="P223" s="1">
        <f t="shared" si="99"/>
        <v>0.79283489096572823</v>
      </c>
      <c r="Q223" s="1">
        <f t="shared" si="100"/>
        <v>44.222415291051142</v>
      </c>
      <c r="R223" t="str">
        <f t="shared" si="80"/>
        <v>Do nothing</v>
      </c>
      <c r="S223" t="b">
        <f t="shared" si="85"/>
        <v>0</v>
      </c>
      <c r="T223">
        <f t="shared" si="81"/>
        <v>0</v>
      </c>
      <c r="U223">
        <f t="shared" si="82"/>
        <v>0</v>
      </c>
      <c r="V223">
        <f>IF(R222="Buy BTC Short ETH",(B223-T222)+(-C223+U222)*(B222/C222),IF(R222="Buy ETH Short BTC",(-B223+T222)+(C223-U222)*(B222/C222),0))</f>
        <v>0</v>
      </c>
      <c r="AA223">
        <f t="shared" si="83"/>
        <v>0.87053519807048707</v>
      </c>
      <c r="AB223" t="str">
        <f t="shared" si="84"/>
        <v>Buy ETH Short BTC</v>
      </c>
      <c r="AC223" t="b">
        <f t="shared" si="86"/>
        <v>0</v>
      </c>
      <c r="AD223">
        <f>IF(AB223="Buy BTC Short ETH",B223,IF(AB223="Buy ETH Short BTC",B223,0))</f>
        <v>17180.12</v>
      </c>
      <c r="AE223">
        <f>IF(AB223="Buy BTC Short ETH",C223,IF(AB223="Buy ETH Short BTC",C223,0))</f>
        <v>1268.72</v>
      </c>
      <c r="AF223">
        <f>IF(AB222="Buy BTC Short ETH",(B223-AD222)+(-C223+AE222)*(B222/C222),IF(AB222="Buy ETH Short BTC",(-B223+AD222)+(C223-AE222)*(B222/C222),0))</f>
        <v>3.8733063180972236</v>
      </c>
    </row>
    <row r="224" spans="1:32">
      <c r="A224">
        <v>1670921100000</v>
      </c>
      <c r="B224">
        <v>17160.16</v>
      </c>
      <c r="C224">
        <v>1265.1600000000001</v>
      </c>
      <c r="D224" s="1">
        <f t="shared" si="87"/>
        <v>-19.959999999999127</v>
      </c>
      <c r="E224" s="1">
        <f t="shared" si="88"/>
        <v>0</v>
      </c>
      <c r="F224" s="1">
        <f t="shared" si="89"/>
        <v>19.959999999999127</v>
      </c>
      <c r="G224" s="1">
        <f t="shared" si="90"/>
        <v>6.5809999999994035</v>
      </c>
      <c r="H224" s="1">
        <f t="shared" si="91"/>
        <v>9.8139999999995773</v>
      </c>
      <c r="I224" s="1">
        <f t="shared" si="92"/>
        <v>0.6705726513144169</v>
      </c>
      <c r="J224" s="1">
        <f t="shared" si="93"/>
        <v>40.140286672764951</v>
      </c>
      <c r="K224" s="1">
        <f t="shared" si="94"/>
        <v>-3.5599999999999454</v>
      </c>
      <c r="L224" s="1">
        <f t="shared" si="95"/>
        <v>0</v>
      </c>
      <c r="M224" s="1">
        <f t="shared" si="96"/>
        <v>3.5599999999999454</v>
      </c>
      <c r="N224" s="1">
        <f t="shared" si="97"/>
        <v>0.87100000000002642</v>
      </c>
      <c r="O224" s="1">
        <f t="shared" si="98"/>
        <v>1.640000000000009</v>
      </c>
      <c r="P224" s="1">
        <f t="shared" si="99"/>
        <v>0.531097560975623</v>
      </c>
      <c r="Q224" s="1">
        <f t="shared" si="100"/>
        <v>34.687375547591159</v>
      </c>
      <c r="R224" t="str">
        <f t="shared" si="80"/>
        <v>Do nothing</v>
      </c>
      <c r="S224" t="b">
        <f t="shared" si="85"/>
        <v>0</v>
      </c>
      <c r="T224">
        <f t="shared" si="81"/>
        <v>0</v>
      </c>
      <c r="U224">
        <f t="shared" si="82"/>
        <v>0</v>
      </c>
      <c r="V224">
        <f>IF(R223="Buy BTC Short ETH",(B224-T223)+(-C224+U223)*(B223/C223),IF(R223="Buy ETH Short BTC",(-B224+T223)+(C224-U223)*(B223/C223),0))</f>
        <v>0</v>
      </c>
      <c r="AA224">
        <f t="shared" si="83"/>
        <v>0.803263722324428</v>
      </c>
      <c r="AB224" t="str">
        <f t="shared" si="84"/>
        <v>Buy ETH Short BTC</v>
      </c>
      <c r="AC224" t="b">
        <f t="shared" si="86"/>
        <v>0</v>
      </c>
      <c r="AD224">
        <f>IF(AB224="Buy BTC Short ETH",B224,IF(AB224="Buy ETH Short BTC",B224,0))</f>
        <v>17160.16</v>
      </c>
      <c r="AE224">
        <f>IF(AB224="Buy BTC Short ETH",C224,IF(AB224="Buy ETH Short BTC",C224,0))</f>
        <v>1265.1600000000001</v>
      </c>
      <c r="AF224">
        <f>IF(AB223="Buy BTC Short ETH",(B224-AD223)+(-C224+AE223)*(B223/C223),IF(AB223="Buy ETH Short BTC",(-B224+AD223)+(C224-AE223)*(B223/C223),0))</f>
        <v>-28.247033230342524</v>
      </c>
    </row>
    <row r="225" spans="1:32">
      <c r="A225">
        <v>1670922000000</v>
      </c>
      <c r="B225">
        <v>17178.28</v>
      </c>
      <c r="C225">
        <v>1266.5899999999999</v>
      </c>
      <c r="D225" s="1">
        <f t="shared" si="87"/>
        <v>18.119999999998981</v>
      </c>
      <c r="E225" s="1">
        <f t="shared" si="88"/>
        <v>18.119999999998981</v>
      </c>
      <c r="F225" s="1">
        <f t="shared" si="89"/>
        <v>0</v>
      </c>
      <c r="G225" s="1">
        <f t="shared" si="90"/>
        <v>8.3929999999993008</v>
      </c>
      <c r="H225" s="1">
        <f t="shared" si="91"/>
        <v>6.1569999999992433</v>
      </c>
      <c r="I225" s="1">
        <f t="shared" si="92"/>
        <v>1.3631638785123164</v>
      </c>
      <c r="J225" s="1">
        <f t="shared" si="93"/>
        <v>57.683848797251827</v>
      </c>
      <c r="K225" s="1">
        <f t="shared" si="94"/>
        <v>1.4299999999998363</v>
      </c>
      <c r="L225" s="1">
        <f t="shared" si="95"/>
        <v>1.4299999999998363</v>
      </c>
      <c r="M225" s="1">
        <f t="shared" si="96"/>
        <v>0</v>
      </c>
      <c r="N225" s="1">
        <f t="shared" si="97"/>
        <v>1.01400000000001</v>
      </c>
      <c r="O225" s="1">
        <f t="shared" si="98"/>
        <v>1.2250000000000227</v>
      </c>
      <c r="P225" s="1">
        <f t="shared" si="99"/>
        <v>0.82775510204080915</v>
      </c>
      <c r="Q225" s="1">
        <f t="shared" si="100"/>
        <v>45.288075033496881</v>
      </c>
      <c r="R225" t="str">
        <f t="shared" si="80"/>
        <v>Do nothing</v>
      </c>
      <c r="S225" t="b">
        <f t="shared" si="85"/>
        <v>0</v>
      </c>
      <c r="T225">
        <f t="shared" si="81"/>
        <v>0</v>
      </c>
      <c r="U225">
        <f t="shared" si="82"/>
        <v>0</v>
      </c>
      <c r="V225">
        <f>IF(R224="Buy BTC Short ETH",(B225-T224)+(-C225+U224)*(B224/C224),IF(R224="Buy ETH Short BTC",(-B225+T224)+(C225-U224)*(B224/C224),0))</f>
        <v>0</v>
      </c>
      <c r="AA225">
        <f t="shared" si="83"/>
        <v>0.86479513489243887</v>
      </c>
      <c r="AB225" t="str">
        <f t="shared" si="84"/>
        <v>Buy ETH Short BTC</v>
      </c>
      <c r="AC225" t="b">
        <f t="shared" si="86"/>
        <v>0</v>
      </c>
      <c r="AD225">
        <f>IF(AB225="Buy BTC Short ETH",B225,IF(AB225="Buy ETH Short BTC",B225,0))</f>
        <v>17178.28</v>
      </c>
      <c r="AE225">
        <f>IF(AB225="Buy BTC Short ETH",C225,IF(AB225="Buy ETH Short BTC",C225,0))</f>
        <v>1266.5899999999999</v>
      </c>
      <c r="AF225">
        <f>IF(AB224="Buy BTC Short ETH",(B225-AD224)+(-C225+AE224)*(B224/C224),IF(AB224="Buy ETH Short BTC",(-B225+AD224)+(C225-AE224)*(B224/C224),0))</f>
        <v>1.2759884915729849</v>
      </c>
    </row>
    <row r="226" spans="1:32">
      <c r="A226">
        <v>1670922900000</v>
      </c>
      <c r="B226">
        <v>17193.7</v>
      </c>
      <c r="C226">
        <v>1268.1199999999999</v>
      </c>
      <c r="D226" s="1">
        <f t="shared" si="87"/>
        <v>15.420000000001892</v>
      </c>
      <c r="E226" s="1">
        <f t="shared" si="88"/>
        <v>15.420000000001892</v>
      </c>
      <c r="F226" s="1">
        <f t="shared" si="89"/>
        <v>0</v>
      </c>
      <c r="G226" s="1">
        <f t="shared" si="90"/>
        <v>9.9349999999994907</v>
      </c>
      <c r="H226" s="1">
        <f t="shared" si="91"/>
        <v>5.7209999999995489</v>
      </c>
      <c r="I226" s="1">
        <f t="shared" si="92"/>
        <v>1.7365845131970414</v>
      </c>
      <c r="J226" s="1">
        <f t="shared" si="93"/>
        <v>63.458099131324097</v>
      </c>
      <c r="K226" s="1">
        <f t="shared" si="94"/>
        <v>1.5299999999999727</v>
      </c>
      <c r="L226" s="1">
        <f t="shared" si="95"/>
        <v>1.5299999999999727</v>
      </c>
      <c r="M226" s="1">
        <f t="shared" si="96"/>
        <v>0</v>
      </c>
      <c r="N226" s="1">
        <f t="shared" si="97"/>
        <v>1.1670000000000074</v>
      </c>
      <c r="O226" s="1">
        <f t="shared" si="98"/>
        <v>1.1090000000000146</v>
      </c>
      <c r="P226" s="1">
        <f t="shared" si="99"/>
        <v>1.0522993688007141</v>
      </c>
      <c r="Q226" s="1">
        <f t="shared" si="100"/>
        <v>51.27416520210879</v>
      </c>
      <c r="R226" t="str">
        <f t="shared" si="80"/>
        <v>Do nothing</v>
      </c>
      <c r="S226" t="b">
        <f t="shared" si="85"/>
        <v>0</v>
      </c>
      <c r="T226">
        <f t="shared" si="81"/>
        <v>0</v>
      </c>
      <c r="U226">
        <f t="shared" si="82"/>
        <v>0</v>
      </c>
      <c r="V226">
        <f>IF(R225="Buy BTC Short ETH",(B226-T225)+(-C226+U225)*(B225/C225),IF(R225="Buy ETH Short BTC",(-B226+T225)+(C226-U225)*(B225/C225),0))</f>
        <v>0</v>
      </c>
      <c r="AA226">
        <f t="shared" si="83"/>
        <v>0.94631615611011644</v>
      </c>
      <c r="AB226" t="str">
        <f t="shared" si="84"/>
        <v>Buy ETH Short BTC</v>
      </c>
      <c r="AC226" t="b">
        <f t="shared" si="86"/>
        <v>0</v>
      </c>
      <c r="AD226">
        <f>IF(AB226="Buy BTC Short ETH",B226,IF(AB226="Buy ETH Short BTC",B226,0))</f>
        <v>17193.7</v>
      </c>
      <c r="AE226">
        <f>IF(AB226="Buy BTC Short ETH",C226,IF(AB226="Buy ETH Short BTC",C226,0))</f>
        <v>1268.1199999999999</v>
      </c>
      <c r="AF226">
        <f>IF(AB225="Buy BTC Short ETH",(B226-AD225)+(-C226+AE225)*(B225/C225),IF(AB225="Buy ETH Short BTC",(-B226+AD225)+(C226-AE225)*(B225/C225),0))</f>
        <v>5.3308099700748741</v>
      </c>
    </row>
    <row r="227" spans="1:32">
      <c r="A227">
        <v>1670923800000</v>
      </c>
      <c r="B227">
        <v>17188.09</v>
      </c>
      <c r="C227">
        <v>1266.5999999999999</v>
      </c>
      <c r="D227" s="1">
        <f t="shared" si="87"/>
        <v>-5.6100000000005821</v>
      </c>
      <c r="E227" s="1">
        <f t="shared" si="88"/>
        <v>0</v>
      </c>
      <c r="F227" s="1">
        <f t="shared" si="89"/>
        <v>5.6100000000005821</v>
      </c>
      <c r="G227" s="1">
        <f t="shared" si="90"/>
        <v>9.9349999999994907</v>
      </c>
      <c r="H227" s="1">
        <f t="shared" si="91"/>
        <v>3.199999999999636</v>
      </c>
      <c r="I227" s="1">
        <f t="shared" si="92"/>
        <v>3.1046875000001939</v>
      </c>
      <c r="J227" s="1">
        <f t="shared" si="93"/>
        <v>75.637609440427497</v>
      </c>
      <c r="K227" s="1">
        <f t="shared" si="94"/>
        <v>-1.5199999999999818</v>
      </c>
      <c r="L227" s="1">
        <f t="shared" si="95"/>
        <v>0</v>
      </c>
      <c r="M227" s="1">
        <f t="shared" si="96"/>
        <v>1.5199999999999818</v>
      </c>
      <c r="N227" s="1">
        <f t="shared" si="97"/>
        <v>1.1670000000000074</v>
      </c>
      <c r="O227" s="1">
        <f t="shared" si="98"/>
        <v>0.66600000000000814</v>
      </c>
      <c r="P227" s="1">
        <f t="shared" si="99"/>
        <v>1.7522522522522419</v>
      </c>
      <c r="Q227" s="1">
        <f t="shared" si="100"/>
        <v>63.666121112929481</v>
      </c>
      <c r="R227" t="str">
        <f t="shared" si="80"/>
        <v>Do nothing</v>
      </c>
      <c r="S227" t="b">
        <f t="shared" si="85"/>
        <v>0</v>
      </c>
      <c r="T227">
        <f t="shared" si="81"/>
        <v>0</v>
      </c>
      <c r="U227">
        <f t="shared" si="82"/>
        <v>0</v>
      </c>
      <c r="V227">
        <f>IF(R226="Buy BTC Short ETH",(B227-T226)+(-C227+U226)*(B226/C226),IF(R226="Buy ETH Short BTC",(-B227+T226)+(C227-U226)*(B226/C226),0))</f>
        <v>0</v>
      </c>
      <c r="AA227">
        <f t="shared" si="83"/>
        <v>0.89457758989147407</v>
      </c>
      <c r="AB227" t="str">
        <f t="shared" si="84"/>
        <v>Buy ETH Short BTC</v>
      </c>
      <c r="AC227" t="b">
        <f t="shared" si="86"/>
        <v>0</v>
      </c>
      <c r="AD227">
        <f>IF(AB227="Buy BTC Short ETH",B227,IF(AB227="Buy ETH Short BTC",B227,0))</f>
        <v>17188.09</v>
      </c>
      <c r="AE227">
        <f>IF(AB227="Buy BTC Short ETH",C227,IF(AB227="Buy ETH Short BTC",C227,0))</f>
        <v>1266.5999999999999</v>
      </c>
      <c r="AF227">
        <f>IF(AB226="Buy BTC Short ETH",(B227-AD226)+(-C227+AE226)*(B226/C226),IF(AB226="Buy ETH Short BTC",(-B227+AD226)+(C227-AE226)*(B226/C226),0))</f>
        <v>-14.99879412042942</v>
      </c>
    </row>
    <row r="228" spans="1:32">
      <c r="A228">
        <v>1670924700000</v>
      </c>
      <c r="B228">
        <v>17427.82</v>
      </c>
      <c r="C228">
        <v>1278.04</v>
      </c>
      <c r="D228" s="1">
        <f t="shared" si="87"/>
        <v>239.72999999999956</v>
      </c>
      <c r="E228" s="1">
        <f t="shared" si="88"/>
        <v>239.72999999999956</v>
      </c>
      <c r="F228" s="1">
        <f t="shared" si="89"/>
        <v>0</v>
      </c>
      <c r="G228" s="1">
        <f t="shared" si="90"/>
        <v>32.160999999999696</v>
      </c>
      <c r="H228" s="1">
        <f t="shared" si="91"/>
        <v>3.199999999999636</v>
      </c>
      <c r="I228" s="1">
        <f t="shared" si="92"/>
        <v>10.050312500001048</v>
      </c>
      <c r="J228" s="1">
        <f t="shared" si="93"/>
        <v>90.950482169622759</v>
      </c>
      <c r="K228" s="1">
        <f t="shared" si="94"/>
        <v>11.440000000000055</v>
      </c>
      <c r="L228" s="1">
        <f t="shared" si="95"/>
        <v>11.440000000000055</v>
      </c>
      <c r="M228" s="1">
        <f t="shared" si="96"/>
        <v>0</v>
      </c>
      <c r="N228" s="1">
        <f t="shared" si="97"/>
        <v>2.3029999999999973</v>
      </c>
      <c r="O228" s="1">
        <f t="shared" si="98"/>
        <v>0.66600000000000814</v>
      </c>
      <c r="P228" s="1">
        <f t="shared" si="99"/>
        <v>3.4579579579579116</v>
      </c>
      <c r="Q228" s="1">
        <f t="shared" si="100"/>
        <v>77.568204782754904</v>
      </c>
      <c r="R228" t="str">
        <f t="shared" si="80"/>
        <v>Do nothing</v>
      </c>
      <c r="S228" t="b">
        <f t="shared" si="85"/>
        <v>0</v>
      </c>
      <c r="T228">
        <f t="shared" si="81"/>
        <v>0</v>
      </c>
      <c r="U228">
        <f t="shared" si="82"/>
        <v>0</v>
      </c>
      <c r="V228">
        <f>IF(R227="Buy BTC Short ETH",(B228-T227)+(-C228+U227)*(B227/C227),IF(R227="Buy ETH Short BTC",(-B228+T227)+(C228-U227)*(B227/C227),0))</f>
        <v>0</v>
      </c>
      <c r="AA228">
        <f t="shared" si="83"/>
        <v>0.96337166788853579</v>
      </c>
      <c r="AB228" t="str">
        <f t="shared" si="84"/>
        <v>Buy ETH Short BTC</v>
      </c>
      <c r="AC228" t="b">
        <f t="shared" si="86"/>
        <v>0</v>
      </c>
      <c r="AD228">
        <f>IF(AB228="Buy BTC Short ETH",B228,IF(AB228="Buy ETH Short BTC",B228,0))</f>
        <v>17427.82</v>
      </c>
      <c r="AE228">
        <f>IF(AB228="Buy BTC Short ETH",C228,IF(AB228="Buy ETH Short BTC",C228,0))</f>
        <v>1278.04</v>
      </c>
      <c r="AF228">
        <f>IF(AB227="Buy BTC Short ETH",(B228-AD227)+(-C228+AE227)*(B227/C227),IF(AB227="Buy ETH Short BTC",(-B228+AD227)+(C228-AE227)*(B227/C227),0))</f>
        <v>-84.48623748618229</v>
      </c>
    </row>
    <row r="229" spans="1:32">
      <c r="A229">
        <v>1670925600000</v>
      </c>
      <c r="B229">
        <v>17414.14</v>
      </c>
      <c r="C229">
        <v>1281.01</v>
      </c>
      <c r="D229" s="1">
        <f t="shared" si="87"/>
        <v>-13.680000000000291</v>
      </c>
      <c r="E229" s="1">
        <f t="shared" si="88"/>
        <v>0</v>
      </c>
      <c r="F229" s="1">
        <f t="shared" si="89"/>
        <v>13.680000000000291</v>
      </c>
      <c r="G229" s="1">
        <f t="shared" si="90"/>
        <v>29.977999999999518</v>
      </c>
      <c r="H229" s="1">
        <f t="shared" si="91"/>
        <v>4.5679999999996657</v>
      </c>
      <c r="I229" s="1">
        <f t="shared" si="92"/>
        <v>6.5626094570931945</v>
      </c>
      <c r="J229" s="1">
        <f t="shared" si="93"/>
        <v>86.777050888670828</v>
      </c>
      <c r="K229" s="1">
        <f t="shared" si="94"/>
        <v>2.9700000000000273</v>
      </c>
      <c r="L229" s="1">
        <f t="shared" si="95"/>
        <v>2.9700000000000273</v>
      </c>
      <c r="M229" s="1">
        <f t="shared" si="96"/>
        <v>0</v>
      </c>
      <c r="N229" s="1">
        <f t="shared" si="97"/>
        <v>2.2830000000000155</v>
      </c>
      <c r="O229" s="1">
        <f t="shared" si="98"/>
        <v>0.66600000000000814</v>
      </c>
      <c r="P229" s="1">
        <f t="shared" si="99"/>
        <v>3.4279279279279091</v>
      </c>
      <c r="Q229" s="1">
        <f t="shared" si="100"/>
        <v>77.416073245167752</v>
      </c>
      <c r="R229" t="str">
        <f t="shared" si="80"/>
        <v>Do nothing</v>
      </c>
      <c r="S229" t="b">
        <f t="shared" si="85"/>
        <v>0</v>
      </c>
      <c r="T229">
        <f t="shared" si="81"/>
        <v>0</v>
      </c>
      <c r="U229">
        <f t="shared" si="82"/>
        <v>0</v>
      </c>
      <c r="V229">
        <f>IF(R228="Buy BTC Short ETH",(B229-T228)+(-C229+U228)*(B228/C228),IF(R228="Buy ETH Short BTC",(-B229+T228)+(C229-U228)*(B228/C228),0))</f>
        <v>0</v>
      </c>
      <c r="AA229">
        <f t="shared" si="83"/>
        <v>0.97348019444395595</v>
      </c>
      <c r="AB229" t="str">
        <f t="shared" si="84"/>
        <v>Buy ETH Short BTC</v>
      </c>
      <c r="AC229" t="b">
        <f t="shared" si="86"/>
        <v>0</v>
      </c>
      <c r="AD229">
        <f>IF(AB229="Buy BTC Short ETH",B229,IF(AB229="Buy ETH Short BTC",B229,0))</f>
        <v>17414.14</v>
      </c>
      <c r="AE229">
        <f>IF(AB229="Buy BTC Short ETH",C229,IF(AB229="Buy ETH Short BTC",C229,0))</f>
        <v>1281.01</v>
      </c>
      <c r="AF229">
        <f>IF(AB228="Buy BTC Short ETH",(B229-AD228)+(-C229+AE228)*(B228/C228),IF(AB228="Buy ETH Short BTC",(-B229+AD228)+(C229-AE228)*(B228/C228),0))</f>
        <v>54.180004225220529</v>
      </c>
    </row>
    <row r="230" spans="1:32">
      <c r="A230">
        <v>1670926500000</v>
      </c>
      <c r="B230">
        <v>17430.02</v>
      </c>
      <c r="C230">
        <v>1284.05</v>
      </c>
      <c r="D230" s="1">
        <f t="shared" si="87"/>
        <v>15.880000000001019</v>
      </c>
      <c r="E230" s="1">
        <f t="shared" si="88"/>
        <v>15.880000000001019</v>
      </c>
      <c r="F230" s="1">
        <f t="shared" si="89"/>
        <v>0</v>
      </c>
      <c r="G230" s="1">
        <f t="shared" si="90"/>
        <v>31.052999999999884</v>
      </c>
      <c r="H230" s="1">
        <f t="shared" si="91"/>
        <v>4.5679999999996657</v>
      </c>
      <c r="I230" s="1">
        <f t="shared" si="92"/>
        <v>6.7979422066554633</v>
      </c>
      <c r="J230" s="1">
        <f t="shared" si="93"/>
        <v>87.176103983605955</v>
      </c>
      <c r="K230" s="1">
        <f t="shared" si="94"/>
        <v>3.0399999999999636</v>
      </c>
      <c r="L230" s="1">
        <f t="shared" si="95"/>
        <v>3.0399999999999636</v>
      </c>
      <c r="M230" s="1">
        <f t="shared" si="96"/>
        <v>0</v>
      </c>
      <c r="N230" s="1">
        <f t="shared" si="97"/>
        <v>2.4299999999999953</v>
      </c>
      <c r="O230" s="1">
        <f t="shared" si="98"/>
        <v>0.66600000000000814</v>
      </c>
      <c r="P230" s="1">
        <f t="shared" si="99"/>
        <v>3.6486486486485972</v>
      </c>
      <c r="Q230" s="1">
        <f t="shared" si="100"/>
        <v>78.488372093023017</v>
      </c>
      <c r="R230" t="str">
        <f t="shared" si="80"/>
        <v>Do nothing</v>
      </c>
      <c r="S230" t="b">
        <f t="shared" si="85"/>
        <v>0</v>
      </c>
      <c r="T230">
        <f t="shared" si="81"/>
        <v>0</v>
      </c>
      <c r="U230">
        <f t="shared" si="82"/>
        <v>0</v>
      </c>
      <c r="V230">
        <f>IF(R229="Buy BTC Short ETH",(B230-T229)+(-C230+U229)*(B229/C229),IF(R229="Buy ETH Short BTC",(-B230+T229)+(C230-U229)*(B229/C229),0))</f>
        <v>0</v>
      </c>
      <c r="AA230">
        <f t="shared" si="83"/>
        <v>0.9718737000852663</v>
      </c>
      <c r="AB230" t="str">
        <f t="shared" si="84"/>
        <v>Buy ETH Short BTC</v>
      </c>
      <c r="AC230" t="b">
        <f t="shared" si="86"/>
        <v>0</v>
      </c>
      <c r="AD230">
        <f>IF(AB230="Buy BTC Short ETH",B230,IF(AB230="Buy ETH Short BTC",B230,0))</f>
        <v>17430.02</v>
      </c>
      <c r="AE230">
        <f>IF(AB230="Buy BTC Short ETH",C230,IF(AB230="Buy ETH Short BTC",C230,0))</f>
        <v>1284.05</v>
      </c>
      <c r="AF230">
        <f>IF(AB229="Buy BTC Short ETH",(B230-AD229)+(-C230+AE229)*(B229/C229),IF(AB229="Buy ETH Short BTC",(-B230+AD229)+(C230-AE229)*(B229/C229),0))</f>
        <v>25.445973723857009</v>
      </c>
    </row>
    <row r="231" spans="1:32">
      <c r="A231">
        <v>1670927400000</v>
      </c>
      <c r="B231">
        <v>17417.21</v>
      </c>
      <c r="C231">
        <v>1282.8900000000001</v>
      </c>
      <c r="D231" s="1">
        <f t="shared" si="87"/>
        <v>-12.81000000000131</v>
      </c>
      <c r="E231" s="1">
        <f t="shared" si="88"/>
        <v>0</v>
      </c>
      <c r="F231" s="1">
        <f t="shared" si="89"/>
        <v>12.81000000000131</v>
      </c>
      <c r="G231" s="1">
        <f t="shared" si="90"/>
        <v>31.052999999999884</v>
      </c>
      <c r="H231" s="1">
        <f t="shared" si="91"/>
        <v>5.206000000000131</v>
      </c>
      <c r="I231" s="1">
        <f t="shared" si="92"/>
        <v>5.964848252016731</v>
      </c>
      <c r="J231" s="1">
        <f t="shared" si="93"/>
        <v>85.642185388454919</v>
      </c>
      <c r="K231" s="1">
        <f t="shared" si="94"/>
        <v>-1.1599999999998545</v>
      </c>
      <c r="L231" s="1">
        <f t="shared" si="95"/>
        <v>0</v>
      </c>
      <c r="M231" s="1">
        <f t="shared" si="96"/>
        <v>1.1599999999998545</v>
      </c>
      <c r="N231" s="1">
        <f t="shared" si="97"/>
        <v>2.4299999999999953</v>
      </c>
      <c r="O231" s="1">
        <f t="shared" si="98"/>
        <v>0.62399999999997813</v>
      </c>
      <c r="P231" s="1">
        <f t="shared" si="99"/>
        <v>3.8942307692308979</v>
      </c>
      <c r="Q231" s="1">
        <f t="shared" si="100"/>
        <v>79.56777996070781</v>
      </c>
      <c r="R231" t="str">
        <f t="shared" si="80"/>
        <v>Do nothing</v>
      </c>
      <c r="S231" t="b">
        <f t="shared" si="85"/>
        <v>0</v>
      </c>
      <c r="T231">
        <f t="shared" si="81"/>
        <v>0</v>
      </c>
      <c r="U231">
        <f t="shared" si="82"/>
        <v>0</v>
      </c>
      <c r="V231">
        <f>IF(R230="Buy BTC Short ETH",(B231-T230)+(-C231+U230)*(B230/C230),IF(R230="Buy ETH Short BTC",(-B231+T230)+(C231-U230)*(B230/C230),0))</f>
        <v>0</v>
      </c>
      <c r="AA231">
        <f t="shared" si="83"/>
        <v>0.97296875743189459</v>
      </c>
      <c r="AB231" t="str">
        <f t="shared" si="84"/>
        <v>Buy ETH Short BTC</v>
      </c>
      <c r="AC231" t="b">
        <f t="shared" si="86"/>
        <v>0</v>
      </c>
      <c r="AD231">
        <f>IF(AB231="Buy BTC Short ETH",B231,IF(AB231="Buy ETH Short BTC",B231,0))</f>
        <v>17417.21</v>
      </c>
      <c r="AE231">
        <f>IF(AB231="Buy BTC Short ETH",C231,IF(AB231="Buy ETH Short BTC",C231,0))</f>
        <v>1282.8900000000001</v>
      </c>
      <c r="AF231">
        <f>IF(AB230="Buy BTC Short ETH",(B231-AD230)+(-C231+AE230)*(B230/C230),IF(AB230="Buy ETH Short BTC",(-B231+AD230)+(C231-AE230)*(B230/C230),0))</f>
        <v>-2.936133873288254</v>
      </c>
    </row>
    <row r="232" spans="1:32">
      <c r="A232">
        <v>1670928300000</v>
      </c>
      <c r="B232">
        <v>17392.259999999998</v>
      </c>
      <c r="C232">
        <v>1279.48</v>
      </c>
      <c r="D232" s="1">
        <f t="shared" si="87"/>
        <v>-24.950000000000728</v>
      </c>
      <c r="E232" s="1">
        <f t="shared" si="88"/>
        <v>0</v>
      </c>
      <c r="F232" s="1">
        <f t="shared" si="89"/>
        <v>24.950000000000728</v>
      </c>
      <c r="G232" s="1">
        <f t="shared" si="90"/>
        <v>28.934000000000015</v>
      </c>
      <c r="H232" s="1">
        <f t="shared" si="91"/>
        <v>7.7010000000002039</v>
      </c>
      <c r="I232" s="1">
        <f t="shared" si="92"/>
        <v>3.7571743929358847</v>
      </c>
      <c r="J232" s="1">
        <f t="shared" si="93"/>
        <v>78.979118329465933</v>
      </c>
      <c r="K232" s="1">
        <f t="shared" si="94"/>
        <v>-3.4100000000000819</v>
      </c>
      <c r="L232" s="1">
        <f t="shared" si="95"/>
        <v>0</v>
      </c>
      <c r="M232" s="1">
        <f t="shared" si="96"/>
        <v>3.4100000000000819</v>
      </c>
      <c r="N232" s="1">
        <f t="shared" si="97"/>
        <v>2.0709999999999811</v>
      </c>
      <c r="O232" s="1">
        <f t="shared" si="98"/>
        <v>0.96499999999998631</v>
      </c>
      <c r="P232" s="1">
        <f t="shared" si="99"/>
        <v>2.1461139896373167</v>
      </c>
      <c r="Q232" s="1">
        <f t="shared" si="100"/>
        <v>68.21475625823463</v>
      </c>
      <c r="R232" t="str">
        <f t="shared" si="80"/>
        <v>Do nothing</v>
      </c>
      <c r="S232" t="b">
        <f t="shared" si="85"/>
        <v>0</v>
      </c>
      <c r="T232">
        <f t="shared" si="81"/>
        <v>0</v>
      </c>
      <c r="U232">
        <f t="shared" si="82"/>
        <v>0</v>
      </c>
      <c r="V232">
        <f>IF(R231="Buy BTC Short ETH",(B232-T231)+(-C232+U231)*(B231/C231),IF(R231="Buy ETH Short BTC",(-B232+T231)+(C232-U231)*(B231/C231),0))</f>
        <v>0</v>
      </c>
      <c r="AA232">
        <f t="shared" si="83"/>
        <v>0.9750001543470026</v>
      </c>
      <c r="AB232" t="str">
        <f t="shared" si="84"/>
        <v>Buy ETH Short BTC</v>
      </c>
      <c r="AC232" t="b">
        <f t="shared" si="86"/>
        <v>0</v>
      </c>
      <c r="AD232">
        <f>IF(AB232="Buy BTC Short ETH",B232,IF(AB232="Buy ETH Short BTC",B232,0))</f>
        <v>17392.259999999998</v>
      </c>
      <c r="AE232">
        <f>IF(AB232="Buy BTC Short ETH",C232,IF(AB232="Buy ETH Short BTC",C232,0))</f>
        <v>1279.48</v>
      </c>
      <c r="AF232">
        <f>IF(AB231="Buy BTC Short ETH",(B232-AD231)+(-C232+AE231)*(B231/C231),IF(AB231="Buy ETH Short BTC",(-B232+AD231)+(C232-AE231)*(B231/C231),0))</f>
        <v>-21.346008309364393</v>
      </c>
    </row>
    <row r="233" spans="1:32">
      <c r="A233">
        <v>1670929200000</v>
      </c>
      <c r="B233">
        <v>17418.2</v>
      </c>
      <c r="C233">
        <v>1285.27</v>
      </c>
      <c r="D233" s="1">
        <f t="shared" si="87"/>
        <v>25.940000000002328</v>
      </c>
      <c r="E233" s="1">
        <f t="shared" si="88"/>
        <v>25.940000000002328</v>
      </c>
      <c r="F233" s="1">
        <f t="shared" si="89"/>
        <v>0</v>
      </c>
      <c r="G233" s="1">
        <f t="shared" si="90"/>
        <v>31.509000000000377</v>
      </c>
      <c r="H233" s="1">
        <f t="shared" si="91"/>
        <v>7.7010000000002039</v>
      </c>
      <c r="I233" s="1">
        <f t="shared" si="92"/>
        <v>4.0915465523957337</v>
      </c>
      <c r="J233" s="1">
        <f t="shared" si="93"/>
        <v>80.359602142310408</v>
      </c>
      <c r="K233" s="1">
        <f t="shared" si="94"/>
        <v>5.7899999999999636</v>
      </c>
      <c r="L233" s="1">
        <f t="shared" si="95"/>
        <v>5.7899999999999636</v>
      </c>
      <c r="M233" s="1">
        <f t="shared" si="96"/>
        <v>0</v>
      </c>
      <c r="N233" s="1">
        <f t="shared" si="97"/>
        <v>2.6199999999999819</v>
      </c>
      <c r="O233" s="1">
        <f t="shared" si="98"/>
        <v>0.96499999999998631</v>
      </c>
      <c r="P233" s="1">
        <f t="shared" si="99"/>
        <v>2.7150259067357712</v>
      </c>
      <c r="Q233" s="1">
        <f t="shared" si="100"/>
        <v>73.082287308228871</v>
      </c>
      <c r="R233" t="str">
        <f t="shared" si="80"/>
        <v>Do nothing</v>
      </c>
      <c r="S233" t="b">
        <f t="shared" si="85"/>
        <v>0</v>
      </c>
      <c r="T233">
        <f t="shared" si="81"/>
        <v>0</v>
      </c>
      <c r="U233">
        <f t="shared" si="82"/>
        <v>0</v>
      </c>
      <c r="V233">
        <f>IF(R232="Buy BTC Short ETH",(B233-T232)+(-C233+U232)*(B232/C232),IF(R232="Buy ETH Short BTC",(-B233+T232)+(C233-U232)*(B232/C232),0))</f>
        <v>0</v>
      </c>
      <c r="AA233">
        <f t="shared" si="83"/>
        <v>0.96917646299065818</v>
      </c>
      <c r="AB233" t="str">
        <f t="shared" si="84"/>
        <v>Buy ETH Short BTC</v>
      </c>
      <c r="AC233" t="b">
        <f t="shared" si="86"/>
        <v>0</v>
      </c>
      <c r="AD233">
        <f>IF(AB233="Buy BTC Short ETH",B233,IF(AB233="Buy ETH Short BTC",B233,0))</f>
        <v>17418.2</v>
      </c>
      <c r="AE233">
        <f>IF(AB233="Buy BTC Short ETH",C233,IF(AB233="Buy ETH Short BTC",C233,0))</f>
        <v>1285.27</v>
      </c>
      <c r="AF233">
        <f>IF(AB232="Buy BTC Short ETH",(B233-AD232)+(-C233+AE232)*(B232/C232),IF(AB232="Buy ETH Short BTC",(-B233+AD232)+(C233-AE232)*(B232/C232),0))</f>
        <v>52.764774908553775</v>
      </c>
    </row>
    <row r="234" spans="1:32">
      <c r="A234">
        <v>1670930100000</v>
      </c>
      <c r="B234">
        <v>17422.189999999999</v>
      </c>
      <c r="C234">
        <v>1287.46</v>
      </c>
      <c r="D234" s="1">
        <f t="shared" si="87"/>
        <v>3.9899999999979627</v>
      </c>
      <c r="E234" s="1">
        <f t="shared" si="88"/>
        <v>3.9899999999979627</v>
      </c>
      <c r="F234" s="1">
        <f t="shared" si="89"/>
        <v>0</v>
      </c>
      <c r="G234" s="1">
        <f t="shared" si="90"/>
        <v>31.908000000000175</v>
      </c>
      <c r="H234" s="1">
        <f t="shared" si="91"/>
        <v>5.7050000000002914</v>
      </c>
      <c r="I234" s="1">
        <f t="shared" si="92"/>
        <v>5.5929886064852843</v>
      </c>
      <c r="J234" s="1">
        <f t="shared" si="93"/>
        <v>84.832371786349881</v>
      </c>
      <c r="K234" s="1">
        <f t="shared" si="94"/>
        <v>2.1900000000000546</v>
      </c>
      <c r="L234" s="1">
        <f t="shared" si="95"/>
        <v>2.1900000000000546</v>
      </c>
      <c r="M234" s="1">
        <f t="shared" si="96"/>
        <v>0</v>
      </c>
      <c r="N234" s="1">
        <f t="shared" si="97"/>
        <v>2.8389999999999871</v>
      </c>
      <c r="O234" s="1">
        <f t="shared" si="98"/>
        <v>0.60899999999999177</v>
      </c>
      <c r="P234" s="1">
        <f t="shared" si="99"/>
        <v>4.6617405582923244</v>
      </c>
      <c r="Q234" s="1">
        <f t="shared" si="100"/>
        <v>82.337587006960689</v>
      </c>
      <c r="R234" t="str">
        <f t="shared" si="80"/>
        <v>Do nothing</v>
      </c>
      <c r="S234" t="b">
        <f t="shared" si="85"/>
        <v>0</v>
      </c>
      <c r="T234">
        <f t="shared" si="81"/>
        <v>0</v>
      </c>
      <c r="U234">
        <f t="shared" si="82"/>
        <v>0</v>
      </c>
      <c r="V234">
        <f>IF(R233="Buy BTC Short ETH",(B234-T233)+(-C234+U233)*(B233/C233),IF(R233="Buy ETH Short BTC",(-B234+T233)+(C234-U233)*(B233/C233),0))</f>
        <v>0</v>
      </c>
      <c r="AA234">
        <f t="shared" si="83"/>
        <v>0.94595190782361882</v>
      </c>
      <c r="AB234" t="str">
        <f t="shared" si="84"/>
        <v>Buy ETH Short BTC</v>
      </c>
      <c r="AC234" t="b">
        <f t="shared" si="86"/>
        <v>0</v>
      </c>
      <c r="AD234">
        <f>IF(AB234="Buy BTC Short ETH",B234,IF(AB234="Buy ETH Short BTC",B234,0))</f>
        <v>17422.189999999999</v>
      </c>
      <c r="AE234">
        <f>IF(AB234="Buy BTC Short ETH",C234,IF(AB234="Buy ETH Short BTC",C234,0))</f>
        <v>1287.46</v>
      </c>
      <c r="AF234">
        <f>IF(AB233="Buy BTC Short ETH",(B234-AD233)+(-C234+AE233)*(B233/C233),IF(AB233="Buy ETH Short BTC",(-B234+AD233)+(C234-AE233)*(B233/C233),0))</f>
        <v>25.689256498637306</v>
      </c>
    </row>
    <row r="235" spans="1:32">
      <c r="A235">
        <v>1670931000000</v>
      </c>
      <c r="B235">
        <v>17454.75</v>
      </c>
      <c r="C235">
        <v>1288.49</v>
      </c>
      <c r="D235" s="1">
        <f t="shared" si="87"/>
        <v>32.56000000000131</v>
      </c>
      <c r="E235" s="1">
        <f t="shared" si="88"/>
        <v>32.56000000000131</v>
      </c>
      <c r="F235" s="1">
        <f t="shared" si="89"/>
        <v>0</v>
      </c>
      <c r="G235" s="1">
        <f t="shared" si="90"/>
        <v>33.352000000000409</v>
      </c>
      <c r="H235" s="1">
        <f t="shared" si="91"/>
        <v>5.7050000000002914</v>
      </c>
      <c r="I235" s="1">
        <f t="shared" si="92"/>
        <v>5.8460999123573538</v>
      </c>
      <c r="J235" s="1">
        <f t="shared" si="93"/>
        <v>85.393143354583842</v>
      </c>
      <c r="K235" s="1">
        <f t="shared" si="94"/>
        <v>1.0299999999999727</v>
      </c>
      <c r="L235" s="1">
        <f t="shared" si="95"/>
        <v>1.0299999999999727</v>
      </c>
      <c r="M235" s="1">
        <f t="shared" si="96"/>
        <v>0</v>
      </c>
      <c r="N235" s="1">
        <f t="shared" si="97"/>
        <v>2.7990000000000008</v>
      </c>
      <c r="O235" s="1">
        <f t="shared" si="98"/>
        <v>0.60899999999999177</v>
      </c>
      <c r="P235" s="1">
        <f t="shared" si="99"/>
        <v>4.5960591133005559</v>
      </c>
      <c r="Q235" s="1">
        <f t="shared" si="100"/>
        <v>82.130281690141047</v>
      </c>
      <c r="R235" t="str">
        <f t="shared" si="80"/>
        <v>Do nothing</v>
      </c>
      <c r="S235" t="b">
        <f t="shared" si="85"/>
        <v>0</v>
      </c>
      <c r="T235">
        <f t="shared" si="81"/>
        <v>0</v>
      </c>
      <c r="U235">
        <f t="shared" si="82"/>
        <v>0</v>
      </c>
      <c r="V235">
        <f>IF(R234="Buy BTC Short ETH",(B235-T234)+(-C235+U234)*(B234/C234),IF(R234="Buy ETH Short BTC",(-B235+T234)+(C235-U234)*(B234/C234),0))</f>
        <v>0</v>
      </c>
      <c r="AA235">
        <f t="shared" si="83"/>
        <v>0.928805792978186</v>
      </c>
      <c r="AB235" t="str">
        <f t="shared" si="84"/>
        <v>Buy ETH Short BTC</v>
      </c>
      <c r="AC235" t="b">
        <f t="shared" si="86"/>
        <v>0</v>
      </c>
      <c r="AD235">
        <f>IF(AB235="Buy BTC Short ETH",B235,IF(AB235="Buy ETH Short BTC",B235,0))</f>
        <v>17454.75</v>
      </c>
      <c r="AE235">
        <f>IF(AB235="Buy BTC Short ETH",C235,IF(AB235="Buy ETH Short BTC",C235,0))</f>
        <v>1288.49</v>
      </c>
      <c r="AF235">
        <f>IF(AB234="Buy BTC Short ETH",(B235-AD234)+(-C235+AE234)*(B234/C234),IF(AB234="Buy ETH Short BTC",(-B235+AD234)+(C235-AE234)*(B234/C234),0))</f>
        <v>-18.621814969010426</v>
      </c>
    </row>
    <row r="236" spans="1:32">
      <c r="A236">
        <v>1670931900000</v>
      </c>
      <c r="B236">
        <v>17444.63</v>
      </c>
      <c r="C236">
        <v>1286.93</v>
      </c>
      <c r="D236" s="1">
        <f t="shared" si="87"/>
        <v>-10.119999999998981</v>
      </c>
      <c r="E236" s="1">
        <f t="shared" si="88"/>
        <v>0</v>
      </c>
      <c r="F236" s="1">
        <f t="shared" si="89"/>
        <v>10.119999999998981</v>
      </c>
      <c r="G236" s="1">
        <f t="shared" si="90"/>
        <v>31.810000000000219</v>
      </c>
      <c r="H236" s="1">
        <f t="shared" si="91"/>
        <v>6.7170000000001888</v>
      </c>
      <c r="I236" s="1">
        <f t="shared" si="92"/>
        <v>4.7357451243113484</v>
      </c>
      <c r="J236" s="1">
        <f t="shared" si="93"/>
        <v>82.565473563993777</v>
      </c>
      <c r="K236" s="1">
        <f t="shared" si="94"/>
        <v>-1.5599999999999454</v>
      </c>
      <c r="L236" s="1">
        <f t="shared" si="95"/>
        <v>0</v>
      </c>
      <c r="M236" s="1">
        <f t="shared" si="96"/>
        <v>1.5599999999999454</v>
      </c>
      <c r="N236" s="1">
        <f t="shared" si="97"/>
        <v>2.6460000000000035</v>
      </c>
      <c r="O236" s="1">
        <f t="shared" si="98"/>
        <v>0.76499999999998636</v>
      </c>
      <c r="P236" s="1">
        <f t="shared" si="99"/>
        <v>3.458823529411831</v>
      </c>
      <c r="Q236" s="1">
        <f t="shared" si="100"/>
        <v>77.572559366754945</v>
      </c>
      <c r="R236" t="str">
        <f t="shared" si="80"/>
        <v>Do nothing</v>
      </c>
      <c r="S236" t="b">
        <f t="shared" si="85"/>
        <v>0</v>
      </c>
      <c r="T236">
        <f t="shared" si="81"/>
        <v>0</v>
      </c>
      <c r="U236">
        <f t="shared" si="82"/>
        <v>0</v>
      </c>
      <c r="V236">
        <f>IF(R235="Buy BTC Short ETH",(B236-T235)+(-C236+U235)*(B235/C235),IF(R235="Buy ETH Short BTC",(-B236+T235)+(C236-U235)*(B235/C235),0))</f>
        <v>0</v>
      </c>
      <c r="AA236">
        <f t="shared" si="83"/>
        <v>0.89930313798551909</v>
      </c>
      <c r="AB236" t="str">
        <f t="shared" si="84"/>
        <v>Buy ETH Short BTC</v>
      </c>
      <c r="AC236" t="b">
        <f t="shared" si="86"/>
        <v>0</v>
      </c>
      <c r="AD236">
        <f>IF(AB236="Buy BTC Short ETH",B236,IF(AB236="Buy ETH Short BTC",B236,0))</f>
        <v>17444.63</v>
      </c>
      <c r="AE236">
        <f>IF(AB236="Buy BTC Short ETH",C236,IF(AB236="Buy ETH Short BTC",C236,0))</f>
        <v>1286.93</v>
      </c>
      <c r="AF236">
        <f>IF(AB235="Buy BTC Short ETH",(B236-AD235)+(-C236+AE235)*(B235/C235),IF(AB235="Buy ETH Short BTC",(-B236+AD235)+(C236-AE235)*(B235/C235),0))</f>
        <v>-11.012806618600347</v>
      </c>
    </row>
    <row r="237" spans="1:32">
      <c r="A237">
        <v>1670932800000</v>
      </c>
      <c r="B237">
        <v>17440</v>
      </c>
      <c r="C237">
        <v>1286.95</v>
      </c>
      <c r="D237" s="1">
        <f t="shared" si="87"/>
        <v>-4.6300000000010186</v>
      </c>
      <c r="E237" s="1">
        <f t="shared" si="88"/>
        <v>0</v>
      </c>
      <c r="F237" s="1">
        <f t="shared" si="89"/>
        <v>4.6300000000010186</v>
      </c>
      <c r="G237" s="1">
        <f t="shared" si="90"/>
        <v>31.810000000000219</v>
      </c>
      <c r="H237" s="1">
        <f t="shared" si="91"/>
        <v>6.6190000000002325</v>
      </c>
      <c r="I237" s="1">
        <f t="shared" si="92"/>
        <v>4.8058619126754953</v>
      </c>
      <c r="J237" s="1">
        <f t="shared" si="93"/>
        <v>82.776028520127625</v>
      </c>
      <c r="K237" s="1">
        <f t="shared" si="94"/>
        <v>1.999999999998181E-2</v>
      </c>
      <c r="L237" s="1">
        <f t="shared" si="95"/>
        <v>1.999999999998181E-2</v>
      </c>
      <c r="M237" s="1">
        <f t="shared" si="96"/>
        <v>0</v>
      </c>
      <c r="N237" s="1">
        <f t="shared" si="97"/>
        <v>2.6480000000000019</v>
      </c>
      <c r="O237" s="1">
        <f t="shared" si="98"/>
        <v>0.61299999999998822</v>
      </c>
      <c r="P237" s="1">
        <f t="shared" si="99"/>
        <v>4.3197389885808368</v>
      </c>
      <c r="Q237" s="1">
        <f t="shared" si="100"/>
        <v>81.202085249923641</v>
      </c>
      <c r="R237" t="str">
        <f t="shared" si="80"/>
        <v>Do nothing</v>
      </c>
      <c r="S237" t="b">
        <f t="shared" si="85"/>
        <v>0</v>
      </c>
      <c r="T237">
        <f t="shared" si="81"/>
        <v>0</v>
      </c>
      <c r="U237">
        <f t="shared" si="82"/>
        <v>0</v>
      </c>
      <c r="V237">
        <f>IF(R236="Buy BTC Short ETH",(B237-T236)+(-C237+U236)*(B236/C236),IF(R236="Buy ETH Short BTC",(-B237+T236)+(C237-U236)*(B236/C236),0))</f>
        <v>0</v>
      </c>
      <c r="AA237">
        <f t="shared" si="83"/>
        <v>0.67659537353053012</v>
      </c>
      <c r="AB237" t="str">
        <f t="shared" si="84"/>
        <v>Do nothing</v>
      </c>
      <c r="AC237" t="b">
        <f t="shared" si="86"/>
        <v>1</v>
      </c>
      <c r="AD237">
        <f>IF(AB237="Buy BTC Short ETH",B237,IF(AB237="Buy ETH Short BTC",B237,0))</f>
        <v>0</v>
      </c>
      <c r="AE237">
        <f>IF(AB237="Buy BTC Short ETH",C237,IF(AB237="Buy ETH Short BTC",C237,0))</f>
        <v>0</v>
      </c>
      <c r="AF237">
        <f>IF(AB236="Buy BTC Short ETH",(B237-AD236)+(-C237+AE236)*(B236/C236),IF(AB236="Buy ETH Short BTC",(-B237+AD236)+(C237-AE236)*(B236/C236),0))</f>
        <v>4.9011045666827204</v>
      </c>
    </row>
    <row r="238" spans="1:32">
      <c r="A238">
        <v>1670933700000</v>
      </c>
      <c r="B238">
        <v>17420.57</v>
      </c>
      <c r="C238">
        <v>1291.1400000000001</v>
      </c>
      <c r="D238" s="1">
        <f t="shared" si="87"/>
        <v>-19.430000000000291</v>
      </c>
      <c r="E238" s="1">
        <f t="shared" si="88"/>
        <v>0</v>
      </c>
      <c r="F238" s="1">
        <f t="shared" si="89"/>
        <v>19.430000000000291</v>
      </c>
      <c r="G238" s="1">
        <f t="shared" si="90"/>
        <v>7.8370000000002618</v>
      </c>
      <c r="H238" s="1">
        <f t="shared" si="91"/>
        <v>8.5620000000002623</v>
      </c>
      <c r="I238" s="1">
        <f t="shared" si="92"/>
        <v>0.91532352254146476</v>
      </c>
      <c r="J238" s="1">
        <f t="shared" si="93"/>
        <v>47.789499359717119</v>
      </c>
      <c r="K238" s="1">
        <f t="shared" si="94"/>
        <v>4.1900000000000546</v>
      </c>
      <c r="L238" s="1">
        <f t="shared" si="95"/>
        <v>4.1900000000000546</v>
      </c>
      <c r="M238" s="1">
        <f t="shared" si="96"/>
        <v>0</v>
      </c>
      <c r="N238" s="1">
        <f t="shared" si="97"/>
        <v>1.9230000000000018</v>
      </c>
      <c r="O238" s="1">
        <f t="shared" si="98"/>
        <v>0.61299999999998822</v>
      </c>
      <c r="P238" s="1">
        <f t="shared" si="99"/>
        <v>3.1370309951060991</v>
      </c>
      <c r="Q238" s="1">
        <f t="shared" si="100"/>
        <v>75.82807570977954</v>
      </c>
      <c r="R238" t="str">
        <f t="shared" si="80"/>
        <v>Do nothing</v>
      </c>
      <c r="S238" t="b">
        <f t="shared" si="85"/>
        <v>0</v>
      </c>
      <c r="T238">
        <f t="shared" si="81"/>
        <v>0</v>
      </c>
      <c r="U238">
        <f t="shared" si="82"/>
        <v>0</v>
      </c>
      <c r="V238">
        <f>IF(R237="Buy BTC Short ETH",(B238-T237)+(-C238+U237)*(B237/C237),IF(R237="Buy ETH Short BTC",(-B238+T237)+(C238-U237)*(B237/C237),0))</f>
        <v>0</v>
      </c>
      <c r="AA238">
        <f t="shared" si="83"/>
        <v>0.64882346270686286</v>
      </c>
      <c r="AB238" t="str">
        <f t="shared" si="84"/>
        <v>Do nothing</v>
      </c>
      <c r="AC238" t="b">
        <f t="shared" si="86"/>
        <v>0</v>
      </c>
      <c r="AD238">
        <f>IF(AB238="Buy BTC Short ETH",B238,IF(AB238="Buy ETH Short BTC",B238,0))</f>
        <v>0</v>
      </c>
      <c r="AE238">
        <f>IF(AB238="Buy BTC Short ETH",C238,IF(AB238="Buy ETH Short BTC",C238,0))</f>
        <v>0</v>
      </c>
      <c r="AF238">
        <f>IF(AB237="Buy BTC Short ETH",(B238-AD237)+(-C238+AE237)*(B237/C237),IF(AB237="Buy ETH Short BTC",(-B238+AD237)+(C238-AE237)*(B237/C237),0))</f>
        <v>0</v>
      </c>
    </row>
    <row r="239" spans="1:32">
      <c r="A239">
        <v>1670934600000</v>
      </c>
      <c r="B239">
        <v>17453.259999999998</v>
      </c>
      <c r="C239">
        <v>1294.82</v>
      </c>
      <c r="D239" s="1">
        <f t="shared" si="87"/>
        <v>32.68999999999869</v>
      </c>
      <c r="E239" s="1">
        <f t="shared" si="88"/>
        <v>32.68999999999869</v>
      </c>
      <c r="F239" s="1">
        <f t="shared" si="89"/>
        <v>0</v>
      </c>
      <c r="G239" s="1">
        <f t="shared" si="90"/>
        <v>11.106000000000131</v>
      </c>
      <c r="H239" s="1">
        <f t="shared" si="91"/>
        <v>7.1940000000002327</v>
      </c>
      <c r="I239" s="1">
        <f t="shared" si="92"/>
        <v>1.5437864887405854</v>
      </c>
      <c r="J239" s="1">
        <f t="shared" si="93"/>
        <v>60.688524590163446</v>
      </c>
      <c r="K239" s="1">
        <f t="shared" si="94"/>
        <v>3.6799999999998363</v>
      </c>
      <c r="L239" s="1">
        <f t="shared" si="95"/>
        <v>3.6799999999998363</v>
      </c>
      <c r="M239" s="1">
        <f t="shared" si="96"/>
        <v>0</v>
      </c>
      <c r="N239" s="1">
        <f t="shared" si="97"/>
        <v>1.9939999999999827</v>
      </c>
      <c r="O239" s="1">
        <f t="shared" si="98"/>
        <v>0.61299999999998822</v>
      </c>
      <c r="P239" s="1">
        <f t="shared" si="99"/>
        <v>3.2528548123980765</v>
      </c>
      <c r="Q239" s="1">
        <f t="shared" si="100"/>
        <v>76.486382815496938</v>
      </c>
      <c r="R239" t="str">
        <f t="shared" si="80"/>
        <v>Do nothing</v>
      </c>
      <c r="S239" t="b">
        <f t="shared" si="85"/>
        <v>0</v>
      </c>
      <c r="T239">
        <f t="shared" si="81"/>
        <v>0</v>
      </c>
      <c r="U239">
        <f t="shared" si="82"/>
        <v>0</v>
      </c>
      <c r="V239">
        <f>IF(R238="Buy BTC Short ETH",(B239-T238)+(-C239+U238)*(B238/C238),IF(R238="Buy ETH Short BTC",(-B239+T238)+(C239-U238)*(B238/C238),0))</f>
        <v>0</v>
      </c>
      <c r="AA239">
        <f t="shared" si="83"/>
        <v>0.71290321377275012</v>
      </c>
      <c r="AB239" t="str">
        <f t="shared" si="84"/>
        <v>Buy ETH Short BTC</v>
      </c>
      <c r="AC239" t="b">
        <f t="shared" si="86"/>
        <v>1</v>
      </c>
      <c r="AD239">
        <f>IF(AB239="Buy BTC Short ETH",B239,IF(AB239="Buy ETH Short BTC",B239,0))</f>
        <v>17453.259999999998</v>
      </c>
      <c r="AE239">
        <f>IF(AB239="Buy BTC Short ETH",C239,IF(AB239="Buy ETH Short BTC",C239,0))</f>
        <v>1294.82</v>
      </c>
      <c r="AF239">
        <f>IF(AB238="Buy BTC Short ETH",(B239-AD238)+(-C239+AE238)*(B238/C238),IF(AB238="Buy ETH Short BTC",(-B239+AD238)+(C239-AE238)*(B238/C238),0))</f>
        <v>0</v>
      </c>
    </row>
    <row r="240" spans="1:32">
      <c r="A240">
        <v>1670935500000</v>
      </c>
      <c r="B240">
        <v>17426.84</v>
      </c>
      <c r="C240">
        <v>1290.18</v>
      </c>
      <c r="D240" s="1">
        <f t="shared" si="87"/>
        <v>-26.419999999998254</v>
      </c>
      <c r="E240" s="1">
        <f t="shared" si="88"/>
        <v>0</v>
      </c>
      <c r="F240" s="1">
        <f t="shared" si="89"/>
        <v>26.419999999998254</v>
      </c>
      <c r="G240" s="1">
        <f t="shared" si="90"/>
        <v>9.5180000000000291</v>
      </c>
      <c r="H240" s="1">
        <f t="shared" si="91"/>
        <v>9.8360000000000589</v>
      </c>
      <c r="I240" s="1">
        <f t="shared" si="92"/>
        <v>0.96766978446522689</v>
      </c>
      <c r="J240" s="1">
        <f t="shared" si="93"/>
        <v>49.178464400123929</v>
      </c>
      <c r="K240" s="1">
        <f t="shared" si="94"/>
        <v>-4.6399999999998727</v>
      </c>
      <c r="L240" s="1">
        <f t="shared" si="95"/>
        <v>0</v>
      </c>
      <c r="M240" s="1">
        <f t="shared" si="96"/>
        <v>4.6399999999998727</v>
      </c>
      <c r="N240" s="1">
        <f t="shared" si="97"/>
        <v>1.6899999999999864</v>
      </c>
      <c r="O240" s="1">
        <f t="shared" si="98"/>
        <v>1.0769999999999755</v>
      </c>
      <c r="P240" s="1">
        <f t="shared" si="99"/>
        <v>1.5691736304549906</v>
      </c>
      <c r="Q240" s="1">
        <f t="shared" si="100"/>
        <v>61.076978677268151</v>
      </c>
      <c r="R240" t="str">
        <f t="shared" si="80"/>
        <v>Do nothing</v>
      </c>
      <c r="S240" t="b">
        <f t="shared" si="85"/>
        <v>0</v>
      </c>
      <c r="T240">
        <f t="shared" si="81"/>
        <v>0</v>
      </c>
      <c r="U240">
        <f t="shared" si="82"/>
        <v>0</v>
      </c>
      <c r="V240">
        <f>IF(R239="Buy BTC Short ETH",(B240-T239)+(-C240+U239)*(B239/C239),IF(R239="Buy ETH Short BTC",(-B240+T239)+(C240-U239)*(B239/C239),0))</f>
        <v>0</v>
      </c>
      <c r="AA240">
        <f t="shared" si="83"/>
        <v>0.7046392576625653</v>
      </c>
      <c r="AB240" t="str">
        <f t="shared" si="84"/>
        <v>Buy ETH Short BTC</v>
      </c>
      <c r="AC240" t="b">
        <f t="shared" si="86"/>
        <v>0</v>
      </c>
      <c r="AD240">
        <f>IF(AB240="Buy BTC Short ETH",B240,IF(AB240="Buy ETH Short BTC",B240,0))</f>
        <v>17426.84</v>
      </c>
      <c r="AE240">
        <f>IF(AB240="Buy BTC Short ETH",C240,IF(AB240="Buy ETH Short BTC",C240,0))</f>
        <v>1290.18</v>
      </c>
      <c r="AF240">
        <f>IF(AB239="Buy BTC Short ETH",(B240-AD239)+(-C240+AE239)*(B239/C239),IF(AB239="Buy ETH Short BTC",(-B240+AD239)+(C240-AE239)*(B239/C239),0))</f>
        <v>-36.1239261055591</v>
      </c>
    </row>
    <row r="241" spans="1:32">
      <c r="A241">
        <v>1670936400000</v>
      </c>
      <c r="B241">
        <v>17444.32</v>
      </c>
      <c r="C241">
        <v>1291.6300000000001</v>
      </c>
      <c r="D241" s="1">
        <f t="shared" si="87"/>
        <v>17.479999999999563</v>
      </c>
      <c r="E241" s="1">
        <f t="shared" si="88"/>
        <v>17.479999999999563</v>
      </c>
      <c r="F241" s="1">
        <f t="shared" si="89"/>
        <v>0</v>
      </c>
      <c r="G241" s="1">
        <f t="shared" si="90"/>
        <v>11.265999999999986</v>
      </c>
      <c r="H241" s="1">
        <f t="shared" si="91"/>
        <v>8.5549999999999269</v>
      </c>
      <c r="I241" s="1">
        <f t="shared" si="92"/>
        <v>1.3168907071887881</v>
      </c>
      <c r="J241" s="1">
        <f t="shared" si="93"/>
        <v>56.838706422481387</v>
      </c>
      <c r="K241" s="1">
        <f t="shared" si="94"/>
        <v>1.4500000000000455</v>
      </c>
      <c r="L241" s="1">
        <f t="shared" si="95"/>
        <v>1.4500000000000455</v>
      </c>
      <c r="M241" s="1">
        <f t="shared" si="96"/>
        <v>0</v>
      </c>
      <c r="N241" s="1">
        <f t="shared" si="97"/>
        <v>1.8349999999999909</v>
      </c>
      <c r="O241" s="1">
        <f t="shared" si="98"/>
        <v>0.96099999999998997</v>
      </c>
      <c r="P241" s="1">
        <f t="shared" si="99"/>
        <v>1.9094693028095837</v>
      </c>
      <c r="Q241" s="1">
        <f t="shared" si="100"/>
        <v>65.62947067238926</v>
      </c>
      <c r="R241" t="str">
        <f t="shared" si="80"/>
        <v>Do nothing</v>
      </c>
      <c r="S241" t="b">
        <f t="shared" si="85"/>
        <v>0</v>
      </c>
      <c r="T241">
        <f t="shared" si="81"/>
        <v>0</v>
      </c>
      <c r="U241">
        <f t="shared" si="82"/>
        <v>0</v>
      </c>
      <c r="V241">
        <f>IF(R240="Buy BTC Short ETH",(B241-T240)+(-C241+U240)*(B240/C240),IF(R240="Buy ETH Short BTC",(-B241+T240)+(C241-U240)*(B240/C240),0))</f>
        <v>0</v>
      </c>
      <c r="AA241">
        <f t="shared" si="83"/>
        <v>0.70799380951783897</v>
      </c>
      <c r="AB241" t="str">
        <f t="shared" si="84"/>
        <v>Buy ETH Short BTC</v>
      </c>
      <c r="AC241" t="b">
        <f t="shared" si="86"/>
        <v>0</v>
      </c>
      <c r="AD241">
        <f>IF(AB241="Buy BTC Short ETH",B241,IF(AB241="Buy ETH Short BTC",B241,0))</f>
        <v>17444.32</v>
      </c>
      <c r="AE241">
        <f>IF(AB241="Buy BTC Short ETH",C241,IF(AB241="Buy ETH Short BTC",C241,0))</f>
        <v>1291.6300000000001</v>
      </c>
      <c r="AF241">
        <f>IF(AB240="Buy BTC Short ETH",(B241-AD240)+(-C241+AE240)*(B240/C240),IF(AB240="Buy ETH Short BTC",(-B241+AD240)+(C241-AE240)*(B240/C240),0))</f>
        <v>2.1055756561110499</v>
      </c>
    </row>
    <row r="242" spans="1:32">
      <c r="A242">
        <v>1670937300000</v>
      </c>
      <c r="B242">
        <v>17621.009999999998</v>
      </c>
      <c r="C242">
        <v>1302.3900000000001</v>
      </c>
      <c r="D242" s="1">
        <f t="shared" si="87"/>
        <v>176.68999999999869</v>
      </c>
      <c r="E242" s="1">
        <f t="shared" si="88"/>
        <v>176.68999999999869</v>
      </c>
      <c r="F242" s="1">
        <f t="shared" si="89"/>
        <v>0</v>
      </c>
      <c r="G242" s="1">
        <f t="shared" si="90"/>
        <v>28.934999999999853</v>
      </c>
      <c r="H242" s="1">
        <f t="shared" si="91"/>
        <v>6.0599999999998548</v>
      </c>
      <c r="I242" s="1">
        <f t="shared" si="92"/>
        <v>4.7747524752476149</v>
      </c>
      <c r="J242" s="1">
        <f t="shared" si="93"/>
        <v>82.68324046292355</v>
      </c>
      <c r="K242" s="1">
        <f t="shared" si="94"/>
        <v>10.759999999999991</v>
      </c>
      <c r="L242" s="1">
        <f t="shared" si="95"/>
        <v>10.759999999999991</v>
      </c>
      <c r="M242" s="1">
        <f t="shared" si="96"/>
        <v>0</v>
      </c>
      <c r="N242" s="1">
        <f t="shared" si="97"/>
        <v>2.9109999999999898</v>
      </c>
      <c r="O242" s="1">
        <f t="shared" si="98"/>
        <v>0.61999999999998179</v>
      </c>
      <c r="P242" s="1">
        <f t="shared" si="99"/>
        <v>4.6951612903227025</v>
      </c>
      <c r="Q242" s="1">
        <f t="shared" si="100"/>
        <v>82.441234777683746</v>
      </c>
      <c r="R242" t="str">
        <f t="shared" si="80"/>
        <v>Do nothing</v>
      </c>
      <c r="S242" t="b">
        <f t="shared" si="85"/>
        <v>0</v>
      </c>
      <c r="T242">
        <f t="shared" si="81"/>
        <v>0</v>
      </c>
      <c r="U242">
        <f t="shared" si="82"/>
        <v>0</v>
      </c>
      <c r="V242">
        <f>IF(R241="Buy BTC Short ETH",(B242-T241)+(-C242+U241)*(B241/C241),IF(R241="Buy ETH Short BTC",(-B242+T241)+(C242-U241)*(B241/C241),0))</f>
        <v>0</v>
      </c>
      <c r="AA242">
        <f t="shared" si="83"/>
        <v>0.85534599555984692</v>
      </c>
      <c r="AB242" t="str">
        <f t="shared" si="84"/>
        <v>Buy ETH Short BTC</v>
      </c>
      <c r="AC242" t="b">
        <f t="shared" si="86"/>
        <v>0</v>
      </c>
      <c r="AD242">
        <f>IF(AB242="Buy BTC Short ETH",B242,IF(AB242="Buy ETH Short BTC",B242,0))</f>
        <v>17621.009999999998</v>
      </c>
      <c r="AE242">
        <f>IF(AB242="Buy BTC Short ETH",C242,IF(AB242="Buy ETH Short BTC",C242,0))</f>
        <v>1302.3900000000001</v>
      </c>
      <c r="AF242">
        <f>IF(AB241="Buy BTC Short ETH",(B242-AD241)+(-C242+AE241)*(B241/C241),IF(AB241="Buy ETH Short BTC",(-B242+AD241)+(C242-AE241)*(B241/C241),0))</f>
        <v>-31.369061960467377</v>
      </c>
    </row>
    <row r="243" spans="1:32">
      <c r="A243">
        <v>1670938200000</v>
      </c>
      <c r="B243">
        <v>17879.47</v>
      </c>
      <c r="C243">
        <v>1335.69</v>
      </c>
      <c r="D243" s="1">
        <f t="shared" si="87"/>
        <v>258.46000000000276</v>
      </c>
      <c r="E243" s="1">
        <f t="shared" si="88"/>
        <v>258.46000000000276</v>
      </c>
      <c r="F243" s="1">
        <f t="shared" si="89"/>
        <v>0</v>
      </c>
      <c r="G243" s="1">
        <f t="shared" si="90"/>
        <v>52.186999999999898</v>
      </c>
      <c r="H243" s="1">
        <f t="shared" si="91"/>
        <v>6.0599999999998548</v>
      </c>
      <c r="I243" s="1">
        <f t="shared" si="92"/>
        <v>8.6117161716173509</v>
      </c>
      <c r="J243" s="1">
        <f t="shared" si="93"/>
        <v>89.596030696860126</v>
      </c>
      <c r="K243" s="1">
        <f t="shared" si="94"/>
        <v>33.299999999999955</v>
      </c>
      <c r="L243" s="1">
        <f t="shared" si="95"/>
        <v>33.299999999999955</v>
      </c>
      <c r="M243" s="1">
        <f t="shared" si="96"/>
        <v>0</v>
      </c>
      <c r="N243" s="1">
        <f t="shared" si="97"/>
        <v>5.6619999999999893</v>
      </c>
      <c r="O243" s="1">
        <f t="shared" si="98"/>
        <v>0.61999999999998179</v>
      </c>
      <c r="P243" s="1">
        <f t="shared" si="99"/>
        <v>9.13225806451638</v>
      </c>
      <c r="Q243" s="1">
        <f t="shared" si="100"/>
        <v>90.130531677809856</v>
      </c>
      <c r="R243" t="str">
        <f t="shared" si="80"/>
        <v>Do nothing</v>
      </c>
      <c r="S243" t="b">
        <f t="shared" si="85"/>
        <v>0</v>
      </c>
      <c r="T243">
        <f t="shared" si="81"/>
        <v>0</v>
      </c>
      <c r="U243">
        <f t="shared" si="82"/>
        <v>0</v>
      </c>
      <c r="V243">
        <f>IF(R242="Buy BTC Short ETH",(B243-T242)+(-C243+U242)*(B242/C242),IF(R242="Buy ETH Short BTC",(-B243+T242)+(C243-U242)*(B242/C242),0))</f>
        <v>0</v>
      </c>
      <c r="AA243">
        <f t="shared" si="83"/>
        <v>0.97713261925119399</v>
      </c>
      <c r="AB243" t="str">
        <f t="shared" si="84"/>
        <v>Buy ETH Short BTC</v>
      </c>
      <c r="AC243" t="b">
        <f t="shared" si="86"/>
        <v>0</v>
      </c>
      <c r="AD243">
        <f>IF(AB243="Buy BTC Short ETH",B243,IF(AB243="Buy ETH Short BTC",B243,0))</f>
        <v>17879.47</v>
      </c>
      <c r="AE243">
        <f>IF(AB243="Buy BTC Short ETH",C243,IF(AB243="Buy ETH Short BTC",C243,0))</f>
        <v>1335.69</v>
      </c>
      <c r="AF243">
        <f>IF(AB242="Buy BTC Short ETH",(B243-AD242)+(-C243+AE242)*(B242/C242),IF(AB242="Buy ETH Short BTC",(-B243+AD242)+(C243-AE242)*(B242/C242),0))</f>
        <v>192.08064681085966</v>
      </c>
    </row>
    <row r="244" spans="1:32">
      <c r="A244">
        <v>1670939100000</v>
      </c>
      <c r="B244">
        <v>17897.86</v>
      </c>
      <c r="C244">
        <v>1337.88</v>
      </c>
      <c r="D244" s="1">
        <f t="shared" si="87"/>
        <v>18.389999999999418</v>
      </c>
      <c r="E244" s="1">
        <f t="shared" si="88"/>
        <v>18.389999999999418</v>
      </c>
      <c r="F244" s="1">
        <f t="shared" si="89"/>
        <v>0</v>
      </c>
      <c r="G244" s="1">
        <f t="shared" si="90"/>
        <v>53.627000000000045</v>
      </c>
      <c r="H244" s="1">
        <f t="shared" si="91"/>
        <v>6.0599999999998548</v>
      </c>
      <c r="I244" s="1">
        <f t="shared" si="92"/>
        <v>8.849339933993619</v>
      </c>
      <c r="J244" s="1">
        <f t="shared" si="93"/>
        <v>89.847035367835772</v>
      </c>
      <c r="K244" s="1">
        <f t="shared" si="94"/>
        <v>2.1900000000000546</v>
      </c>
      <c r="L244" s="1">
        <f t="shared" si="95"/>
        <v>2.1900000000000546</v>
      </c>
      <c r="M244" s="1">
        <f t="shared" si="96"/>
        <v>0</v>
      </c>
      <c r="N244" s="1">
        <f t="shared" si="97"/>
        <v>5.6619999999999893</v>
      </c>
      <c r="O244" s="1">
        <f t="shared" si="98"/>
        <v>0.61999999999998179</v>
      </c>
      <c r="P244" s="1">
        <f t="shared" si="99"/>
        <v>9.13225806451638</v>
      </c>
      <c r="Q244" s="1">
        <f t="shared" si="100"/>
        <v>90.130531677809856</v>
      </c>
      <c r="R244" t="str">
        <f t="shared" si="80"/>
        <v>Do nothing</v>
      </c>
      <c r="S244" t="b">
        <f t="shared" si="85"/>
        <v>0</v>
      </c>
      <c r="T244">
        <f t="shared" si="81"/>
        <v>0</v>
      </c>
      <c r="U244">
        <f t="shared" si="82"/>
        <v>0</v>
      </c>
      <c r="V244">
        <f>IF(R243="Buy BTC Short ETH",(B244-T243)+(-C244+U243)*(B243/C243),IF(R243="Buy ETH Short BTC",(-B244+T243)+(C244-U243)*(B243/C243),0))</f>
        <v>0</v>
      </c>
      <c r="AA244">
        <f t="shared" si="83"/>
        <v>0.98638762372619038</v>
      </c>
      <c r="AB244" t="str">
        <f t="shared" si="84"/>
        <v>Buy ETH Short BTC</v>
      </c>
      <c r="AC244" t="b">
        <f t="shared" si="86"/>
        <v>0</v>
      </c>
      <c r="AD244">
        <f>IF(AB244="Buy BTC Short ETH",B244,IF(AB244="Buy ETH Short BTC",B244,0))</f>
        <v>17897.86</v>
      </c>
      <c r="AE244">
        <f>IF(AB244="Buy BTC Short ETH",C244,IF(AB244="Buy ETH Short BTC",C244,0))</f>
        <v>1337.88</v>
      </c>
      <c r="AF244">
        <f>IF(AB243="Buy BTC Short ETH",(B244-AD243)+(-C244+AE243)*(B243/C243),IF(AB243="Buy ETH Short BTC",(-B244+AD243)+(C244-AE243)*(B243/C243),0))</f>
        <v>10.92521483278437</v>
      </c>
    </row>
    <row r="245" spans="1:32">
      <c r="A245">
        <v>1670940000000</v>
      </c>
      <c r="B245">
        <v>17934.990000000002</v>
      </c>
      <c r="C245">
        <v>1340.63</v>
      </c>
      <c r="D245" s="1">
        <f t="shared" si="87"/>
        <v>37.130000000001019</v>
      </c>
      <c r="E245" s="1">
        <f t="shared" si="88"/>
        <v>37.130000000001019</v>
      </c>
      <c r="F245" s="1">
        <f t="shared" si="89"/>
        <v>0</v>
      </c>
      <c r="G245" s="1">
        <f t="shared" si="90"/>
        <v>54.084000000000017</v>
      </c>
      <c r="H245" s="1">
        <f t="shared" si="91"/>
        <v>6.0599999999998548</v>
      </c>
      <c r="I245" s="1">
        <f t="shared" si="92"/>
        <v>8.9247524752477414</v>
      </c>
      <c r="J245" s="1">
        <f t="shared" si="93"/>
        <v>89.924181963288333</v>
      </c>
      <c r="K245" s="1">
        <f t="shared" si="94"/>
        <v>2.75</v>
      </c>
      <c r="L245" s="1">
        <f t="shared" si="95"/>
        <v>2.75</v>
      </c>
      <c r="M245" s="1">
        <f t="shared" si="96"/>
        <v>0</v>
      </c>
      <c r="N245" s="1">
        <f t="shared" si="97"/>
        <v>5.8339999999999916</v>
      </c>
      <c r="O245" s="1">
        <f t="shared" si="98"/>
        <v>0.61999999999998179</v>
      </c>
      <c r="P245" s="1">
        <f t="shared" si="99"/>
        <v>9.409677419355102</v>
      </c>
      <c r="Q245" s="1">
        <f t="shared" si="100"/>
        <v>90.393554384877831</v>
      </c>
      <c r="R245" t="str">
        <f t="shared" si="80"/>
        <v>Do nothing</v>
      </c>
      <c r="S245" t="b">
        <f t="shared" si="85"/>
        <v>0</v>
      </c>
      <c r="T245">
        <f t="shared" si="81"/>
        <v>0</v>
      </c>
      <c r="U245">
        <f t="shared" si="82"/>
        <v>0</v>
      </c>
      <c r="V245">
        <f>IF(R244="Buy BTC Short ETH",(B245-T244)+(-C245+U244)*(B244/C244),IF(R244="Buy ETH Short BTC",(-B245+T244)+(C245-U244)*(B244/C244),0))</f>
        <v>0</v>
      </c>
      <c r="AA245">
        <f t="shared" si="83"/>
        <v>0.99066043610963761</v>
      </c>
      <c r="AB245" t="str">
        <f t="shared" si="84"/>
        <v>Buy ETH Short BTC</v>
      </c>
      <c r="AC245" t="b">
        <f t="shared" si="86"/>
        <v>0</v>
      </c>
      <c r="AD245">
        <f>IF(AB245="Buy BTC Short ETH",B245,IF(AB245="Buy ETH Short BTC",B245,0))</f>
        <v>17934.990000000002</v>
      </c>
      <c r="AE245">
        <f>IF(AB245="Buy BTC Short ETH",C245,IF(AB245="Buy ETH Short BTC",C245,0))</f>
        <v>1340.63</v>
      </c>
      <c r="AF245">
        <f>IF(AB244="Buy BTC Short ETH",(B245-AD244)+(-C245+AE244)*(B244/C244),IF(AB244="Buy ETH Short BTC",(-B245+AD244)+(C245-AE244)*(B244/C244),0))</f>
        <v>-0.34111385176650089</v>
      </c>
    </row>
    <row r="246" spans="1:32">
      <c r="A246">
        <v>1670940900000</v>
      </c>
      <c r="B246">
        <v>17905.11</v>
      </c>
      <c r="C246">
        <v>1338.31</v>
      </c>
      <c r="D246" s="1">
        <f t="shared" si="87"/>
        <v>-29.880000000001019</v>
      </c>
      <c r="E246" s="1">
        <f t="shared" si="88"/>
        <v>0</v>
      </c>
      <c r="F246" s="1">
        <f t="shared" si="89"/>
        <v>29.880000000001019</v>
      </c>
      <c r="G246" s="1">
        <f t="shared" si="90"/>
        <v>54.084000000000017</v>
      </c>
      <c r="H246" s="1">
        <f t="shared" si="91"/>
        <v>8.0360000000000582</v>
      </c>
      <c r="I246" s="1">
        <f t="shared" si="92"/>
        <v>6.7302140368341989</v>
      </c>
      <c r="J246" s="1">
        <f t="shared" si="93"/>
        <v>87.063747585318652</v>
      </c>
      <c r="K246" s="1">
        <f t="shared" si="94"/>
        <v>-2.3200000000001637</v>
      </c>
      <c r="L246" s="1">
        <f t="shared" si="95"/>
        <v>0</v>
      </c>
      <c r="M246" s="1">
        <f t="shared" si="96"/>
        <v>2.3200000000001637</v>
      </c>
      <c r="N246" s="1">
        <f t="shared" si="97"/>
        <v>5.8339999999999916</v>
      </c>
      <c r="O246" s="1">
        <f t="shared" si="98"/>
        <v>0.69600000000000362</v>
      </c>
      <c r="P246" s="1">
        <f t="shared" si="99"/>
        <v>8.3821839080459206</v>
      </c>
      <c r="Q246" s="1">
        <f t="shared" si="100"/>
        <v>89.341500765696722</v>
      </c>
      <c r="R246" t="str">
        <f t="shared" si="80"/>
        <v>Do nothing</v>
      </c>
      <c r="S246" t="b">
        <f t="shared" si="85"/>
        <v>0</v>
      </c>
      <c r="T246">
        <f t="shared" si="81"/>
        <v>0</v>
      </c>
      <c r="U246">
        <f t="shared" si="82"/>
        <v>0</v>
      </c>
      <c r="V246">
        <f>IF(R245="Buy BTC Short ETH",(B246-T245)+(-C246+U245)*(B245/C245),IF(R245="Buy ETH Short BTC",(-B246+T245)+(C246-U245)*(B245/C245),0))</f>
        <v>0</v>
      </c>
      <c r="AA246">
        <f t="shared" si="83"/>
        <v>0.99275546135429515</v>
      </c>
      <c r="AB246" t="str">
        <f t="shared" si="84"/>
        <v>Buy ETH Short BTC</v>
      </c>
      <c r="AC246" t="b">
        <f t="shared" si="86"/>
        <v>0</v>
      </c>
      <c r="AD246">
        <f>IF(AB246="Buy BTC Short ETH",B246,IF(AB246="Buy ETH Short BTC",B246,0))</f>
        <v>17905.11</v>
      </c>
      <c r="AE246">
        <f>IF(AB246="Buy BTC Short ETH",C246,IF(AB246="Buy ETH Short BTC",C246,0))</f>
        <v>1338.31</v>
      </c>
      <c r="AF246">
        <f>IF(AB245="Buy BTC Short ETH",(B246-AD245)+(-C246+AE245)*(B245/C245),IF(AB245="Buy ETH Short BTC",(-B246+AD245)+(C246-AE245)*(B245/C245),0))</f>
        <v>-1.157032439973424</v>
      </c>
    </row>
    <row r="247" spans="1:32">
      <c r="A247">
        <v>1670941800000</v>
      </c>
      <c r="B247">
        <v>17867.23</v>
      </c>
      <c r="C247">
        <v>1334.23</v>
      </c>
      <c r="D247" s="1">
        <f t="shared" si="87"/>
        <v>-37.880000000001019</v>
      </c>
      <c r="E247" s="1">
        <f t="shared" si="88"/>
        <v>0</v>
      </c>
      <c r="F247" s="1">
        <f t="shared" si="89"/>
        <v>37.880000000001019</v>
      </c>
      <c r="G247" s="1">
        <f t="shared" si="90"/>
        <v>54.084000000000017</v>
      </c>
      <c r="H247" s="1">
        <f t="shared" si="91"/>
        <v>11.361000000000057</v>
      </c>
      <c r="I247" s="1">
        <f t="shared" si="92"/>
        <v>4.7604964351729375</v>
      </c>
      <c r="J247" s="1">
        <f t="shared" si="93"/>
        <v>82.640385056153946</v>
      </c>
      <c r="K247" s="1">
        <f t="shared" si="94"/>
        <v>-4.0799999999999272</v>
      </c>
      <c r="L247" s="1">
        <f t="shared" si="95"/>
        <v>0</v>
      </c>
      <c r="M247" s="1">
        <f t="shared" si="96"/>
        <v>4.0799999999999272</v>
      </c>
      <c r="N247" s="1">
        <f t="shared" si="97"/>
        <v>5.8319999999999936</v>
      </c>
      <c r="O247" s="1">
        <f t="shared" si="98"/>
        <v>1.1039999999999963</v>
      </c>
      <c r="P247" s="1">
        <f t="shared" si="99"/>
        <v>5.2826086956521854</v>
      </c>
      <c r="Q247" s="1">
        <f t="shared" si="100"/>
        <v>84.083044982698993</v>
      </c>
      <c r="R247" t="str">
        <f t="shared" si="80"/>
        <v>Do nothing</v>
      </c>
      <c r="S247" t="b">
        <f t="shared" si="85"/>
        <v>0</v>
      </c>
      <c r="T247">
        <f t="shared" si="81"/>
        <v>0</v>
      </c>
      <c r="U247">
        <f t="shared" si="82"/>
        <v>0</v>
      </c>
      <c r="V247">
        <f>IF(R246="Buy BTC Short ETH",(B247-T246)+(-C247+U246)*(B246/C246),IF(R246="Buy ETH Short BTC",(-B247+T246)+(C247-U246)*(B246/C246),0))</f>
        <v>0</v>
      </c>
      <c r="AA247">
        <f t="shared" si="83"/>
        <v>0.99394521888392884</v>
      </c>
      <c r="AB247" t="str">
        <f t="shared" si="84"/>
        <v>Buy ETH Short BTC</v>
      </c>
      <c r="AC247" t="b">
        <f t="shared" si="86"/>
        <v>0</v>
      </c>
      <c r="AD247">
        <f>IF(AB247="Buy BTC Short ETH",B247,IF(AB247="Buy ETH Short BTC",B247,0))</f>
        <v>17867.23</v>
      </c>
      <c r="AE247">
        <f>IF(AB247="Buy BTC Short ETH",C247,IF(AB247="Buy ETH Short BTC",C247,0))</f>
        <v>1334.23</v>
      </c>
      <c r="AF247">
        <f>IF(AB246="Buy BTC Short ETH",(B247-AD246)+(-C247+AE246)*(B246/C246),IF(AB246="Buy ETH Short BTC",(-B247+AD246)+(C247-AE246)*(B246/C246),0))</f>
        <v>-16.705894747851644</v>
      </c>
    </row>
    <row r="248" spans="1:32">
      <c r="A248">
        <v>1670942700000</v>
      </c>
      <c r="B248">
        <v>17871.78</v>
      </c>
      <c r="C248">
        <v>1332.51</v>
      </c>
      <c r="D248" s="1">
        <f t="shared" si="87"/>
        <v>4.5499999999992724</v>
      </c>
      <c r="E248" s="1">
        <f t="shared" si="88"/>
        <v>4.5499999999992724</v>
      </c>
      <c r="F248" s="1">
        <f t="shared" si="89"/>
        <v>0</v>
      </c>
      <c r="G248" s="1">
        <f t="shared" si="90"/>
        <v>54.538999999999945</v>
      </c>
      <c r="H248" s="1">
        <f t="shared" si="91"/>
        <v>9.4180000000000295</v>
      </c>
      <c r="I248" s="1">
        <f t="shared" si="92"/>
        <v>5.7909322573794624</v>
      </c>
      <c r="J248" s="1">
        <f t="shared" si="93"/>
        <v>85.274481292118097</v>
      </c>
      <c r="K248" s="1">
        <f t="shared" si="94"/>
        <v>-1.7200000000000273</v>
      </c>
      <c r="L248" s="1">
        <f t="shared" si="95"/>
        <v>0</v>
      </c>
      <c r="M248" s="1">
        <f t="shared" si="96"/>
        <v>1.7200000000000273</v>
      </c>
      <c r="N248" s="1">
        <f t="shared" si="97"/>
        <v>5.4129999999999878</v>
      </c>
      <c r="O248" s="1">
        <f t="shared" si="98"/>
        <v>1.2759999999999991</v>
      </c>
      <c r="P248" s="1">
        <f t="shared" si="99"/>
        <v>4.2421630094043818</v>
      </c>
      <c r="Q248" s="1">
        <f t="shared" si="100"/>
        <v>80.923904918522922</v>
      </c>
      <c r="R248" t="str">
        <f t="shared" si="80"/>
        <v>Do nothing</v>
      </c>
      <c r="S248" t="b">
        <f t="shared" si="85"/>
        <v>0</v>
      </c>
      <c r="T248">
        <f t="shared" si="81"/>
        <v>0</v>
      </c>
      <c r="U248">
        <f t="shared" si="82"/>
        <v>0</v>
      </c>
      <c r="V248">
        <f>IF(R247="Buy BTC Short ETH",(B248-T247)+(-C248+U247)*(B247/C247),IF(R247="Buy ETH Short BTC",(-B248+T247)+(C248-U247)*(B247/C247),0))</f>
        <v>0</v>
      </c>
      <c r="AA248">
        <f t="shared" si="83"/>
        <v>0.9934354135269986</v>
      </c>
      <c r="AB248" t="str">
        <f t="shared" si="84"/>
        <v>Buy ETH Short BTC</v>
      </c>
      <c r="AC248" t="b">
        <f t="shared" si="86"/>
        <v>0</v>
      </c>
      <c r="AD248">
        <f>IF(AB248="Buy BTC Short ETH",B248,IF(AB248="Buy ETH Short BTC",B248,0))</f>
        <v>17871.78</v>
      </c>
      <c r="AE248">
        <f>IF(AB248="Buy BTC Short ETH",C248,IF(AB248="Buy ETH Short BTC",C248,0))</f>
        <v>1332.51</v>
      </c>
      <c r="AF248">
        <f>IF(AB247="Buy BTC Short ETH",(B248-AD247)+(-C248+AE247)*(B247/C247),IF(AB247="Buy ETH Short BTC",(-B248+AD247)+(C248-AE247)*(B247/C247),0))</f>
        <v>-27.583236848219212</v>
      </c>
    </row>
    <row r="249" spans="1:32">
      <c r="A249">
        <v>1670943600000</v>
      </c>
      <c r="B249">
        <v>17847.54</v>
      </c>
      <c r="C249">
        <v>1335.29</v>
      </c>
      <c r="D249" s="1">
        <f t="shared" si="87"/>
        <v>-24.239999999997963</v>
      </c>
      <c r="E249" s="1">
        <f t="shared" si="88"/>
        <v>0</v>
      </c>
      <c r="F249" s="1">
        <f t="shared" si="89"/>
        <v>24.239999999997963</v>
      </c>
      <c r="G249" s="1">
        <f t="shared" si="90"/>
        <v>51.270000000000074</v>
      </c>
      <c r="H249" s="1">
        <f t="shared" si="91"/>
        <v>11.841999999999825</v>
      </c>
      <c r="I249" s="1">
        <f t="shared" si="92"/>
        <v>4.3295051511569698</v>
      </c>
      <c r="J249" s="1">
        <f t="shared" si="93"/>
        <v>81.236531879832924</v>
      </c>
      <c r="K249" s="1">
        <f t="shared" si="94"/>
        <v>2.7799999999999727</v>
      </c>
      <c r="L249" s="1">
        <f t="shared" si="95"/>
        <v>2.7799999999999727</v>
      </c>
      <c r="M249" s="1">
        <f t="shared" si="96"/>
        <v>0</v>
      </c>
      <c r="N249" s="1">
        <f t="shared" si="97"/>
        <v>5.3230000000000022</v>
      </c>
      <c r="O249" s="1">
        <f t="shared" si="98"/>
        <v>1.2759999999999991</v>
      </c>
      <c r="P249" s="1">
        <f t="shared" si="99"/>
        <v>4.1716300940438913</v>
      </c>
      <c r="Q249" s="1">
        <f t="shared" si="100"/>
        <v>80.663736929837867</v>
      </c>
      <c r="R249" t="str">
        <f t="shared" si="80"/>
        <v>Do nothing</v>
      </c>
      <c r="S249" t="b">
        <f t="shared" si="85"/>
        <v>0</v>
      </c>
      <c r="T249">
        <f t="shared" si="81"/>
        <v>0</v>
      </c>
      <c r="U249">
        <f t="shared" si="82"/>
        <v>0</v>
      </c>
      <c r="V249">
        <f>IF(R248="Buy BTC Short ETH",(B249-T248)+(-C249+U248)*(B248/C248),IF(R248="Buy ETH Short BTC",(-B249+T248)+(C249-U248)*(B248/C248),0))</f>
        <v>0</v>
      </c>
      <c r="AA249">
        <f t="shared" si="83"/>
        <v>0.99221429316520582</v>
      </c>
      <c r="AB249" t="str">
        <f t="shared" si="84"/>
        <v>Buy ETH Short BTC</v>
      </c>
      <c r="AC249" t="b">
        <f t="shared" si="86"/>
        <v>0</v>
      </c>
      <c r="AD249">
        <f>IF(AB249="Buy BTC Short ETH",B249,IF(AB249="Buy ETH Short BTC",B249,0))</f>
        <v>17847.54</v>
      </c>
      <c r="AE249">
        <f>IF(AB249="Buy BTC Short ETH",C249,IF(AB249="Buy ETH Short BTC",C249,0))</f>
        <v>1335.29</v>
      </c>
      <c r="AF249">
        <f>IF(AB248="Buy BTC Short ETH",(B249-AD248)+(-C249+AE248)*(B248/C248),IF(AB248="Buy ETH Short BTC",(-B249+AD248)+(C249-AE248)*(B248/C248),0))</f>
        <v>61.525685210615151</v>
      </c>
    </row>
    <row r="250" spans="1:32">
      <c r="A250">
        <v>1670944500000</v>
      </c>
      <c r="B250">
        <v>17762.98</v>
      </c>
      <c r="C250">
        <v>1326.48</v>
      </c>
      <c r="D250" s="1">
        <f t="shared" si="87"/>
        <v>-84.56000000000131</v>
      </c>
      <c r="E250" s="1">
        <f t="shared" si="88"/>
        <v>0</v>
      </c>
      <c r="F250" s="1">
        <f t="shared" si="89"/>
        <v>84.56000000000131</v>
      </c>
      <c r="G250" s="1">
        <f t="shared" si="90"/>
        <v>51.270000000000074</v>
      </c>
      <c r="H250" s="1">
        <f t="shared" si="91"/>
        <v>17.65600000000013</v>
      </c>
      <c r="I250" s="1">
        <f t="shared" si="92"/>
        <v>2.9038287267784151</v>
      </c>
      <c r="J250" s="1">
        <f t="shared" si="93"/>
        <v>74.384122101964309</v>
      </c>
      <c r="K250" s="1">
        <f t="shared" si="94"/>
        <v>-8.8099999999999454</v>
      </c>
      <c r="L250" s="1">
        <f t="shared" si="95"/>
        <v>0</v>
      </c>
      <c r="M250" s="1">
        <f t="shared" si="96"/>
        <v>8.8099999999999454</v>
      </c>
      <c r="N250" s="1">
        <f t="shared" si="97"/>
        <v>5.3230000000000022</v>
      </c>
      <c r="O250" s="1">
        <f t="shared" si="98"/>
        <v>1.6930000000000063</v>
      </c>
      <c r="P250" s="1">
        <f t="shared" si="99"/>
        <v>3.1441228588304679</v>
      </c>
      <c r="Q250" s="1">
        <f t="shared" si="100"/>
        <v>75.869441277080895</v>
      </c>
      <c r="R250" t="str">
        <f t="shared" si="80"/>
        <v>Do nothing</v>
      </c>
      <c r="S250" t="b">
        <f t="shared" si="85"/>
        <v>0</v>
      </c>
      <c r="T250">
        <f t="shared" si="81"/>
        <v>0</v>
      </c>
      <c r="U250">
        <f t="shared" si="82"/>
        <v>0</v>
      </c>
      <c r="V250">
        <f>IF(R249="Buy BTC Short ETH",(B250-T249)+(-C250+U249)*(B249/C249),IF(R249="Buy ETH Short BTC",(-B250+T249)+(C250-U249)*(B249/C249),0))</f>
        <v>0</v>
      </c>
      <c r="AA250">
        <f t="shared" si="83"/>
        <v>0.98712008465797574</v>
      </c>
      <c r="AB250" t="str">
        <f t="shared" si="84"/>
        <v>Buy ETH Short BTC</v>
      </c>
      <c r="AC250" t="b">
        <f t="shared" si="86"/>
        <v>0</v>
      </c>
      <c r="AD250">
        <f>IF(AB250="Buy BTC Short ETH",B250,IF(AB250="Buy ETH Short BTC",B250,0))</f>
        <v>17762.98</v>
      </c>
      <c r="AE250">
        <f>IF(AB250="Buy BTC Short ETH",C250,IF(AB250="Buy ETH Short BTC",C250,0))</f>
        <v>1326.48</v>
      </c>
      <c r="AF250">
        <f>IF(AB249="Buy BTC Short ETH",(B250-AD249)+(-C250+AE249)*(B249/C249),IF(AB249="Buy ETH Short BTC",(-B250+AD249)+(C250-AE249)*(B249/C249),0))</f>
        <v>-33.194815358459437</v>
      </c>
    </row>
    <row r="251" spans="1:32">
      <c r="A251">
        <v>1670945400000</v>
      </c>
      <c r="B251">
        <v>17773.849999999999</v>
      </c>
      <c r="C251">
        <v>1325.71</v>
      </c>
      <c r="D251" s="1">
        <f t="shared" si="87"/>
        <v>10.869999999998981</v>
      </c>
      <c r="E251" s="1">
        <f t="shared" si="88"/>
        <v>10.869999999998981</v>
      </c>
      <c r="F251" s="1">
        <f t="shared" si="89"/>
        <v>0</v>
      </c>
      <c r="G251" s="1">
        <f t="shared" si="90"/>
        <v>50.609000000000016</v>
      </c>
      <c r="H251" s="1">
        <f t="shared" si="91"/>
        <v>17.65600000000013</v>
      </c>
      <c r="I251" s="1">
        <f t="shared" si="92"/>
        <v>2.8663910285455168</v>
      </c>
      <c r="J251" s="1">
        <f t="shared" si="93"/>
        <v>74.136087306818879</v>
      </c>
      <c r="K251" s="1">
        <f t="shared" si="94"/>
        <v>-0.76999999999998181</v>
      </c>
      <c r="L251" s="1">
        <f t="shared" si="95"/>
        <v>0</v>
      </c>
      <c r="M251" s="1">
        <f t="shared" si="96"/>
        <v>0.76999999999998181</v>
      </c>
      <c r="N251" s="1">
        <f t="shared" si="97"/>
        <v>5.1779999999999973</v>
      </c>
      <c r="O251" s="1">
        <f t="shared" si="98"/>
        <v>1.7700000000000045</v>
      </c>
      <c r="P251" s="1">
        <f t="shared" si="99"/>
        <v>2.9254237288135503</v>
      </c>
      <c r="Q251" s="1">
        <f t="shared" si="100"/>
        <v>74.525043177892854</v>
      </c>
      <c r="R251" t="str">
        <f t="shared" si="80"/>
        <v>Do nothing</v>
      </c>
      <c r="S251" t="b">
        <f t="shared" si="85"/>
        <v>0</v>
      </c>
      <c r="T251">
        <f t="shared" si="81"/>
        <v>0</v>
      </c>
      <c r="U251">
        <f t="shared" si="82"/>
        <v>0</v>
      </c>
      <c r="V251">
        <f>IF(R250="Buy BTC Short ETH",(B251-T250)+(-C251+U250)*(B250/C250),IF(R250="Buy ETH Short BTC",(-B251+T250)+(C251-U250)*(B250/C250),0))</f>
        <v>0</v>
      </c>
      <c r="AA251">
        <f t="shared" si="83"/>
        <v>0.97609264557724185</v>
      </c>
      <c r="AB251" t="str">
        <f t="shared" si="84"/>
        <v>Buy ETH Short BTC</v>
      </c>
      <c r="AC251" t="b">
        <f t="shared" si="86"/>
        <v>0</v>
      </c>
      <c r="AD251">
        <f>IF(AB251="Buy BTC Short ETH",B251,IF(AB251="Buy ETH Short BTC",B251,0))</f>
        <v>17773.849999999999</v>
      </c>
      <c r="AE251">
        <f>IF(AB251="Buy BTC Short ETH",C251,IF(AB251="Buy ETH Short BTC",C251,0))</f>
        <v>1325.71</v>
      </c>
      <c r="AF251">
        <f>IF(AB250="Buy BTC Short ETH",(B251-AD250)+(-C251+AE250)*(B250/C250),IF(AB250="Buy ETH Short BTC",(-B251+AD250)+(C251-AE250)*(B250/C250),0))</f>
        <v>-21.181120107350523</v>
      </c>
    </row>
    <row r="252" spans="1:32">
      <c r="A252">
        <v>1670946300000</v>
      </c>
      <c r="B252">
        <v>17752.939999999999</v>
      </c>
      <c r="C252">
        <v>1323.78</v>
      </c>
      <c r="D252" s="1">
        <f t="shared" si="87"/>
        <v>-20.909999999999854</v>
      </c>
      <c r="E252" s="1">
        <f t="shared" si="88"/>
        <v>0</v>
      </c>
      <c r="F252" s="1">
        <f t="shared" si="89"/>
        <v>20.909999999999854</v>
      </c>
      <c r="G252" s="1">
        <f t="shared" si="90"/>
        <v>32.940000000000147</v>
      </c>
      <c r="H252" s="1">
        <f t="shared" si="91"/>
        <v>19.747000000000117</v>
      </c>
      <c r="I252" s="1">
        <f t="shared" si="92"/>
        <v>1.6681014837696841</v>
      </c>
      <c r="J252" s="1">
        <f t="shared" si="93"/>
        <v>62.520166264922999</v>
      </c>
      <c r="K252" s="1">
        <f t="shared" si="94"/>
        <v>-1.9300000000000637</v>
      </c>
      <c r="L252" s="1">
        <f t="shared" si="95"/>
        <v>0</v>
      </c>
      <c r="M252" s="1">
        <f t="shared" si="96"/>
        <v>1.9300000000000637</v>
      </c>
      <c r="N252" s="1">
        <f t="shared" si="97"/>
        <v>4.1019999999999985</v>
      </c>
      <c r="O252" s="1">
        <f t="shared" si="98"/>
        <v>1.963000000000011</v>
      </c>
      <c r="P252" s="1">
        <f t="shared" si="99"/>
        <v>2.0896586856851633</v>
      </c>
      <c r="Q252" s="1">
        <f t="shared" si="100"/>
        <v>67.633965375102918</v>
      </c>
      <c r="R252" t="str">
        <f t="shared" si="80"/>
        <v>Do nothing</v>
      </c>
      <c r="S252" t="b">
        <f t="shared" si="85"/>
        <v>0</v>
      </c>
      <c r="T252">
        <f t="shared" si="81"/>
        <v>0</v>
      </c>
      <c r="U252">
        <f t="shared" si="82"/>
        <v>0</v>
      </c>
      <c r="V252">
        <f>IF(R251="Buy BTC Short ETH",(B252-T251)+(-C252+U251)*(B251/C251),IF(R251="Buy ETH Short BTC",(-B252+T251)+(C252-U251)*(B251/C251),0))</f>
        <v>0</v>
      </c>
      <c r="AA252">
        <f t="shared" si="83"/>
        <v>0.97540450459257078</v>
      </c>
      <c r="AB252" t="str">
        <f t="shared" si="84"/>
        <v>Buy ETH Short BTC</v>
      </c>
      <c r="AC252" t="b">
        <f t="shared" si="86"/>
        <v>0</v>
      </c>
      <c r="AD252">
        <f>IF(AB252="Buy BTC Short ETH",B252,IF(AB252="Buy ETH Short BTC",B252,0))</f>
        <v>17752.939999999999</v>
      </c>
      <c r="AE252">
        <f>IF(AB252="Buy BTC Short ETH",C252,IF(AB252="Buy ETH Short BTC",C252,0))</f>
        <v>1323.78</v>
      </c>
      <c r="AF252">
        <f>IF(AB251="Buy BTC Short ETH",(B252-AD251)+(-C252+AE251)*(B251/C251),IF(AB251="Buy ETH Short BTC",(-B252+AD251)+(C252-AE251)*(B251/C251),0))</f>
        <v>-4.9655915698013295</v>
      </c>
    </row>
    <row r="253" spans="1:32">
      <c r="A253">
        <v>1670947200000</v>
      </c>
      <c r="B253">
        <v>17810.12</v>
      </c>
      <c r="C253">
        <v>1327.66</v>
      </c>
      <c r="D253" s="1">
        <f t="shared" si="87"/>
        <v>57.180000000000291</v>
      </c>
      <c r="E253" s="1">
        <f t="shared" si="88"/>
        <v>57.180000000000291</v>
      </c>
      <c r="F253" s="1">
        <f t="shared" si="89"/>
        <v>0</v>
      </c>
      <c r="G253" s="1">
        <f t="shared" si="90"/>
        <v>12.811999999999898</v>
      </c>
      <c r="H253" s="1">
        <f t="shared" si="91"/>
        <v>19.747000000000117</v>
      </c>
      <c r="I253" s="1">
        <f t="shared" si="92"/>
        <v>0.64880741378436335</v>
      </c>
      <c r="J253" s="1">
        <f t="shared" si="93"/>
        <v>39.35010289013757</v>
      </c>
      <c r="K253" s="1">
        <f t="shared" si="94"/>
        <v>3.8800000000001091</v>
      </c>
      <c r="L253" s="1">
        <f t="shared" si="95"/>
        <v>3.8800000000001091</v>
      </c>
      <c r="M253" s="1">
        <f t="shared" si="96"/>
        <v>0</v>
      </c>
      <c r="N253" s="1">
        <f t="shared" si="97"/>
        <v>1.1600000000000137</v>
      </c>
      <c r="O253" s="1">
        <f t="shared" si="98"/>
        <v>1.963000000000011</v>
      </c>
      <c r="P253" s="1">
        <f t="shared" si="99"/>
        <v>0.59093224656138932</v>
      </c>
      <c r="Q253" s="1">
        <f t="shared" si="100"/>
        <v>37.143772014089166</v>
      </c>
      <c r="R253" t="str">
        <f t="shared" si="80"/>
        <v>Do nothing</v>
      </c>
      <c r="S253" t="b">
        <f t="shared" si="85"/>
        <v>0</v>
      </c>
      <c r="T253">
        <f t="shared" si="81"/>
        <v>0</v>
      </c>
      <c r="U253">
        <f t="shared" si="82"/>
        <v>0</v>
      </c>
      <c r="V253">
        <f>IF(R252="Buy BTC Short ETH",(B253-T252)+(-C253+U252)*(B252/C252),IF(R252="Buy ETH Short BTC",(-B253+T252)+(C253-U252)*(B252/C252),0))</f>
        <v>0</v>
      </c>
      <c r="AA253">
        <f t="shared" si="83"/>
        <v>0.97150097564240046</v>
      </c>
      <c r="AB253" t="str">
        <f t="shared" si="84"/>
        <v>Buy ETH Short BTC</v>
      </c>
      <c r="AC253" t="b">
        <f t="shared" si="86"/>
        <v>0</v>
      </c>
      <c r="AD253">
        <f>IF(AB253="Buy BTC Short ETH",B253,IF(AB253="Buy ETH Short BTC",B253,0))</f>
        <v>17810.12</v>
      </c>
      <c r="AE253">
        <f>IF(AB253="Buy BTC Short ETH",C253,IF(AB253="Buy ETH Short BTC",C253,0))</f>
        <v>1327.66</v>
      </c>
      <c r="AF253">
        <f>IF(AB252="Buy BTC Short ETH",(B253-AD252)+(-C253+AE252)*(B252/C252),IF(AB252="Buy ETH Short BTC",(-B253+AD252)+(C253-AE252)*(B252/C252),0))</f>
        <v>-5.1461218631483021</v>
      </c>
    </row>
    <row r="254" spans="1:32">
      <c r="A254">
        <v>1670948100000</v>
      </c>
      <c r="B254">
        <v>17796.48</v>
      </c>
      <c r="C254">
        <v>1326.27</v>
      </c>
      <c r="D254" s="1">
        <f t="shared" si="87"/>
        <v>-13.639999999999418</v>
      </c>
      <c r="E254" s="1">
        <f t="shared" si="88"/>
        <v>0</v>
      </c>
      <c r="F254" s="1">
        <f t="shared" si="89"/>
        <v>13.639999999999418</v>
      </c>
      <c r="G254" s="1">
        <f t="shared" si="90"/>
        <v>10.972999999999956</v>
      </c>
      <c r="H254" s="1">
        <f t="shared" si="91"/>
        <v>21.111000000000057</v>
      </c>
      <c r="I254" s="1">
        <f t="shared" si="92"/>
        <v>0.51977641987589063</v>
      </c>
      <c r="J254" s="1">
        <f t="shared" si="93"/>
        <v>34.200847774591551</v>
      </c>
      <c r="K254" s="1">
        <f t="shared" si="94"/>
        <v>-1.3900000000001</v>
      </c>
      <c r="L254" s="1">
        <f t="shared" si="95"/>
        <v>0</v>
      </c>
      <c r="M254" s="1">
        <f t="shared" si="96"/>
        <v>1.3900000000001</v>
      </c>
      <c r="N254" s="1">
        <f t="shared" si="97"/>
        <v>0.94100000000000816</v>
      </c>
      <c r="O254" s="1">
        <f t="shared" si="98"/>
        <v>2.1020000000000207</v>
      </c>
      <c r="P254" s="1">
        <f t="shared" si="99"/>
        <v>0.44766888677449995</v>
      </c>
      <c r="Q254" s="1">
        <f t="shared" si="100"/>
        <v>30.923430824843877</v>
      </c>
      <c r="R254" t="str">
        <f t="shared" si="80"/>
        <v>Do nothing</v>
      </c>
      <c r="S254" t="b">
        <f t="shared" si="85"/>
        <v>0</v>
      </c>
      <c r="T254">
        <f t="shared" si="81"/>
        <v>0</v>
      </c>
      <c r="U254">
        <f t="shared" si="82"/>
        <v>0</v>
      </c>
      <c r="V254">
        <f>IF(R253="Buy BTC Short ETH",(B254-T253)+(-C254+U253)*(B253/C253),IF(R253="Buy ETH Short BTC",(-B254+T253)+(C254-U253)*(B253/C253),0))</f>
        <v>0</v>
      </c>
      <c r="AA254">
        <f t="shared" si="83"/>
        <v>0.96676115601385704</v>
      </c>
      <c r="AB254" t="str">
        <f t="shared" si="84"/>
        <v>Buy ETH Short BTC</v>
      </c>
      <c r="AC254" t="b">
        <f t="shared" si="86"/>
        <v>0</v>
      </c>
      <c r="AD254">
        <f>IF(AB254="Buy BTC Short ETH",B254,IF(AB254="Buy ETH Short BTC",B254,0))</f>
        <v>17796.48</v>
      </c>
      <c r="AE254">
        <f>IF(AB254="Buy BTC Short ETH",C254,IF(AB254="Buy ETH Short BTC",C254,0))</f>
        <v>1326.27</v>
      </c>
      <c r="AF254">
        <f>IF(AB253="Buy BTC Short ETH",(B254-AD253)+(-C254+AE253)*(B253/C253),IF(AB253="Buy ETH Short BTC",(-B254+AD253)+(C254-AE253)*(B253/C253),0))</f>
        <v>-5.0063904915434314</v>
      </c>
    </row>
    <row r="255" spans="1:32">
      <c r="A255">
        <v>1670949000000</v>
      </c>
      <c r="B255">
        <v>17812.79</v>
      </c>
      <c r="C255">
        <v>1327.58</v>
      </c>
      <c r="D255" s="1">
        <f t="shared" si="87"/>
        <v>16.31000000000131</v>
      </c>
      <c r="E255" s="1">
        <f t="shared" si="88"/>
        <v>16.31000000000131</v>
      </c>
      <c r="F255" s="1">
        <f t="shared" si="89"/>
        <v>0</v>
      </c>
      <c r="G255" s="1">
        <f t="shared" si="90"/>
        <v>8.8909999999999858</v>
      </c>
      <c r="H255" s="1">
        <f t="shared" si="91"/>
        <v>21.111000000000057</v>
      </c>
      <c r="I255" s="1">
        <f t="shared" si="92"/>
        <v>0.42115484818340965</v>
      </c>
      <c r="J255" s="1">
        <f t="shared" si="93"/>
        <v>29.634691020598538</v>
      </c>
      <c r="K255" s="1">
        <f t="shared" si="94"/>
        <v>1.3099999999999454</v>
      </c>
      <c r="L255" s="1">
        <f t="shared" si="95"/>
        <v>1.3099999999999454</v>
      </c>
      <c r="M255" s="1">
        <f t="shared" si="96"/>
        <v>0</v>
      </c>
      <c r="N255" s="1">
        <f t="shared" si="97"/>
        <v>0.79700000000000271</v>
      </c>
      <c r="O255" s="1">
        <f t="shared" si="98"/>
        <v>2.1020000000000207</v>
      </c>
      <c r="P255" s="1">
        <f t="shared" si="99"/>
        <v>0.37916270218838954</v>
      </c>
      <c r="Q255" s="1">
        <f t="shared" si="100"/>
        <v>27.492238703000908</v>
      </c>
      <c r="R255" t="str">
        <f t="shared" si="80"/>
        <v>Do nothing</v>
      </c>
      <c r="S255" t="b">
        <f t="shared" si="85"/>
        <v>0</v>
      </c>
      <c r="T255">
        <f t="shared" si="81"/>
        <v>0</v>
      </c>
      <c r="U255">
        <f t="shared" si="82"/>
        <v>0</v>
      </c>
      <c r="V255">
        <f>IF(R254="Buy BTC Short ETH",(B255-T254)+(-C255+U254)*(B254/C254),IF(R254="Buy ETH Short BTC",(-B255+T254)+(C255-U254)*(B254/C254),0))</f>
        <v>0</v>
      </c>
      <c r="AA255">
        <f t="shared" si="83"/>
        <v>0.94529733986250797</v>
      </c>
      <c r="AB255" t="str">
        <f t="shared" si="84"/>
        <v>Buy ETH Short BTC</v>
      </c>
      <c r="AC255" t="b">
        <f t="shared" si="86"/>
        <v>0</v>
      </c>
      <c r="AD255">
        <f>IF(AB255="Buy BTC Short ETH",B255,IF(AB255="Buy ETH Short BTC",B255,0))</f>
        <v>17812.79</v>
      </c>
      <c r="AE255">
        <f>IF(AB255="Buy BTC Short ETH",C255,IF(AB255="Buy ETH Short BTC",C255,0))</f>
        <v>1327.58</v>
      </c>
      <c r="AF255">
        <f>IF(AB254="Buy BTC Short ETH",(B255-AD254)+(-C255+AE254)*(B254/C254),IF(AB254="Buy ETH Short BTC",(-B255+AD254)+(C255-AE254)*(B254/C254),0))</f>
        <v>1.2681619127306583</v>
      </c>
    </row>
    <row r="256" spans="1:32">
      <c r="A256">
        <v>1670949900000</v>
      </c>
      <c r="B256">
        <v>17757.07</v>
      </c>
      <c r="C256">
        <v>1321.62</v>
      </c>
      <c r="D256" s="1">
        <f t="shared" si="87"/>
        <v>-55.720000000001164</v>
      </c>
      <c r="E256" s="1">
        <f t="shared" si="88"/>
        <v>0</v>
      </c>
      <c r="F256" s="1">
        <f t="shared" si="89"/>
        <v>55.720000000001164</v>
      </c>
      <c r="G256" s="1">
        <f t="shared" si="90"/>
        <v>8.8909999999999858</v>
      </c>
      <c r="H256" s="1">
        <f t="shared" si="91"/>
        <v>23.695000000000071</v>
      </c>
      <c r="I256" s="1">
        <f t="shared" si="92"/>
        <v>0.3752268411057168</v>
      </c>
      <c r="J256" s="1">
        <f t="shared" si="93"/>
        <v>27.284723500889854</v>
      </c>
      <c r="K256" s="1">
        <f t="shared" si="94"/>
        <v>-5.9600000000000364</v>
      </c>
      <c r="L256" s="1">
        <f t="shared" si="95"/>
        <v>0</v>
      </c>
      <c r="M256" s="1">
        <f t="shared" si="96"/>
        <v>5.9600000000000364</v>
      </c>
      <c r="N256" s="1">
        <f t="shared" si="97"/>
        <v>0.79700000000000271</v>
      </c>
      <c r="O256" s="1">
        <f t="shared" si="98"/>
        <v>2.4660000000000082</v>
      </c>
      <c r="P256" s="1">
        <f t="shared" si="99"/>
        <v>0.32319545823195461</v>
      </c>
      <c r="Q256" s="1">
        <f t="shared" si="100"/>
        <v>24.425375421391365</v>
      </c>
      <c r="R256" t="str">
        <f t="shared" si="80"/>
        <v>Do nothing</v>
      </c>
      <c r="S256" t="b">
        <f t="shared" si="85"/>
        <v>0</v>
      </c>
      <c r="T256">
        <f t="shared" si="81"/>
        <v>0</v>
      </c>
      <c r="U256">
        <f t="shared" si="82"/>
        <v>0</v>
      </c>
      <c r="V256">
        <f>IF(R255="Buy BTC Short ETH",(B256-T255)+(-C256+U255)*(B255/C255),IF(R255="Buy ETH Short BTC",(-B256+T255)+(C256-U255)*(B255/C255),0))</f>
        <v>0</v>
      </c>
      <c r="AA256">
        <f t="shared" si="83"/>
        <v>0.9222504260930946</v>
      </c>
      <c r="AB256" t="str">
        <f t="shared" si="84"/>
        <v>Buy ETH Short BTC</v>
      </c>
      <c r="AC256" t="b">
        <f t="shared" si="86"/>
        <v>0</v>
      </c>
      <c r="AD256">
        <f>IF(AB256="Buy BTC Short ETH",B256,IF(AB256="Buy ETH Short BTC",B256,0))</f>
        <v>17757.07</v>
      </c>
      <c r="AE256">
        <f>IF(AB256="Buy BTC Short ETH",C256,IF(AB256="Buy ETH Short BTC",C256,0))</f>
        <v>1321.62</v>
      </c>
      <c r="AF256">
        <f>IF(AB255="Buy BTC Short ETH",(B256-AD255)+(-C256+AE255)*(B255/C255),IF(AB255="Buy ETH Short BTC",(-B256+AD255)+(C256-AE255)*(B255/C255),0))</f>
        <v>-24.248234230704824</v>
      </c>
    </row>
    <row r="257" spans="1:32">
      <c r="A257">
        <v>1670950800000</v>
      </c>
      <c r="B257">
        <v>17748.54</v>
      </c>
      <c r="C257">
        <v>1320.65</v>
      </c>
      <c r="D257" s="1">
        <f t="shared" si="87"/>
        <v>-8.5299999999988358</v>
      </c>
      <c r="E257" s="1">
        <f t="shared" si="88"/>
        <v>0</v>
      </c>
      <c r="F257" s="1">
        <f t="shared" si="89"/>
        <v>8.5299999999988358</v>
      </c>
      <c r="G257" s="1">
        <f t="shared" si="90"/>
        <v>8.8909999999999858</v>
      </c>
      <c r="H257" s="1">
        <f t="shared" si="91"/>
        <v>20.759999999999856</v>
      </c>
      <c r="I257" s="1">
        <f t="shared" si="92"/>
        <v>0.42827552986512751</v>
      </c>
      <c r="J257" s="1">
        <f t="shared" si="93"/>
        <v>29.985497959596756</v>
      </c>
      <c r="K257" s="1">
        <f t="shared" si="94"/>
        <v>-0.96999999999979991</v>
      </c>
      <c r="L257" s="1">
        <f t="shared" si="95"/>
        <v>0</v>
      </c>
      <c r="M257" s="1">
        <f t="shared" si="96"/>
        <v>0.96999999999979991</v>
      </c>
      <c r="N257" s="1">
        <f t="shared" si="97"/>
        <v>0.79700000000000271</v>
      </c>
      <c r="O257" s="1">
        <f t="shared" si="98"/>
        <v>2.1549999999999954</v>
      </c>
      <c r="P257" s="1">
        <f t="shared" si="99"/>
        <v>0.36983758700696262</v>
      </c>
      <c r="Q257" s="1">
        <f t="shared" si="100"/>
        <v>26.998644986449975</v>
      </c>
      <c r="R257" t="str">
        <f t="shared" si="80"/>
        <v>Do nothing</v>
      </c>
      <c r="S257" t="b">
        <f t="shared" si="85"/>
        <v>0</v>
      </c>
      <c r="T257">
        <f t="shared" si="81"/>
        <v>0</v>
      </c>
      <c r="U257">
        <f t="shared" si="82"/>
        <v>0</v>
      </c>
      <c r="V257">
        <f>IF(R256="Buy BTC Short ETH",(B257-T256)+(-C257+U256)*(B256/C256),IF(R256="Buy ETH Short BTC",(-B257+T256)+(C257-U256)*(B256/C256),0))</f>
        <v>0</v>
      </c>
      <c r="AA257">
        <f t="shared" si="83"/>
        <v>0.91085035548453319</v>
      </c>
      <c r="AB257" t="str">
        <f t="shared" si="84"/>
        <v>Buy ETH Short BTC</v>
      </c>
      <c r="AC257" t="b">
        <f t="shared" si="86"/>
        <v>0</v>
      </c>
      <c r="AD257">
        <f>IF(AB257="Buy BTC Short ETH",B257,IF(AB257="Buy ETH Short BTC",B257,0))</f>
        <v>17748.54</v>
      </c>
      <c r="AE257">
        <f>IF(AB257="Buy BTC Short ETH",C257,IF(AB257="Buy ETH Short BTC",C257,0))</f>
        <v>1320.65</v>
      </c>
      <c r="AF257">
        <f>IF(AB256="Buy BTC Short ETH",(B257-AD256)+(-C257+AE256)*(B256/C256),IF(AB256="Buy ETH Short BTC",(-B257+AD256)+(C257-AE256)*(B256/C256),0))</f>
        <v>-4.5027612324253461</v>
      </c>
    </row>
    <row r="258" spans="1:32">
      <c r="A258">
        <v>1670951700000</v>
      </c>
      <c r="B258">
        <v>17731.8</v>
      </c>
      <c r="C258">
        <v>1318.78</v>
      </c>
      <c r="D258" s="1">
        <f t="shared" si="87"/>
        <v>-16.740000000001601</v>
      </c>
      <c r="E258" s="1">
        <f t="shared" si="88"/>
        <v>0</v>
      </c>
      <c r="F258" s="1">
        <f t="shared" si="89"/>
        <v>16.740000000001601</v>
      </c>
      <c r="G258" s="1">
        <f t="shared" si="90"/>
        <v>8.4360000000000586</v>
      </c>
      <c r="H258" s="1">
        <f t="shared" si="91"/>
        <v>22.434000000000015</v>
      </c>
      <c r="I258" s="1">
        <f t="shared" si="92"/>
        <v>0.3760363733618638</v>
      </c>
      <c r="J258" s="1">
        <f t="shared" si="93"/>
        <v>27.327502429543358</v>
      </c>
      <c r="K258" s="1">
        <f t="shared" si="94"/>
        <v>-1.8700000000001182</v>
      </c>
      <c r="L258" s="1">
        <f t="shared" si="95"/>
        <v>0</v>
      </c>
      <c r="M258" s="1">
        <f t="shared" si="96"/>
        <v>1.8700000000001182</v>
      </c>
      <c r="N258" s="1">
        <f t="shared" si="97"/>
        <v>0.79700000000000271</v>
      </c>
      <c r="O258" s="1">
        <f t="shared" si="98"/>
        <v>2.1700000000000044</v>
      </c>
      <c r="P258" s="1">
        <f t="shared" si="99"/>
        <v>0.3672811059907839</v>
      </c>
      <c r="Q258" s="1">
        <f t="shared" si="100"/>
        <v>26.862150320188775</v>
      </c>
      <c r="R258" t="str">
        <f t="shared" si="80"/>
        <v>Do nothing</v>
      </c>
      <c r="S258" t="b">
        <f t="shared" si="85"/>
        <v>0</v>
      </c>
      <c r="T258">
        <f t="shared" si="81"/>
        <v>0</v>
      </c>
      <c r="U258">
        <f t="shared" si="82"/>
        <v>0</v>
      </c>
      <c r="V258">
        <f>IF(R257="Buy BTC Short ETH",(B258-T257)+(-C258+U257)*(B257/C257),IF(R257="Buy ETH Short BTC",(-B258+T257)+(C258-U257)*(B257/C257),0))</f>
        <v>0</v>
      </c>
      <c r="AA258">
        <f t="shared" si="83"/>
        <v>0.93159418527179316</v>
      </c>
      <c r="AB258" t="str">
        <f t="shared" si="84"/>
        <v>Buy ETH Short BTC</v>
      </c>
      <c r="AC258" t="b">
        <f t="shared" si="86"/>
        <v>0</v>
      </c>
      <c r="AD258">
        <f>IF(AB258="Buy BTC Short ETH",B258,IF(AB258="Buy ETH Short BTC",B258,0))</f>
        <v>17731.8</v>
      </c>
      <c r="AE258">
        <f>IF(AB258="Buy BTC Short ETH",C258,IF(AB258="Buy ETH Short BTC",C258,0))</f>
        <v>1318.78</v>
      </c>
      <c r="AF258">
        <f>IF(AB257="Buy BTC Short ETH",(B258-AD257)+(-C258+AE257)*(B257/C257),IF(AB257="Buy ETH Short BTC",(-B258+AD257)+(C258-AE257)*(B257/C257),0))</f>
        <v>-8.3913896944686215</v>
      </c>
    </row>
    <row r="259" spans="1:32">
      <c r="A259">
        <v>1670952600000</v>
      </c>
      <c r="B259">
        <v>17706.29</v>
      </c>
      <c r="C259">
        <v>1313.92</v>
      </c>
      <c r="D259" s="1">
        <f t="shared" si="87"/>
        <v>-25.509999999998399</v>
      </c>
      <c r="E259" s="1">
        <f t="shared" si="88"/>
        <v>0</v>
      </c>
      <c r="F259" s="1">
        <f t="shared" si="89"/>
        <v>25.509999999998399</v>
      </c>
      <c r="G259" s="1">
        <f t="shared" si="90"/>
        <v>8.4360000000000586</v>
      </c>
      <c r="H259" s="1">
        <f t="shared" si="91"/>
        <v>22.561000000000057</v>
      </c>
      <c r="I259" s="1">
        <f t="shared" si="92"/>
        <v>0.37391959576260081</v>
      </c>
      <c r="J259" s="1">
        <f t="shared" si="93"/>
        <v>27.215536987450491</v>
      </c>
      <c r="K259" s="1">
        <f t="shared" si="94"/>
        <v>-4.8599999999999</v>
      </c>
      <c r="L259" s="1">
        <f t="shared" si="95"/>
        <v>0</v>
      </c>
      <c r="M259" s="1">
        <f t="shared" si="96"/>
        <v>4.8599999999999</v>
      </c>
      <c r="N259" s="1">
        <f t="shared" si="97"/>
        <v>0.51900000000000546</v>
      </c>
      <c r="O259" s="1">
        <f t="shared" si="98"/>
        <v>2.6559999999999944</v>
      </c>
      <c r="P259" s="1">
        <f t="shared" si="99"/>
        <v>0.19540662650602655</v>
      </c>
      <c r="Q259" s="1">
        <f t="shared" si="100"/>
        <v>16.346456692913563</v>
      </c>
      <c r="R259" t="str">
        <f t="shared" si="80"/>
        <v>Do nothing</v>
      </c>
      <c r="S259" t="b">
        <f t="shared" si="85"/>
        <v>0</v>
      </c>
      <c r="T259">
        <f t="shared" si="81"/>
        <v>0</v>
      </c>
      <c r="U259">
        <f t="shared" si="82"/>
        <v>0</v>
      </c>
      <c r="V259">
        <f>IF(R258="Buy BTC Short ETH",(B259-T258)+(-C259+U258)*(B258/C258),IF(R258="Buy ETH Short BTC",(-B259+T258)+(C259-U258)*(B258/C258),0))</f>
        <v>0</v>
      </c>
      <c r="AA259">
        <f t="shared" si="83"/>
        <v>0.91991657722216058</v>
      </c>
      <c r="AB259" t="str">
        <f t="shared" si="84"/>
        <v>Buy ETH Short BTC</v>
      </c>
      <c r="AC259" t="b">
        <f t="shared" si="86"/>
        <v>0</v>
      </c>
      <c r="AD259">
        <f>IF(AB259="Buy BTC Short ETH",B259,IF(AB259="Buy ETH Short BTC",B259,0))</f>
        <v>17706.29</v>
      </c>
      <c r="AE259">
        <f>IF(AB259="Buy BTC Short ETH",C259,IF(AB259="Buy ETH Short BTC",C259,0))</f>
        <v>1313.92</v>
      </c>
      <c r="AF259">
        <f>IF(AB258="Buy BTC Short ETH",(B259-AD258)+(-C259+AE258)*(B258/C258),IF(AB258="Buy ETH Short BTC",(-B259+AD258)+(C259-AE258)*(B258/C258),0))</f>
        <v>-39.835658866528405</v>
      </c>
    </row>
    <row r="260" spans="1:32">
      <c r="A260">
        <v>1670953500000</v>
      </c>
      <c r="B260">
        <v>17643.73</v>
      </c>
      <c r="C260">
        <v>1307.9100000000001</v>
      </c>
      <c r="D260" s="1">
        <f t="shared" si="87"/>
        <v>-62.56000000000131</v>
      </c>
      <c r="E260" s="1">
        <f t="shared" si="88"/>
        <v>0</v>
      </c>
      <c r="F260" s="1">
        <f t="shared" si="89"/>
        <v>62.56000000000131</v>
      </c>
      <c r="G260" s="1">
        <f t="shared" si="90"/>
        <v>8.4360000000000586</v>
      </c>
      <c r="H260" s="1">
        <f t="shared" si="91"/>
        <v>20.361000000000057</v>
      </c>
      <c r="I260" s="1">
        <f t="shared" si="92"/>
        <v>0.41432149697952136</v>
      </c>
      <c r="J260" s="1">
        <f t="shared" si="93"/>
        <v>29.294718199812564</v>
      </c>
      <c r="K260" s="1">
        <f t="shared" si="94"/>
        <v>-6.0099999999999909</v>
      </c>
      <c r="L260" s="1">
        <f t="shared" si="95"/>
        <v>0</v>
      </c>
      <c r="M260" s="1">
        <f t="shared" si="96"/>
        <v>6.0099999999999909</v>
      </c>
      <c r="N260" s="1">
        <f t="shared" si="97"/>
        <v>0.51900000000000546</v>
      </c>
      <c r="O260" s="1">
        <f t="shared" si="98"/>
        <v>2.375999999999999</v>
      </c>
      <c r="P260" s="1">
        <f t="shared" si="99"/>
        <v>0.21843434343434581</v>
      </c>
      <c r="Q260" s="1">
        <f t="shared" si="100"/>
        <v>17.927461139896536</v>
      </c>
      <c r="R260" t="str">
        <f t="shared" si="80"/>
        <v>Do nothing</v>
      </c>
      <c r="S260" t="b">
        <f t="shared" si="85"/>
        <v>0</v>
      </c>
      <c r="T260">
        <f t="shared" si="81"/>
        <v>0</v>
      </c>
      <c r="U260">
        <f t="shared" si="82"/>
        <v>0</v>
      </c>
      <c r="V260">
        <f>IF(R259="Buy BTC Short ETH",(B260-T259)+(-C260+U259)*(B259/C259),IF(R259="Buy ETH Short BTC",(-B260+T259)+(C260-U259)*(B259/C259),0))</f>
        <v>0</v>
      </c>
      <c r="AA260">
        <f t="shared" si="83"/>
        <v>0.98089169046470948</v>
      </c>
      <c r="AB260" t="str">
        <f t="shared" si="84"/>
        <v>Buy ETH Short BTC</v>
      </c>
      <c r="AC260" t="b">
        <f t="shared" si="86"/>
        <v>0</v>
      </c>
      <c r="AD260">
        <f>IF(AB260="Buy BTC Short ETH",B260,IF(AB260="Buy ETH Short BTC",B260,0))</f>
        <v>17643.73</v>
      </c>
      <c r="AE260">
        <f>IF(AB260="Buy BTC Short ETH",C260,IF(AB260="Buy ETH Short BTC",C260,0))</f>
        <v>1307.9100000000001</v>
      </c>
      <c r="AF260">
        <f>IF(AB259="Buy BTC Short ETH",(B260-AD259)+(-C260+AE259)*(B259/C259),IF(AB259="Buy ETH Short BTC",(-B260+AD259)+(C260-AE259)*(B259/C259),0))</f>
        <v>-18.430321252434027</v>
      </c>
    </row>
    <row r="261" spans="1:32">
      <c r="A261">
        <v>1670954400000</v>
      </c>
      <c r="B261">
        <v>17675.900000000001</v>
      </c>
      <c r="C261">
        <v>1312.92</v>
      </c>
      <c r="D261" s="1">
        <f t="shared" si="87"/>
        <v>32.170000000001892</v>
      </c>
      <c r="E261" s="1">
        <f t="shared" si="88"/>
        <v>32.170000000001892</v>
      </c>
      <c r="F261" s="1">
        <f t="shared" si="89"/>
        <v>0</v>
      </c>
      <c r="G261" s="1">
        <f t="shared" si="90"/>
        <v>10.566000000000349</v>
      </c>
      <c r="H261" s="1">
        <f t="shared" si="91"/>
        <v>20.361000000000057</v>
      </c>
      <c r="I261" s="1">
        <f t="shared" si="92"/>
        <v>0.5189332547517469</v>
      </c>
      <c r="J261" s="1">
        <f t="shared" si="93"/>
        <v>34.16432243670647</v>
      </c>
      <c r="K261" s="1">
        <f t="shared" si="94"/>
        <v>5.0099999999999909</v>
      </c>
      <c r="L261" s="1">
        <f t="shared" si="95"/>
        <v>5.0099999999999909</v>
      </c>
      <c r="M261" s="1">
        <f t="shared" si="96"/>
        <v>0</v>
      </c>
      <c r="N261" s="1">
        <f t="shared" si="97"/>
        <v>1.0200000000000045</v>
      </c>
      <c r="O261" s="1">
        <f t="shared" si="98"/>
        <v>2.2990000000000008</v>
      </c>
      <c r="P261" s="1">
        <f t="shared" si="99"/>
        <v>0.44367116137451246</v>
      </c>
      <c r="Q261" s="1">
        <f t="shared" si="100"/>
        <v>30.732148237421001</v>
      </c>
      <c r="R261" t="str">
        <f t="shared" si="80"/>
        <v>Do nothing</v>
      </c>
      <c r="S261" t="b">
        <f t="shared" si="85"/>
        <v>0</v>
      </c>
      <c r="T261">
        <f t="shared" si="81"/>
        <v>0</v>
      </c>
      <c r="U261">
        <f t="shared" si="82"/>
        <v>0</v>
      </c>
      <c r="V261">
        <f>IF(R260="Buy BTC Short ETH",(B261-T260)+(-C261+U260)*(B260/C260),IF(R260="Buy ETH Short BTC",(-B261+T260)+(C261-U260)*(B260/C260),0))</f>
        <v>0</v>
      </c>
      <c r="AA261">
        <f t="shared" si="83"/>
        <v>0.98617282589163346</v>
      </c>
      <c r="AB261" t="str">
        <f t="shared" si="84"/>
        <v>Buy ETH Short BTC</v>
      </c>
      <c r="AC261" t="b">
        <f t="shared" si="86"/>
        <v>0</v>
      </c>
      <c r="AD261">
        <f>IF(AB261="Buy BTC Short ETH",B261,IF(AB261="Buy ETH Short BTC",B261,0))</f>
        <v>17675.900000000001</v>
      </c>
      <c r="AE261">
        <f>IF(AB261="Buy BTC Short ETH",C261,IF(AB261="Buy ETH Short BTC",C261,0))</f>
        <v>1312.92</v>
      </c>
      <c r="AF261">
        <f>IF(AB260="Buy BTC Short ETH",(B261-AD260)+(-C261+AE260)*(B260/C260),IF(AB260="Buy ETH Short BTC",(-B261+AD260)+(C261-AE260)*(B260/C260),0))</f>
        <v>35.414992315983028</v>
      </c>
    </row>
    <row r="262" spans="1:32">
      <c r="A262">
        <v>1670955300000</v>
      </c>
      <c r="B262">
        <v>17701.080000000002</v>
      </c>
      <c r="C262">
        <v>1317.39</v>
      </c>
      <c r="D262" s="1">
        <f t="shared" si="87"/>
        <v>25.180000000000291</v>
      </c>
      <c r="E262" s="1">
        <f t="shared" si="88"/>
        <v>25.180000000000291</v>
      </c>
      <c r="F262" s="1">
        <f t="shared" si="89"/>
        <v>0</v>
      </c>
      <c r="G262" s="1">
        <f t="shared" si="90"/>
        <v>13.084000000000378</v>
      </c>
      <c r="H262" s="1">
        <f t="shared" si="91"/>
        <v>18.270000000000074</v>
      </c>
      <c r="I262" s="1">
        <f t="shared" si="92"/>
        <v>0.71614668856049946</v>
      </c>
      <c r="J262" s="1">
        <f t="shared" si="93"/>
        <v>41.729922816866079</v>
      </c>
      <c r="K262" s="1">
        <f t="shared" si="94"/>
        <v>4.4700000000000273</v>
      </c>
      <c r="L262" s="1">
        <f t="shared" si="95"/>
        <v>4.4700000000000273</v>
      </c>
      <c r="M262" s="1">
        <f t="shared" si="96"/>
        <v>0</v>
      </c>
      <c r="N262" s="1">
        <f t="shared" si="97"/>
        <v>1.4670000000000072</v>
      </c>
      <c r="O262" s="1">
        <f t="shared" si="98"/>
        <v>2.1059999999999945</v>
      </c>
      <c r="P262" s="1">
        <f t="shared" si="99"/>
        <v>0.69658119658120177</v>
      </c>
      <c r="Q262" s="1">
        <f t="shared" si="100"/>
        <v>41.057934508816295</v>
      </c>
      <c r="R262" t="str">
        <f t="shared" si="80"/>
        <v>Do nothing</v>
      </c>
      <c r="S262" t="b">
        <f t="shared" si="85"/>
        <v>0</v>
      </c>
      <c r="T262">
        <f t="shared" si="81"/>
        <v>0</v>
      </c>
      <c r="U262">
        <f t="shared" si="82"/>
        <v>0</v>
      </c>
      <c r="V262">
        <f>IF(R261="Buy BTC Short ETH",(B262-T261)+(-C262+U261)*(B261/C261),IF(R261="Buy ETH Short BTC",(-B262+T261)+(C262-U261)*(B261/C261),0))</f>
        <v>0</v>
      </c>
      <c r="AA262">
        <f t="shared" si="83"/>
        <v>0.98810707508387075</v>
      </c>
      <c r="AB262" t="str">
        <f t="shared" si="84"/>
        <v>Buy ETH Short BTC</v>
      </c>
      <c r="AC262" t="b">
        <f t="shared" si="86"/>
        <v>0</v>
      </c>
      <c r="AD262">
        <f>IF(AB262="Buy BTC Short ETH",B262,IF(AB262="Buy ETH Short BTC",B262,0))</f>
        <v>17701.080000000002</v>
      </c>
      <c r="AE262">
        <f>IF(AB262="Buy BTC Short ETH",C262,IF(AB262="Buy ETH Short BTC",C262,0))</f>
        <v>1317.39</v>
      </c>
      <c r="AF262">
        <f>IF(AB261="Buy BTC Short ETH",(B262-AD261)+(-C262+AE261)*(B261/C261),IF(AB261="Buy ETH Short BTC",(-B262+AD261)+(C262-AE261)*(B261/C261),0))</f>
        <v>34.999807604423808</v>
      </c>
    </row>
    <row r="263" spans="1:32">
      <c r="A263">
        <v>1670956200000</v>
      </c>
      <c r="B263">
        <v>17726.060000000001</v>
      </c>
      <c r="C263">
        <v>1318.82</v>
      </c>
      <c r="D263" s="1">
        <f t="shared" si="87"/>
        <v>24.979999999999563</v>
      </c>
      <c r="E263" s="1">
        <f t="shared" si="88"/>
        <v>24.979999999999563</v>
      </c>
      <c r="F263" s="1">
        <f t="shared" si="89"/>
        <v>0</v>
      </c>
      <c r="G263" s="1">
        <f t="shared" si="90"/>
        <v>9.8640000000003063</v>
      </c>
      <c r="H263" s="1">
        <f t="shared" si="91"/>
        <v>18.270000000000074</v>
      </c>
      <c r="I263" s="1">
        <f t="shared" si="92"/>
        <v>0.53990147783252684</v>
      </c>
      <c r="J263" s="1">
        <f t="shared" si="93"/>
        <v>35.060780550224536</v>
      </c>
      <c r="K263" s="1">
        <f t="shared" si="94"/>
        <v>1.4299999999998363</v>
      </c>
      <c r="L263" s="1">
        <f t="shared" si="95"/>
        <v>1.4299999999998363</v>
      </c>
      <c r="M263" s="1">
        <f t="shared" si="96"/>
        <v>0</v>
      </c>
      <c r="N263" s="1">
        <f t="shared" si="97"/>
        <v>1.22199999999998</v>
      </c>
      <c r="O263" s="1">
        <f t="shared" si="98"/>
        <v>2.1059999999999945</v>
      </c>
      <c r="P263" s="1">
        <f t="shared" si="99"/>
        <v>0.58024691358023894</v>
      </c>
      <c r="Q263" s="1">
        <f t="shared" si="100"/>
        <v>36.718749999999673</v>
      </c>
      <c r="R263" t="str">
        <f t="shared" si="80"/>
        <v>Do nothing</v>
      </c>
      <c r="S263" t="b">
        <f t="shared" si="85"/>
        <v>0</v>
      </c>
      <c r="T263">
        <f t="shared" si="81"/>
        <v>0</v>
      </c>
      <c r="U263">
        <f t="shared" si="82"/>
        <v>0</v>
      </c>
      <c r="V263">
        <f>IF(R262="Buy BTC Short ETH",(B263-T262)+(-C263+U262)*(B262/C262),IF(R262="Buy ETH Short BTC",(-B263+T262)+(C263-U262)*(B262/C262),0))</f>
        <v>0</v>
      </c>
      <c r="AA263">
        <f t="shared" si="83"/>
        <v>0.98453541315857973</v>
      </c>
      <c r="AB263" t="str">
        <f t="shared" si="84"/>
        <v>Buy ETH Short BTC</v>
      </c>
      <c r="AC263" t="b">
        <f t="shared" si="86"/>
        <v>0</v>
      </c>
      <c r="AD263">
        <f>IF(AB263="Buy BTC Short ETH",B263,IF(AB263="Buy ETH Short BTC",B263,0))</f>
        <v>17726.060000000001</v>
      </c>
      <c r="AE263">
        <f>IF(AB263="Buy BTC Short ETH",C263,IF(AB263="Buy ETH Short BTC",C263,0))</f>
        <v>1318.82</v>
      </c>
      <c r="AF263">
        <f>IF(AB262="Buy BTC Short ETH",(B263-AD262)+(-C263+AE262)*(B262/C262),IF(AB262="Buy ETH Short BTC",(-B263+AD262)+(C263-AE262)*(B262/C262),0))</f>
        <v>-5.7658383622179628</v>
      </c>
    </row>
    <row r="264" spans="1:32">
      <c r="A264">
        <v>1670957100000</v>
      </c>
      <c r="B264">
        <v>17713.689999999999</v>
      </c>
      <c r="C264">
        <v>1316.39</v>
      </c>
      <c r="D264" s="1">
        <f t="shared" si="87"/>
        <v>-12.370000000002619</v>
      </c>
      <c r="E264" s="1">
        <f t="shared" si="88"/>
        <v>0</v>
      </c>
      <c r="F264" s="1">
        <f t="shared" si="89"/>
        <v>12.370000000002619</v>
      </c>
      <c r="G264" s="1">
        <f t="shared" si="90"/>
        <v>9.8640000000003063</v>
      </c>
      <c r="H264" s="1">
        <f t="shared" si="91"/>
        <v>18.143000000000391</v>
      </c>
      <c r="I264" s="1">
        <f t="shared" si="92"/>
        <v>0.54368075841923025</v>
      </c>
      <c r="J264" s="1">
        <f t="shared" si="93"/>
        <v>35.219766486949908</v>
      </c>
      <c r="K264" s="1">
        <f t="shared" si="94"/>
        <v>-2.4299999999998363</v>
      </c>
      <c r="L264" s="1">
        <f t="shared" si="95"/>
        <v>0</v>
      </c>
      <c r="M264" s="1">
        <f t="shared" si="96"/>
        <v>2.4299999999998363</v>
      </c>
      <c r="N264" s="1">
        <f t="shared" si="97"/>
        <v>1.22199999999998</v>
      </c>
      <c r="O264" s="1">
        <f t="shared" si="98"/>
        <v>2.209999999999968</v>
      </c>
      <c r="P264" s="1">
        <f t="shared" si="99"/>
        <v>0.55294117647058716</v>
      </c>
      <c r="Q264" s="1">
        <f t="shared" si="100"/>
        <v>35.606060606060566</v>
      </c>
      <c r="R264" t="str">
        <f t="shared" si="80"/>
        <v>Do nothing</v>
      </c>
      <c r="S264" t="b">
        <f t="shared" si="85"/>
        <v>0</v>
      </c>
      <c r="T264">
        <f t="shared" si="81"/>
        <v>0</v>
      </c>
      <c r="U264">
        <f t="shared" si="82"/>
        <v>0</v>
      </c>
      <c r="V264">
        <f>IF(R263="Buy BTC Short ETH",(B264-T263)+(-C264+U263)*(B263/C263),IF(R263="Buy ETH Short BTC",(-B264+T263)+(C264-U263)*(B263/C263),0))</f>
        <v>0</v>
      </c>
      <c r="AA264">
        <f t="shared" si="83"/>
        <v>0.98051260650943206</v>
      </c>
      <c r="AB264" t="str">
        <f t="shared" si="84"/>
        <v>Buy ETH Short BTC</v>
      </c>
      <c r="AC264" t="b">
        <f t="shared" si="86"/>
        <v>0</v>
      </c>
      <c r="AD264">
        <f>IF(AB264="Buy BTC Short ETH",B264,IF(AB264="Buy ETH Short BTC",B264,0))</f>
        <v>17713.689999999999</v>
      </c>
      <c r="AE264">
        <f>IF(AB264="Buy BTC Short ETH",C264,IF(AB264="Buy ETH Short BTC",C264,0))</f>
        <v>1316.39</v>
      </c>
      <c r="AF264">
        <f>IF(AB263="Buy BTC Short ETH",(B264-AD263)+(-C264+AE263)*(B263/C263),IF(AB263="Buy ETH Short BTC",(-B264+AD263)+(C264-AE263)*(B263/C263),0))</f>
        <v>-20.29126218892165</v>
      </c>
    </row>
    <row r="265" spans="1:32">
      <c r="A265">
        <v>1670958000000</v>
      </c>
      <c r="B265">
        <v>17723.87</v>
      </c>
      <c r="C265">
        <v>1316.05</v>
      </c>
      <c r="D265" s="1">
        <f t="shared" si="87"/>
        <v>10.180000000000291</v>
      </c>
      <c r="E265" s="1">
        <f t="shared" si="88"/>
        <v>10.180000000000291</v>
      </c>
      <c r="F265" s="1">
        <f t="shared" si="89"/>
        <v>0</v>
      </c>
      <c r="G265" s="1">
        <f t="shared" si="90"/>
        <v>9.2510000000002037</v>
      </c>
      <c r="H265" s="1">
        <f t="shared" si="91"/>
        <v>18.143000000000391</v>
      </c>
      <c r="I265" s="1">
        <f t="shared" si="92"/>
        <v>0.5098936228848594</v>
      </c>
      <c r="J265" s="1">
        <f t="shared" si="93"/>
        <v>33.770168650069365</v>
      </c>
      <c r="K265" s="1">
        <f t="shared" si="94"/>
        <v>-0.34000000000014552</v>
      </c>
      <c r="L265" s="1">
        <f t="shared" si="95"/>
        <v>0</v>
      </c>
      <c r="M265" s="1">
        <f t="shared" si="96"/>
        <v>0.34000000000014552</v>
      </c>
      <c r="N265" s="1">
        <f t="shared" si="97"/>
        <v>1.0909999999999855</v>
      </c>
      <c r="O265" s="1">
        <f t="shared" si="98"/>
        <v>2.2439999999999829</v>
      </c>
      <c r="P265" s="1">
        <f t="shared" si="99"/>
        <v>0.48618538324420402</v>
      </c>
      <c r="Q265" s="1">
        <f t="shared" si="100"/>
        <v>32.713643178410663</v>
      </c>
      <c r="R265" t="str">
        <f t="shared" si="80"/>
        <v>Do nothing</v>
      </c>
      <c r="S265" t="b">
        <f t="shared" si="85"/>
        <v>0</v>
      </c>
      <c r="T265">
        <f t="shared" si="81"/>
        <v>0</v>
      </c>
      <c r="U265">
        <f t="shared" si="82"/>
        <v>0</v>
      </c>
      <c r="V265">
        <f>IF(R264="Buy BTC Short ETH",(B265-T264)+(-C265+U264)*(B264/C264),IF(R264="Buy ETH Short BTC",(-B265+T264)+(C265-U264)*(B264/C264),0))</f>
        <v>0</v>
      </c>
      <c r="AA265">
        <f t="shared" si="83"/>
        <v>0.9556906764925337</v>
      </c>
      <c r="AB265" t="str">
        <f t="shared" si="84"/>
        <v>Buy ETH Short BTC</v>
      </c>
      <c r="AC265" t="b">
        <f t="shared" si="86"/>
        <v>0</v>
      </c>
      <c r="AD265">
        <f>IF(AB265="Buy BTC Short ETH",B265,IF(AB265="Buy ETH Short BTC",B265,0))</f>
        <v>17723.87</v>
      </c>
      <c r="AE265">
        <f>IF(AB265="Buy BTC Short ETH",C265,IF(AB265="Buy ETH Short BTC",C265,0))</f>
        <v>1316.05</v>
      </c>
      <c r="AF265">
        <f>IF(AB264="Buy BTC Short ETH",(B265-AD264)+(-C265+AE264)*(B264/C264),IF(AB264="Buy ETH Short BTC",(-B265+AD264)+(C265-AE264)*(B264/C264),0))</f>
        <v>-14.755129406940922</v>
      </c>
    </row>
    <row r="266" spans="1:32">
      <c r="A266">
        <v>1670958900000</v>
      </c>
      <c r="B266">
        <v>17716.099999999999</v>
      </c>
      <c r="C266">
        <v>1315.5</v>
      </c>
      <c r="D266" s="1">
        <f t="shared" si="87"/>
        <v>-7.7700000000004366</v>
      </c>
      <c r="E266" s="1">
        <f t="shared" si="88"/>
        <v>0</v>
      </c>
      <c r="F266" s="1">
        <f t="shared" si="89"/>
        <v>7.7700000000004366</v>
      </c>
      <c r="G266" s="1">
        <f t="shared" si="90"/>
        <v>9.2510000000002037</v>
      </c>
      <c r="H266" s="1">
        <f t="shared" si="91"/>
        <v>13.34800000000032</v>
      </c>
      <c r="I266" s="1">
        <f t="shared" si="92"/>
        <v>0.69306263110578226</v>
      </c>
      <c r="J266" s="1">
        <f t="shared" si="93"/>
        <v>40.935439621222123</v>
      </c>
      <c r="K266" s="1">
        <f t="shared" si="94"/>
        <v>-0.54999999999995453</v>
      </c>
      <c r="L266" s="1">
        <f t="shared" si="95"/>
        <v>0</v>
      </c>
      <c r="M266" s="1">
        <f t="shared" si="96"/>
        <v>0.54999999999995453</v>
      </c>
      <c r="N266" s="1">
        <f t="shared" si="97"/>
        <v>1.0909999999999855</v>
      </c>
      <c r="O266" s="1">
        <f t="shared" si="98"/>
        <v>1.7029999999999745</v>
      </c>
      <c r="P266" s="1">
        <f t="shared" si="99"/>
        <v>0.64063417498532116</v>
      </c>
      <c r="Q266" s="1">
        <f t="shared" si="100"/>
        <v>39.047959914101696</v>
      </c>
      <c r="R266" t="str">
        <f t="shared" si="80"/>
        <v>Do nothing</v>
      </c>
      <c r="S266" t="b">
        <f t="shared" si="85"/>
        <v>0</v>
      </c>
      <c r="T266">
        <f t="shared" si="81"/>
        <v>0</v>
      </c>
      <c r="U266">
        <f t="shared" si="82"/>
        <v>0</v>
      </c>
      <c r="V266">
        <f>IF(R265="Buy BTC Short ETH",(B266-T265)+(-C266+U265)*(B265/C265),IF(R265="Buy ETH Short BTC",(-B266+T265)+(C266-U265)*(B265/C265),0))</f>
        <v>0</v>
      </c>
      <c r="AA266">
        <f t="shared" si="83"/>
        <v>0.93744347081981705</v>
      </c>
      <c r="AB266" t="str">
        <f t="shared" si="84"/>
        <v>Buy ETH Short BTC</v>
      </c>
      <c r="AC266" t="b">
        <f t="shared" si="86"/>
        <v>0</v>
      </c>
      <c r="AD266">
        <f>IF(AB266="Buy BTC Short ETH",B266,IF(AB266="Buy ETH Short BTC",B266,0))</f>
        <v>17716.099999999999</v>
      </c>
      <c r="AE266">
        <f>IF(AB266="Buy BTC Short ETH",C266,IF(AB266="Buy ETH Short BTC",C266,0))</f>
        <v>1315.5</v>
      </c>
      <c r="AF266">
        <f>IF(AB265="Buy BTC Short ETH",(B266-AD265)+(-C266+AE265)*(B265/C265),IF(AB265="Buy ETH Short BTC",(-B266+AD265)+(C266-AE265)*(B265/C265),0))</f>
        <v>0.36288894798934734</v>
      </c>
    </row>
    <row r="267" spans="1:32">
      <c r="A267">
        <v>1670959800000</v>
      </c>
      <c r="B267">
        <v>17763.099999999999</v>
      </c>
      <c r="C267">
        <v>1319.17</v>
      </c>
      <c r="D267" s="1">
        <f t="shared" si="87"/>
        <v>47</v>
      </c>
      <c r="E267" s="1">
        <f t="shared" si="88"/>
        <v>47</v>
      </c>
      <c r="F267" s="1">
        <f t="shared" si="89"/>
        <v>0</v>
      </c>
      <c r="G267" s="1">
        <f t="shared" si="90"/>
        <v>13.951000000000203</v>
      </c>
      <c r="H267" s="1">
        <f t="shared" si="91"/>
        <v>12.495000000000436</v>
      </c>
      <c r="I267" s="1">
        <f t="shared" si="92"/>
        <v>1.1165266106442349</v>
      </c>
      <c r="J267" s="1">
        <f t="shared" si="93"/>
        <v>52.752779248279005</v>
      </c>
      <c r="K267" s="1">
        <f t="shared" si="94"/>
        <v>3.6700000000000728</v>
      </c>
      <c r="L267" s="1">
        <f t="shared" si="95"/>
        <v>3.6700000000000728</v>
      </c>
      <c r="M267" s="1">
        <f t="shared" si="96"/>
        <v>0</v>
      </c>
      <c r="N267" s="1">
        <f t="shared" si="97"/>
        <v>1.4579999999999926</v>
      </c>
      <c r="O267" s="1">
        <f t="shared" si="98"/>
        <v>1.6059999999999945</v>
      </c>
      <c r="P267" s="1">
        <f t="shared" si="99"/>
        <v>0.90784557907845431</v>
      </c>
      <c r="Q267" s="1">
        <f t="shared" si="100"/>
        <v>47.584856396866797</v>
      </c>
      <c r="R267" t="str">
        <f t="shared" si="80"/>
        <v>Do nothing</v>
      </c>
      <c r="S267" t="b">
        <f t="shared" si="85"/>
        <v>0</v>
      </c>
      <c r="T267">
        <f t="shared" si="81"/>
        <v>0</v>
      </c>
      <c r="U267">
        <f t="shared" si="82"/>
        <v>0</v>
      </c>
      <c r="V267">
        <f>IF(R266="Buy BTC Short ETH",(B267-T266)+(-C267+U266)*(B266/C266),IF(R266="Buy ETH Short BTC",(-B267+T266)+(C267-U266)*(B266/C266),0))</f>
        <v>0</v>
      </c>
      <c r="AA267">
        <f t="shared" si="83"/>
        <v>0.90838584327495342</v>
      </c>
      <c r="AB267" t="str">
        <f t="shared" si="84"/>
        <v>Buy ETH Short BTC</v>
      </c>
      <c r="AC267" t="b">
        <f t="shared" si="86"/>
        <v>0</v>
      </c>
      <c r="AD267">
        <f>IF(AB267="Buy BTC Short ETH",B267,IF(AB267="Buy ETH Short BTC",B267,0))</f>
        <v>17763.099999999999</v>
      </c>
      <c r="AE267">
        <f>IF(AB267="Buy BTC Short ETH",C267,IF(AB267="Buy ETH Short BTC",C267,0))</f>
        <v>1319.17</v>
      </c>
      <c r="AF267">
        <f>IF(AB266="Buy BTC Short ETH",(B267-AD266)+(-C267+AE266)*(B266/C266),IF(AB266="Buy ETH Short BTC",(-B267+AD266)+(C267-AE266)*(B266/C266),0))</f>
        <v>2.4246195362989553</v>
      </c>
    </row>
    <row r="268" spans="1:32">
      <c r="A268">
        <v>1670960700000</v>
      </c>
      <c r="B268">
        <v>17740.86</v>
      </c>
      <c r="C268">
        <v>1316.41</v>
      </c>
      <c r="D268" s="1">
        <f t="shared" si="87"/>
        <v>-22.239999999997963</v>
      </c>
      <c r="E268" s="1">
        <f t="shared" si="88"/>
        <v>0</v>
      </c>
      <c r="F268" s="1">
        <f t="shared" si="89"/>
        <v>22.239999999997963</v>
      </c>
      <c r="G268" s="1">
        <f t="shared" si="90"/>
        <v>13.951000000000203</v>
      </c>
      <c r="H268" s="1">
        <f t="shared" si="91"/>
        <v>13.045000000000073</v>
      </c>
      <c r="I268" s="1">
        <f t="shared" si="92"/>
        <v>1.0694518972786604</v>
      </c>
      <c r="J268" s="1">
        <f t="shared" si="93"/>
        <v>51.678026374277891</v>
      </c>
      <c r="K268" s="1">
        <f t="shared" si="94"/>
        <v>-2.7599999999999909</v>
      </c>
      <c r="L268" s="1">
        <f t="shared" si="95"/>
        <v>0</v>
      </c>
      <c r="M268" s="1">
        <f t="shared" si="96"/>
        <v>2.7599999999999909</v>
      </c>
      <c r="N268" s="1">
        <f t="shared" si="97"/>
        <v>1.4579999999999926</v>
      </c>
      <c r="O268" s="1">
        <f t="shared" si="98"/>
        <v>1.6949999999999819</v>
      </c>
      <c r="P268" s="1">
        <f t="shared" si="99"/>
        <v>0.86017699115044732</v>
      </c>
      <c r="Q268" s="1">
        <f t="shared" si="100"/>
        <v>46.241674595623358</v>
      </c>
      <c r="R268" t="str">
        <f t="shared" si="80"/>
        <v>Do nothing</v>
      </c>
      <c r="S268" t="b">
        <f t="shared" si="85"/>
        <v>0</v>
      </c>
      <c r="T268">
        <f t="shared" si="81"/>
        <v>0</v>
      </c>
      <c r="U268">
        <f t="shared" si="82"/>
        <v>0</v>
      </c>
      <c r="V268">
        <f>IF(R267="Buy BTC Short ETH",(B268-T267)+(-C268+U267)*(B267/C267),IF(R267="Buy ETH Short BTC",(-B268+T267)+(C268-U267)*(B267/C267),0))</f>
        <v>0</v>
      </c>
      <c r="AA268">
        <f t="shared" si="83"/>
        <v>0.88632642808623419</v>
      </c>
      <c r="AB268" t="str">
        <f t="shared" si="84"/>
        <v>Buy ETH Short BTC</v>
      </c>
      <c r="AC268" t="b">
        <f t="shared" si="86"/>
        <v>0</v>
      </c>
      <c r="AD268">
        <f>IF(AB268="Buy BTC Short ETH",B268,IF(AB268="Buy ETH Short BTC",B268,0))</f>
        <v>17740.86</v>
      </c>
      <c r="AE268">
        <f>IF(AB268="Buy BTC Short ETH",C268,IF(AB268="Buy ETH Short BTC",C268,0))</f>
        <v>1316.41</v>
      </c>
      <c r="AF268">
        <f>IF(AB267="Buy BTC Short ETH",(B268-AD267)+(-C268+AE267)*(B267/C267),IF(AB267="Buy ETH Short BTC",(-B268+AD267)+(C268-AE267)*(B267/C267),0))</f>
        <v>-14.924395794327125</v>
      </c>
    </row>
    <row r="269" spans="1:32">
      <c r="A269">
        <v>1670961600000</v>
      </c>
      <c r="B269">
        <v>17720.43</v>
      </c>
      <c r="C269">
        <v>1312.72</v>
      </c>
      <c r="D269" s="1">
        <f t="shared" si="87"/>
        <v>-20.430000000000291</v>
      </c>
      <c r="E269" s="1">
        <f t="shared" si="88"/>
        <v>0</v>
      </c>
      <c r="F269" s="1">
        <f t="shared" si="89"/>
        <v>20.430000000000291</v>
      </c>
      <c r="G269" s="1">
        <f t="shared" si="90"/>
        <v>13.951000000000203</v>
      </c>
      <c r="H269" s="1">
        <f t="shared" si="91"/>
        <v>12.537000000000262</v>
      </c>
      <c r="I269" s="1">
        <f t="shared" si="92"/>
        <v>1.112786152987151</v>
      </c>
      <c r="J269" s="1">
        <f t="shared" si="93"/>
        <v>52.669133192388841</v>
      </c>
      <c r="K269" s="1">
        <f t="shared" si="94"/>
        <v>-3.6900000000000546</v>
      </c>
      <c r="L269" s="1">
        <f t="shared" si="95"/>
        <v>0</v>
      </c>
      <c r="M269" s="1">
        <f t="shared" si="96"/>
        <v>3.6900000000000546</v>
      </c>
      <c r="N269" s="1">
        <f t="shared" si="97"/>
        <v>1.4579999999999926</v>
      </c>
      <c r="O269" s="1">
        <f t="shared" si="98"/>
        <v>1.5779999999999972</v>
      </c>
      <c r="P269" s="1">
        <f t="shared" si="99"/>
        <v>0.92395437262357116</v>
      </c>
      <c r="Q269" s="1">
        <f t="shared" si="100"/>
        <v>48.023715415019687</v>
      </c>
      <c r="R269" t="str">
        <f t="shared" si="80"/>
        <v>Do nothing</v>
      </c>
      <c r="S269" t="b">
        <f t="shared" si="85"/>
        <v>0</v>
      </c>
      <c r="T269">
        <f t="shared" si="81"/>
        <v>0</v>
      </c>
      <c r="U269">
        <f t="shared" si="82"/>
        <v>0</v>
      </c>
      <c r="V269">
        <f>IF(R268="Buy BTC Short ETH",(B269-T268)+(-C269+U268)*(B268/C268),IF(R268="Buy ETH Short BTC",(-B269+T268)+(C269-U268)*(B268/C268),0))</f>
        <v>0</v>
      </c>
      <c r="AA269">
        <f t="shared" si="83"/>
        <v>0.83152098821716436</v>
      </c>
      <c r="AB269" t="str">
        <f t="shared" si="84"/>
        <v>Buy ETH Short BTC</v>
      </c>
      <c r="AC269" t="b">
        <f t="shared" si="86"/>
        <v>0</v>
      </c>
      <c r="AD269">
        <f>IF(AB269="Buy BTC Short ETH",B269,IF(AB269="Buy ETH Short BTC",B269,0))</f>
        <v>17720.43</v>
      </c>
      <c r="AE269">
        <f>IF(AB269="Buy BTC Short ETH",C269,IF(AB269="Buy ETH Short BTC",C269,0))</f>
        <v>1312.72</v>
      </c>
      <c r="AF269">
        <f>IF(AB268="Buy BTC Short ETH",(B269-AD268)+(-C269+AE268)*(B268/C268),IF(AB268="Buy ETH Short BTC",(-B269+AD268)+(C269-AE268)*(B268/C268),0))</f>
        <v>-29.299015580252792</v>
      </c>
    </row>
    <row r="270" spans="1:32">
      <c r="A270">
        <v>1670962500000</v>
      </c>
      <c r="B270">
        <v>17748.32</v>
      </c>
      <c r="C270">
        <v>1315.17</v>
      </c>
      <c r="D270" s="1">
        <f t="shared" si="87"/>
        <v>27.889999999999418</v>
      </c>
      <c r="E270" s="1">
        <f t="shared" si="88"/>
        <v>27.889999999999418</v>
      </c>
      <c r="F270" s="1">
        <f t="shared" si="89"/>
        <v>0</v>
      </c>
      <c r="G270" s="1">
        <f t="shared" si="90"/>
        <v>16.740000000000144</v>
      </c>
      <c r="H270" s="1">
        <f t="shared" si="91"/>
        <v>6.2810000000001311</v>
      </c>
      <c r="I270" s="1">
        <f t="shared" si="92"/>
        <v>2.6651807037095678</v>
      </c>
      <c r="J270" s="1">
        <f t="shared" si="93"/>
        <v>72.716215629207881</v>
      </c>
      <c r="K270" s="1">
        <f t="shared" si="94"/>
        <v>2.4500000000000455</v>
      </c>
      <c r="L270" s="1">
        <f t="shared" si="95"/>
        <v>2.4500000000000455</v>
      </c>
      <c r="M270" s="1">
        <f t="shared" si="96"/>
        <v>0</v>
      </c>
      <c r="N270" s="1">
        <f t="shared" si="97"/>
        <v>1.7029999999999972</v>
      </c>
      <c r="O270" s="1">
        <f t="shared" si="98"/>
        <v>0.9769999999999982</v>
      </c>
      <c r="P270" s="1">
        <f t="shared" si="99"/>
        <v>1.7430910951893555</v>
      </c>
      <c r="Q270" s="1">
        <f t="shared" si="100"/>
        <v>63.544776119402989</v>
      </c>
      <c r="R270" t="str">
        <f t="shared" si="80"/>
        <v>Do nothing</v>
      </c>
      <c r="S270" t="b">
        <f t="shared" si="85"/>
        <v>0</v>
      </c>
      <c r="T270">
        <f t="shared" si="81"/>
        <v>0</v>
      </c>
      <c r="U270">
        <f t="shared" si="82"/>
        <v>0</v>
      </c>
      <c r="V270">
        <f>IF(R269="Buy BTC Short ETH",(B270-T269)+(-C270+U269)*(B269/C269),IF(R269="Buy ETH Short BTC",(-B270+T269)+(C270-U269)*(B269/C269),0))</f>
        <v>0</v>
      </c>
      <c r="AA270">
        <f t="shared" si="83"/>
        <v>0.51719019419596024</v>
      </c>
      <c r="AB270" t="str">
        <f t="shared" si="84"/>
        <v>Do nothing</v>
      </c>
      <c r="AC270" t="b">
        <f t="shared" si="86"/>
        <v>1</v>
      </c>
      <c r="AD270">
        <f>IF(AB270="Buy BTC Short ETH",B270,IF(AB270="Buy ETH Short BTC",B270,0))</f>
        <v>0</v>
      </c>
      <c r="AE270">
        <f>IF(AB270="Buy BTC Short ETH",C270,IF(AB270="Buy ETH Short BTC",C270,0))</f>
        <v>0</v>
      </c>
      <c r="AF270">
        <f>IF(AB269="Buy BTC Short ETH",(B270-AD269)+(-C270+AE269)*(B269/C269),IF(AB269="Buy ETH Short BTC",(-B270+AD269)+(C270-AE269)*(B269/C269),0))</f>
        <v>5.1825924035602142</v>
      </c>
    </row>
    <row r="271" spans="1:32">
      <c r="A271">
        <v>1670963400000</v>
      </c>
      <c r="B271">
        <v>17773.72</v>
      </c>
      <c r="C271">
        <v>1318.19</v>
      </c>
      <c r="D271" s="1">
        <f t="shared" si="87"/>
        <v>25.400000000001455</v>
      </c>
      <c r="E271" s="1">
        <f t="shared" si="88"/>
        <v>25.400000000001455</v>
      </c>
      <c r="F271" s="1">
        <f t="shared" si="89"/>
        <v>0</v>
      </c>
      <c r="G271" s="1">
        <f t="shared" si="90"/>
        <v>16.063000000000102</v>
      </c>
      <c r="H271" s="1">
        <f t="shared" si="91"/>
        <v>6.2810000000001311</v>
      </c>
      <c r="I271" s="1">
        <f t="shared" si="92"/>
        <v>2.5573953192166479</v>
      </c>
      <c r="J271" s="1">
        <f t="shared" si="93"/>
        <v>71.88954529180063</v>
      </c>
      <c r="K271" s="1">
        <f t="shared" si="94"/>
        <v>3.0199999999999818</v>
      </c>
      <c r="L271" s="1">
        <f t="shared" si="95"/>
        <v>3.0199999999999818</v>
      </c>
      <c r="M271" s="1">
        <f t="shared" si="96"/>
        <v>0</v>
      </c>
      <c r="N271" s="1">
        <f t="shared" si="97"/>
        <v>1.5039999999999965</v>
      </c>
      <c r="O271" s="1">
        <f t="shared" si="98"/>
        <v>0.9769999999999982</v>
      </c>
      <c r="P271" s="1">
        <f t="shared" si="99"/>
        <v>1.5394063459570104</v>
      </c>
      <c r="Q271" s="1">
        <f t="shared" si="100"/>
        <v>60.620717452640051</v>
      </c>
      <c r="R271" t="str">
        <f t="shared" ref="R271:R334" si="101">IF(AND(J271&gt;70,Q271&lt;30),"Buy ETH Short BTC",IF(AND(J271&lt;30,Q271&gt;70),"Buy BTC Short ETH","Do nothing"))</f>
        <v>Do nothing</v>
      </c>
      <c r="S271" t="b">
        <f t="shared" si="85"/>
        <v>0</v>
      </c>
      <c r="T271">
        <f t="shared" ref="T271:T334" si="102">IF(R271="Buy BTC Short ETH",B271,IF(R271="Buy ETH Short BTC",B271,0))</f>
        <v>0</v>
      </c>
      <c r="U271">
        <f t="shared" ref="U271:U334" si="103">IF(R271="Buy BTC Short ETH",C271,IF(R271="Buy ETH Short BTC",C271,0))</f>
        <v>0</v>
      </c>
      <c r="V271">
        <f>IF(R270="Buy BTC Short ETH",(B271-T270)+(-C271+U270)*(B270/C270),IF(R270="Buy ETH Short BTC",(-B271+T270)+(C271-U270)*(B270/C270),0))</f>
        <v>0</v>
      </c>
      <c r="AA271">
        <f t="shared" ref="AA271:AA334" si="104">CORREL(B262:B271, C262:C271)</f>
        <v>0.38485169667996061</v>
      </c>
      <c r="AB271" t="str">
        <f t="shared" ref="AB271:AB334" si="105">IF(AA271&gt;0.7,"Buy ETH Short BTC",IF(AA271&lt;-0.7,"Buy BTC Short ETH","Do nothing"))</f>
        <v>Do nothing</v>
      </c>
      <c r="AC271" t="b">
        <f t="shared" si="86"/>
        <v>0</v>
      </c>
      <c r="AD271">
        <f>IF(AB271="Buy BTC Short ETH",B271,IF(AB271="Buy ETH Short BTC",B271,0))</f>
        <v>0</v>
      </c>
      <c r="AE271">
        <f>IF(AB271="Buy BTC Short ETH",C271,IF(AB271="Buy ETH Short BTC",C271,0))</f>
        <v>0</v>
      </c>
      <c r="AF271">
        <f>IF(AB270="Buy BTC Short ETH",(B271-AD270)+(-C271+AE270)*(B270/C270),IF(AB270="Buy ETH Short BTC",(-B271+AD270)+(C271-AE270)*(B270/C270),0))</f>
        <v>0</v>
      </c>
    </row>
    <row r="272" spans="1:32">
      <c r="A272">
        <v>1670964300000</v>
      </c>
      <c r="B272">
        <v>17747.22</v>
      </c>
      <c r="C272">
        <v>1317.89</v>
      </c>
      <c r="D272" s="1">
        <f t="shared" si="87"/>
        <v>-26.5</v>
      </c>
      <c r="E272" s="1">
        <f t="shared" si="88"/>
        <v>0</v>
      </c>
      <c r="F272" s="1">
        <f t="shared" si="89"/>
        <v>26.5</v>
      </c>
      <c r="G272" s="1">
        <f t="shared" si="90"/>
        <v>13.545000000000073</v>
      </c>
      <c r="H272" s="1">
        <f t="shared" si="91"/>
        <v>8.9310000000001306</v>
      </c>
      <c r="I272" s="1">
        <f t="shared" si="92"/>
        <v>1.5166274773261532</v>
      </c>
      <c r="J272" s="1">
        <f t="shared" si="93"/>
        <v>60.264281900693852</v>
      </c>
      <c r="K272" s="1">
        <f t="shared" si="94"/>
        <v>-0.29999999999995453</v>
      </c>
      <c r="L272" s="1">
        <f t="shared" si="95"/>
        <v>0</v>
      </c>
      <c r="M272" s="1">
        <f t="shared" si="96"/>
        <v>0.29999999999995453</v>
      </c>
      <c r="N272" s="1">
        <f t="shared" si="97"/>
        <v>1.0569999999999937</v>
      </c>
      <c r="O272" s="1">
        <f t="shared" si="98"/>
        <v>1.0069999999999937</v>
      </c>
      <c r="P272" s="1">
        <f t="shared" si="99"/>
        <v>1.0496524329692158</v>
      </c>
      <c r="Q272" s="1">
        <f t="shared" si="100"/>
        <v>51.211240310077535</v>
      </c>
      <c r="R272" t="str">
        <f t="shared" si="101"/>
        <v>Do nothing</v>
      </c>
      <c r="S272" t="b">
        <f t="shared" ref="S272:S335" si="106">NOT(R272=R271)</f>
        <v>0</v>
      </c>
      <c r="T272">
        <f t="shared" si="102"/>
        <v>0</v>
      </c>
      <c r="U272">
        <f t="shared" si="103"/>
        <v>0</v>
      </c>
      <c r="V272">
        <f>IF(R271="Buy BTC Short ETH",(B272-T271)+(-C272+U271)*(B271/C271),IF(R271="Buy ETH Short BTC",(-B272+T271)+(C272-U271)*(B271/C271),0))</f>
        <v>0</v>
      </c>
      <c r="AA272">
        <f t="shared" si="104"/>
        <v>0.54244770319788083</v>
      </c>
      <c r="AB272" t="str">
        <f t="shared" si="105"/>
        <v>Do nothing</v>
      </c>
      <c r="AC272" t="b">
        <f t="shared" ref="AC272:AC335" si="107">NOT(AB272=AB271)</f>
        <v>0</v>
      </c>
      <c r="AD272">
        <f>IF(AB272="Buy BTC Short ETH",B272,IF(AB272="Buy ETH Short BTC",B272,0))</f>
        <v>0</v>
      </c>
      <c r="AE272">
        <f>IF(AB272="Buy BTC Short ETH",C272,IF(AB272="Buy ETH Short BTC",C272,0))</f>
        <v>0</v>
      </c>
      <c r="AF272">
        <f>IF(AB271="Buy BTC Short ETH",(B272-AD271)+(-C272+AE271)*(B271/C271),IF(AB271="Buy ETH Short BTC",(-B272+AD271)+(C272-AE271)*(B271/C271),0))</f>
        <v>0</v>
      </c>
    </row>
    <row r="273" spans="1:32">
      <c r="A273">
        <v>1670965200000</v>
      </c>
      <c r="B273">
        <v>17764.75</v>
      </c>
      <c r="C273">
        <v>1320.56</v>
      </c>
      <c r="D273" s="1">
        <f t="shared" si="87"/>
        <v>17.529999999998836</v>
      </c>
      <c r="E273" s="1">
        <f t="shared" si="88"/>
        <v>17.529999999998836</v>
      </c>
      <c r="F273" s="1">
        <f t="shared" si="89"/>
        <v>0</v>
      </c>
      <c r="G273" s="1">
        <f t="shared" si="90"/>
        <v>12.8</v>
      </c>
      <c r="H273" s="1">
        <f t="shared" si="91"/>
        <v>8.9310000000001306</v>
      </c>
      <c r="I273" s="1">
        <f t="shared" si="92"/>
        <v>1.4332101668346</v>
      </c>
      <c r="J273" s="1">
        <f t="shared" si="93"/>
        <v>58.90202935897991</v>
      </c>
      <c r="K273" s="1">
        <f t="shared" si="94"/>
        <v>2.6699999999998454</v>
      </c>
      <c r="L273" s="1">
        <f t="shared" si="95"/>
        <v>2.6699999999998454</v>
      </c>
      <c r="M273" s="1">
        <f t="shared" si="96"/>
        <v>0</v>
      </c>
      <c r="N273" s="1">
        <f t="shared" si="97"/>
        <v>1.1809999999999945</v>
      </c>
      <c r="O273" s="1">
        <f t="shared" si="98"/>
        <v>1.0069999999999937</v>
      </c>
      <c r="P273" s="1">
        <f t="shared" si="99"/>
        <v>1.1727904667328719</v>
      </c>
      <c r="Q273" s="1">
        <f t="shared" si="100"/>
        <v>53.976234003656351</v>
      </c>
      <c r="R273" t="str">
        <f t="shared" si="101"/>
        <v>Do nothing</v>
      </c>
      <c r="S273" t="b">
        <f t="shared" si="106"/>
        <v>0</v>
      </c>
      <c r="T273">
        <f t="shared" si="102"/>
        <v>0</v>
      </c>
      <c r="U273">
        <f t="shared" si="103"/>
        <v>0</v>
      </c>
      <c r="V273">
        <f>IF(R272="Buy BTC Short ETH",(B273-T272)+(-C273+U272)*(B272/C272),IF(R272="Buy ETH Short BTC",(-B273+T272)+(C273-U272)*(B272/C272),0))</f>
        <v>0</v>
      </c>
      <c r="AA273">
        <f t="shared" si="104"/>
        <v>0.73516264207218751</v>
      </c>
      <c r="AB273" t="str">
        <f t="shared" si="105"/>
        <v>Buy ETH Short BTC</v>
      </c>
      <c r="AC273" t="b">
        <f t="shared" si="107"/>
        <v>1</v>
      </c>
      <c r="AD273">
        <f>IF(AB273="Buy BTC Short ETH",B273,IF(AB273="Buy ETH Short BTC",B273,0))</f>
        <v>17764.75</v>
      </c>
      <c r="AE273">
        <f>IF(AB273="Buy BTC Short ETH",C273,IF(AB273="Buy ETH Short BTC",C273,0))</f>
        <v>1320.56</v>
      </c>
      <c r="AF273">
        <f>IF(AB272="Buy BTC Short ETH",(B273-AD272)+(-C273+AE272)*(B272/C272),IF(AB272="Buy ETH Short BTC",(-B273+AD272)+(C273-AE272)*(B272/C272),0))</f>
        <v>0</v>
      </c>
    </row>
    <row r="274" spans="1:32">
      <c r="A274">
        <v>1670966100000</v>
      </c>
      <c r="B274">
        <v>17740.849999999999</v>
      </c>
      <c r="C274">
        <v>1317.48</v>
      </c>
      <c r="D274" s="1">
        <f t="shared" si="87"/>
        <v>-23.900000000001455</v>
      </c>
      <c r="E274" s="1">
        <f t="shared" si="88"/>
        <v>0</v>
      </c>
      <c r="F274" s="1">
        <f t="shared" si="89"/>
        <v>23.900000000001455</v>
      </c>
      <c r="G274" s="1">
        <f t="shared" si="90"/>
        <v>12.8</v>
      </c>
      <c r="H274" s="1">
        <f t="shared" si="91"/>
        <v>10.084000000000014</v>
      </c>
      <c r="I274" s="1">
        <f t="shared" si="92"/>
        <v>1.2693375644585465</v>
      </c>
      <c r="J274" s="1">
        <f t="shared" si="93"/>
        <v>55.934277224261464</v>
      </c>
      <c r="K274" s="1">
        <f t="shared" si="94"/>
        <v>-3.0799999999999272</v>
      </c>
      <c r="L274" s="1">
        <f t="shared" si="95"/>
        <v>0</v>
      </c>
      <c r="M274" s="1">
        <f t="shared" si="96"/>
        <v>3.0799999999999272</v>
      </c>
      <c r="N274" s="1">
        <f t="shared" si="97"/>
        <v>1.1809999999999945</v>
      </c>
      <c r="O274" s="1">
        <f t="shared" si="98"/>
        <v>1.0720000000000027</v>
      </c>
      <c r="P274" s="1">
        <f t="shared" si="99"/>
        <v>1.101679104477604</v>
      </c>
      <c r="Q274" s="1">
        <f t="shared" si="100"/>
        <v>52.418996893031341</v>
      </c>
      <c r="R274" t="str">
        <f t="shared" si="101"/>
        <v>Do nothing</v>
      </c>
      <c r="S274" t="b">
        <f t="shared" si="106"/>
        <v>0</v>
      </c>
      <c r="T274">
        <f t="shared" si="102"/>
        <v>0</v>
      </c>
      <c r="U274">
        <f t="shared" si="103"/>
        <v>0</v>
      </c>
      <c r="V274">
        <f>IF(R273="Buy BTC Short ETH",(B274-T273)+(-C274+U273)*(B273/C273),IF(R273="Buy ETH Short BTC",(-B274+T273)+(C274-U273)*(B273/C273),0))</f>
        <v>0</v>
      </c>
      <c r="AA274">
        <f t="shared" si="104"/>
        <v>0.77997553150602217</v>
      </c>
      <c r="AB274" t="str">
        <f t="shared" si="105"/>
        <v>Buy ETH Short BTC</v>
      </c>
      <c r="AC274" t="b">
        <f t="shared" si="107"/>
        <v>0</v>
      </c>
      <c r="AD274">
        <f>IF(AB274="Buy BTC Short ETH",B274,IF(AB274="Buy ETH Short BTC",B274,0))</f>
        <v>17740.849999999999</v>
      </c>
      <c r="AE274">
        <f>IF(AB274="Buy BTC Short ETH",C274,IF(AB274="Buy ETH Short BTC",C274,0))</f>
        <v>1317.48</v>
      </c>
      <c r="AF274">
        <f>IF(AB273="Buy BTC Short ETH",(B274-AD273)+(-C274+AE273)*(B273/C273),IF(AB273="Buy ETH Short BTC",(-B274+AD273)+(C274-AE273)*(B273/C273),0))</f>
        <v>-17.533505482520134</v>
      </c>
    </row>
    <row r="275" spans="1:32">
      <c r="A275">
        <v>1670967000000</v>
      </c>
      <c r="B275">
        <v>17759.189999999999</v>
      </c>
      <c r="C275">
        <v>1319.57</v>
      </c>
      <c r="D275" s="1">
        <f t="shared" si="87"/>
        <v>18.340000000000146</v>
      </c>
      <c r="E275" s="1">
        <f t="shared" si="88"/>
        <v>18.340000000000146</v>
      </c>
      <c r="F275" s="1">
        <f t="shared" si="89"/>
        <v>0</v>
      </c>
      <c r="G275" s="1">
        <f t="shared" si="90"/>
        <v>13.615999999999985</v>
      </c>
      <c r="H275" s="1">
        <f t="shared" si="91"/>
        <v>10.084000000000014</v>
      </c>
      <c r="I275" s="1">
        <f t="shared" si="92"/>
        <v>1.3502578341927773</v>
      </c>
      <c r="J275" s="1">
        <f t="shared" si="93"/>
        <v>57.451476793248879</v>
      </c>
      <c r="K275" s="1">
        <f t="shared" si="94"/>
        <v>2.0899999999999181</v>
      </c>
      <c r="L275" s="1">
        <f t="shared" si="95"/>
        <v>2.0899999999999181</v>
      </c>
      <c r="M275" s="1">
        <f t="shared" si="96"/>
        <v>0</v>
      </c>
      <c r="N275" s="1">
        <f t="shared" si="97"/>
        <v>1.3899999999999864</v>
      </c>
      <c r="O275" s="1">
        <f t="shared" si="98"/>
        <v>1.0379999999999883</v>
      </c>
      <c r="P275" s="1">
        <f t="shared" si="99"/>
        <v>1.3391136801541446</v>
      </c>
      <c r="Q275" s="1">
        <f t="shared" si="100"/>
        <v>57.24876441515655</v>
      </c>
      <c r="R275" t="str">
        <f t="shared" si="101"/>
        <v>Do nothing</v>
      </c>
      <c r="S275" t="b">
        <f t="shared" si="106"/>
        <v>0</v>
      </c>
      <c r="T275">
        <f t="shared" si="102"/>
        <v>0</v>
      </c>
      <c r="U275">
        <f t="shared" si="103"/>
        <v>0</v>
      </c>
      <c r="V275">
        <f>IF(R274="Buy BTC Short ETH",(B275-T274)+(-C275+U274)*(B274/C274),IF(R274="Buy ETH Short BTC",(-B275+T274)+(C275-U274)*(B274/C274),0))</f>
        <v>0</v>
      </c>
      <c r="AA275">
        <f t="shared" si="104"/>
        <v>0.799941153492296</v>
      </c>
      <c r="AB275" t="str">
        <f t="shared" si="105"/>
        <v>Buy ETH Short BTC</v>
      </c>
      <c r="AC275" t="b">
        <f t="shared" si="107"/>
        <v>0</v>
      </c>
      <c r="AD275">
        <f>IF(AB275="Buy BTC Short ETH",B275,IF(AB275="Buy ETH Short BTC",B275,0))</f>
        <v>17759.189999999999</v>
      </c>
      <c r="AE275">
        <f>IF(AB275="Buy BTC Short ETH",C275,IF(AB275="Buy ETH Short BTC",C275,0))</f>
        <v>1319.57</v>
      </c>
      <c r="AF275">
        <f>IF(AB274="Buy BTC Short ETH",(B275-AD274)+(-C275+AE274)*(B274/C274),IF(AB274="Buy ETH Short BTC",(-B275+AD274)+(C275-AE274)*(B274/C274),0))</f>
        <v>9.8034074900555233</v>
      </c>
    </row>
    <row r="276" spans="1:32">
      <c r="A276">
        <v>1670967900000</v>
      </c>
      <c r="B276">
        <v>17767.73</v>
      </c>
      <c r="C276">
        <v>1319.58</v>
      </c>
      <c r="D276" s="1">
        <f t="shared" si="87"/>
        <v>8.5400000000008731</v>
      </c>
      <c r="E276" s="1">
        <f t="shared" si="88"/>
        <v>8.5400000000008731</v>
      </c>
      <c r="F276" s="1">
        <f t="shared" si="89"/>
        <v>0</v>
      </c>
      <c r="G276" s="1">
        <f t="shared" si="90"/>
        <v>14.470000000000073</v>
      </c>
      <c r="H276" s="1">
        <f t="shared" si="91"/>
        <v>9.3069999999999702</v>
      </c>
      <c r="I276" s="1">
        <f t="shared" si="92"/>
        <v>1.5547437412700247</v>
      </c>
      <c r="J276" s="1">
        <f t="shared" si="93"/>
        <v>60.85713084072863</v>
      </c>
      <c r="K276" s="1">
        <f t="shared" si="94"/>
        <v>9.9999999999909051E-3</v>
      </c>
      <c r="L276" s="1">
        <f t="shared" si="95"/>
        <v>9.9999999999909051E-3</v>
      </c>
      <c r="M276" s="1">
        <f t="shared" si="96"/>
        <v>0</v>
      </c>
      <c r="N276" s="1">
        <f t="shared" si="97"/>
        <v>1.3909999999999854</v>
      </c>
      <c r="O276" s="1">
        <f t="shared" si="98"/>
        <v>0.98299999999999277</v>
      </c>
      <c r="P276" s="1">
        <f t="shared" si="99"/>
        <v>1.4150559511698837</v>
      </c>
      <c r="Q276" s="1">
        <f t="shared" si="100"/>
        <v>58.593091828138093</v>
      </c>
      <c r="R276" t="str">
        <f t="shared" si="101"/>
        <v>Do nothing</v>
      </c>
      <c r="S276" t="b">
        <f t="shared" si="106"/>
        <v>0</v>
      </c>
      <c r="T276">
        <f t="shared" si="102"/>
        <v>0</v>
      </c>
      <c r="U276">
        <f t="shared" si="103"/>
        <v>0</v>
      </c>
      <c r="V276">
        <f>IF(R275="Buy BTC Short ETH",(B276-T275)+(-C276+U275)*(B275/C275),IF(R275="Buy ETH Short BTC",(-B276+T275)+(C276-U275)*(B275/C275),0))</f>
        <v>0</v>
      </c>
      <c r="AA276">
        <f t="shared" si="104"/>
        <v>0.84140582980135414</v>
      </c>
      <c r="AB276" t="str">
        <f t="shared" si="105"/>
        <v>Buy ETH Short BTC</v>
      </c>
      <c r="AC276" t="b">
        <f t="shared" si="107"/>
        <v>0</v>
      </c>
      <c r="AD276">
        <f>IF(AB276="Buy BTC Short ETH",B276,IF(AB276="Buy ETH Short BTC",B276,0))</f>
        <v>17767.73</v>
      </c>
      <c r="AE276">
        <f>IF(AB276="Buy BTC Short ETH",C276,IF(AB276="Buy ETH Short BTC",C276,0))</f>
        <v>1319.58</v>
      </c>
      <c r="AF276">
        <f>IF(AB275="Buy BTC Short ETH",(B276-AD275)+(-C276+AE275)*(B275/C275),IF(AB275="Buy ETH Short BTC",(-B276+AD275)+(C276-AE275)*(B275/C275),0))</f>
        <v>-8.4054168403353469</v>
      </c>
    </row>
    <row r="277" spans="1:32">
      <c r="A277">
        <v>1670968800000</v>
      </c>
      <c r="B277">
        <v>17768.04</v>
      </c>
      <c r="C277">
        <v>1318.95</v>
      </c>
      <c r="D277" s="1">
        <f t="shared" si="87"/>
        <v>0.31000000000130967</v>
      </c>
      <c r="E277" s="1">
        <f t="shared" si="88"/>
        <v>0.31000000000130967</v>
      </c>
      <c r="F277" s="1">
        <f t="shared" si="89"/>
        <v>0</v>
      </c>
      <c r="G277" s="1">
        <f t="shared" si="90"/>
        <v>9.8010000000002044</v>
      </c>
      <c r="H277" s="1">
        <f t="shared" si="91"/>
        <v>9.3069999999999702</v>
      </c>
      <c r="I277" s="1">
        <f t="shared" si="92"/>
        <v>1.053078328140135</v>
      </c>
      <c r="J277" s="1">
        <f t="shared" si="93"/>
        <v>51.292652292234216</v>
      </c>
      <c r="K277" s="1">
        <f t="shared" si="94"/>
        <v>-0.62999999999988177</v>
      </c>
      <c r="L277" s="1">
        <f t="shared" si="95"/>
        <v>0</v>
      </c>
      <c r="M277" s="1">
        <f t="shared" si="96"/>
        <v>0.62999999999988177</v>
      </c>
      <c r="N277" s="1">
        <f t="shared" si="97"/>
        <v>1.0239999999999783</v>
      </c>
      <c r="O277" s="1">
        <f t="shared" si="98"/>
        <v>1.0459999999999809</v>
      </c>
      <c r="P277" s="1">
        <f t="shared" si="99"/>
        <v>0.97896749521988236</v>
      </c>
      <c r="Q277" s="1">
        <f t="shared" si="100"/>
        <v>49.468599033816353</v>
      </c>
      <c r="R277" t="str">
        <f t="shared" si="101"/>
        <v>Do nothing</v>
      </c>
      <c r="S277" t="b">
        <f t="shared" si="106"/>
        <v>0</v>
      </c>
      <c r="T277">
        <f t="shared" si="102"/>
        <v>0</v>
      </c>
      <c r="U277">
        <f t="shared" si="103"/>
        <v>0</v>
      </c>
      <c r="V277">
        <f>IF(R276="Buy BTC Short ETH",(B277-T276)+(-C277+U276)*(B276/C276),IF(R276="Buy ETH Short BTC",(-B277+T276)+(C277-U276)*(B276/C276),0))</f>
        <v>0</v>
      </c>
      <c r="AA277">
        <f t="shared" si="104"/>
        <v>0.83639810930923686</v>
      </c>
      <c r="AB277" t="str">
        <f t="shared" si="105"/>
        <v>Buy ETH Short BTC</v>
      </c>
      <c r="AC277" t="b">
        <f t="shared" si="107"/>
        <v>0</v>
      </c>
      <c r="AD277">
        <f>IF(AB277="Buy BTC Short ETH",B277,IF(AB277="Buy ETH Short BTC",B277,0))</f>
        <v>17768.04</v>
      </c>
      <c r="AE277">
        <f>IF(AB277="Buy BTC Short ETH",C277,IF(AB277="Buy ETH Short BTC",C277,0))</f>
        <v>1318.95</v>
      </c>
      <c r="AF277">
        <f>IF(AB276="Buy BTC Short ETH",(B277-AD276)+(-C277+AE276)*(B276/C276),IF(AB276="Buy ETH Short BTC",(-B277+AD276)+(C277-AE276)*(B276/C276),0))</f>
        <v>-8.7927520120035378</v>
      </c>
    </row>
    <row r="278" spans="1:32">
      <c r="A278">
        <v>1670969700000</v>
      </c>
      <c r="B278">
        <v>17738.36</v>
      </c>
      <c r="C278">
        <v>1317.27</v>
      </c>
      <c r="D278" s="1">
        <f t="shared" ref="D278:D341" si="108">B278-B277</f>
        <v>-29.680000000000291</v>
      </c>
      <c r="E278" s="1">
        <f t="shared" ref="E278:E341" si="109">IF(D278&gt;0,D278,0)</f>
        <v>0</v>
      </c>
      <c r="F278" s="1">
        <f t="shared" ref="F278:F341" si="110">IF(D278&lt;0,-D278,0)</f>
        <v>29.680000000000291</v>
      </c>
      <c r="G278" s="1">
        <f t="shared" ref="G278:G341" si="111">(SUM(E269:E278)/10)</f>
        <v>9.8010000000002044</v>
      </c>
      <c r="H278" s="1">
        <f t="shared" ref="H278:H341" si="112">(SUM(F269:F278)/10)</f>
        <v>10.051000000000204</v>
      </c>
      <c r="I278" s="1">
        <f t="shared" ref="I278:I341" si="113">G278/H278</f>
        <v>0.97512685304944835</v>
      </c>
      <c r="J278" s="1">
        <f t="shared" ref="J278:J341" si="114">IF(H278=0,100,100-(100/(1+I278)))</f>
        <v>49.370340519846877</v>
      </c>
      <c r="K278" s="1">
        <f t="shared" ref="K278:K341" si="115">C278-C277</f>
        <v>-1.6800000000000637</v>
      </c>
      <c r="L278" s="1">
        <f t="shared" ref="L278:L341" si="116">IF(K278&gt;0,K278,0)</f>
        <v>0</v>
      </c>
      <c r="M278" s="1">
        <f t="shared" ref="M278:M341" si="117">IF(K278&lt;0,-K278,0)</f>
        <v>1.6800000000000637</v>
      </c>
      <c r="N278" s="1">
        <f t="shared" ref="N278:N341" si="118">(SUM(L269:L278)/10)</f>
        <v>1.0239999999999783</v>
      </c>
      <c r="O278" s="1">
        <f t="shared" ref="O278:O341" si="119">(SUM(M269:M278)/10)</f>
        <v>0.93799999999998818</v>
      </c>
      <c r="P278" s="1">
        <f t="shared" ref="P278:P341" si="120">N278/O278</f>
        <v>1.0916844349680077</v>
      </c>
      <c r="Q278" s="1">
        <f t="shared" ref="Q278:Q341" si="121">IF(O278=0,100,100-(100/(1+P278)))</f>
        <v>52.191641182466654</v>
      </c>
      <c r="R278" t="str">
        <f t="shared" si="101"/>
        <v>Do nothing</v>
      </c>
      <c r="S278" t="b">
        <f t="shared" si="106"/>
        <v>0</v>
      </c>
      <c r="T278">
        <f t="shared" si="102"/>
        <v>0</v>
      </c>
      <c r="U278">
        <f t="shared" si="103"/>
        <v>0</v>
      </c>
      <c r="V278">
        <f>IF(R277="Buy BTC Short ETH",(B278-T277)+(-C278+U277)*(B277/C277),IF(R277="Buy ETH Short BTC",(-B278+T277)+(C278-U277)*(B277/C277),0))</f>
        <v>0</v>
      </c>
      <c r="AA278">
        <f t="shared" si="104"/>
        <v>0.81091764577157532</v>
      </c>
      <c r="AB278" t="str">
        <f t="shared" si="105"/>
        <v>Buy ETH Short BTC</v>
      </c>
      <c r="AC278" t="b">
        <f t="shared" si="107"/>
        <v>0</v>
      </c>
      <c r="AD278">
        <f>IF(AB278="Buy BTC Short ETH",B278,IF(AB278="Buy ETH Short BTC",B278,0))</f>
        <v>17738.36</v>
      </c>
      <c r="AE278">
        <f>IF(AB278="Buy BTC Short ETH",C278,IF(AB278="Buy ETH Short BTC",C278,0))</f>
        <v>1317.27</v>
      </c>
      <c r="AF278">
        <f>IF(AB277="Buy BTC Short ETH",(B278-AD277)+(-C278+AE277)*(B277/C277),IF(AB277="Buy ETH Short BTC",(-B278+AD277)+(C278-AE277)*(B277/C277),0))</f>
        <v>7.0481282838615975</v>
      </c>
    </row>
    <row r="279" spans="1:32">
      <c r="A279">
        <v>1670970600000</v>
      </c>
      <c r="B279">
        <v>17727.78</v>
      </c>
      <c r="C279">
        <v>1317.69</v>
      </c>
      <c r="D279" s="1">
        <f t="shared" si="108"/>
        <v>-10.580000000001746</v>
      </c>
      <c r="E279" s="1">
        <f t="shared" si="109"/>
        <v>0</v>
      </c>
      <c r="F279" s="1">
        <f t="shared" si="110"/>
        <v>10.580000000001746</v>
      </c>
      <c r="G279" s="1">
        <f t="shared" si="111"/>
        <v>9.8010000000002044</v>
      </c>
      <c r="H279" s="1">
        <f t="shared" si="112"/>
        <v>9.0660000000003489</v>
      </c>
      <c r="I279" s="1">
        <f t="shared" si="113"/>
        <v>1.0810721376571617</v>
      </c>
      <c r="J279" s="1">
        <f t="shared" si="114"/>
        <v>51.947845444426342</v>
      </c>
      <c r="K279" s="1">
        <f t="shared" si="115"/>
        <v>0.42000000000007276</v>
      </c>
      <c r="L279" s="1">
        <f t="shared" si="116"/>
        <v>0.42000000000007276</v>
      </c>
      <c r="M279" s="1">
        <f t="shared" si="117"/>
        <v>0</v>
      </c>
      <c r="N279" s="1">
        <f t="shared" si="118"/>
        <v>1.0659999999999854</v>
      </c>
      <c r="O279" s="1">
        <f t="shared" si="119"/>
        <v>0.56899999999998274</v>
      </c>
      <c r="P279" s="1">
        <f t="shared" si="120"/>
        <v>1.8734622144112789</v>
      </c>
      <c r="Q279" s="1">
        <f t="shared" si="121"/>
        <v>65.198776758410162</v>
      </c>
      <c r="R279" t="str">
        <f t="shared" si="101"/>
        <v>Do nothing</v>
      </c>
      <c r="S279" t="b">
        <f t="shared" si="106"/>
        <v>0</v>
      </c>
      <c r="T279">
        <f t="shared" si="102"/>
        <v>0</v>
      </c>
      <c r="U279">
        <f t="shared" si="103"/>
        <v>0</v>
      </c>
      <c r="V279">
        <f>IF(R278="Buy BTC Short ETH",(B279-T278)+(-C279+U278)*(B278/C278),IF(R278="Buy ETH Short BTC",(-B279+T278)+(C279-U278)*(B278/C278),0))</f>
        <v>0</v>
      </c>
      <c r="AA279">
        <f t="shared" si="104"/>
        <v>0.56735812998588664</v>
      </c>
      <c r="AB279" t="str">
        <f t="shared" si="105"/>
        <v>Do nothing</v>
      </c>
      <c r="AC279" t="b">
        <f t="shared" si="107"/>
        <v>1</v>
      </c>
      <c r="AD279">
        <f>IF(AB279="Buy BTC Short ETH",B279,IF(AB279="Buy ETH Short BTC",B279,0))</f>
        <v>0</v>
      </c>
      <c r="AE279">
        <f>IF(AB279="Buy BTC Short ETH",C279,IF(AB279="Buy ETH Short BTC",C279,0))</f>
        <v>0</v>
      </c>
      <c r="AF279">
        <f>IF(AB278="Buy BTC Short ETH",(B279-AD278)+(-C279+AE278)*(B278/C278),IF(AB278="Buy ETH Short BTC",(-B279+AD278)+(C279-AE278)*(B278/C278),0))</f>
        <v>16.23572069507663</v>
      </c>
    </row>
    <row r="280" spans="1:32">
      <c r="A280">
        <v>1670971500000</v>
      </c>
      <c r="B280">
        <v>17776.88</v>
      </c>
      <c r="C280">
        <v>1319.83</v>
      </c>
      <c r="D280" s="1">
        <f t="shared" si="108"/>
        <v>49.100000000002183</v>
      </c>
      <c r="E280" s="1">
        <f t="shared" si="109"/>
        <v>49.100000000002183</v>
      </c>
      <c r="F280" s="1">
        <f t="shared" si="110"/>
        <v>0</v>
      </c>
      <c r="G280" s="1">
        <f t="shared" si="111"/>
        <v>11.92200000000048</v>
      </c>
      <c r="H280" s="1">
        <f t="shared" si="112"/>
        <v>9.0660000000003489</v>
      </c>
      <c r="I280" s="1">
        <f t="shared" si="113"/>
        <v>1.3150231634679044</v>
      </c>
      <c r="J280" s="1">
        <f t="shared" si="114"/>
        <v>56.803887935963445</v>
      </c>
      <c r="K280" s="1">
        <f t="shared" si="115"/>
        <v>2.1399999999998727</v>
      </c>
      <c r="L280" s="1">
        <f t="shared" si="116"/>
        <v>2.1399999999998727</v>
      </c>
      <c r="M280" s="1">
        <f t="shared" si="117"/>
        <v>0</v>
      </c>
      <c r="N280" s="1">
        <f t="shared" si="118"/>
        <v>1.0349999999999682</v>
      </c>
      <c r="O280" s="1">
        <f t="shared" si="119"/>
        <v>0.56899999999998274</v>
      </c>
      <c r="P280" s="1">
        <f t="shared" si="120"/>
        <v>1.818980667838312</v>
      </c>
      <c r="Q280" s="1">
        <f t="shared" si="121"/>
        <v>64.526184538653354</v>
      </c>
      <c r="R280" t="str">
        <f t="shared" si="101"/>
        <v>Do nothing</v>
      </c>
      <c r="S280" t="b">
        <f t="shared" si="106"/>
        <v>0</v>
      </c>
      <c r="T280">
        <f t="shared" si="102"/>
        <v>0</v>
      </c>
      <c r="U280">
        <f t="shared" si="103"/>
        <v>0</v>
      </c>
      <c r="V280">
        <f>IF(R279="Buy BTC Short ETH",(B280-T279)+(-C280+U279)*(B279/C279),IF(R279="Buy ETH Short BTC",(-B280+T279)+(C280-U279)*(B279/C279),0))</f>
        <v>0</v>
      </c>
      <c r="AA280">
        <f t="shared" si="104"/>
        <v>0.73053413914050291</v>
      </c>
      <c r="AB280" t="str">
        <f t="shared" si="105"/>
        <v>Buy ETH Short BTC</v>
      </c>
      <c r="AC280" t="b">
        <f t="shared" si="107"/>
        <v>1</v>
      </c>
      <c r="AD280">
        <f>IF(AB280="Buy BTC Short ETH",B280,IF(AB280="Buy ETH Short BTC",B280,0))</f>
        <v>17776.88</v>
      </c>
      <c r="AE280">
        <f>IF(AB280="Buy BTC Short ETH",C280,IF(AB280="Buy ETH Short BTC",C280,0))</f>
        <v>1319.83</v>
      </c>
      <c r="AF280">
        <f>IF(AB279="Buy BTC Short ETH",(B280-AD279)+(-C280+AE279)*(B279/C279),IF(AB279="Buy ETH Short BTC",(-B280+AD279)+(C280-AE279)*(B279/C279),0))</f>
        <v>0</v>
      </c>
    </row>
    <row r="281" spans="1:32">
      <c r="A281">
        <v>1670972400000</v>
      </c>
      <c r="B281">
        <v>17747.939999999999</v>
      </c>
      <c r="C281">
        <v>1320.03</v>
      </c>
      <c r="D281" s="1">
        <f t="shared" si="108"/>
        <v>-28.940000000002328</v>
      </c>
      <c r="E281" s="1">
        <f t="shared" si="109"/>
        <v>0</v>
      </c>
      <c r="F281" s="1">
        <f t="shared" si="110"/>
        <v>28.940000000002328</v>
      </c>
      <c r="G281" s="1">
        <f t="shared" si="111"/>
        <v>9.3820000000003354</v>
      </c>
      <c r="H281" s="1">
        <f t="shared" si="112"/>
        <v>11.960000000000582</v>
      </c>
      <c r="I281" s="1">
        <f t="shared" si="113"/>
        <v>0.78444816053510691</v>
      </c>
      <c r="J281" s="1">
        <f t="shared" si="114"/>
        <v>43.960266141879536</v>
      </c>
      <c r="K281" s="1">
        <f t="shared" si="115"/>
        <v>0.20000000000004547</v>
      </c>
      <c r="L281" s="1">
        <f t="shared" si="116"/>
        <v>0.20000000000004547</v>
      </c>
      <c r="M281" s="1">
        <f t="shared" si="117"/>
        <v>0</v>
      </c>
      <c r="N281" s="1">
        <f t="shared" si="118"/>
        <v>0.75299999999997458</v>
      </c>
      <c r="O281" s="1">
        <f t="shared" si="119"/>
        <v>0.56899999999998274</v>
      </c>
      <c r="P281" s="1">
        <f t="shared" si="120"/>
        <v>1.3233743409490288</v>
      </c>
      <c r="Q281" s="1">
        <f t="shared" si="121"/>
        <v>56.959152798789631</v>
      </c>
      <c r="R281" t="str">
        <f t="shared" si="101"/>
        <v>Do nothing</v>
      </c>
      <c r="S281" t="b">
        <f t="shared" si="106"/>
        <v>0</v>
      </c>
      <c r="T281">
        <f t="shared" si="102"/>
        <v>0</v>
      </c>
      <c r="U281">
        <f t="shared" si="103"/>
        <v>0</v>
      </c>
      <c r="V281">
        <f>IF(R280="Buy BTC Short ETH",(B281-T280)+(-C281+U280)*(B280/C280),IF(R280="Buy ETH Short BTC",(-B281+T280)+(C281-U280)*(B280/C280),0))</f>
        <v>0</v>
      </c>
      <c r="AA281">
        <f t="shared" si="104"/>
        <v>0.75420697028920858</v>
      </c>
      <c r="AB281" t="str">
        <f t="shared" si="105"/>
        <v>Buy ETH Short BTC</v>
      </c>
      <c r="AC281" t="b">
        <f t="shared" si="107"/>
        <v>0</v>
      </c>
      <c r="AD281">
        <f>IF(AB281="Buy BTC Short ETH",B281,IF(AB281="Buy ETH Short BTC",B281,0))</f>
        <v>17747.939999999999</v>
      </c>
      <c r="AE281">
        <f>IF(AB281="Buy BTC Short ETH",C281,IF(AB281="Buy ETH Short BTC",C281,0))</f>
        <v>1320.03</v>
      </c>
      <c r="AF281">
        <f>IF(AB280="Buy BTC Short ETH",(B281-AD280)+(-C281+AE280)*(B280/C280),IF(AB280="Buy ETH Short BTC",(-B281+AD280)+(C281-AE280)*(B280/C280),0))</f>
        <v>31.633813597208643</v>
      </c>
    </row>
    <row r="282" spans="1:32">
      <c r="A282">
        <v>1670973300000</v>
      </c>
      <c r="B282">
        <v>17790.939999999999</v>
      </c>
      <c r="C282">
        <v>1321.24</v>
      </c>
      <c r="D282" s="1">
        <f t="shared" si="108"/>
        <v>43</v>
      </c>
      <c r="E282" s="1">
        <f t="shared" si="109"/>
        <v>43</v>
      </c>
      <c r="F282" s="1">
        <f t="shared" si="110"/>
        <v>0</v>
      </c>
      <c r="G282" s="1">
        <f t="shared" si="111"/>
        <v>13.682000000000334</v>
      </c>
      <c r="H282" s="1">
        <f t="shared" si="112"/>
        <v>9.3100000000005814</v>
      </c>
      <c r="I282" s="1">
        <f t="shared" si="113"/>
        <v>1.4696025778731987</v>
      </c>
      <c r="J282" s="1">
        <f t="shared" si="114"/>
        <v>59.507654836463942</v>
      </c>
      <c r="K282" s="1">
        <f t="shared" si="115"/>
        <v>1.2100000000000364</v>
      </c>
      <c r="L282" s="1">
        <f t="shared" si="116"/>
        <v>1.2100000000000364</v>
      </c>
      <c r="M282" s="1">
        <f t="shared" si="117"/>
        <v>0</v>
      </c>
      <c r="N282" s="1">
        <f t="shared" si="118"/>
        <v>0.87399999999997813</v>
      </c>
      <c r="O282" s="1">
        <f t="shared" si="119"/>
        <v>0.53899999999998727</v>
      </c>
      <c r="P282" s="1">
        <f t="shared" si="120"/>
        <v>1.6215213358070477</v>
      </c>
      <c r="Q282" s="1">
        <f t="shared" si="121"/>
        <v>61.85421089879685</v>
      </c>
      <c r="R282" t="str">
        <f t="shared" si="101"/>
        <v>Do nothing</v>
      </c>
      <c r="S282" t="b">
        <f t="shared" si="106"/>
        <v>0</v>
      </c>
      <c r="T282">
        <f t="shared" si="102"/>
        <v>0</v>
      </c>
      <c r="U282">
        <f t="shared" si="103"/>
        <v>0</v>
      </c>
      <c r="V282">
        <f>IF(R281="Buy BTC Short ETH",(B282-T281)+(-C282+U281)*(B281/C281),IF(R281="Buy ETH Short BTC",(-B282+T281)+(C282-U281)*(B281/C281),0))</f>
        <v>0</v>
      </c>
      <c r="AA282">
        <f t="shared" si="104"/>
        <v>0.82654843482545226</v>
      </c>
      <c r="AB282" t="str">
        <f t="shared" si="105"/>
        <v>Buy ETH Short BTC</v>
      </c>
      <c r="AC282" t="b">
        <f t="shared" si="107"/>
        <v>0</v>
      </c>
      <c r="AD282">
        <f>IF(AB282="Buy BTC Short ETH",B282,IF(AB282="Buy ETH Short BTC",B282,0))</f>
        <v>17790.939999999999</v>
      </c>
      <c r="AE282">
        <f>IF(AB282="Buy BTC Short ETH",C282,IF(AB282="Buy ETH Short BTC",C282,0))</f>
        <v>1321.24</v>
      </c>
      <c r="AF282">
        <f>IF(AB281="Buy BTC Short ETH",(B282-AD281)+(-C282+AE281)*(B281/C281),IF(AB281="Buy ETH Short BTC",(-B282+AD281)+(C282-AE281)*(B281/C281),0))</f>
        <v>-26.731424740346323</v>
      </c>
    </row>
    <row r="283" spans="1:32">
      <c r="A283">
        <v>1670974200000</v>
      </c>
      <c r="B283">
        <v>17787.23</v>
      </c>
      <c r="C283">
        <v>1320.72</v>
      </c>
      <c r="D283" s="1">
        <f t="shared" si="108"/>
        <v>-3.7099999999991269</v>
      </c>
      <c r="E283" s="1">
        <f t="shared" si="109"/>
        <v>0</v>
      </c>
      <c r="F283" s="1">
        <f t="shared" si="110"/>
        <v>3.7099999999991269</v>
      </c>
      <c r="G283" s="1">
        <f t="shared" si="111"/>
        <v>11.929000000000451</v>
      </c>
      <c r="H283" s="1">
        <f t="shared" si="112"/>
        <v>9.6810000000004948</v>
      </c>
      <c r="I283" s="1">
        <f t="shared" si="113"/>
        <v>1.232207416589179</v>
      </c>
      <c r="J283" s="1">
        <f t="shared" si="114"/>
        <v>55.20129569643651</v>
      </c>
      <c r="K283" s="1">
        <f t="shared" si="115"/>
        <v>-0.51999999999998181</v>
      </c>
      <c r="L283" s="1">
        <f t="shared" si="116"/>
        <v>0</v>
      </c>
      <c r="M283" s="1">
        <f t="shared" si="117"/>
        <v>0.51999999999998181</v>
      </c>
      <c r="N283" s="1">
        <f t="shared" si="118"/>
        <v>0.60699999999999366</v>
      </c>
      <c r="O283" s="1">
        <f t="shared" si="119"/>
        <v>0.59099999999998543</v>
      </c>
      <c r="P283" s="1">
        <f t="shared" si="120"/>
        <v>1.0270727580372396</v>
      </c>
      <c r="Q283" s="1">
        <f t="shared" si="121"/>
        <v>50.667779632721555</v>
      </c>
      <c r="R283" t="str">
        <f t="shared" si="101"/>
        <v>Do nothing</v>
      </c>
      <c r="S283" t="b">
        <f t="shared" si="106"/>
        <v>0</v>
      </c>
      <c r="T283">
        <f t="shared" si="102"/>
        <v>0</v>
      </c>
      <c r="U283">
        <f t="shared" si="103"/>
        <v>0</v>
      </c>
      <c r="V283">
        <f>IF(R282="Buy BTC Short ETH",(B283-T282)+(-C283+U282)*(B282/C282),IF(R282="Buy ETH Short BTC",(-B283+T282)+(C283-U282)*(B282/C282),0))</f>
        <v>0</v>
      </c>
      <c r="AA283">
        <f t="shared" si="104"/>
        <v>0.86832823999186937</v>
      </c>
      <c r="AB283" t="str">
        <f t="shared" si="105"/>
        <v>Buy ETH Short BTC</v>
      </c>
      <c r="AC283" t="b">
        <f t="shared" si="107"/>
        <v>0</v>
      </c>
      <c r="AD283">
        <f>IF(AB283="Buy BTC Short ETH",B283,IF(AB283="Buy ETH Short BTC",B283,0))</f>
        <v>17787.23</v>
      </c>
      <c r="AE283">
        <f>IF(AB283="Buy BTC Short ETH",C283,IF(AB283="Buy ETH Short BTC",C283,0))</f>
        <v>1320.72</v>
      </c>
      <c r="AF283">
        <f>IF(AB282="Buy BTC Short ETH",(B283-AD282)+(-C283+AE282)*(B282/C282),IF(AB282="Buy ETH Short BTC",(-B283+AD282)+(C283-AE282)*(B282/C282),0))</f>
        <v>-3.2919745087953967</v>
      </c>
    </row>
    <row r="284" spans="1:32">
      <c r="A284">
        <v>1670975100000</v>
      </c>
      <c r="B284">
        <v>17774.7</v>
      </c>
      <c r="C284">
        <v>1320.69</v>
      </c>
      <c r="D284" s="1">
        <f t="shared" si="108"/>
        <v>-12.529999999998836</v>
      </c>
      <c r="E284" s="1">
        <f t="shared" si="109"/>
        <v>0</v>
      </c>
      <c r="F284" s="1">
        <f t="shared" si="110"/>
        <v>12.529999999998836</v>
      </c>
      <c r="G284" s="1">
        <f t="shared" si="111"/>
        <v>11.929000000000451</v>
      </c>
      <c r="H284" s="1">
        <f t="shared" si="112"/>
        <v>8.5440000000002332</v>
      </c>
      <c r="I284" s="1">
        <f t="shared" si="113"/>
        <v>1.3961844569288537</v>
      </c>
      <c r="J284" s="1">
        <f t="shared" si="114"/>
        <v>58.266985786157633</v>
      </c>
      <c r="K284" s="1">
        <f t="shared" si="115"/>
        <v>-2.9999999999972715E-2</v>
      </c>
      <c r="L284" s="1">
        <f t="shared" si="116"/>
        <v>0</v>
      </c>
      <c r="M284" s="1">
        <f t="shared" si="117"/>
        <v>2.9999999999972715E-2</v>
      </c>
      <c r="N284" s="1">
        <f t="shared" si="118"/>
        <v>0.60699999999999366</v>
      </c>
      <c r="O284" s="1">
        <f t="shared" si="119"/>
        <v>0.28599999999998998</v>
      </c>
      <c r="P284" s="1">
        <f t="shared" si="120"/>
        <v>2.1223776223776745</v>
      </c>
      <c r="Q284" s="1">
        <f t="shared" si="121"/>
        <v>67.973124300112516</v>
      </c>
      <c r="R284" t="str">
        <f t="shared" si="101"/>
        <v>Do nothing</v>
      </c>
      <c r="S284" t="b">
        <f t="shared" si="106"/>
        <v>0</v>
      </c>
      <c r="T284">
        <f t="shared" si="102"/>
        <v>0</v>
      </c>
      <c r="U284">
        <f t="shared" si="103"/>
        <v>0</v>
      </c>
      <c r="V284">
        <f>IF(R283="Buy BTC Short ETH",(B284-T283)+(-C284+U283)*(B283/C283),IF(R283="Buy ETH Short BTC",(-B284+T283)+(C284-U283)*(B283/C283),0))</f>
        <v>0</v>
      </c>
      <c r="AA284">
        <f t="shared" si="104"/>
        <v>0.85672733698190773</v>
      </c>
      <c r="AB284" t="str">
        <f t="shared" si="105"/>
        <v>Buy ETH Short BTC</v>
      </c>
      <c r="AC284" t="b">
        <f t="shared" si="107"/>
        <v>0</v>
      </c>
      <c r="AD284">
        <f>IF(AB284="Buy BTC Short ETH",B284,IF(AB284="Buy ETH Short BTC",B284,0))</f>
        <v>17774.7</v>
      </c>
      <c r="AE284">
        <f>IF(AB284="Buy BTC Short ETH",C284,IF(AB284="Buy ETH Short BTC",C284,0))</f>
        <v>1320.69</v>
      </c>
      <c r="AF284">
        <f>IF(AB283="Buy BTC Short ETH",(B284-AD283)+(-C284+AE283)*(B283/C283),IF(AB283="Buy ETH Short BTC",(-B284+AD283)+(C284-AE283)*(B283/C283),0))</f>
        <v>12.125965155369002</v>
      </c>
    </row>
    <row r="285" spans="1:32">
      <c r="A285">
        <v>1670976000000</v>
      </c>
      <c r="B285">
        <v>17781</v>
      </c>
      <c r="C285">
        <v>1320.5</v>
      </c>
      <c r="D285" s="1">
        <f t="shared" si="108"/>
        <v>6.2999999999992724</v>
      </c>
      <c r="E285" s="1">
        <f t="shared" si="109"/>
        <v>6.2999999999992724</v>
      </c>
      <c r="F285" s="1">
        <f t="shared" si="110"/>
        <v>0</v>
      </c>
      <c r="G285" s="1">
        <f t="shared" si="111"/>
        <v>10.725000000000364</v>
      </c>
      <c r="H285" s="1">
        <f t="shared" si="112"/>
        <v>8.5440000000002332</v>
      </c>
      <c r="I285" s="1">
        <f t="shared" si="113"/>
        <v>1.2552668539325926</v>
      </c>
      <c r="J285" s="1">
        <f t="shared" si="114"/>
        <v>55.659349213763207</v>
      </c>
      <c r="K285" s="1">
        <f t="shared" si="115"/>
        <v>-0.19000000000005457</v>
      </c>
      <c r="L285" s="1">
        <f t="shared" si="116"/>
        <v>0</v>
      </c>
      <c r="M285" s="1">
        <f t="shared" si="117"/>
        <v>0.19000000000005457</v>
      </c>
      <c r="N285" s="1">
        <f t="shared" si="118"/>
        <v>0.3980000000000018</v>
      </c>
      <c r="O285" s="1">
        <f t="shared" si="119"/>
        <v>0.30499999999999544</v>
      </c>
      <c r="P285" s="1">
        <f t="shared" si="120"/>
        <v>1.3049180327869105</v>
      </c>
      <c r="Q285" s="1">
        <f t="shared" si="121"/>
        <v>56.614509246088673</v>
      </c>
      <c r="R285" t="str">
        <f t="shared" si="101"/>
        <v>Do nothing</v>
      </c>
      <c r="S285" t="b">
        <f t="shared" si="106"/>
        <v>0</v>
      </c>
      <c r="T285">
        <f t="shared" si="102"/>
        <v>0</v>
      </c>
      <c r="U285">
        <f t="shared" si="103"/>
        <v>0</v>
      </c>
      <c r="V285">
        <f>IF(R284="Buy BTC Short ETH",(B285-T284)+(-C285+U284)*(B284/C284),IF(R284="Buy ETH Short BTC",(-B285+T284)+(C285-U284)*(B284/C284),0))</f>
        <v>0</v>
      </c>
      <c r="AA285">
        <f t="shared" si="104"/>
        <v>0.86742337272989856</v>
      </c>
      <c r="AB285" t="str">
        <f t="shared" si="105"/>
        <v>Buy ETH Short BTC</v>
      </c>
      <c r="AC285" t="b">
        <f t="shared" si="107"/>
        <v>0</v>
      </c>
      <c r="AD285">
        <f>IF(AB285="Buy BTC Short ETH",B285,IF(AB285="Buy ETH Short BTC",B285,0))</f>
        <v>17781</v>
      </c>
      <c r="AE285">
        <f>IF(AB285="Buy BTC Short ETH",C285,IF(AB285="Buy ETH Short BTC",C285,0))</f>
        <v>1320.5</v>
      </c>
      <c r="AF285">
        <f>IF(AB284="Buy BTC Short ETH",(B285-AD284)+(-C285+AE284)*(B284/C284),IF(AB284="Buy ETH Short BTC",(-B285+AD284)+(C285-AE284)*(B284/C284),0))</f>
        <v>-8.8571428571428648</v>
      </c>
    </row>
    <row r="286" spans="1:32">
      <c r="A286">
        <v>1670976900000</v>
      </c>
      <c r="B286">
        <v>17771.22</v>
      </c>
      <c r="C286">
        <v>1319.61</v>
      </c>
      <c r="D286" s="1">
        <f t="shared" si="108"/>
        <v>-9.7799999999988358</v>
      </c>
      <c r="E286" s="1">
        <f t="shared" si="109"/>
        <v>0</v>
      </c>
      <c r="F286" s="1">
        <f t="shared" si="110"/>
        <v>9.7799999999988358</v>
      </c>
      <c r="G286" s="1">
        <f t="shared" si="111"/>
        <v>9.8710000000002758</v>
      </c>
      <c r="H286" s="1">
        <f t="shared" si="112"/>
        <v>9.5220000000001157</v>
      </c>
      <c r="I286" s="1">
        <f t="shared" si="113"/>
        <v>1.0366519638731522</v>
      </c>
      <c r="J286" s="1">
        <f t="shared" si="114"/>
        <v>50.899809209508973</v>
      </c>
      <c r="K286" s="1">
        <f t="shared" si="115"/>
        <v>-0.89000000000010004</v>
      </c>
      <c r="L286" s="1">
        <f t="shared" si="116"/>
        <v>0</v>
      </c>
      <c r="M286" s="1">
        <f t="shared" si="117"/>
        <v>0.89000000000010004</v>
      </c>
      <c r="N286" s="1">
        <f t="shared" si="118"/>
        <v>0.39700000000000274</v>
      </c>
      <c r="O286" s="1">
        <f t="shared" si="119"/>
        <v>0.39400000000000546</v>
      </c>
      <c r="P286" s="1">
        <f t="shared" si="120"/>
        <v>1.0076142131979626</v>
      </c>
      <c r="Q286" s="1">
        <f t="shared" si="121"/>
        <v>50.18963337547391</v>
      </c>
      <c r="R286" t="str">
        <f t="shared" si="101"/>
        <v>Do nothing</v>
      </c>
      <c r="S286" t="b">
        <f t="shared" si="106"/>
        <v>0</v>
      </c>
      <c r="T286">
        <f t="shared" si="102"/>
        <v>0</v>
      </c>
      <c r="U286">
        <f t="shared" si="103"/>
        <v>0</v>
      </c>
      <c r="V286">
        <f>IF(R285="Buy BTC Short ETH",(B286-T285)+(-C286+U285)*(B285/C285),IF(R285="Buy ETH Short BTC",(-B286+T285)+(C286-U285)*(B285/C285),0))</f>
        <v>0</v>
      </c>
      <c r="AA286">
        <f t="shared" si="104"/>
        <v>0.86470883270703391</v>
      </c>
      <c r="AB286" t="str">
        <f t="shared" si="105"/>
        <v>Buy ETH Short BTC</v>
      </c>
      <c r="AC286" t="b">
        <f t="shared" si="107"/>
        <v>0</v>
      </c>
      <c r="AD286">
        <f>IF(AB286="Buy BTC Short ETH",B286,IF(AB286="Buy ETH Short BTC",B286,0))</f>
        <v>17771.22</v>
      </c>
      <c r="AE286">
        <f>IF(AB286="Buy BTC Short ETH",C286,IF(AB286="Buy ETH Short BTC",C286,0))</f>
        <v>1319.61</v>
      </c>
      <c r="AF286">
        <f>IF(AB285="Buy BTC Short ETH",(B286-AD285)+(-C286+AE285)*(B285/C285),IF(AB285="Buy ETH Short BTC",(-B286+AD285)+(C286-AE285)*(B285/C285),0))</f>
        <v>-2.2041650889839577</v>
      </c>
    </row>
    <row r="287" spans="1:32">
      <c r="A287">
        <v>1670977800000</v>
      </c>
      <c r="B287">
        <v>17822.740000000002</v>
      </c>
      <c r="C287">
        <v>1326.38</v>
      </c>
      <c r="D287" s="1">
        <f t="shared" si="108"/>
        <v>51.520000000000437</v>
      </c>
      <c r="E287" s="1">
        <f t="shared" si="109"/>
        <v>51.520000000000437</v>
      </c>
      <c r="F287" s="1">
        <f t="shared" si="110"/>
        <v>0</v>
      </c>
      <c r="G287" s="1">
        <f t="shared" si="111"/>
        <v>14.992000000000189</v>
      </c>
      <c r="H287" s="1">
        <f t="shared" si="112"/>
        <v>9.5220000000001157</v>
      </c>
      <c r="I287" s="1">
        <f t="shared" si="113"/>
        <v>1.5744591472379759</v>
      </c>
      <c r="J287" s="1">
        <f t="shared" si="114"/>
        <v>61.156889940442205</v>
      </c>
      <c r="K287" s="1">
        <f t="shared" si="115"/>
        <v>6.7700000000002092</v>
      </c>
      <c r="L287" s="1">
        <f t="shared" si="116"/>
        <v>6.7700000000002092</v>
      </c>
      <c r="M287" s="1">
        <f t="shared" si="117"/>
        <v>0</v>
      </c>
      <c r="N287" s="1">
        <f t="shared" si="118"/>
        <v>1.0740000000000236</v>
      </c>
      <c r="O287" s="1">
        <f t="shared" si="119"/>
        <v>0.33100000000001728</v>
      </c>
      <c r="P287" s="1">
        <f t="shared" si="120"/>
        <v>3.2447129909364576</v>
      </c>
      <c r="Q287" s="1">
        <f t="shared" si="121"/>
        <v>76.441281138789492</v>
      </c>
      <c r="R287" t="str">
        <f t="shared" si="101"/>
        <v>Do nothing</v>
      </c>
      <c r="S287" t="b">
        <f t="shared" si="106"/>
        <v>0</v>
      </c>
      <c r="T287">
        <f t="shared" si="102"/>
        <v>0</v>
      </c>
      <c r="U287">
        <f t="shared" si="103"/>
        <v>0</v>
      </c>
      <c r="V287">
        <f>IF(R286="Buy BTC Short ETH",(B287-T286)+(-C287+U286)*(B286/C286),IF(R286="Buy ETH Short BTC",(-B287+T286)+(C287-U286)*(B286/C286),0))</f>
        <v>0</v>
      </c>
      <c r="AA287">
        <f t="shared" si="104"/>
        <v>0.90344483882060678</v>
      </c>
      <c r="AB287" t="str">
        <f t="shared" si="105"/>
        <v>Buy ETH Short BTC</v>
      </c>
      <c r="AC287" t="b">
        <f t="shared" si="107"/>
        <v>0</v>
      </c>
      <c r="AD287">
        <f>IF(AB287="Buy BTC Short ETH",B287,IF(AB287="Buy ETH Short BTC",B287,0))</f>
        <v>17822.740000000002</v>
      </c>
      <c r="AE287">
        <f>IF(AB287="Buy BTC Short ETH",C287,IF(AB287="Buy ETH Short BTC",C287,0))</f>
        <v>1326.38</v>
      </c>
      <c r="AF287">
        <f>IF(AB286="Buy BTC Short ETH",(B287-AD286)+(-C287+AE286)*(B286/C286),IF(AB286="Buy ETH Short BTC",(-B287+AD286)+(C287-AE286)*(B286/C286),0))</f>
        <v>39.651754836658668</v>
      </c>
    </row>
    <row r="288" spans="1:32">
      <c r="A288">
        <v>1670978700000</v>
      </c>
      <c r="B288">
        <v>17818.88</v>
      </c>
      <c r="C288">
        <v>1325.05</v>
      </c>
      <c r="D288" s="1">
        <f t="shared" si="108"/>
        <v>-3.8600000000005821</v>
      </c>
      <c r="E288" s="1">
        <f t="shared" si="109"/>
        <v>0</v>
      </c>
      <c r="F288" s="1">
        <f t="shared" si="110"/>
        <v>3.8600000000005821</v>
      </c>
      <c r="G288" s="1">
        <f t="shared" si="111"/>
        <v>14.992000000000189</v>
      </c>
      <c r="H288" s="1">
        <f t="shared" si="112"/>
        <v>6.9400000000001452</v>
      </c>
      <c r="I288" s="1">
        <f t="shared" si="113"/>
        <v>2.1602305475504142</v>
      </c>
      <c r="J288" s="1">
        <f t="shared" si="114"/>
        <v>68.356739011489879</v>
      </c>
      <c r="K288" s="1">
        <f t="shared" si="115"/>
        <v>-1.3300000000001546</v>
      </c>
      <c r="L288" s="1">
        <f t="shared" si="116"/>
        <v>0</v>
      </c>
      <c r="M288" s="1">
        <f t="shared" si="117"/>
        <v>1.3300000000001546</v>
      </c>
      <c r="N288" s="1">
        <f t="shared" si="118"/>
        <v>1.0740000000000236</v>
      </c>
      <c r="O288" s="1">
        <f t="shared" si="119"/>
        <v>0.29600000000002635</v>
      </c>
      <c r="P288" s="1">
        <f t="shared" si="120"/>
        <v>3.6283783783781351</v>
      </c>
      <c r="Q288" s="1">
        <f t="shared" si="121"/>
        <v>78.394160583940476</v>
      </c>
      <c r="R288" t="str">
        <f t="shared" si="101"/>
        <v>Do nothing</v>
      </c>
      <c r="S288" t="b">
        <f t="shared" si="106"/>
        <v>0</v>
      </c>
      <c r="T288">
        <f t="shared" si="102"/>
        <v>0</v>
      </c>
      <c r="U288">
        <f t="shared" si="103"/>
        <v>0</v>
      </c>
      <c r="V288">
        <f>IF(R287="Buy BTC Short ETH",(B288-T287)+(-C288+U287)*(B287/C287),IF(R287="Buy ETH Short BTC",(-B288+T287)+(C288-U287)*(B287/C287),0))</f>
        <v>0</v>
      </c>
      <c r="AA288">
        <f t="shared" si="104"/>
        <v>0.90976702925714847</v>
      </c>
      <c r="AB288" t="str">
        <f t="shared" si="105"/>
        <v>Buy ETH Short BTC</v>
      </c>
      <c r="AC288" t="b">
        <f t="shared" si="107"/>
        <v>0</v>
      </c>
      <c r="AD288">
        <f>IF(AB288="Buy BTC Short ETH",B288,IF(AB288="Buy ETH Short BTC",B288,0))</f>
        <v>17818.88</v>
      </c>
      <c r="AE288">
        <f>IF(AB288="Buy BTC Short ETH",C288,IF(AB288="Buy ETH Short BTC",C288,0))</f>
        <v>1325.05</v>
      </c>
      <c r="AF288">
        <f>IF(AB287="Buy BTC Short ETH",(B288-AD287)+(-C288+AE287)*(B287/C287),IF(AB287="Buy ETH Short BTC",(-B288+AD287)+(C288-AE287)*(B287/C287),0))</f>
        <v>-14.01138240926581</v>
      </c>
    </row>
    <row r="289" spans="1:32">
      <c r="A289">
        <v>1670979600000</v>
      </c>
      <c r="B289">
        <v>17807.12</v>
      </c>
      <c r="C289">
        <v>1322.99</v>
      </c>
      <c r="D289" s="1">
        <f t="shared" si="108"/>
        <v>-11.760000000002037</v>
      </c>
      <c r="E289" s="1">
        <f t="shared" si="109"/>
        <v>0</v>
      </c>
      <c r="F289" s="1">
        <f t="shared" si="110"/>
        <v>11.760000000002037</v>
      </c>
      <c r="G289" s="1">
        <f t="shared" si="111"/>
        <v>14.992000000000189</v>
      </c>
      <c r="H289" s="1">
        <f t="shared" si="112"/>
        <v>7.0580000000001748</v>
      </c>
      <c r="I289" s="1">
        <f t="shared" si="113"/>
        <v>2.1241144800226435</v>
      </c>
      <c r="J289" s="1">
        <f t="shared" si="114"/>
        <v>67.990929705215152</v>
      </c>
      <c r="K289" s="1">
        <f t="shared" si="115"/>
        <v>-2.0599999999999454</v>
      </c>
      <c r="L289" s="1">
        <f t="shared" si="116"/>
        <v>0</v>
      </c>
      <c r="M289" s="1">
        <f t="shared" si="117"/>
        <v>2.0599999999999454</v>
      </c>
      <c r="N289" s="1">
        <f t="shared" si="118"/>
        <v>1.0320000000000165</v>
      </c>
      <c r="O289" s="1">
        <f t="shared" si="119"/>
        <v>0.50200000000002087</v>
      </c>
      <c r="P289" s="1">
        <f t="shared" si="120"/>
        <v>2.055776892430226</v>
      </c>
      <c r="Q289" s="1">
        <f t="shared" si="121"/>
        <v>67.275097783571795</v>
      </c>
      <c r="R289" t="str">
        <f t="shared" si="101"/>
        <v>Do nothing</v>
      </c>
      <c r="S289" t="b">
        <f t="shared" si="106"/>
        <v>0</v>
      </c>
      <c r="T289">
        <f t="shared" si="102"/>
        <v>0</v>
      </c>
      <c r="U289">
        <f t="shared" si="103"/>
        <v>0</v>
      </c>
      <c r="V289">
        <f>IF(R288="Buy BTC Short ETH",(B289-T288)+(-C289+U288)*(B288/C288),IF(R288="Buy ETH Short BTC",(-B289+T288)+(C289-U288)*(B288/C288),0))</f>
        <v>0</v>
      </c>
      <c r="AA289">
        <f t="shared" si="104"/>
        <v>0.89837461933697904</v>
      </c>
      <c r="AB289" t="str">
        <f t="shared" si="105"/>
        <v>Buy ETH Short BTC</v>
      </c>
      <c r="AC289" t="b">
        <f t="shared" si="107"/>
        <v>0</v>
      </c>
      <c r="AD289">
        <f>IF(AB289="Buy BTC Short ETH",B289,IF(AB289="Buy ETH Short BTC",B289,0))</f>
        <v>17807.12</v>
      </c>
      <c r="AE289">
        <f>IF(AB289="Buy BTC Short ETH",C289,IF(AB289="Buy ETH Short BTC",C289,0))</f>
        <v>1322.99</v>
      </c>
      <c r="AF289">
        <f>IF(AB288="Buy BTC Short ETH",(B289-AD288)+(-C289+AE288)*(B288/C288),IF(AB288="Buy ETH Short BTC",(-B289+AD288)+(C289-AE288)*(B288/C288),0))</f>
        <v>-15.942269952074511</v>
      </c>
    </row>
    <row r="290" spans="1:32">
      <c r="A290">
        <v>1670980500000</v>
      </c>
      <c r="B290">
        <v>17794.18</v>
      </c>
      <c r="C290">
        <v>1321.17</v>
      </c>
      <c r="D290" s="1">
        <f t="shared" si="108"/>
        <v>-12.93999999999869</v>
      </c>
      <c r="E290" s="1">
        <f t="shared" si="109"/>
        <v>0</v>
      </c>
      <c r="F290" s="1">
        <f t="shared" si="110"/>
        <v>12.93999999999869</v>
      </c>
      <c r="G290" s="1">
        <f t="shared" si="111"/>
        <v>10.081999999999971</v>
      </c>
      <c r="H290" s="1">
        <f t="shared" si="112"/>
        <v>8.3520000000000429</v>
      </c>
      <c r="I290" s="1">
        <f t="shared" si="113"/>
        <v>1.2071360153256607</v>
      </c>
      <c r="J290" s="1">
        <f t="shared" si="114"/>
        <v>54.692416187479459</v>
      </c>
      <c r="K290" s="1">
        <f t="shared" si="115"/>
        <v>-1.8199999999999363</v>
      </c>
      <c r="L290" s="1">
        <f t="shared" si="116"/>
        <v>0</v>
      </c>
      <c r="M290" s="1">
        <f t="shared" si="117"/>
        <v>1.8199999999999363</v>
      </c>
      <c r="N290" s="1">
        <f t="shared" si="118"/>
        <v>0.81800000000002915</v>
      </c>
      <c r="O290" s="1">
        <f t="shared" si="119"/>
        <v>0.6840000000000146</v>
      </c>
      <c r="P290" s="1">
        <f t="shared" si="120"/>
        <v>1.1959064327485551</v>
      </c>
      <c r="Q290" s="1">
        <f t="shared" si="121"/>
        <v>54.460719041278651</v>
      </c>
      <c r="R290" t="str">
        <f t="shared" si="101"/>
        <v>Do nothing</v>
      </c>
      <c r="S290" t="b">
        <f t="shared" si="106"/>
        <v>0</v>
      </c>
      <c r="T290">
        <f t="shared" si="102"/>
        <v>0</v>
      </c>
      <c r="U290">
        <f t="shared" si="103"/>
        <v>0</v>
      </c>
      <c r="V290">
        <f>IF(R289="Buy BTC Short ETH",(B290-T289)+(-C290+U289)*(B289/C289),IF(R289="Buy ETH Short BTC",(-B290+T289)+(C290-U289)*(B289/C289),0))</f>
        <v>0</v>
      </c>
      <c r="AA290">
        <f t="shared" si="104"/>
        <v>0.88531610186866494</v>
      </c>
      <c r="AB290" t="str">
        <f t="shared" si="105"/>
        <v>Buy ETH Short BTC</v>
      </c>
      <c r="AC290" t="b">
        <f t="shared" si="107"/>
        <v>0</v>
      </c>
      <c r="AD290">
        <f>IF(AB290="Buy BTC Short ETH",B290,IF(AB290="Buy ETH Short BTC",B290,0))</f>
        <v>17794.18</v>
      </c>
      <c r="AE290">
        <f>IF(AB290="Buy BTC Short ETH",C290,IF(AB290="Buy ETH Short BTC",C290,0))</f>
        <v>1321.17</v>
      </c>
      <c r="AF290">
        <f>IF(AB289="Buy BTC Short ETH",(B290-AD289)+(-C290+AE289)*(B289/C289),IF(AB289="Buy ETH Short BTC",(-B290+AD289)+(C290-AE289)*(B289/C289),0))</f>
        <v>-11.556752356405262</v>
      </c>
    </row>
    <row r="291" spans="1:32">
      <c r="A291">
        <v>1670981400000</v>
      </c>
      <c r="B291">
        <v>17788.52</v>
      </c>
      <c r="C291">
        <v>1320.77</v>
      </c>
      <c r="D291" s="1">
        <f t="shared" si="108"/>
        <v>-5.6599999999998545</v>
      </c>
      <c r="E291" s="1">
        <f t="shared" si="109"/>
        <v>0</v>
      </c>
      <c r="F291" s="1">
        <f t="shared" si="110"/>
        <v>5.6599999999998545</v>
      </c>
      <c r="G291" s="1">
        <f t="shared" si="111"/>
        <v>10.081999999999971</v>
      </c>
      <c r="H291" s="1">
        <f t="shared" si="112"/>
        <v>6.0239999999997966</v>
      </c>
      <c r="I291" s="1">
        <f t="shared" si="113"/>
        <v>1.6736387782205031</v>
      </c>
      <c r="J291" s="1">
        <f t="shared" si="114"/>
        <v>62.597789643611797</v>
      </c>
      <c r="K291" s="1">
        <f t="shared" si="115"/>
        <v>-0.40000000000009095</v>
      </c>
      <c r="L291" s="1">
        <f t="shared" si="116"/>
        <v>0</v>
      </c>
      <c r="M291" s="1">
        <f t="shared" si="117"/>
        <v>0.40000000000009095</v>
      </c>
      <c r="N291" s="1">
        <f t="shared" si="118"/>
        <v>0.79800000000002458</v>
      </c>
      <c r="O291" s="1">
        <f t="shared" si="119"/>
        <v>0.72400000000002362</v>
      </c>
      <c r="P291" s="1">
        <f t="shared" si="120"/>
        <v>1.1022099447513791</v>
      </c>
      <c r="Q291" s="1">
        <f t="shared" si="121"/>
        <v>52.431011826543973</v>
      </c>
      <c r="R291" t="str">
        <f t="shared" si="101"/>
        <v>Do nothing</v>
      </c>
      <c r="S291" t="b">
        <f t="shared" si="106"/>
        <v>0</v>
      </c>
      <c r="T291">
        <f t="shared" si="102"/>
        <v>0</v>
      </c>
      <c r="U291">
        <f t="shared" si="103"/>
        <v>0</v>
      </c>
      <c r="V291">
        <f>IF(R290="Buy BTC Short ETH",(B291-T290)+(-C291+U290)*(B290/C290),IF(R290="Buy ETH Short BTC",(-B291+T290)+(C291-U290)*(B290/C290),0))</f>
        <v>0</v>
      </c>
      <c r="AA291">
        <f t="shared" si="104"/>
        <v>0.95590056908437371</v>
      </c>
      <c r="AB291" t="str">
        <f t="shared" si="105"/>
        <v>Buy ETH Short BTC</v>
      </c>
      <c r="AC291" t="b">
        <f t="shared" si="107"/>
        <v>0</v>
      </c>
      <c r="AD291">
        <f>IF(AB291="Buy BTC Short ETH",B291,IF(AB291="Buy ETH Short BTC",B291,0))</f>
        <v>17788.52</v>
      </c>
      <c r="AE291">
        <f>IF(AB291="Buy BTC Short ETH",C291,IF(AB291="Buy ETH Short BTC",C291,0))</f>
        <v>1320.77</v>
      </c>
      <c r="AF291">
        <f>IF(AB290="Buy BTC Short ETH",(B291-AD290)+(-C291+AE290)*(B290/C290),IF(AB290="Buy ETH Short BTC",(-B291+AD290)+(C291-AE290)*(B290/C290),0))</f>
        <v>0.27259943837522016</v>
      </c>
    </row>
    <row r="292" spans="1:32">
      <c r="A292">
        <v>1670982300000</v>
      </c>
      <c r="B292">
        <v>17780.990000000002</v>
      </c>
      <c r="C292">
        <v>1321.01</v>
      </c>
      <c r="D292" s="1">
        <f t="shared" si="108"/>
        <v>-7.5299999999988358</v>
      </c>
      <c r="E292" s="1">
        <f t="shared" si="109"/>
        <v>0</v>
      </c>
      <c r="F292" s="1">
        <f t="shared" si="110"/>
        <v>7.5299999999988358</v>
      </c>
      <c r="G292" s="1">
        <f t="shared" si="111"/>
        <v>5.7819999999999707</v>
      </c>
      <c r="H292" s="1">
        <f t="shared" si="112"/>
        <v>6.7769999999996795</v>
      </c>
      <c r="I292" s="1">
        <f t="shared" si="113"/>
        <v>0.8531798731002278</v>
      </c>
      <c r="J292" s="1">
        <f t="shared" si="114"/>
        <v>46.03869734851606</v>
      </c>
      <c r="K292" s="1">
        <f t="shared" si="115"/>
        <v>0.24000000000000909</v>
      </c>
      <c r="L292" s="1">
        <f t="shared" si="116"/>
        <v>0.24000000000000909</v>
      </c>
      <c r="M292" s="1">
        <f t="shared" si="117"/>
        <v>0</v>
      </c>
      <c r="N292" s="1">
        <f t="shared" si="118"/>
        <v>0.70100000000002183</v>
      </c>
      <c r="O292" s="1">
        <f t="shared" si="119"/>
        <v>0.72400000000002362</v>
      </c>
      <c r="P292" s="1">
        <f t="shared" si="120"/>
        <v>0.96823204419889364</v>
      </c>
      <c r="Q292" s="1">
        <f t="shared" si="121"/>
        <v>49.192982456140314</v>
      </c>
      <c r="R292" t="str">
        <f t="shared" si="101"/>
        <v>Do nothing</v>
      </c>
      <c r="S292" t="b">
        <f t="shared" si="106"/>
        <v>0</v>
      </c>
      <c r="T292">
        <f t="shared" si="102"/>
        <v>0</v>
      </c>
      <c r="U292">
        <f t="shared" si="103"/>
        <v>0</v>
      </c>
      <c r="V292">
        <f>IF(R291="Buy BTC Short ETH",(B292-T291)+(-C292+U291)*(B291/C291),IF(R291="Buy ETH Short BTC",(-B292+T291)+(C292-U291)*(B291/C291),0))</f>
        <v>0</v>
      </c>
      <c r="AA292">
        <f t="shared" si="104"/>
        <v>0.95451579036889278</v>
      </c>
      <c r="AB292" t="str">
        <f t="shared" si="105"/>
        <v>Buy ETH Short BTC</v>
      </c>
      <c r="AC292" t="b">
        <f t="shared" si="107"/>
        <v>0</v>
      </c>
      <c r="AD292">
        <f>IF(AB292="Buy BTC Short ETH",B292,IF(AB292="Buy ETH Short BTC",B292,0))</f>
        <v>17780.990000000002</v>
      </c>
      <c r="AE292">
        <f>IF(AB292="Buy BTC Short ETH",C292,IF(AB292="Buy ETH Short BTC",C292,0))</f>
        <v>1321.01</v>
      </c>
      <c r="AF292">
        <f>IF(AB291="Buy BTC Short ETH",(B292-AD291)+(-C292+AE291)*(B291/C291),IF(AB291="Buy ETH Short BTC",(-B292+AD291)+(C292-AE291)*(B291/C291),0))</f>
        <v>10.762390802333961</v>
      </c>
    </row>
    <row r="293" spans="1:32">
      <c r="A293">
        <v>1670983200000</v>
      </c>
      <c r="B293">
        <v>17764.53</v>
      </c>
      <c r="C293">
        <v>1320.2</v>
      </c>
      <c r="D293" s="1">
        <f t="shared" si="108"/>
        <v>-16.460000000002765</v>
      </c>
      <c r="E293" s="1">
        <f t="shared" si="109"/>
        <v>0</v>
      </c>
      <c r="F293" s="1">
        <f t="shared" si="110"/>
        <v>16.460000000002765</v>
      </c>
      <c r="G293" s="1">
        <f t="shared" si="111"/>
        <v>5.7819999999999707</v>
      </c>
      <c r="H293" s="1">
        <f t="shared" si="112"/>
        <v>8.052000000000044</v>
      </c>
      <c r="I293" s="1">
        <f t="shared" si="113"/>
        <v>0.71808246398409581</v>
      </c>
      <c r="J293" s="1">
        <f t="shared" si="114"/>
        <v>41.795576116813393</v>
      </c>
      <c r="K293" s="1">
        <f t="shared" si="115"/>
        <v>-0.80999999999994543</v>
      </c>
      <c r="L293" s="1">
        <f t="shared" si="116"/>
        <v>0</v>
      </c>
      <c r="M293" s="1">
        <f t="shared" si="117"/>
        <v>0.80999999999994543</v>
      </c>
      <c r="N293" s="1">
        <f t="shared" si="118"/>
        <v>0.70100000000002183</v>
      </c>
      <c r="O293" s="1">
        <f t="shared" si="119"/>
        <v>0.75300000000001999</v>
      </c>
      <c r="P293" s="1">
        <f t="shared" si="120"/>
        <v>0.93094289508632566</v>
      </c>
      <c r="Q293" s="1">
        <f t="shared" si="121"/>
        <v>48.211829436038627</v>
      </c>
      <c r="R293" t="str">
        <f t="shared" si="101"/>
        <v>Do nothing</v>
      </c>
      <c r="S293" t="b">
        <f t="shared" si="106"/>
        <v>0</v>
      </c>
      <c r="T293">
        <f t="shared" si="102"/>
        <v>0</v>
      </c>
      <c r="U293">
        <f t="shared" si="103"/>
        <v>0</v>
      </c>
      <c r="V293">
        <f>IF(R292="Buy BTC Short ETH",(B293-T292)+(-C293+U292)*(B292/C292),IF(R292="Buy ETH Short BTC",(-B293+T292)+(C293-U292)*(B292/C292),0))</f>
        <v>0</v>
      </c>
      <c r="AA293">
        <f t="shared" si="104"/>
        <v>0.94053988665911836</v>
      </c>
      <c r="AB293" t="str">
        <f t="shared" si="105"/>
        <v>Buy ETH Short BTC</v>
      </c>
      <c r="AC293" t="b">
        <f t="shared" si="107"/>
        <v>0</v>
      </c>
      <c r="AD293">
        <f>IF(AB293="Buy BTC Short ETH",B293,IF(AB293="Buy ETH Short BTC",B293,0))</f>
        <v>17764.53</v>
      </c>
      <c r="AE293">
        <f>IF(AB293="Buy BTC Short ETH",C293,IF(AB293="Buy ETH Short BTC",C293,0))</f>
        <v>1320.2</v>
      </c>
      <c r="AF293">
        <f>IF(AB292="Buy BTC Short ETH",(B293-AD292)+(-C293+AE292)*(B292/C292),IF(AB292="Buy ETH Short BTC",(-B293+AD292)+(C293-AE292)*(B292/C292),0))</f>
        <v>5.5572801871330437</v>
      </c>
    </row>
    <row r="294" spans="1:32">
      <c r="A294">
        <v>1670984100000</v>
      </c>
      <c r="B294">
        <v>17766.95</v>
      </c>
      <c r="C294">
        <v>1318.6</v>
      </c>
      <c r="D294" s="1">
        <f t="shared" si="108"/>
        <v>2.4200000000018917</v>
      </c>
      <c r="E294" s="1">
        <f t="shared" si="109"/>
        <v>2.4200000000018917</v>
      </c>
      <c r="F294" s="1">
        <f t="shared" si="110"/>
        <v>0</v>
      </c>
      <c r="G294" s="1">
        <f t="shared" si="111"/>
        <v>6.0240000000001599</v>
      </c>
      <c r="H294" s="1">
        <f t="shared" si="112"/>
        <v>6.7990000000001602</v>
      </c>
      <c r="I294" s="1">
        <f t="shared" si="113"/>
        <v>0.88601264891896125</v>
      </c>
      <c r="J294" s="1">
        <f t="shared" si="114"/>
        <v>46.978086251267328</v>
      </c>
      <c r="K294" s="1">
        <f t="shared" si="115"/>
        <v>-1.6000000000001364</v>
      </c>
      <c r="L294" s="1">
        <f t="shared" si="116"/>
        <v>0</v>
      </c>
      <c r="M294" s="1">
        <f t="shared" si="117"/>
        <v>1.6000000000001364</v>
      </c>
      <c r="N294" s="1">
        <f t="shared" si="118"/>
        <v>0.70100000000002183</v>
      </c>
      <c r="O294" s="1">
        <f t="shared" si="119"/>
        <v>0.91000000000003634</v>
      </c>
      <c r="P294" s="1">
        <f t="shared" si="120"/>
        <v>0.7703296703296636</v>
      </c>
      <c r="Q294" s="1">
        <f t="shared" si="121"/>
        <v>43.513345747982406</v>
      </c>
      <c r="R294" t="str">
        <f t="shared" si="101"/>
        <v>Do nothing</v>
      </c>
      <c r="S294" t="b">
        <f t="shared" si="106"/>
        <v>0</v>
      </c>
      <c r="T294">
        <f t="shared" si="102"/>
        <v>0</v>
      </c>
      <c r="U294">
        <f t="shared" si="103"/>
        <v>0</v>
      </c>
      <c r="V294">
        <f>IF(R293="Buy BTC Short ETH",(B294-T293)+(-C294+U293)*(B293/C293),IF(R293="Buy ETH Short BTC",(-B294+T293)+(C294-U293)*(B293/C293),0))</f>
        <v>0</v>
      </c>
      <c r="AA294">
        <f t="shared" si="104"/>
        <v>0.95024571903862842</v>
      </c>
      <c r="AB294" t="str">
        <f t="shared" si="105"/>
        <v>Buy ETH Short BTC</v>
      </c>
      <c r="AC294" t="b">
        <f t="shared" si="107"/>
        <v>0</v>
      </c>
      <c r="AD294">
        <f>IF(AB294="Buy BTC Short ETH",B294,IF(AB294="Buy ETH Short BTC",B294,0))</f>
        <v>17766.95</v>
      </c>
      <c r="AE294">
        <f>IF(AB294="Buy BTC Short ETH",C294,IF(AB294="Buy ETH Short BTC",C294,0))</f>
        <v>1318.6</v>
      </c>
      <c r="AF294">
        <f>IF(AB293="Buy BTC Short ETH",(B294-AD293)+(-C294+AE293)*(B293/C293),IF(AB293="Buy ETH Short BTC",(-B294+AD293)+(C294-AE293)*(B293/C293),0))</f>
        <v>-23.949501590671808</v>
      </c>
    </row>
    <row r="295" spans="1:32">
      <c r="A295">
        <v>1670985000000</v>
      </c>
      <c r="B295">
        <v>17778.02</v>
      </c>
      <c r="C295">
        <v>1318.58</v>
      </c>
      <c r="D295" s="1">
        <f t="shared" si="108"/>
        <v>11.069999999999709</v>
      </c>
      <c r="E295" s="1">
        <f t="shared" si="109"/>
        <v>11.069999999999709</v>
      </c>
      <c r="F295" s="1">
        <f t="shared" si="110"/>
        <v>0</v>
      </c>
      <c r="G295" s="1">
        <f t="shared" si="111"/>
        <v>6.5010000000002037</v>
      </c>
      <c r="H295" s="1">
        <f t="shared" si="112"/>
        <v>6.7990000000001602</v>
      </c>
      <c r="I295" s="1">
        <f t="shared" si="113"/>
        <v>0.95617002500368442</v>
      </c>
      <c r="J295" s="1">
        <f t="shared" si="114"/>
        <v>48.879699248120495</v>
      </c>
      <c r="K295" s="1">
        <f t="shared" si="115"/>
        <v>-1.999999999998181E-2</v>
      </c>
      <c r="L295" s="1">
        <f t="shared" si="116"/>
        <v>0</v>
      </c>
      <c r="M295" s="1">
        <f t="shared" si="117"/>
        <v>1.999999999998181E-2</v>
      </c>
      <c r="N295" s="1">
        <f t="shared" si="118"/>
        <v>0.70100000000002183</v>
      </c>
      <c r="O295" s="1">
        <f t="shared" si="119"/>
        <v>0.8930000000000291</v>
      </c>
      <c r="P295" s="1">
        <f t="shared" si="120"/>
        <v>0.78499440089585548</v>
      </c>
      <c r="Q295" s="1">
        <f t="shared" si="121"/>
        <v>43.977415307402723</v>
      </c>
      <c r="R295" t="str">
        <f t="shared" si="101"/>
        <v>Do nothing</v>
      </c>
      <c r="S295" t="b">
        <f t="shared" si="106"/>
        <v>0</v>
      </c>
      <c r="T295">
        <f t="shared" si="102"/>
        <v>0</v>
      </c>
      <c r="U295">
        <f t="shared" si="103"/>
        <v>0</v>
      </c>
      <c r="V295">
        <f>IF(R294="Buy BTC Short ETH",(B295-T294)+(-C295+U294)*(B294/C294),IF(R294="Buy ETH Short BTC",(-B295+T294)+(C295-U294)*(B294/C294),0))</f>
        <v>0</v>
      </c>
      <c r="AA295">
        <f t="shared" si="104"/>
        <v>0.93331201411209719</v>
      </c>
      <c r="AB295" t="str">
        <f t="shared" si="105"/>
        <v>Buy ETH Short BTC</v>
      </c>
      <c r="AC295" t="b">
        <f t="shared" si="107"/>
        <v>0</v>
      </c>
      <c r="AD295">
        <f>IF(AB295="Buy BTC Short ETH",B295,IF(AB295="Buy ETH Short BTC",B295,0))</f>
        <v>17778.02</v>
      </c>
      <c r="AE295">
        <f>IF(AB295="Buy BTC Short ETH",C295,IF(AB295="Buy ETH Short BTC",C295,0))</f>
        <v>1318.58</v>
      </c>
      <c r="AF295">
        <f>IF(AB294="Buy BTC Short ETH",(B295-AD294)+(-C295+AE294)*(B294/C294),IF(AB294="Buy ETH Short BTC",(-B295+AD294)+(C295-AE294)*(B294/C294),0))</f>
        <v>-11.339482026391092</v>
      </c>
    </row>
    <row r="296" spans="1:32">
      <c r="A296">
        <v>1670985900000</v>
      </c>
      <c r="B296">
        <v>17794.93</v>
      </c>
      <c r="C296">
        <v>1319.47</v>
      </c>
      <c r="D296" s="1">
        <f t="shared" si="108"/>
        <v>16.909999999999854</v>
      </c>
      <c r="E296" s="1">
        <f t="shared" si="109"/>
        <v>16.909999999999854</v>
      </c>
      <c r="F296" s="1">
        <f t="shared" si="110"/>
        <v>0</v>
      </c>
      <c r="G296" s="1">
        <f t="shared" si="111"/>
        <v>8.1920000000001885</v>
      </c>
      <c r="H296" s="1">
        <f t="shared" si="112"/>
        <v>5.8210000000002768</v>
      </c>
      <c r="I296" s="1">
        <f t="shared" si="113"/>
        <v>1.4073183301837826</v>
      </c>
      <c r="J296" s="1">
        <f t="shared" si="114"/>
        <v>58.46000142724553</v>
      </c>
      <c r="K296" s="1">
        <f t="shared" si="115"/>
        <v>0.89000000000010004</v>
      </c>
      <c r="L296" s="1">
        <f t="shared" si="116"/>
        <v>0.89000000000010004</v>
      </c>
      <c r="M296" s="1">
        <f t="shared" si="117"/>
        <v>0</v>
      </c>
      <c r="N296" s="1">
        <f t="shared" si="118"/>
        <v>0.79000000000003179</v>
      </c>
      <c r="O296" s="1">
        <f t="shared" si="119"/>
        <v>0.80400000000001914</v>
      </c>
      <c r="P296" s="1">
        <f t="shared" si="120"/>
        <v>0.98258706467663304</v>
      </c>
      <c r="Q296" s="1">
        <f t="shared" si="121"/>
        <v>49.560853199498531</v>
      </c>
      <c r="R296" t="str">
        <f t="shared" si="101"/>
        <v>Do nothing</v>
      </c>
      <c r="S296" t="b">
        <f t="shared" si="106"/>
        <v>0</v>
      </c>
      <c r="T296">
        <f t="shared" si="102"/>
        <v>0</v>
      </c>
      <c r="U296">
        <f t="shared" si="103"/>
        <v>0</v>
      </c>
      <c r="V296">
        <f>IF(R295="Buy BTC Short ETH",(B296-T295)+(-C296+U295)*(B295/C295),IF(R295="Buy ETH Short BTC",(-B296+T295)+(C296-U295)*(B295/C295),0))</f>
        <v>0</v>
      </c>
      <c r="AA296">
        <f t="shared" si="104"/>
        <v>0.88129200445761235</v>
      </c>
      <c r="AB296" t="str">
        <f t="shared" si="105"/>
        <v>Buy ETH Short BTC</v>
      </c>
      <c r="AC296" t="b">
        <f t="shared" si="107"/>
        <v>0</v>
      </c>
      <c r="AD296">
        <f>IF(AB296="Buy BTC Short ETH",B296,IF(AB296="Buy ETH Short BTC",B296,0))</f>
        <v>17794.93</v>
      </c>
      <c r="AE296">
        <f>IF(AB296="Buy BTC Short ETH",C296,IF(AB296="Buy ETH Short BTC",C296,0))</f>
        <v>1319.47</v>
      </c>
      <c r="AF296">
        <f>IF(AB295="Buy BTC Short ETH",(B296-AD295)+(-C296+AE295)*(B295/C295),IF(AB295="Buy ETH Short BTC",(-B296+AD295)+(C296-AE295)*(B295/C295),0))</f>
        <v>-4.9103960320936384</v>
      </c>
    </row>
    <row r="297" spans="1:32">
      <c r="A297">
        <v>1670986800000</v>
      </c>
      <c r="B297">
        <v>17818.5</v>
      </c>
      <c r="C297">
        <v>1322.64</v>
      </c>
      <c r="D297" s="1">
        <f t="shared" si="108"/>
        <v>23.569999999999709</v>
      </c>
      <c r="E297" s="1">
        <f t="shared" si="109"/>
        <v>23.569999999999709</v>
      </c>
      <c r="F297" s="1">
        <f t="shared" si="110"/>
        <v>0</v>
      </c>
      <c r="G297" s="1">
        <f t="shared" si="111"/>
        <v>5.3970000000001166</v>
      </c>
      <c r="H297" s="1">
        <f t="shared" si="112"/>
        <v>5.8210000000002768</v>
      </c>
      <c r="I297" s="1">
        <f t="shared" si="113"/>
        <v>0.92716028173850884</v>
      </c>
      <c r="J297" s="1">
        <f t="shared" si="114"/>
        <v>48.110180067747613</v>
      </c>
      <c r="K297" s="1">
        <f t="shared" si="115"/>
        <v>3.1700000000000728</v>
      </c>
      <c r="L297" s="1">
        <f t="shared" si="116"/>
        <v>3.1700000000000728</v>
      </c>
      <c r="M297" s="1">
        <f t="shared" si="117"/>
        <v>0</v>
      </c>
      <c r="N297" s="1">
        <f t="shared" si="118"/>
        <v>0.4300000000000182</v>
      </c>
      <c r="O297" s="1">
        <f t="shared" si="119"/>
        <v>0.80400000000001914</v>
      </c>
      <c r="P297" s="1">
        <f t="shared" si="120"/>
        <v>0.53482587064677611</v>
      </c>
      <c r="Q297" s="1">
        <f t="shared" si="121"/>
        <v>34.846029173420192</v>
      </c>
      <c r="R297" t="str">
        <f t="shared" si="101"/>
        <v>Do nothing</v>
      </c>
      <c r="S297" t="b">
        <f t="shared" si="106"/>
        <v>0</v>
      </c>
      <c r="T297">
        <f t="shared" si="102"/>
        <v>0</v>
      </c>
      <c r="U297">
        <f t="shared" si="103"/>
        <v>0</v>
      </c>
      <c r="V297">
        <f>IF(R296="Buy BTC Short ETH",(B297-T296)+(-C297+U296)*(B296/C296),IF(R296="Buy ETH Short BTC",(-B297+T296)+(C297-U296)*(B296/C296),0))</f>
        <v>0</v>
      </c>
      <c r="AA297">
        <f t="shared" si="104"/>
        <v>0.82803757242525378</v>
      </c>
      <c r="AB297" t="str">
        <f t="shared" si="105"/>
        <v>Buy ETH Short BTC</v>
      </c>
      <c r="AC297" t="b">
        <f t="shared" si="107"/>
        <v>0</v>
      </c>
      <c r="AD297">
        <f>IF(AB297="Buy BTC Short ETH",B297,IF(AB297="Buy ETH Short BTC",B297,0))</f>
        <v>17818.5</v>
      </c>
      <c r="AE297">
        <f>IF(AB297="Buy BTC Short ETH",C297,IF(AB297="Buy ETH Short BTC",C297,0))</f>
        <v>1322.64</v>
      </c>
      <c r="AF297">
        <f>IF(AB296="Buy BTC Short ETH",(B297-AD296)+(-C297+AE296)*(B296/C296),IF(AB296="Buy ETH Short BTC",(-B297+AD296)+(C297-AE296)*(B296/C296),0))</f>
        <v>19.181959574678984</v>
      </c>
    </row>
    <row r="298" spans="1:32">
      <c r="A298">
        <v>1670987700000</v>
      </c>
      <c r="B298">
        <v>17802.87</v>
      </c>
      <c r="C298">
        <v>1320.92</v>
      </c>
      <c r="D298" s="1">
        <f t="shared" si="108"/>
        <v>-15.630000000001019</v>
      </c>
      <c r="E298" s="1">
        <f t="shared" si="109"/>
        <v>0</v>
      </c>
      <c r="F298" s="1">
        <f t="shared" si="110"/>
        <v>15.630000000001019</v>
      </c>
      <c r="G298" s="1">
        <f t="shared" si="111"/>
        <v>5.3970000000001166</v>
      </c>
      <c r="H298" s="1">
        <f t="shared" si="112"/>
        <v>6.99800000000032</v>
      </c>
      <c r="I298" s="1">
        <f t="shared" si="113"/>
        <v>0.77122034867103029</v>
      </c>
      <c r="J298" s="1">
        <f t="shared" si="114"/>
        <v>43.541750705929218</v>
      </c>
      <c r="K298" s="1">
        <f t="shared" si="115"/>
        <v>-1.7200000000000273</v>
      </c>
      <c r="L298" s="1">
        <f t="shared" si="116"/>
        <v>0</v>
      </c>
      <c r="M298" s="1">
        <f t="shared" si="117"/>
        <v>1.7200000000000273</v>
      </c>
      <c r="N298" s="1">
        <f t="shared" si="118"/>
        <v>0.4300000000000182</v>
      </c>
      <c r="O298" s="1">
        <f t="shared" si="119"/>
        <v>0.84300000000000641</v>
      </c>
      <c r="P298" s="1">
        <f t="shared" si="120"/>
        <v>0.51008303677344591</v>
      </c>
      <c r="Q298" s="1">
        <f t="shared" si="121"/>
        <v>33.778476040849171</v>
      </c>
      <c r="R298" t="str">
        <f t="shared" si="101"/>
        <v>Do nothing</v>
      </c>
      <c r="S298" t="b">
        <f t="shared" si="106"/>
        <v>0</v>
      </c>
      <c r="T298">
        <f t="shared" si="102"/>
        <v>0</v>
      </c>
      <c r="U298">
        <f t="shared" si="103"/>
        <v>0</v>
      </c>
      <c r="V298">
        <f>IF(R297="Buy BTC Short ETH",(B298-T297)+(-C298+U297)*(B297/C297),IF(R297="Buy ETH Short BTC",(-B298+T297)+(C298-U297)*(B297/C297),0))</f>
        <v>0</v>
      </c>
      <c r="AA298">
        <f t="shared" si="104"/>
        <v>0.75751755417183142</v>
      </c>
      <c r="AB298" t="str">
        <f t="shared" si="105"/>
        <v>Buy ETH Short BTC</v>
      </c>
      <c r="AC298" t="b">
        <f t="shared" si="107"/>
        <v>0</v>
      </c>
      <c r="AD298">
        <f>IF(AB298="Buy BTC Short ETH",B298,IF(AB298="Buy ETH Short BTC",B298,0))</f>
        <v>17802.87</v>
      </c>
      <c r="AE298">
        <f>IF(AB298="Buy BTC Short ETH",C298,IF(AB298="Buy ETH Short BTC",C298,0))</f>
        <v>1320.92</v>
      </c>
      <c r="AF298">
        <f>IF(AB297="Buy BTC Short ETH",(B298-AD297)+(-C298+AE297)*(B297/C297),IF(AB297="Buy ETH Short BTC",(-B298+AD297)+(C298-AE297)*(B297/C297),0))</f>
        <v>-7.541702050443913</v>
      </c>
    </row>
    <row r="299" spans="1:32">
      <c r="A299">
        <v>1670988600000</v>
      </c>
      <c r="B299">
        <v>17798.55</v>
      </c>
      <c r="C299">
        <v>1320.88</v>
      </c>
      <c r="D299" s="1">
        <f t="shared" si="108"/>
        <v>-4.319999999999709</v>
      </c>
      <c r="E299" s="1">
        <f t="shared" si="109"/>
        <v>0</v>
      </c>
      <c r="F299" s="1">
        <f t="shared" si="110"/>
        <v>4.319999999999709</v>
      </c>
      <c r="G299" s="1">
        <f t="shared" si="111"/>
        <v>5.3970000000001166</v>
      </c>
      <c r="H299" s="1">
        <f t="shared" si="112"/>
        <v>6.2540000000000875</v>
      </c>
      <c r="I299" s="1">
        <f t="shared" si="113"/>
        <v>0.8629677006715768</v>
      </c>
      <c r="J299" s="1">
        <f t="shared" si="114"/>
        <v>46.322204102652321</v>
      </c>
      <c r="K299" s="1">
        <f t="shared" si="115"/>
        <v>-3.999999999996362E-2</v>
      </c>
      <c r="L299" s="1">
        <f t="shared" si="116"/>
        <v>0</v>
      </c>
      <c r="M299" s="1">
        <f t="shared" si="117"/>
        <v>3.999999999996362E-2</v>
      </c>
      <c r="N299" s="1">
        <f t="shared" si="118"/>
        <v>0.4300000000000182</v>
      </c>
      <c r="O299" s="1">
        <f t="shared" si="119"/>
        <v>0.64100000000000823</v>
      </c>
      <c r="P299" s="1">
        <f t="shared" si="120"/>
        <v>0.67082683307334268</v>
      </c>
      <c r="Q299" s="1">
        <f t="shared" si="121"/>
        <v>40.149393090570271</v>
      </c>
      <c r="R299" t="str">
        <f t="shared" si="101"/>
        <v>Do nothing</v>
      </c>
      <c r="S299" t="b">
        <f t="shared" si="106"/>
        <v>0</v>
      </c>
      <c r="T299">
        <f t="shared" si="102"/>
        <v>0</v>
      </c>
      <c r="U299">
        <f t="shared" si="103"/>
        <v>0</v>
      </c>
      <c r="V299">
        <f>IF(R298="Buy BTC Short ETH",(B299-T298)+(-C299+U298)*(B298/C298),IF(R298="Buy ETH Short BTC",(-B299+T298)+(C299-U298)*(B298/C298),0))</f>
        <v>0</v>
      </c>
      <c r="AA299">
        <f t="shared" si="104"/>
        <v>0.72669339438641545</v>
      </c>
      <c r="AB299" t="str">
        <f t="shared" si="105"/>
        <v>Buy ETH Short BTC</v>
      </c>
      <c r="AC299" t="b">
        <f t="shared" si="107"/>
        <v>0</v>
      </c>
      <c r="AD299">
        <f>IF(AB299="Buy BTC Short ETH",B299,IF(AB299="Buy ETH Short BTC",B299,0))</f>
        <v>17798.55</v>
      </c>
      <c r="AE299">
        <f>IF(AB299="Buy BTC Short ETH",C299,IF(AB299="Buy ETH Short BTC",C299,0))</f>
        <v>1320.88</v>
      </c>
      <c r="AF299">
        <f>IF(AB298="Buy BTC Short ETH",(B299-AD298)+(-C299+AE298)*(B298/C298),IF(AB298="Buy ETH Short BTC",(-B299+AD298)+(C299-AE298)*(B298/C298),0))</f>
        <v>3.7808948308756496</v>
      </c>
    </row>
    <row r="300" spans="1:32">
      <c r="A300">
        <v>1670989500000</v>
      </c>
      <c r="B300">
        <v>17781.68</v>
      </c>
      <c r="C300">
        <v>1319.79</v>
      </c>
      <c r="D300" s="1">
        <f t="shared" si="108"/>
        <v>-16.869999999998981</v>
      </c>
      <c r="E300" s="1">
        <f t="shared" si="109"/>
        <v>0</v>
      </c>
      <c r="F300" s="1">
        <f t="shared" si="110"/>
        <v>16.869999999998981</v>
      </c>
      <c r="G300" s="1">
        <f t="shared" si="111"/>
        <v>5.3970000000001166</v>
      </c>
      <c r="H300" s="1">
        <f t="shared" si="112"/>
        <v>6.6470000000001166</v>
      </c>
      <c r="I300" s="1">
        <f t="shared" si="113"/>
        <v>0.81194523845344091</v>
      </c>
      <c r="J300" s="1">
        <f t="shared" si="114"/>
        <v>44.810694121554398</v>
      </c>
      <c r="K300" s="1">
        <f t="shared" si="115"/>
        <v>-1.0900000000001455</v>
      </c>
      <c r="L300" s="1">
        <f t="shared" si="116"/>
        <v>0</v>
      </c>
      <c r="M300" s="1">
        <f t="shared" si="117"/>
        <v>1.0900000000001455</v>
      </c>
      <c r="N300" s="1">
        <f t="shared" si="118"/>
        <v>0.4300000000000182</v>
      </c>
      <c r="O300" s="1">
        <f t="shared" si="119"/>
        <v>0.56800000000002915</v>
      </c>
      <c r="P300" s="1">
        <f t="shared" si="120"/>
        <v>0.75704225352111998</v>
      </c>
      <c r="Q300" s="1">
        <f t="shared" si="121"/>
        <v>43.086172344689153</v>
      </c>
      <c r="R300" t="str">
        <f t="shared" si="101"/>
        <v>Do nothing</v>
      </c>
      <c r="S300" t="b">
        <f t="shared" si="106"/>
        <v>0</v>
      </c>
      <c r="T300">
        <f t="shared" si="102"/>
        <v>0</v>
      </c>
      <c r="U300">
        <f t="shared" si="103"/>
        <v>0</v>
      </c>
      <c r="V300">
        <f>IF(R299="Buy BTC Short ETH",(B300-T299)+(-C300+U299)*(B299/C299),IF(R299="Buy ETH Short BTC",(-B300+T299)+(C300-U299)*(B299/C299),0))</f>
        <v>0</v>
      </c>
      <c r="AA300">
        <f t="shared" si="104"/>
        <v>0.72825833794362127</v>
      </c>
      <c r="AB300" t="str">
        <f t="shared" si="105"/>
        <v>Buy ETH Short BTC</v>
      </c>
      <c r="AC300" t="b">
        <f t="shared" si="107"/>
        <v>0</v>
      </c>
      <c r="AD300">
        <f>IF(AB300="Buy BTC Short ETH",B300,IF(AB300="Buy ETH Short BTC",B300,0))</f>
        <v>17781.68</v>
      </c>
      <c r="AE300">
        <f>IF(AB300="Buy BTC Short ETH",C300,IF(AB300="Buy ETH Short BTC",C300,0))</f>
        <v>1319.79</v>
      </c>
      <c r="AF300">
        <f>IF(AB299="Buy BTC Short ETH",(B300-AD299)+(-C300+AE299)*(B299/C299),IF(AB299="Buy ETH Short BTC",(-B300+AD299)+(C300-AE299)*(B299/C299),0))</f>
        <v>2.1825041638877618</v>
      </c>
    </row>
    <row r="301" spans="1:32">
      <c r="A301">
        <v>1670990400000</v>
      </c>
      <c r="B301">
        <v>17779.439999999999</v>
      </c>
      <c r="C301">
        <v>1319.76</v>
      </c>
      <c r="D301" s="1">
        <f t="shared" si="108"/>
        <v>-2.2400000000016007</v>
      </c>
      <c r="E301" s="1">
        <f t="shared" si="109"/>
        <v>0</v>
      </c>
      <c r="F301" s="1">
        <f t="shared" si="110"/>
        <v>2.2400000000016007</v>
      </c>
      <c r="G301" s="1">
        <f t="shared" si="111"/>
        <v>5.3970000000001166</v>
      </c>
      <c r="H301" s="1">
        <f t="shared" si="112"/>
        <v>6.305000000000291</v>
      </c>
      <c r="I301" s="1">
        <f t="shared" si="113"/>
        <v>0.85598731165739372</v>
      </c>
      <c r="J301" s="1">
        <f t="shared" si="114"/>
        <v>46.120321312595529</v>
      </c>
      <c r="K301" s="1">
        <f t="shared" si="115"/>
        <v>-2.9999999999972715E-2</v>
      </c>
      <c r="L301" s="1">
        <f t="shared" si="116"/>
        <v>0</v>
      </c>
      <c r="M301" s="1">
        <f t="shared" si="117"/>
        <v>2.9999999999972715E-2</v>
      </c>
      <c r="N301" s="1">
        <f t="shared" si="118"/>
        <v>0.4300000000000182</v>
      </c>
      <c r="O301" s="1">
        <f t="shared" si="119"/>
        <v>0.53100000000001724</v>
      </c>
      <c r="P301" s="1">
        <f t="shared" si="120"/>
        <v>0.80979284369115678</v>
      </c>
      <c r="Q301" s="1">
        <f t="shared" si="121"/>
        <v>44.745057232050193</v>
      </c>
      <c r="R301" t="str">
        <f t="shared" si="101"/>
        <v>Do nothing</v>
      </c>
      <c r="S301" t="b">
        <f t="shared" si="106"/>
        <v>0</v>
      </c>
      <c r="T301">
        <f t="shared" si="102"/>
        <v>0</v>
      </c>
      <c r="U301">
        <f t="shared" si="103"/>
        <v>0</v>
      </c>
      <c r="V301">
        <f>IF(R300="Buy BTC Short ETH",(B301-T300)+(-C301+U300)*(B300/C300),IF(R300="Buy ETH Short BTC",(-B301+T300)+(C301-U300)*(B300/C300),0))</f>
        <v>0</v>
      </c>
      <c r="AA301">
        <f t="shared" si="104"/>
        <v>0.73713495253817252</v>
      </c>
      <c r="AB301" t="str">
        <f t="shared" si="105"/>
        <v>Buy ETH Short BTC</v>
      </c>
      <c r="AC301" t="b">
        <f t="shared" si="107"/>
        <v>0</v>
      </c>
      <c r="AD301">
        <f>IF(AB301="Buy BTC Short ETH",B301,IF(AB301="Buy ETH Short BTC",B301,0))</f>
        <v>17779.439999999999</v>
      </c>
      <c r="AE301">
        <f>IF(AB301="Buy BTC Short ETH",C301,IF(AB301="Buy ETH Short BTC",C301,0))</f>
        <v>1319.76</v>
      </c>
      <c r="AF301">
        <f>IF(AB300="Buy BTC Short ETH",(B301-AD300)+(-C301+AE300)*(B300/C300),IF(AB300="Buy ETH Short BTC",(-B301+AD300)+(C301-AE300)*(B300/C300),0))</f>
        <v>1.8358066055983131</v>
      </c>
    </row>
    <row r="302" spans="1:32">
      <c r="A302">
        <v>1670991300000</v>
      </c>
      <c r="B302">
        <v>17770.009999999998</v>
      </c>
      <c r="C302">
        <v>1320.58</v>
      </c>
      <c r="D302" s="1">
        <f t="shared" si="108"/>
        <v>-9.430000000000291</v>
      </c>
      <c r="E302" s="1">
        <f t="shared" si="109"/>
        <v>0</v>
      </c>
      <c r="F302" s="1">
        <f t="shared" si="110"/>
        <v>9.430000000000291</v>
      </c>
      <c r="G302" s="1">
        <f t="shared" si="111"/>
        <v>5.3970000000001166</v>
      </c>
      <c r="H302" s="1">
        <f t="shared" si="112"/>
        <v>6.4950000000004362</v>
      </c>
      <c r="I302" s="1">
        <f t="shared" si="113"/>
        <v>0.83094688221705226</v>
      </c>
      <c r="J302" s="1">
        <f t="shared" si="114"/>
        <v>45.383451059534693</v>
      </c>
      <c r="K302" s="1">
        <f t="shared" si="115"/>
        <v>0.81999999999993634</v>
      </c>
      <c r="L302" s="1">
        <f t="shared" si="116"/>
        <v>0.81999999999993634</v>
      </c>
      <c r="M302" s="1">
        <f t="shared" si="117"/>
        <v>0</v>
      </c>
      <c r="N302" s="1">
        <f t="shared" si="118"/>
        <v>0.48800000000001093</v>
      </c>
      <c r="O302" s="1">
        <f t="shared" si="119"/>
        <v>0.53100000000001724</v>
      </c>
      <c r="P302" s="1">
        <f t="shared" si="120"/>
        <v>0.91902071563087584</v>
      </c>
      <c r="Q302" s="1">
        <f t="shared" si="121"/>
        <v>47.890088321883951</v>
      </c>
      <c r="R302" t="str">
        <f t="shared" si="101"/>
        <v>Do nothing</v>
      </c>
      <c r="S302" t="b">
        <f t="shared" si="106"/>
        <v>0</v>
      </c>
      <c r="T302">
        <f t="shared" si="102"/>
        <v>0</v>
      </c>
      <c r="U302">
        <f t="shared" si="103"/>
        <v>0</v>
      </c>
      <c r="V302">
        <f>IF(R301="Buy BTC Short ETH",(B302-T301)+(-C302+U301)*(B301/C301),IF(R301="Buy ETH Short BTC",(-B302+T301)+(C302-U301)*(B301/C301),0))</f>
        <v>0</v>
      </c>
      <c r="AA302">
        <f t="shared" si="104"/>
        <v>0.70762836744805591</v>
      </c>
      <c r="AB302" t="str">
        <f t="shared" si="105"/>
        <v>Buy ETH Short BTC</v>
      </c>
      <c r="AC302" t="b">
        <f t="shared" si="107"/>
        <v>0</v>
      </c>
      <c r="AD302">
        <f>IF(AB302="Buy BTC Short ETH",B302,IF(AB302="Buy ETH Short BTC",B302,0))</f>
        <v>17770.009999999998</v>
      </c>
      <c r="AE302">
        <f>IF(AB302="Buy BTC Short ETH",C302,IF(AB302="Buy ETH Short BTC",C302,0))</f>
        <v>1320.58</v>
      </c>
      <c r="AF302">
        <f>IF(AB301="Buy BTC Short ETH",(B302-AD301)+(-C302+AE301)*(B301/C301),IF(AB301="Buy ETH Short BTC",(-B302+AD301)+(C302-AE301)*(B301/C301),0))</f>
        <v>20.476812147662642</v>
      </c>
    </row>
    <row r="303" spans="1:32">
      <c r="A303">
        <v>1670992200000</v>
      </c>
      <c r="B303">
        <v>17758.330000000002</v>
      </c>
      <c r="C303">
        <v>1318.47</v>
      </c>
      <c r="D303" s="1">
        <f t="shared" si="108"/>
        <v>-11.679999999996653</v>
      </c>
      <c r="E303" s="1">
        <f t="shared" si="109"/>
        <v>0</v>
      </c>
      <c r="F303" s="1">
        <f t="shared" si="110"/>
        <v>11.679999999996653</v>
      </c>
      <c r="G303" s="1">
        <f t="shared" si="111"/>
        <v>5.3970000000001166</v>
      </c>
      <c r="H303" s="1">
        <f t="shared" si="112"/>
        <v>6.0169999999998254</v>
      </c>
      <c r="I303" s="1">
        <f t="shared" si="113"/>
        <v>0.89695861725116721</v>
      </c>
      <c r="J303" s="1">
        <f t="shared" si="114"/>
        <v>47.284037147364153</v>
      </c>
      <c r="K303" s="1">
        <f t="shared" si="115"/>
        <v>-2.1099999999999</v>
      </c>
      <c r="L303" s="1">
        <f t="shared" si="116"/>
        <v>0</v>
      </c>
      <c r="M303" s="1">
        <f t="shared" si="117"/>
        <v>2.1099999999999</v>
      </c>
      <c r="N303" s="1">
        <f t="shared" si="118"/>
        <v>0.48800000000001093</v>
      </c>
      <c r="O303" s="1">
        <f t="shared" si="119"/>
        <v>0.66100000000001269</v>
      </c>
      <c r="P303" s="1">
        <f t="shared" si="120"/>
        <v>0.73827534039334575</v>
      </c>
      <c r="Q303" s="1">
        <f t="shared" si="121"/>
        <v>42.471714534377796</v>
      </c>
      <c r="R303" t="str">
        <f t="shared" si="101"/>
        <v>Do nothing</v>
      </c>
      <c r="S303" t="b">
        <f t="shared" si="106"/>
        <v>0</v>
      </c>
      <c r="T303">
        <f t="shared" si="102"/>
        <v>0</v>
      </c>
      <c r="U303">
        <f t="shared" si="103"/>
        <v>0</v>
      </c>
      <c r="V303">
        <f>IF(R302="Buy BTC Short ETH",(B303-T302)+(-C303+U302)*(B302/C302),IF(R302="Buy ETH Short BTC",(-B303+T302)+(C303-U302)*(B302/C302),0))</f>
        <v>0</v>
      </c>
      <c r="AA303">
        <f t="shared" si="104"/>
        <v>0.82507934541131556</v>
      </c>
      <c r="AB303" t="str">
        <f t="shared" si="105"/>
        <v>Buy ETH Short BTC</v>
      </c>
      <c r="AC303" t="b">
        <f t="shared" si="107"/>
        <v>0</v>
      </c>
      <c r="AD303">
        <f>IF(AB303="Buy BTC Short ETH",B303,IF(AB303="Buy ETH Short BTC",B303,0))</f>
        <v>17758.330000000002</v>
      </c>
      <c r="AE303">
        <f>IF(AB303="Buy BTC Short ETH",C303,IF(AB303="Buy ETH Short BTC",C303,0))</f>
        <v>1318.47</v>
      </c>
      <c r="AF303">
        <f>IF(AB302="Buy BTC Short ETH",(B303-AD302)+(-C303+AE302)*(B302/C302),IF(AB302="Buy ETH Short BTC",(-B303+AD302)+(C303-AE302)*(B302/C302),0))</f>
        <v>-16.71261619894489</v>
      </c>
    </row>
    <row r="304" spans="1:32">
      <c r="A304">
        <v>1670993100000</v>
      </c>
      <c r="B304">
        <v>17769.29</v>
      </c>
      <c r="C304">
        <v>1318.72</v>
      </c>
      <c r="D304" s="1">
        <f t="shared" si="108"/>
        <v>10.959999999999127</v>
      </c>
      <c r="E304" s="1">
        <f t="shared" si="109"/>
        <v>10.959999999999127</v>
      </c>
      <c r="F304" s="1">
        <f t="shared" si="110"/>
        <v>0</v>
      </c>
      <c r="G304" s="1">
        <f t="shared" si="111"/>
        <v>6.2509999999998396</v>
      </c>
      <c r="H304" s="1">
        <f t="shared" si="112"/>
        <v>6.0169999999998254</v>
      </c>
      <c r="I304" s="1">
        <f t="shared" si="113"/>
        <v>1.0388898121987737</v>
      </c>
      <c r="J304" s="1">
        <f t="shared" si="114"/>
        <v>50.953700684708274</v>
      </c>
      <c r="K304" s="1">
        <f t="shared" si="115"/>
        <v>0.25</v>
      </c>
      <c r="L304" s="1">
        <f t="shared" si="116"/>
        <v>0.25</v>
      </c>
      <c r="M304" s="1">
        <f t="shared" si="117"/>
        <v>0</v>
      </c>
      <c r="N304" s="1">
        <f t="shared" si="118"/>
        <v>0.51300000000001089</v>
      </c>
      <c r="O304" s="1">
        <f t="shared" si="119"/>
        <v>0.50099999999999911</v>
      </c>
      <c r="P304" s="1">
        <f t="shared" si="120"/>
        <v>1.0239520958084067</v>
      </c>
      <c r="Q304" s="1">
        <f t="shared" si="121"/>
        <v>50.59171597633194</v>
      </c>
      <c r="R304" t="str">
        <f t="shared" si="101"/>
        <v>Do nothing</v>
      </c>
      <c r="S304" t="b">
        <f t="shared" si="106"/>
        <v>0</v>
      </c>
      <c r="T304">
        <f t="shared" si="102"/>
        <v>0</v>
      </c>
      <c r="U304">
        <f t="shared" si="103"/>
        <v>0</v>
      </c>
      <c r="V304">
        <f>IF(R303="Buy BTC Short ETH",(B304-T303)+(-C304+U303)*(B303/C303),IF(R303="Buy ETH Short BTC",(-B304+T303)+(C304-U303)*(B303/C303),0))</f>
        <v>0</v>
      </c>
      <c r="AA304">
        <f t="shared" si="104"/>
        <v>0.82063460811837907</v>
      </c>
      <c r="AB304" t="str">
        <f t="shared" si="105"/>
        <v>Buy ETH Short BTC</v>
      </c>
      <c r="AC304" t="b">
        <f t="shared" si="107"/>
        <v>0</v>
      </c>
      <c r="AD304">
        <f>IF(AB304="Buy BTC Short ETH",B304,IF(AB304="Buy ETH Short BTC",B304,0))</f>
        <v>17769.29</v>
      </c>
      <c r="AE304">
        <f>IF(AB304="Buy BTC Short ETH",C304,IF(AB304="Buy ETH Short BTC",C304,0))</f>
        <v>1318.72</v>
      </c>
      <c r="AF304">
        <f>IF(AB303="Buy BTC Short ETH",(B304-AD303)+(-C304+AE303)*(B303/C303),IF(AB303="Buy ETH Short BTC",(-B304+AD303)+(C304-AE303)*(B303/C303),0))</f>
        <v>-7.5927770066811142</v>
      </c>
    </row>
    <row r="305" spans="1:32">
      <c r="A305">
        <v>1670994000000</v>
      </c>
      <c r="B305">
        <v>17777.54</v>
      </c>
      <c r="C305">
        <v>1318.87</v>
      </c>
      <c r="D305" s="1">
        <f t="shared" si="108"/>
        <v>8.25</v>
      </c>
      <c r="E305" s="1">
        <f t="shared" si="109"/>
        <v>8.25</v>
      </c>
      <c r="F305" s="1">
        <f t="shared" si="110"/>
        <v>0</v>
      </c>
      <c r="G305" s="1">
        <f t="shared" si="111"/>
        <v>5.9689999999998689</v>
      </c>
      <c r="H305" s="1">
        <f t="shared" si="112"/>
        <v>6.0169999999998254</v>
      </c>
      <c r="I305" s="1">
        <f t="shared" si="113"/>
        <v>0.99202260262590025</v>
      </c>
      <c r="J305" s="1">
        <f t="shared" si="114"/>
        <v>49.799766394126657</v>
      </c>
      <c r="K305" s="1">
        <f t="shared" si="115"/>
        <v>0.14999999999986358</v>
      </c>
      <c r="L305" s="1">
        <f t="shared" si="116"/>
        <v>0.14999999999986358</v>
      </c>
      <c r="M305" s="1">
        <f t="shared" si="117"/>
        <v>0</v>
      </c>
      <c r="N305" s="1">
        <f t="shared" si="118"/>
        <v>0.52799999999999725</v>
      </c>
      <c r="O305" s="1">
        <f t="shared" si="119"/>
        <v>0.49900000000000089</v>
      </c>
      <c r="P305" s="1">
        <f t="shared" si="120"/>
        <v>1.0581162324649225</v>
      </c>
      <c r="Q305" s="1">
        <f t="shared" si="121"/>
        <v>51.411879259980353</v>
      </c>
      <c r="R305" t="str">
        <f t="shared" si="101"/>
        <v>Do nothing</v>
      </c>
      <c r="S305" t="b">
        <f t="shared" si="106"/>
        <v>0</v>
      </c>
      <c r="T305">
        <f t="shared" si="102"/>
        <v>0</v>
      </c>
      <c r="U305">
        <f t="shared" si="103"/>
        <v>0</v>
      </c>
      <c r="V305">
        <f>IF(R304="Buy BTC Short ETH",(B305-T304)+(-C305+U304)*(B304/C304),IF(R304="Buy ETH Short BTC",(-B305+T304)+(C305-U304)*(B304/C304),0))</f>
        <v>0</v>
      </c>
      <c r="AA305">
        <f t="shared" si="104"/>
        <v>0.83286300488760012</v>
      </c>
      <c r="AB305" t="str">
        <f t="shared" si="105"/>
        <v>Buy ETH Short BTC</v>
      </c>
      <c r="AC305" t="b">
        <f t="shared" si="107"/>
        <v>0</v>
      </c>
      <c r="AD305">
        <f>IF(AB305="Buy BTC Short ETH",B305,IF(AB305="Buy ETH Short BTC",B305,0))</f>
        <v>17777.54</v>
      </c>
      <c r="AE305">
        <f>IF(AB305="Buy BTC Short ETH",C305,IF(AB305="Buy ETH Short BTC",C305,0))</f>
        <v>1318.87</v>
      </c>
      <c r="AF305">
        <f>IF(AB304="Buy BTC Short ETH",(B305-AD304)+(-C305+AE304)*(B304/C304),IF(AB304="Buy ETH Short BTC",(-B305+AD304)+(C305-AE304)*(B304/C304),0))</f>
        <v>-6.228802550960344</v>
      </c>
    </row>
    <row r="306" spans="1:32">
      <c r="A306">
        <v>1670994900000</v>
      </c>
      <c r="B306">
        <v>17780.669999999998</v>
      </c>
      <c r="C306">
        <v>1319.65</v>
      </c>
      <c r="D306" s="1">
        <f t="shared" si="108"/>
        <v>3.1299999999973807</v>
      </c>
      <c r="E306" s="1">
        <f t="shared" si="109"/>
        <v>3.1299999999973807</v>
      </c>
      <c r="F306" s="1">
        <f t="shared" si="110"/>
        <v>0</v>
      </c>
      <c r="G306" s="1">
        <f t="shared" si="111"/>
        <v>4.5909999999996218</v>
      </c>
      <c r="H306" s="1">
        <f t="shared" si="112"/>
        <v>6.0169999999998254</v>
      </c>
      <c r="I306" s="1">
        <f t="shared" si="113"/>
        <v>0.76300481967753953</v>
      </c>
      <c r="J306" s="1">
        <f t="shared" si="114"/>
        <v>43.278657616891607</v>
      </c>
      <c r="K306" s="1">
        <f t="shared" si="115"/>
        <v>0.78000000000020009</v>
      </c>
      <c r="L306" s="1">
        <f t="shared" si="116"/>
        <v>0.78000000000020009</v>
      </c>
      <c r="M306" s="1">
        <f t="shared" si="117"/>
        <v>0</v>
      </c>
      <c r="N306" s="1">
        <f t="shared" si="118"/>
        <v>0.51700000000000723</v>
      </c>
      <c r="O306" s="1">
        <f t="shared" si="119"/>
        <v>0.49900000000000089</v>
      </c>
      <c r="P306" s="1">
        <f t="shared" si="120"/>
        <v>1.0360721442885898</v>
      </c>
      <c r="Q306" s="1">
        <f t="shared" si="121"/>
        <v>50.885826771653846</v>
      </c>
      <c r="R306" t="str">
        <f t="shared" si="101"/>
        <v>Do nothing</v>
      </c>
      <c r="S306" t="b">
        <f t="shared" si="106"/>
        <v>0</v>
      </c>
      <c r="T306">
        <f t="shared" si="102"/>
        <v>0</v>
      </c>
      <c r="U306">
        <f t="shared" si="103"/>
        <v>0</v>
      </c>
      <c r="V306">
        <f>IF(R305="Buy BTC Short ETH",(B306-T305)+(-C306+U305)*(B305/C305),IF(R305="Buy ETH Short BTC",(-B306+T305)+(C306-U305)*(B305/C305),0))</f>
        <v>0</v>
      </c>
      <c r="AA306">
        <f t="shared" si="104"/>
        <v>0.88646078925912986</v>
      </c>
      <c r="AB306" t="str">
        <f t="shared" si="105"/>
        <v>Buy ETH Short BTC</v>
      </c>
      <c r="AC306" t="b">
        <f t="shared" si="107"/>
        <v>0</v>
      </c>
      <c r="AD306">
        <f>IF(AB306="Buy BTC Short ETH",B306,IF(AB306="Buy ETH Short BTC",B306,0))</f>
        <v>17780.669999999998</v>
      </c>
      <c r="AE306">
        <f>IF(AB306="Buy BTC Short ETH",C306,IF(AB306="Buy ETH Short BTC",C306,0))</f>
        <v>1319.65</v>
      </c>
      <c r="AF306">
        <f>IF(AB305="Buy BTC Short ETH",(B306-AD305)+(-C306+AE305)*(B305/C305),IF(AB305="Buy ETH Short BTC",(-B306+AD305)+(C306-AE305)*(B305/C305),0))</f>
        <v>7.3839105446382227</v>
      </c>
    </row>
    <row r="307" spans="1:32">
      <c r="A307">
        <v>1670995800000</v>
      </c>
      <c r="B307">
        <v>17776.73</v>
      </c>
      <c r="C307">
        <v>1319.63</v>
      </c>
      <c r="D307" s="1">
        <f t="shared" si="108"/>
        <v>-3.9399999999986903</v>
      </c>
      <c r="E307" s="1">
        <f t="shared" si="109"/>
        <v>0</v>
      </c>
      <c r="F307" s="1">
        <f t="shared" si="110"/>
        <v>3.9399999999986903</v>
      </c>
      <c r="G307" s="1">
        <f t="shared" si="111"/>
        <v>2.2339999999996509</v>
      </c>
      <c r="H307" s="1">
        <f t="shared" si="112"/>
        <v>6.4109999999996941</v>
      </c>
      <c r="I307" s="1">
        <f t="shared" si="113"/>
        <v>0.3484635782248881</v>
      </c>
      <c r="J307" s="1">
        <f t="shared" si="114"/>
        <v>25.841526894156402</v>
      </c>
      <c r="K307" s="1">
        <f t="shared" si="115"/>
        <v>-1.999999999998181E-2</v>
      </c>
      <c r="L307" s="1">
        <f t="shared" si="116"/>
        <v>0</v>
      </c>
      <c r="M307" s="1">
        <f t="shared" si="117"/>
        <v>1.999999999998181E-2</v>
      </c>
      <c r="N307" s="1">
        <f t="shared" si="118"/>
        <v>0.2</v>
      </c>
      <c r="O307" s="1">
        <f t="shared" si="119"/>
        <v>0.50099999999999911</v>
      </c>
      <c r="P307" s="1">
        <f t="shared" si="120"/>
        <v>0.39920159680638795</v>
      </c>
      <c r="Q307" s="1">
        <f t="shared" si="121"/>
        <v>28.530670470756107</v>
      </c>
      <c r="R307" t="str">
        <f t="shared" si="101"/>
        <v>Do nothing</v>
      </c>
      <c r="S307" t="b">
        <f t="shared" si="106"/>
        <v>0</v>
      </c>
      <c r="T307">
        <f t="shared" si="102"/>
        <v>0</v>
      </c>
      <c r="U307">
        <f t="shared" si="103"/>
        <v>0</v>
      </c>
      <c r="V307">
        <f>IF(R306="Buy BTC Short ETH",(B307-T306)+(-C307+U306)*(B306/C306),IF(R306="Buy ETH Short BTC",(-B307+T306)+(C307-U306)*(B306/C306),0))</f>
        <v>0</v>
      </c>
      <c r="AA307">
        <f t="shared" si="104"/>
        <v>0.77894765034681013</v>
      </c>
      <c r="AB307" t="str">
        <f t="shared" si="105"/>
        <v>Buy ETH Short BTC</v>
      </c>
      <c r="AC307" t="b">
        <f t="shared" si="107"/>
        <v>0</v>
      </c>
      <c r="AD307">
        <f>IF(AB307="Buy BTC Short ETH",B307,IF(AB307="Buy ETH Short BTC",B307,0))</f>
        <v>17776.73</v>
      </c>
      <c r="AE307">
        <f>IF(AB307="Buy BTC Short ETH",C307,IF(AB307="Buy ETH Short BTC",C307,0))</f>
        <v>1319.63</v>
      </c>
      <c r="AF307">
        <f>IF(AB306="Buy BTC Short ETH",(B307-AD306)+(-C307+AE306)*(B306/C306),IF(AB306="Buy ETH Short BTC",(-B307+AD306)+(C307-AE306)*(B306/C306),0))</f>
        <v>3.670524457241386</v>
      </c>
    </row>
    <row r="308" spans="1:32">
      <c r="A308">
        <v>1670996700000</v>
      </c>
      <c r="B308">
        <v>17784.86</v>
      </c>
      <c r="C308">
        <v>1320.88</v>
      </c>
      <c r="D308" s="1">
        <f t="shared" si="108"/>
        <v>8.1300000000010186</v>
      </c>
      <c r="E308" s="1">
        <f t="shared" si="109"/>
        <v>8.1300000000010186</v>
      </c>
      <c r="F308" s="1">
        <f t="shared" si="110"/>
        <v>0</v>
      </c>
      <c r="G308" s="1">
        <f t="shared" si="111"/>
        <v>3.0469999999997528</v>
      </c>
      <c r="H308" s="1">
        <f t="shared" si="112"/>
        <v>4.8479999999995922</v>
      </c>
      <c r="I308" s="1">
        <f t="shared" si="113"/>
        <v>0.62850660066006792</v>
      </c>
      <c r="J308" s="1">
        <f t="shared" si="114"/>
        <v>38.594046865104566</v>
      </c>
      <c r="K308" s="1">
        <f t="shared" si="115"/>
        <v>1.25</v>
      </c>
      <c r="L308" s="1">
        <f t="shared" si="116"/>
        <v>1.25</v>
      </c>
      <c r="M308" s="1">
        <f t="shared" si="117"/>
        <v>0</v>
      </c>
      <c r="N308" s="1">
        <f t="shared" si="118"/>
        <v>0.32500000000000001</v>
      </c>
      <c r="O308" s="1">
        <f t="shared" si="119"/>
        <v>0.32899999999999635</v>
      </c>
      <c r="P308" s="1">
        <f t="shared" si="120"/>
        <v>0.98784194528876479</v>
      </c>
      <c r="Q308" s="1">
        <f t="shared" si="121"/>
        <v>49.694189602446762</v>
      </c>
      <c r="R308" t="str">
        <f t="shared" si="101"/>
        <v>Do nothing</v>
      </c>
      <c r="S308" t="b">
        <f t="shared" si="106"/>
        <v>0</v>
      </c>
      <c r="T308">
        <f t="shared" si="102"/>
        <v>0</v>
      </c>
      <c r="U308">
        <f t="shared" si="103"/>
        <v>0</v>
      </c>
      <c r="V308">
        <f>IF(R307="Buy BTC Short ETH",(B308-T307)+(-C308+U307)*(B307/C307),IF(R307="Buy ETH Short BTC",(-B308+T307)+(C308-U307)*(B307/C307),0))</f>
        <v>0</v>
      </c>
      <c r="AA308">
        <f t="shared" si="104"/>
        <v>0.71029249113532156</v>
      </c>
      <c r="AB308" t="str">
        <f t="shared" si="105"/>
        <v>Buy ETH Short BTC</v>
      </c>
      <c r="AC308" t="b">
        <f t="shared" si="107"/>
        <v>0</v>
      </c>
      <c r="AD308">
        <f>IF(AB308="Buy BTC Short ETH",B308,IF(AB308="Buy ETH Short BTC",B308,0))</f>
        <v>17784.86</v>
      </c>
      <c r="AE308">
        <f>IF(AB308="Buy BTC Short ETH",C308,IF(AB308="Buy ETH Short BTC",C308,0))</f>
        <v>1320.88</v>
      </c>
      <c r="AF308">
        <f>IF(AB307="Buy BTC Short ETH",(B308-AD307)+(-C308+AE307)*(B307/C307),IF(AB307="Buy ETH Short BTC",(-B308+AD307)+(C308-AE307)*(B307/C307),0))</f>
        <v>8.708744572341228</v>
      </c>
    </row>
    <row r="309" spans="1:32">
      <c r="A309">
        <v>1670997600000</v>
      </c>
      <c r="B309">
        <v>17778.16</v>
      </c>
      <c r="C309">
        <v>1321.15</v>
      </c>
      <c r="D309" s="1">
        <f t="shared" si="108"/>
        <v>-6.7000000000007276</v>
      </c>
      <c r="E309" s="1">
        <f t="shared" si="109"/>
        <v>0</v>
      </c>
      <c r="F309" s="1">
        <f t="shared" si="110"/>
        <v>6.7000000000007276</v>
      </c>
      <c r="G309" s="1">
        <f t="shared" si="111"/>
        <v>3.0469999999997528</v>
      </c>
      <c r="H309" s="1">
        <f t="shared" si="112"/>
        <v>5.0859999999996948</v>
      </c>
      <c r="I309" s="1">
        <f t="shared" si="113"/>
        <v>0.59909555642940138</v>
      </c>
      <c r="J309" s="1">
        <f t="shared" si="114"/>
        <v>37.464650190581082</v>
      </c>
      <c r="K309" s="1">
        <f t="shared" si="115"/>
        <v>0.26999999999998181</v>
      </c>
      <c r="L309" s="1">
        <f t="shared" si="116"/>
        <v>0.26999999999998181</v>
      </c>
      <c r="M309" s="1">
        <f t="shared" si="117"/>
        <v>0</v>
      </c>
      <c r="N309" s="1">
        <f t="shared" si="118"/>
        <v>0.3519999999999982</v>
      </c>
      <c r="O309" s="1">
        <f t="shared" si="119"/>
        <v>0.32500000000000001</v>
      </c>
      <c r="P309" s="1">
        <f t="shared" si="120"/>
        <v>1.0830769230769175</v>
      </c>
      <c r="Q309" s="1">
        <f t="shared" si="121"/>
        <v>51.994091580502079</v>
      </c>
      <c r="R309" t="str">
        <f t="shared" si="101"/>
        <v>Do nothing</v>
      </c>
      <c r="S309" t="b">
        <f t="shared" si="106"/>
        <v>0</v>
      </c>
      <c r="T309">
        <f t="shared" si="102"/>
        <v>0</v>
      </c>
      <c r="U309">
        <f t="shared" si="103"/>
        <v>0</v>
      </c>
      <c r="V309">
        <f>IF(R308="Buy BTC Short ETH",(B309-T308)+(-C309+U308)*(B308/C308),IF(R308="Buy ETH Short BTC",(-B309+T308)+(C309-U308)*(B308/C308),0))</f>
        <v>0</v>
      </c>
      <c r="AA309">
        <f t="shared" si="104"/>
        <v>0.56553664539767645</v>
      </c>
      <c r="AB309" t="str">
        <f t="shared" si="105"/>
        <v>Do nothing</v>
      </c>
      <c r="AC309" t="b">
        <f t="shared" si="107"/>
        <v>1</v>
      </c>
      <c r="AD309">
        <f>IF(AB309="Buy BTC Short ETH",B309,IF(AB309="Buy ETH Short BTC",B309,0))</f>
        <v>0</v>
      </c>
      <c r="AE309">
        <f>IF(AB309="Buy BTC Short ETH",C309,IF(AB309="Buy ETH Short BTC",C309,0))</f>
        <v>0</v>
      </c>
      <c r="AF309">
        <f>IF(AB308="Buy BTC Short ETH",(B309-AD308)+(-C309+AE308)*(B308/C308),IF(AB308="Buy ETH Short BTC",(-B309+AD308)+(C309-AE308)*(B308/C308),0))</f>
        <v>10.335388680274239</v>
      </c>
    </row>
    <row r="310" spans="1:32">
      <c r="A310">
        <v>1670998500000</v>
      </c>
      <c r="B310">
        <v>17776.11</v>
      </c>
      <c r="C310">
        <v>1319.8</v>
      </c>
      <c r="D310" s="1">
        <f t="shared" si="108"/>
        <v>-2.0499999999992724</v>
      </c>
      <c r="E310" s="1">
        <f t="shared" si="109"/>
        <v>0</v>
      </c>
      <c r="F310" s="1">
        <f t="shared" si="110"/>
        <v>2.0499999999992724</v>
      </c>
      <c r="G310" s="1">
        <f t="shared" si="111"/>
        <v>3.0469999999997528</v>
      </c>
      <c r="H310" s="1">
        <f t="shared" si="112"/>
        <v>3.6039999999997234</v>
      </c>
      <c r="I310" s="1">
        <f t="shared" si="113"/>
        <v>0.84544950055493528</v>
      </c>
      <c r="J310" s="1">
        <f t="shared" si="114"/>
        <v>45.81265975041336</v>
      </c>
      <c r="K310" s="1">
        <f t="shared" si="115"/>
        <v>-1.3500000000001364</v>
      </c>
      <c r="L310" s="1">
        <f t="shared" si="116"/>
        <v>0</v>
      </c>
      <c r="M310" s="1">
        <f t="shared" si="117"/>
        <v>1.3500000000001364</v>
      </c>
      <c r="N310" s="1">
        <f t="shared" si="118"/>
        <v>0.3519999999999982</v>
      </c>
      <c r="O310" s="1">
        <f t="shared" si="119"/>
        <v>0.35099999999999909</v>
      </c>
      <c r="P310" s="1">
        <f t="shared" si="120"/>
        <v>1.0028490028490002</v>
      </c>
      <c r="Q310" s="1">
        <f t="shared" si="121"/>
        <v>50.07112375533422</v>
      </c>
      <c r="R310" t="str">
        <f t="shared" si="101"/>
        <v>Do nothing</v>
      </c>
      <c r="S310" t="b">
        <f t="shared" si="106"/>
        <v>0</v>
      </c>
      <c r="T310">
        <f t="shared" si="102"/>
        <v>0</v>
      </c>
      <c r="U310">
        <f t="shared" si="103"/>
        <v>0</v>
      </c>
      <c r="V310">
        <f>IF(R309="Buy BTC Short ETH",(B310-T309)+(-C310+U309)*(B309/C309),IF(R309="Buy ETH Short BTC",(-B310+T309)+(C310-U309)*(B309/C309),0))</f>
        <v>0</v>
      </c>
      <c r="AA310">
        <f t="shared" si="104"/>
        <v>0.58346680198315537</v>
      </c>
      <c r="AB310" t="str">
        <f t="shared" si="105"/>
        <v>Do nothing</v>
      </c>
      <c r="AC310" t="b">
        <f t="shared" si="107"/>
        <v>0</v>
      </c>
      <c r="AD310">
        <f>IF(AB310="Buy BTC Short ETH",B310,IF(AB310="Buy ETH Short BTC",B310,0))</f>
        <v>0</v>
      </c>
      <c r="AE310">
        <f>IF(AB310="Buy BTC Short ETH",C310,IF(AB310="Buy ETH Short BTC",C310,0))</f>
        <v>0</v>
      </c>
      <c r="AF310">
        <f>IF(AB309="Buy BTC Short ETH",(B310-AD309)+(-C310+AE309)*(B309/C309),IF(AB309="Buy ETH Short BTC",(-B310+AD309)+(C310-AE309)*(B309/C309),0))</f>
        <v>0</v>
      </c>
    </row>
    <row r="311" spans="1:32">
      <c r="A311">
        <v>1670999400000</v>
      </c>
      <c r="B311">
        <v>17763.419999999998</v>
      </c>
      <c r="C311">
        <v>1319.26</v>
      </c>
      <c r="D311" s="1">
        <f t="shared" si="108"/>
        <v>-12.690000000002328</v>
      </c>
      <c r="E311" s="1">
        <f t="shared" si="109"/>
        <v>0</v>
      </c>
      <c r="F311" s="1">
        <f t="shared" si="110"/>
        <v>12.690000000002328</v>
      </c>
      <c r="G311" s="1">
        <f t="shared" si="111"/>
        <v>3.0469999999997528</v>
      </c>
      <c r="H311" s="1">
        <f t="shared" si="112"/>
        <v>4.6489999999997966</v>
      </c>
      <c r="I311" s="1">
        <f t="shared" si="113"/>
        <v>0.65540976554095209</v>
      </c>
      <c r="J311" s="1">
        <f t="shared" si="114"/>
        <v>39.591995841994951</v>
      </c>
      <c r="K311" s="1">
        <f t="shared" si="115"/>
        <v>-0.53999999999996362</v>
      </c>
      <c r="L311" s="1">
        <f t="shared" si="116"/>
        <v>0</v>
      </c>
      <c r="M311" s="1">
        <f t="shared" si="117"/>
        <v>0.53999999999996362</v>
      </c>
      <c r="N311" s="1">
        <f t="shared" si="118"/>
        <v>0.3519999999999982</v>
      </c>
      <c r="O311" s="1">
        <f t="shared" si="119"/>
        <v>0.40199999999999819</v>
      </c>
      <c r="P311" s="1">
        <f t="shared" si="120"/>
        <v>0.87562189054726314</v>
      </c>
      <c r="Q311" s="1">
        <f t="shared" si="121"/>
        <v>46.68435013262598</v>
      </c>
      <c r="R311" t="str">
        <f t="shared" si="101"/>
        <v>Do nothing</v>
      </c>
      <c r="S311" t="b">
        <f t="shared" si="106"/>
        <v>0</v>
      </c>
      <c r="T311">
        <f t="shared" si="102"/>
        <v>0</v>
      </c>
      <c r="U311">
        <f t="shared" si="103"/>
        <v>0</v>
      </c>
      <c r="V311">
        <f>IF(R310="Buy BTC Short ETH",(B311-T310)+(-C311+U310)*(B310/C310),IF(R310="Buy ETH Short BTC",(-B311+T310)+(C311-U310)*(B310/C310),0))</f>
        <v>0</v>
      </c>
      <c r="AA311">
        <f t="shared" si="104"/>
        <v>0.601374344887738</v>
      </c>
      <c r="AB311" t="str">
        <f t="shared" si="105"/>
        <v>Do nothing</v>
      </c>
      <c r="AC311" t="b">
        <f t="shared" si="107"/>
        <v>0</v>
      </c>
      <c r="AD311">
        <f>IF(AB311="Buy BTC Short ETH",B311,IF(AB311="Buy ETH Short BTC",B311,0))</f>
        <v>0</v>
      </c>
      <c r="AE311">
        <f>IF(AB311="Buy BTC Short ETH",C311,IF(AB311="Buy ETH Short BTC",C311,0))</f>
        <v>0</v>
      </c>
      <c r="AF311">
        <f>IF(AB310="Buy BTC Short ETH",(B311-AD310)+(-C311+AE310)*(B310/C310),IF(AB310="Buy ETH Short BTC",(-B311+AD310)+(C311-AE310)*(B310/C310),0))</f>
        <v>0</v>
      </c>
    </row>
    <row r="312" spans="1:32">
      <c r="A312">
        <v>1671000300000</v>
      </c>
      <c r="B312">
        <v>17783.330000000002</v>
      </c>
      <c r="C312">
        <v>1322.05</v>
      </c>
      <c r="D312" s="1">
        <f t="shared" si="108"/>
        <v>19.910000000003492</v>
      </c>
      <c r="E312" s="1">
        <f t="shared" si="109"/>
        <v>19.910000000003492</v>
      </c>
      <c r="F312" s="1">
        <f t="shared" si="110"/>
        <v>0</v>
      </c>
      <c r="G312" s="1">
        <f t="shared" si="111"/>
        <v>5.0380000000001015</v>
      </c>
      <c r="H312" s="1">
        <f t="shared" si="112"/>
        <v>3.7059999999997673</v>
      </c>
      <c r="I312" s="1">
        <f t="shared" si="113"/>
        <v>1.3594171613600696</v>
      </c>
      <c r="J312" s="1">
        <f t="shared" si="114"/>
        <v>57.616651418117307</v>
      </c>
      <c r="K312" s="1">
        <f t="shared" si="115"/>
        <v>2.7899999999999636</v>
      </c>
      <c r="L312" s="1">
        <f t="shared" si="116"/>
        <v>2.7899999999999636</v>
      </c>
      <c r="M312" s="1">
        <f t="shared" si="117"/>
        <v>0</v>
      </c>
      <c r="N312" s="1">
        <f t="shared" si="118"/>
        <v>0.54900000000000093</v>
      </c>
      <c r="O312" s="1">
        <f t="shared" si="119"/>
        <v>0.40199999999999819</v>
      </c>
      <c r="P312" s="1">
        <f t="shared" si="120"/>
        <v>1.3656716417910533</v>
      </c>
      <c r="Q312" s="1">
        <f t="shared" si="121"/>
        <v>57.728706624605827</v>
      </c>
      <c r="R312" t="str">
        <f t="shared" si="101"/>
        <v>Do nothing</v>
      </c>
      <c r="S312" t="b">
        <f t="shared" si="106"/>
        <v>0</v>
      </c>
      <c r="T312">
        <f t="shared" si="102"/>
        <v>0</v>
      </c>
      <c r="U312">
        <f t="shared" si="103"/>
        <v>0</v>
      </c>
      <c r="V312">
        <f>IF(R311="Buy BTC Short ETH",(B312-T311)+(-C312+U311)*(B311/C311),IF(R311="Buy ETH Short BTC",(-B312+T311)+(C312-U311)*(B311/C311),0))</f>
        <v>0</v>
      </c>
      <c r="AA312">
        <f t="shared" si="104"/>
        <v>0.72111567541754562</v>
      </c>
      <c r="AB312" t="str">
        <f t="shared" si="105"/>
        <v>Buy ETH Short BTC</v>
      </c>
      <c r="AC312" t="b">
        <f t="shared" si="107"/>
        <v>1</v>
      </c>
      <c r="AD312">
        <f>IF(AB312="Buy BTC Short ETH",B312,IF(AB312="Buy ETH Short BTC",B312,0))</f>
        <v>17783.330000000002</v>
      </c>
      <c r="AE312">
        <f>IF(AB312="Buy BTC Short ETH",C312,IF(AB312="Buy ETH Short BTC",C312,0))</f>
        <v>1322.05</v>
      </c>
      <c r="AF312">
        <f>IF(AB311="Buy BTC Short ETH",(B312-AD311)+(-C312+AE311)*(B311/C311),IF(AB311="Buy ETH Short BTC",(-B312+AD311)+(C312-AE311)*(B311/C311),0))</f>
        <v>0</v>
      </c>
    </row>
    <row r="313" spans="1:32">
      <c r="A313">
        <v>1671001200000</v>
      </c>
      <c r="B313">
        <v>17787.830000000002</v>
      </c>
      <c r="C313">
        <v>1323.26</v>
      </c>
      <c r="D313" s="1">
        <f t="shared" si="108"/>
        <v>4.5</v>
      </c>
      <c r="E313" s="1">
        <f t="shared" si="109"/>
        <v>4.5</v>
      </c>
      <c r="F313" s="1">
        <f t="shared" si="110"/>
        <v>0</v>
      </c>
      <c r="G313" s="1">
        <f t="shared" si="111"/>
        <v>5.4880000000001017</v>
      </c>
      <c r="H313" s="1">
        <f t="shared" si="112"/>
        <v>2.538000000000102</v>
      </c>
      <c r="I313" s="1">
        <f t="shared" si="113"/>
        <v>2.1623325453112221</v>
      </c>
      <c r="J313" s="1">
        <f t="shared" si="114"/>
        <v>68.377772240218818</v>
      </c>
      <c r="K313" s="1">
        <f t="shared" si="115"/>
        <v>1.2100000000000364</v>
      </c>
      <c r="L313" s="1">
        <f t="shared" si="116"/>
        <v>1.2100000000000364</v>
      </c>
      <c r="M313" s="1">
        <f t="shared" si="117"/>
        <v>0</v>
      </c>
      <c r="N313" s="1">
        <f t="shared" si="118"/>
        <v>0.67000000000000459</v>
      </c>
      <c r="O313" s="1">
        <f t="shared" si="119"/>
        <v>0.19100000000000819</v>
      </c>
      <c r="P313" s="1">
        <f t="shared" si="120"/>
        <v>3.5078534031412349</v>
      </c>
      <c r="Q313" s="1">
        <f t="shared" si="121"/>
        <v>77.816492450638165</v>
      </c>
      <c r="R313" t="str">
        <f t="shared" si="101"/>
        <v>Do nothing</v>
      </c>
      <c r="S313" t="b">
        <f t="shared" si="106"/>
        <v>0</v>
      </c>
      <c r="T313">
        <f t="shared" si="102"/>
        <v>0</v>
      </c>
      <c r="U313">
        <f t="shared" si="103"/>
        <v>0</v>
      </c>
      <c r="V313">
        <f>IF(R312="Buy BTC Short ETH",(B313-T312)+(-C313+U312)*(B312/C312),IF(R312="Buy ETH Short BTC",(-B313+T312)+(C313-U312)*(B312/C312),0))</f>
        <v>0</v>
      </c>
      <c r="AA313">
        <f t="shared" si="104"/>
        <v>0.7501343677701624</v>
      </c>
      <c r="AB313" t="str">
        <f t="shared" si="105"/>
        <v>Buy ETH Short BTC</v>
      </c>
      <c r="AC313" t="b">
        <f t="shared" si="107"/>
        <v>0</v>
      </c>
      <c r="AD313">
        <f>IF(AB313="Buy BTC Short ETH",B313,IF(AB313="Buy ETH Short BTC",B313,0))</f>
        <v>17787.830000000002</v>
      </c>
      <c r="AE313">
        <f>IF(AB313="Buy BTC Short ETH",C313,IF(AB313="Buy ETH Short BTC",C313,0))</f>
        <v>1323.26</v>
      </c>
      <c r="AF313">
        <f>IF(AB312="Buy BTC Short ETH",(B313-AD312)+(-C313+AE312)*(B312/C312),IF(AB312="Buy ETH Short BTC",(-B313+AD312)+(C313-AE312)*(B312/C312),0))</f>
        <v>11.776108543550283</v>
      </c>
    </row>
    <row r="314" spans="1:32">
      <c r="A314">
        <v>1671002100000</v>
      </c>
      <c r="B314">
        <v>17806.310000000001</v>
      </c>
      <c r="C314">
        <v>1324.73</v>
      </c>
      <c r="D314" s="1">
        <f t="shared" si="108"/>
        <v>18.479999999999563</v>
      </c>
      <c r="E314" s="1">
        <f t="shared" si="109"/>
        <v>18.479999999999563</v>
      </c>
      <c r="F314" s="1">
        <f t="shared" si="110"/>
        <v>0</v>
      </c>
      <c r="G314" s="1">
        <f t="shared" si="111"/>
        <v>6.2400000000001459</v>
      </c>
      <c r="H314" s="1">
        <f t="shared" si="112"/>
        <v>2.538000000000102</v>
      </c>
      <c r="I314" s="1">
        <f t="shared" si="113"/>
        <v>2.4586288416075237</v>
      </c>
      <c r="J314" s="1">
        <f t="shared" si="114"/>
        <v>71.086807928912847</v>
      </c>
      <c r="K314" s="1">
        <f t="shared" si="115"/>
        <v>1.4700000000000273</v>
      </c>
      <c r="L314" s="1">
        <f t="shared" si="116"/>
        <v>1.4700000000000273</v>
      </c>
      <c r="M314" s="1">
        <f t="shared" si="117"/>
        <v>0</v>
      </c>
      <c r="N314" s="1">
        <f t="shared" si="118"/>
        <v>0.79200000000000725</v>
      </c>
      <c r="O314" s="1">
        <f t="shared" si="119"/>
        <v>0.19100000000000819</v>
      </c>
      <c r="P314" s="1">
        <f t="shared" si="120"/>
        <v>4.1465968586386035</v>
      </c>
      <c r="Q314" s="1">
        <f t="shared" si="121"/>
        <v>80.56968463886011</v>
      </c>
      <c r="R314" t="str">
        <f t="shared" si="101"/>
        <v>Do nothing</v>
      </c>
      <c r="S314" t="b">
        <f t="shared" si="106"/>
        <v>0</v>
      </c>
      <c r="T314">
        <f t="shared" si="102"/>
        <v>0</v>
      </c>
      <c r="U314">
        <f t="shared" si="103"/>
        <v>0</v>
      </c>
      <c r="V314">
        <f>IF(R313="Buy BTC Short ETH",(B314-T313)+(-C314+U313)*(B313/C313),IF(R313="Buy ETH Short BTC",(-B314+T313)+(C314-U313)*(B313/C313),0))</f>
        <v>0</v>
      </c>
      <c r="AA314">
        <f t="shared" si="104"/>
        <v>0.86134094763161162</v>
      </c>
      <c r="AB314" t="str">
        <f t="shared" si="105"/>
        <v>Buy ETH Short BTC</v>
      </c>
      <c r="AC314" t="b">
        <f t="shared" si="107"/>
        <v>0</v>
      </c>
      <c r="AD314">
        <f>IF(AB314="Buy BTC Short ETH",B314,IF(AB314="Buy ETH Short BTC",B314,0))</f>
        <v>17806.310000000001</v>
      </c>
      <c r="AE314">
        <f>IF(AB314="Buy BTC Short ETH",C314,IF(AB314="Buy ETH Short BTC",C314,0))</f>
        <v>1324.73</v>
      </c>
      <c r="AF314">
        <f>IF(AB313="Buy BTC Short ETH",(B314-AD313)+(-C314+AE313)*(B313/C313),IF(AB313="Buy ETH Short BTC",(-B314+AD313)+(C314-AE313)*(B313/C313),0))</f>
        <v>1.2803721868726221</v>
      </c>
    </row>
    <row r="315" spans="1:32">
      <c r="A315">
        <v>1671003000000</v>
      </c>
      <c r="B315">
        <v>17794.77</v>
      </c>
      <c r="C315">
        <v>1322.58</v>
      </c>
      <c r="D315" s="1">
        <f t="shared" si="108"/>
        <v>-11.540000000000873</v>
      </c>
      <c r="E315" s="1">
        <f t="shared" si="109"/>
        <v>0</v>
      </c>
      <c r="F315" s="1">
        <f t="shared" si="110"/>
        <v>11.540000000000873</v>
      </c>
      <c r="G315" s="1">
        <f t="shared" si="111"/>
        <v>5.4150000000001457</v>
      </c>
      <c r="H315" s="1">
        <f t="shared" si="112"/>
        <v>3.6920000000001894</v>
      </c>
      <c r="I315" s="1">
        <f t="shared" si="113"/>
        <v>1.4666847237269416</v>
      </c>
      <c r="J315" s="1">
        <f t="shared" si="114"/>
        <v>59.459756231469704</v>
      </c>
      <c r="K315" s="1">
        <f t="shared" si="115"/>
        <v>-2.1500000000000909</v>
      </c>
      <c r="L315" s="1">
        <f t="shared" si="116"/>
        <v>0</v>
      </c>
      <c r="M315" s="1">
        <f t="shared" si="117"/>
        <v>2.1500000000000909</v>
      </c>
      <c r="N315" s="1">
        <f t="shared" si="118"/>
        <v>0.7770000000000209</v>
      </c>
      <c r="O315" s="1">
        <f t="shared" si="119"/>
        <v>0.40600000000001729</v>
      </c>
      <c r="P315" s="1">
        <f t="shared" si="120"/>
        <v>1.9137931034482458</v>
      </c>
      <c r="Q315" s="1">
        <f t="shared" si="121"/>
        <v>65.68047337278071</v>
      </c>
      <c r="R315" t="str">
        <f t="shared" si="101"/>
        <v>Do nothing</v>
      </c>
      <c r="S315" t="b">
        <f t="shared" si="106"/>
        <v>0</v>
      </c>
      <c r="T315">
        <f t="shared" si="102"/>
        <v>0</v>
      </c>
      <c r="U315">
        <f t="shared" si="103"/>
        <v>0</v>
      </c>
      <c r="V315">
        <f>IF(R314="Buy BTC Short ETH",(B315-T314)+(-C315+U314)*(B314/C314),IF(R314="Buy ETH Short BTC",(-B315+T314)+(C315-U314)*(B314/C314),0))</f>
        <v>0</v>
      </c>
      <c r="AA315">
        <f t="shared" si="104"/>
        <v>0.89049160494150648</v>
      </c>
      <c r="AB315" t="str">
        <f t="shared" si="105"/>
        <v>Buy ETH Short BTC</v>
      </c>
      <c r="AC315" t="b">
        <f t="shared" si="107"/>
        <v>0</v>
      </c>
      <c r="AD315">
        <f>IF(AB315="Buy BTC Short ETH",B315,IF(AB315="Buy ETH Short BTC",B315,0))</f>
        <v>17794.77</v>
      </c>
      <c r="AE315">
        <f>IF(AB315="Buy BTC Short ETH",C315,IF(AB315="Buy ETH Short BTC",C315,0))</f>
        <v>1322.58</v>
      </c>
      <c r="AF315">
        <f>IF(AB314="Buy BTC Short ETH",(B315-AD314)+(-C315+AE314)*(B314/C314),IF(AB314="Buy ETH Short BTC",(-B315+AD314)+(C315-AE314)*(B314/C314),0))</f>
        <v>-17.359146618556586</v>
      </c>
    </row>
    <row r="316" spans="1:32">
      <c r="A316">
        <v>1671003900000</v>
      </c>
      <c r="B316">
        <v>17806.009999999998</v>
      </c>
      <c r="C316">
        <v>1322.5</v>
      </c>
      <c r="D316" s="1">
        <f t="shared" si="108"/>
        <v>11.239999999997963</v>
      </c>
      <c r="E316" s="1">
        <f t="shared" si="109"/>
        <v>11.239999999997963</v>
      </c>
      <c r="F316" s="1">
        <f t="shared" si="110"/>
        <v>0</v>
      </c>
      <c r="G316" s="1">
        <f t="shared" si="111"/>
        <v>6.2260000000002034</v>
      </c>
      <c r="H316" s="1">
        <f t="shared" si="112"/>
        <v>3.6920000000001894</v>
      </c>
      <c r="I316" s="1">
        <f t="shared" si="113"/>
        <v>1.686348862405169</v>
      </c>
      <c r="J316" s="1">
        <f t="shared" si="114"/>
        <v>62.774752974389564</v>
      </c>
      <c r="K316" s="1">
        <f t="shared" si="115"/>
        <v>-7.999999999992724E-2</v>
      </c>
      <c r="L316" s="1">
        <f t="shared" si="116"/>
        <v>0</v>
      </c>
      <c r="M316" s="1">
        <f t="shared" si="117"/>
        <v>7.999999999992724E-2</v>
      </c>
      <c r="N316" s="1">
        <f t="shared" si="118"/>
        <v>0.69900000000000095</v>
      </c>
      <c r="O316" s="1">
        <f t="shared" si="119"/>
        <v>0.41400000000001003</v>
      </c>
      <c r="P316" s="1">
        <f t="shared" si="120"/>
        <v>1.6884057971014106</v>
      </c>
      <c r="Q316" s="1">
        <f t="shared" si="121"/>
        <v>62.803234501347177</v>
      </c>
      <c r="R316" t="str">
        <f t="shared" si="101"/>
        <v>Do nothing</v>
      </c>
      <c r="S316" t="b">
        <f t="shared" si="106"/>
        <v>0</v>
      </c>
      <c r="T316">
        <f t="shared" si="102"/>
        <v>0</v>
      </c>
      <c r="U316">
        <f t="shared" si="103"/>
        <v>0</v>
      </c>
      <c r="V316">
        <f>IF(R315="Buy BTC Short ETH",(B316-T315)+(-C316+U315)*(B315/C315),IF(R315="Buy ETH Short BTC",(-B316+T315)+(C316-U315)*(B315/C315),0))</f>
        <v>0</v>
      </c>
      <c r="AA316">
        <f t="shared" si="104"/>
        <v>0.86261477790746866</v>
      </c>
      <c r="AB316" t="str">
        <f t="shared" si="105"/>
        <v>Buy ETH Short BTC</v>
      </c>
      <c r="AC316" t="b">
        <f t="shared" si="107"/>
        <v>0</v>
      </c>
      <c r="AD316">
        <f>IF(AB316="Buy BTC Short ETH",B316,IF(AB316="Buy ETH Short BTC",B316,0))</f>
        <v>17806.009999999998</v>
      </c>
      <c r="AE316">
        <f>IF(AB316="Buy BTC Short ETH",C316,IF(AB316="Buy ETH Short BTC",C316,0))</f>
        <v>1322.5</v>
      </c>
      <c r="AF316">
        <f>IF(AB315="Buy BTC Short ETH",(B316-AD315)+(-C316+AE315)*(B315/C315),IF(AB315="Buy ETH Short BTC",(-B316+AD315)+(C316-AE315)*(B315/C315),0))</f>
        <v>-12.316367100663863</v>
      </c>
    </row>
    <row r="317" spans="1:32">
      <c r="A317">
        <v>1671004800000</v>
      </c>
      <c r="B317">
        <v>17802.53</v>
      </c>
      <c r="C317">
        <v>1322.49</v>
      </c>
      <c r="D317" s="1">
        <f t="shared" si="108"/>
        <v>-3.4799999999995634</v>
      </c>
      <c r="E317" s="1">
        <f t="shared" si="109"/>
        <v>0</v>
      </c>
      <c r="F317" s="1">
        <f t="shared" si="110"/>
        <v>3.4799999999995634</v>
      </c>
      <c r="G317" s="1">
        <f t="shared" si="111"/>
        <v>6.2260000000002034</v>
      </c>
      <c r="H317" s="1">
        <f t="shared" si="112"/>
        <v>3.6460000000002766</v>
      </c>
      <c r="I317" s="1">
        <f t="shared" si="113"/>
        <v>1.7076247942950442</v>
      </c>
      <c r="J317" s="1">
        <f t="shared" si="114"/>
        <v>63.067260940031403</v>
      </c>
      <c r="K317" s="1">
        <f t="shared" si="115"/>
        <v>-9.9999999999909051E-3</v>
      </c>
      <c r="L317" s="1">
        <f t="shared" si="116"/>
        <v>0</v>
      </c>
      <c r="M317" s="1">
        <f t="shared" si="117"/>
        <v>9.9999999999909051E-3</v>
      </c>
      <c r="N317" s="1">
        <f t="shared" si="118"/>
        <v>0.69900000000000095</v>
      </c>
      <c r="O317" s="1">
        <f t="shared" si="119"/>
        <v>0.41300000000001091</v>
      </c>
      <c r="P317" s="1">
        <f t="shared" si="120"/>
        <v>1.6924939467311924</v>
      </c>
      <c r="Q317" s="1">
        <f t="shared" si="121"/>
        <v>62.859712230215244</v>
      </c>
      <c r="R317" t="str">
        <f t="shared" si="101"/>
        <v>Do nothing</v>
      </c>
      <c r="S317" t="b">
        <f t="shared" si="106"/>
        <v>0</v>
      </c>
      <c r="T317">
        <f t="shared" si="102"/>
        <v>0</v>
      </c>
      <c r="U317">
        <f t="shared" si="103"/>
        <v>0</v>
      </c>
      <c r="V317">
        <f>IF(R316="Buy BTC Short ETH",(B317-T316)+(-C317+U316)*(B316/C316),IF(R316="Buy ETH Short BTC",(-B317+T316)+(C317-U316)*(B316/C316),0))</f>
        <v>0</v>
      </c>
      <c r="AA317">
        <f t="shared" si="104"/>
        <v>0.84596972815135274</v>
      </c>
      <c r="AB317" t="str">
        <f t="shared" si="105"/>
        <v>Buy ETH Short BTC</v>
      </c>
      <c r="AC317" t="b">
        <f t="shared" si="107"/>
        <v>0</v>
      </c>
      <c r="AD317">
        <f>IF(AB317="Buy BTC Short ETH",B317,IF(AB317="Buy ETH Short BTC",B317,0))</f>
        <v>17802.53</v>
      </c>
      <c r="AE317">
        <f>IF(AB317="Buy BTC Short ETH",C317,IF(AB317="Buy ETH Short BTC",C317,0))</f>
        <v>1322.49</v>
      </c>
      <c r="AF317">
        <f>IF(AB316="Buy BTC Short ETH",(B317-AD316)+(-C317+AE316)*(B316/C316),IF(AB316="Buy ETH Short BTC",(-B317+AD316)+(C317-AE316)*(B316/C316),0))</f>
        <v>3.3453609829864535</v>
      </c>
    </row>
    <row r="318" spans="1:32">
      <c r="A318">
        <v>1671005700000</v>
      </c>
      <c r="B318">
        <v>17802.59</v>
      </c>
      <c r="C318">
        <v>1322.67</v>
      </c>
      <c r="D318" s="1">
        <f t="shared" si="108"/>
        <v>6.0000000001309672E-2</v>
      </c>
      <c r="E318" s="1">
        <f t="shared" si="109"/>
        <v>6.0000000001309672E-2</v>
      </c>
      <c r="F318" s="1">
        <f t="shared" si="110"/>
        <v>0</v>
      </c>
      <c r="G318" s="1">
        <f t="shared" si="111"/>
        <v>5.4190000000002332</v>
      </c>
      <c r="H318" s="1">
        <f t="shared" si="112"/>
        <v>3.6460000000002766</v>
      </c>
      <c r="I318" s="1">
        <f t="shared" si="113"/>
        <v>1.4862863411957823</v>
      </c>
      <c r="J318" s="1">
        <f t="shared" si="114"/>
        <v>59.77937120794185</v>
      </c>
      <c r="K318" s="1">
        <f t="shared" si="115"/>
        <v>0.18000000000006366</v>
      </c>
      <c r="L318" s="1">
        <f t="shared" si="116"/>
        <v>0.18000000000006366</v>
      </c>
      <c r="M318" s="1">
        <f t="shared" si="117"/>
        <v>0</v>
      </c>
      <c r="N318" s="1">
        <f t="shared" si="118"/>
        <v>0.5920000000000073</v>
      </c>
      <c r="O318" s="1">
        <f t="shared" si="119"/>
        <v>0.41300000000001091</v>
      </c>
      <c r="P318" s="1">
        <f t="shared" si="120"/>
        <v>1.433414043583515</v>
      </c>
      <c r="Q318" s="1">
        <f t="shared" si="121"/>
        <v>58.905472636815581</v>
      </c>
      <c r="R318" t="str">
        <f t="shared" si="101"/>
        <v>Do nothing</v>
      </c>
      <c r="S318" t="b">
        <f t="shared" si="106"/>
        <v>0</v>
      </c>
      <c r="T318">
        <f t="shared" si="102"/>
        <v>0</v>
      </c>
      <c r="U318">
        <f t="shared" si="103"/>
        <v>0</v>
      </c>
      <c r="V318">
        <f>IF(R317="Buy BTC Short ETH",(B318-T317)+(-C318+U317)*(B317/C317),IF(R317="Buy ETH Short BTC",(-B318+T317)+(C318-U317)*(B317/C317),0))</f>
        <v>0</v>
      </c>
      <c r="AA318">
        <f t="shared" si="104"/>
        <v>0.84440015446279548</v>
      </c>
      <c r="AB318" t="str">
        <f t="shared" si="105"/>
        <v>Buy ETH Short BTC</v>
      </c>
      <c r="AC318" t="b">
        <f t="shared" si="107"/>
        <v>0</v>
      </c>
      <c r="AD318">
        <f>IF(AB318="Buy BTC Short ETH",B318,IF(AB318="Buy ETH Short BTC",B318,0))</f>
        <v>17802.59</v>
      </c>
      <c r="AE318">
        <f>IF(AB318="Buy BTC Short ETH",C318,IF(AB318="Buy ETH Short BTC",C318,0))</f>
        <v>1322.67</v>
      </c>
      <c r="AF318">
        <f>IF(AB317="Buy BTC Short ETH",(B318-AD317)+(-C318+AE317)*(B317/C317),IF(AB317="Buy ETH Short BTC",(-B318+AD317)+(C318-AE317)*(B317/C317),0))</f>
        <v>2.3630469795608295</v>
      </c>
    </row>
    <row r="319" spans="1:32">
      <c r="A319">
        <v>1671006600000</v>
      </c>
      <c r="B319">
        <v>17833.099999999999</v>
      </c>
      <c r="C319">
        <v>1323.74</v>
      </c>
      <c r="D319" s="1">
        <f t="shared" si="108"/>
        <v>30.509999999998399</v>
      </c>
      <c r="E319" s="1">
        <f t="shared" si="109"/>
        <v>30.509999999998399</v>
      </c>
      <c r="F319" s="1">
        <f t="shared" si="110"/>
        <v>0</v>
      </c>
      <c r="G319" s="1">
        <f t="shared" si="111"/>
        <v>8.4700000000000735</v>
      </c>
      <c r="H319" s="1">
        <f t="shared" si="112"/>
        <v>2.9760000000002038</v>
      </c>
      <c r="I319" s="1">
        <f t="shared" si="113"/>
        <v>2.846102150537464</v>
      </c>
      <c r="J319" s="1">
        <f t="shared" si="114"/>
        <v>73.999650532936116</v>
      </c>
      <c r="K319" s="1">
        <f t="shared" si="115"/>
        <v>1.0699999999999363</v>
      </c>
      <c r="L319" s="1">
        <f t="shared" si="116"/>
        <v>1.0699999999999363</v>
      </c>
      <c r="M319" s="1">
        <f t="shared" si="117"/>
        <v>0</v>
      </c>
      <c r="N319" s="1">
        <f t="shared" si="118"/>
        <v>0.67200000000000271</v>
      </c>
      <c r="O319" s="1">
        <f t="shared" si="119"/>
        <v>0.41300000000001091</v>
      </c>
      <c r="P319" s="1">
        <f t="shared" si="120"/>
        <v>1.6271186440677601</v>
      </c>
      <c r="Q319" s="1">
        <f t="shared" si="121"/>
        <v>61.935483870967218</v>
      </c>
      <c r="R319" t="str">
        <f t="shared" si="101"/>
        <v>Do nothing</v>
      </c>
      <c r="S319" t="b">
        <f t="shared" si="106"/>
        <v>0</v>
      </c>
      <c r="T319">
        <f t="shared" si="102"/>
        <v>0</v>
      </c>
      <c r="U319">
        <f t="shared" si="103"/>
        <v>0</v>
      </c>
      <c r="V319">
        <f>IF(R318="Buy BTC Short ETH",(B319-T318)+(-C319+U318)*(B318/C318),IF(R318="Buy ETH Short BTC",(-B319+T318)+(C319-U318)*(B318/C318),0))</f>
        <v>0</v>
      </c>
      <c r="AA319">
        <f t="shared" si="104"/>
        <v>0.79130181337490557</v>
      </c>
      <c r="AB319" t="str">
        <f t="shared" si="105"/>
        <v>Buy ETH Short BTC</v>
      </c>
      <c r="AC319" t="b">
        <f t="shared" si="107"/>
        <v>0</v>
      </c>
      <c r="AD319">
        <f>IF(AB319="Buy BTC Short ETH",B319,IF(AB319="Buy ETH Short BTC",B319,0))</f>
        <v>17833.099999999999</v>
      </c>
      <c r="AE319">
        <f>IF(AB319="Buy BTC Short ETH",C319,IF(AB319="Buy ETH Short BTC",C319,0))</f>
        <v>1323.74</v>
      </c>
      <c r="AF319">
        <f>IF(AB318="Buy BTC Short ETH",(B319-AD318)+(-C319+AE318)*(B318/C318),IF(AB318="Buy ETH Short BTC",(-B319+AD318)+(C319-AE318)*(B318/C318),0))</f>
        <v>-16.108243477208234</v>
      </c>
    </row>
    <row r="320" spans="1:32">
      <c r="A320">
        <v>1671007500000</v>
      </c>
      <c r="B320">
        <v>17840.189999999999</v>
      </c>
      <c r="C320">
        <v>1324.13</v>
      </c>
      <c r="D320" s="1">
        <f t="shared" si="108"/>
        <v>7.0900000000001455</v>
      </c>
      <c r="E320" s="1">
        <f t="shared" si="109"/>
        <v>7.0900000000001455</v>
      </c>
      <c r="F320" s="1">
        <f t="shared" si="110"/>
        <v>0</v>
      </c>
      <c r="G320" s="1">
        <f t="shared" si="111"/>
        <v>9.1790000000000873</v>
      </c>
      <c r="H320" s="1">
        <f t="shared" si="112"/>
        <v>2.7710000000002766</v>
      </c>
      <c r="I320" s="1">
        <f t="shared" si="113"/>
        <v>3.3125225550339845</v>
      </c>
      <c r="J320" s="1">
        <f t="shared" si="114"/>
        <v>76.811715481169941</v>
      </c>
      <c r="K320" s="1">
        <f t="shared" si="115"/>
        <v>0.39000000000010004</v>
      </c>
      <c r="L320" s="1">
        <f t="shared" si="116"/>
        <v>0.39000000000010004</v>
      </c>
      <c r="M320" s="1">
        <f t="shared" si="117"/>
        <v>0</v>
      </c>
      <c r="N320" s="1">
        <f t="shared" si="118"/>
        <v>0.71100000000001273</v>
      </c>
      <c r="O320" s="1">
        <f t="shared" si="119"/>
        <v>0.27799999999999725</v>
      </c>
      <c r="P320" s="1">
        <f t="shared" si="120"/>
        <v>2.5575539568346035</v>
      </c>
      <c r="Q320" s="1">
        <f t="shared" si="121"/>
        <v>71.890798786653747</v>
      </c>
      <c r="R320" t="str">
        <f t="shared" si="101"/>
        <v>Do nothing</v>
      </c>
      <c r="S320" t="b">
        <f t="shared" si="106"/>
        <v>0</v>
      </c>
      <c r="T320">
        <f t="shared" si="102"/>
        <v>0</v>
      </c>
      <c r="U320">
        <f t="shared" si="103"/>
        <v>0</v>
      </c>
      <c r="V320">
        <f>IF(R319="Buy BTC Short ETH",(B320-T319)+(-C320+U319)*(B319/C319),IF(R319="Buy ETH Short BTC",(-B320+T319)+(C320-U319)*(B319/C319),0))</f>
        <v>0</v>
      </c>
      <c r="AA320">
        <f t="shared" si="104"/>
        <v>0.77276253255821614</v>
      </c>
      <c r="AB320" t="str">
        <f t="shared" si="105"/>
        <v>Buy ETH Short BTC</v>
      </c>
      <c r="AC320" t="b">
        <f t="shared" si="107"/>
        <v>0</v>
      </c>
      <c r="AD320">
        <f>IF(AB320="Buy BTC Short ETH",B320,IF(AB320="Buy ETH Short BTC",B320,0))</f>
        <v>17840.189999999999</v>
      </c>
      <c r="AE320">
        <f>IF(AB320="Buy BTC Short ETH",C320,IF(AB320="Buy ETH Short BTC",C320,0))</f>
        <v>1324.13</v>
      </c>
      <c r="AF320">
        <f>IF(AB319="Buy BTC Short ETH",(B320-AD319)+(-C320+AE319)*(B319/C319),IF(AB319="Buy ETH Short BTC",(-B320+AD319)+(C320-AE319)*(B319/C319),0))</f>
        <v>-1.8360158339238888</v>
      </c>
    </row>
    <row r="321" spans="1:32">
      <c r="A321">
        <v>1671008400000</v>
      </c>
      <c r="B321">
        <v>17840.490000000002</v>
      </c>
      <c r="C321">
        <v>1323.71</v>
      </c>
      <c r="D321" s="1">
        <f t="shared" si="108"/>
        <v>0.30000000000291038</v>
      </c>
      <c r="E321" s="1">
        <f t="shared" si="109"/>
        <v>0.30000000000291038</v>
      </c>
      <c r="F321" s="1">
        <f t="shared" si="110"/>
        <v>0</v>
      </c>
      <c r="G321" s="1">
        <f t="shared" si="111"/>
        <v>9.209000000000378</v>
      </c>
      <c r="H321" s="1">
        <f t="shared" si="112"/>
        <v>1.5020000000000437</v>
      </c>
      <c r="I321" s="1">
        <f t="shared" si="113"/>
        <v>6.1311584553928826</v>
      </c>
      <c r="J321" s="1">
        <f t="shared" si="114"/>
        <v>85.977032956773556</v>
      </c>
      <c r="K321" s="1">
        <f t="shared" si="115"/>
        <v>-0.42000000000007276</v>
      </c>
      <c r="L321" s="1">
        <f t="shared" si="116"/>
        <v>0</v>
      </c>
      <c r="M321" s="1">
        <f t="shared" si="117"/>
        <v>0.42000000000007276</v>
      </c>
      <c r="N321" s="1">
        <f t="shared" si="118"/>
        <v>0.71100000000001273</v>
      </c>
      <c r="O321" s="1">
        <f t="shared" si="119"/>
        <v>0.26600000000000817</v>
      </c>
      <c r="P321" s="1">
        <f t="shared" si="120"/>
        <v>2.6729323308270332</v>
      </c>
      <c r="Q321" s="1">
        <f t="shared" si="121"/>
        <v>72.773797338791965</v>
      </c>
      <c r="R321" t="str">
        <f t="shared" si="101"/>
        <v>Do nothing</v>
      </c>
      <c r="S321" t="b">
        <f t="shared" si="106"/>
        <v>0</v>
      </c>
      <c r="T321">
        <f t="shared" si="102"/>
        <v>0</v>
      </c>
      <c r="U321">
        <f t="shared" si="103"/>
        <v>0</v>
      </c>
      <c r="V321">
        <f>IF(R320="Buy BTC Short ETH",(B321-T320)+(-C321+U320)*(B320/C320),IF(R320="Buy ETH Short BTC",(-B321+T320)+(C321-U320)*(B320/C320),0))</f>
        <v>0</v>
      </c>
      <c r="AA321">
        <f t="shared" si="104"/>
        <v>0.62040404807443716</v>
      </c>
      <c r="AB321" t="str">
        <f t="shared" si="105"/>
        <v>Do nothing</v>
      </c>
      <c r="AC321" t="b">
        <f t="shared" si="107"/>
        <v>1</v>
      </c>
      <c r="AD321">
        <f>IF(AB321="Buy BTC Short ETH",B321,IF(AB321="Buy ETH Short BTC",B321,0))</f>
        <v>0</v>
      </c>
      <c r="AE321">
        <f>IF(AB321="Buy BTC Short ETH",C321,IF(AB321="Buy ETH Short BTC",C321,0))</f>
        <v>0</v>
      </c>
      <c r="AF321">
        <f>IF(AB320="Buy BTC Short ETH",(B321-AD320)+(-C321+AE320)*(B320/C320),IF(AB320="Buy ETH Short BTC",(-B321+AD320)+(C321-AE320)*(B320/C320),0))</f>
        <v>-5.9587191589988526</v>
      </c>
    </row>
    <row r="322" spans="1:32">
      <c r="A322">
        <v>1671009300000</v>
      </c>
      <c r="B322">
        <v>17823.009999999998</v>
      </c>
      <c r="C322">
        <v>1322.81</v>
      </c>
      <c r="D322" s="1">
        <f t="shared" si="108"/>
        <v>-17.480000000003201</v>
      </c>
      <c r="E322" s="1">
        <f t="shared" si="109"/>
        <v>0</v>
      </c>
      <c r="F322" s="1">
        <f t="shared" si="110"/>
        <v>17.480000000003201</v>
      </c>
      <c r="G322" s="1">
        <f t="shared" si="111"/>
        <v>7.2180000000000293</v>
      </c>
      <c r="H322" s="1">
        <f t="shared" si="112"/>
        <v>3.2500000000003637</v>
      </c>
      <c r="I322" s="1">
        <f t="shared" si="113"/>
        <v>2.2209230769228374</v>
      </c>
      <c r="J322" s="1">
        <f t="shared" si="114"/>
        <v>68.952999617880764</v>
      </c>
      <c r="K322" s="1">
        <f t="shared" si="115"/>
        <v>-0.90000000000009095</v>
      </c>
      <c r="L322" s="1">
        <f t="shared" si="116"/>
        <v>0</v>
      </c>
      <c r="M322" s="1">
        <f t="shared" si="117"/>
        <v>0.90000000000009095</v>
      </c>
      <c r="N322" s="1">
        <f t="shared" si="118"/>
        <v>0.43200000000001637</v>
      </c>
      <c r="O322" s="1">
        <f t="shared" si="119"/>
        <v>0.3560000000000173</v>
      </c>
      <c r="P322" s="1">
        <f t="shared" si="120"/>
        <v>1.2134831460674027</v>
      </c>
      <c r="Q322" s="1">
        <f t="shared" si="121"/>
        <v>54.822335025380447</v>
      </c>
      <c r="R322" t="str">
        <f t="shared" si="101"/>
        <v>Do nothing</v>
      </c>
      <c r="S322" t="b">
        <f t="shared" si="106"/>
        <v>0</v>
      </c>
      <c r="T322">
        <f t="shared" si="102"/>
        <v>0</v>
      </c>
      <c r="U322">
        <f t="shared" si="103"/>
        <v>0</v>
      </c>
      <c r="V322">
        <f>IF(R321="Buy BTC Short ETH",(B322-T321)+(-C322+U321)*(B321/C321),IF(R321="Buy ETH Short BTC",(-B322+T321)+(C322-U321)*(B321/C321),0))</f>
        <v>0</v>
      </c>
      <c r="AA322">
        <f t="shared" si="104"/>
        <v>0.46991269904375721</v>
      </c>
      <c r="AB322" t="str">
        <f t="shared" si="105"/>
        <v>Do nothing</v>
      </c>
      <c r="AC322" t="b">
        <f t="shared" si="107"/>
        <v>0</v>
      </c>
      <c r="AD322">
        <f>IF(AB322="Buy BTC Short ETH",B322,IF(AB322="Buy ETH Short BTC",B322,0))</f>
        <v>0</v>
      </c>
      <c r="AE322">
        <f>IF(AB322="Buy BTC Short ETH",C322,IF(AB322="Buy ETH Short BTC",C322,0))</f>
        <v>0</v>
      </c>
      <c r="AF322">
        <f>IF(AB321="Buy BTC Short ETH",(B322-AD321)+(-C322+AE321)*(B321/C321),IF(AB321="Buy ETH Short BTC",(-B322+AD321)+(C322-AE321)*(B321/C321),0))</f>
        <v>0</v>
      </c>
    </row>
    <row r="323" spans="1:32">
      <c r="A323">
        <v>1671010200000</v>
      </c>
      <c r="B323">
        <v>17800.310000000001</v>
      </c>
      <c r="C323">
        <v>1320.64</v>
      </c>
      <c r="D323" s="1">
        <f t="shared" si="108"/>
        <v>-22.69999999999709</v>
      </c>
      <c r="E323" s="1">
        <f t="shared" si="109"/>
        <v>0</v>
      </c>
      <c r="F323" s="1">
        <f t="shared" si="110"/>
        <v>22.69999999999709</v>
      </c>
      <c r="G323" s="1">
        <f t="shared" si="111"/>
        <v>6.7680000000000291</v>
      </c>
      <c r="H323" s="1">
        <f t="shared" si="112"/>
        <v>5.5200000000000724</v>
      </c>
      <c r="I323" s="1">
        <f t="shared" si="113"/>
        <v>1.2260869565217283</v>
      </c>
      <c r="J323" s="1">
        <f t="shared" si="114"/>
        <v>55.07812499999978</v>
      </c>
      <c r="K323" s="1">
        <f t="shared" si="115"/>
        <v>-2.1699999999998454</v>
      </c>
      <c r="L323" s="1">
        <f t="shared" si="116"/>
        <v>0</v>
      </c>
      <c r="M323" s="1">
        <f t="shared" si="117"/>
        <v>2.1699999999998454</v>
      </c>
      <c r="N323" s="1">
        <f t="shared" si="118"/>
        <v>0.31100000000001271</v>
      </c>
      <c r="O323" s="1">
        <f t="shared" si="119"/>
        <v>0.57300000000000184</v>
      </c>
      <c r="P323" s="1">
        <f t="shared" si="120"/>
        <v>0.54275741710298731</v>
      </c>
      <c r="Q323" s="1">
        <f t="shared" si="121"/>
        <v>35.180995475113974</v>
      </c>
      <c r="R323" t="str">
        <f t="shared" si="101"/>
        <v>Do nothing</v>
      </c>
      <c r="S323" t="b">
        <f t="shared" si="106"/>
        <v>0</v>
      </c>
      <c r="T323">
        <f t="shared" si="102"/>
        <v>0</v>
      </c>
      <c r="U323">
        <f t="shared" si="103"/>
        <v>0</v>
      </c>
      <c r="V323">
        <f>IF(R322="Buy BTC Short ETH",(B323-T322)+(-C323+U322)*(B322/C322),IF(R322="Buy ETH Short BTC",(-B323+T322)+(C323-U322)*(B322/C322),0))</f>
        <v>0</v>
      </c>
      <c r="AA323">
        <f t="shared" si="104"/>
        <v>0.56367185489394178</v>
      </c>
      <c r="AB323" t="str">
        <f t="shared" si="105"/>
        <v>Do nothing</v>
      </c>
      <c r="AC323" t="b">
        <f t="shared" si="107"/>
        <v>0</v>
      </c>
      <c r="AD323">
        <f>IF(AB323="Buy BTC Short ETH",B323,IF(AB323="Buy ETH Short BTC",B323,0))</f>
        <v>0</v>
      </c>
      <c r="AE323">
        <f>IF(AB323="Buy BTC Short ETH",C323,IF(AB323="Buy ETH Short BTC",C323,0))</f>
        <v>0</v>
      </c>
      <c r="AF323">
        <f>IF(AB322="Buy BTC Short ETH",(B323-AD322)+(-C323+AE322)*(B322/C322),IF(AB322="Buy ETH Short BTC",(-B323+AD322)+(C323-AE322)*(B322/C322),0))</f>
        <v>0</v>
      </c>
    </row>
    <row r="324" spans="1:32">
      <c r="A324">
        <v>1671011100000</v>
      </c>
      <c r="B324">
        <v>17815.22</v>
      </c>
      <c r="C324">
        <v>1321.73</v>
      </c>
      <c r="D324" s="1">
        <f t="shared" si="108"/>
        <v>14.909999999999854</v>
      </c>
      <c r="E324" s="1">
        <f t="shared" si="109"/>
        <v>14.909999999999854</v>
      </c>
      <c r="F324" s="1">
        <f t="shared" si="110"/>
        <v>0</v>
      </c>
      <c r="G324" s="1">
        <f t="shared" si="111"/>
        <v>6.4110000000000582</v>
      </c>
      <c r="H324" s="1">
        <f t="shared" si="112"/>
        <v>5.5200000000000724</v>
      </c>
      <c r="I324" s="1">
        <f t="shared" si="113"/>
        <v>1.1614130434782561</v>
      </c>
      <c r="J324" s="1">
        <f t="shared" si="114"/>
        <v>53.733970329393912</v>
      </c>
      <c r="K324" s="1">
        <f t="shared" si="115"/>
        <v>1.0899999999999181</v>
      </c>
      <c r="L324" s="1">
        <f t="shared" si="116"/>
        <v>1.0899999999999181</v>
      </c>
      <c r="M324" s="1">
        <f t="shared" si="117"/>
        <v>0</v>
      </c>
      <c r="N324" s="1">
        <f t="shared" si="118"/>
        <v>0.2730000000000018</v>
      </c>
      <c r="O324" s="1">
        <f t="shared" si="119"/>
        <v>0.57300000000000184</v>
      </c>
      <c r="P324" s="1">
        <f t="shared" si="120"/>
        <v>0.47643979057591784</v>
      </c>
      <c r="Q324" s="1">
        <f t="shared" si="121"/>
        <v>32.269503546099372</v>
      </c>
      <c r="R324" t="str">
        <f t="shared" si="101"/>
        <v>Do nothing</v>
      </c>
      <c r="S324" t="b">
        <f t="shared" si="106"/>
        <v>0</v>
      </c>
      <c r="T324">
        <f t="shared" si="102"/>
        <v>0</v>
      </c>
      <c r="U324">
        <f t="shared" si="103"/>
        <v>0</v>
      </c>
      <c r="V324">
        <f>IF(R323="Buy BTC Short ETH",(B324-T323)+(-C324+U323)*(B323/C323),IF(R323="Buy ETH Short BTC",(-B324+T323)+(C324-U323)*(B323/C323),0))</f>
        <v>0</v>
      </c>
      <c r="AA324">
        <f t="shared" si="104"/>
        <v>0.74574189644465161</v>
      </c>
      <c r="AB324" t="str">
        <f t="shared" si="105"/>
        <v>Buy ETH Short BTC</v>
      </c>
      <c r="AC324" t="b">
        <f t="shared" si="107"/>
        <v>1</v>
      </c>
      <c r="AD324">
        <f>IF(AB324="Buy BTC Short ETH",B324,IF(AB324="Buy ETH Short BTC",B324,0))</f>
        <v>17815.22</v>
      </c>
      <c r="AE324">
        <f>IF(AB324="Buy BTC Short ETH",C324,IF(AB324="Buy ETH Short BTC",C324,0))</f>
        <v>1321.73</v>
      </c>
      <c r="AF324">
        <f>IF(AB323="Buy BTC Short ETH",(B324-AD323)+(-C324+AE323)*(B323/C323),IF(AB323="Buy ETH Short BTC",(-B324+AD323)+(C324-AE323)*(B323/C323),0))</f>
        <v>0</v>
      </c>
    </row>
    <row r="325" spans="1:32">
      <c r="A325">
        <v>1671012000000</v>
      </c>
      <c r="B325">
        <v>17821</v>
      </c>
      <c r="C325">
        <v>1322.22</v>
      </c>
      <c r="D325" s="1">
        <f t="shared" si="108"/>
        <v>5.7799999999988358</v>
      </c>
      <c r="E325" s="1">
        <f t="shared" si="109"/>
        <v>5.7799999999988358</v>
      </c>
      <c r="F325" s="1">
        <f t="shared" si="110"/>
        <v>0</v>
      </c>
      <c r="G325" s="1">
        <f t="shared" si="111"/>
        <v>6.9889999999999421</v>
      </c>
      <c r="H325" s="1">
        <f t="shared" si="112"/>
        <v>4.3659999999999854</v>
      </c>
      <c r="I325" s="1">
        <f t="shared" si="113"/>
        <v>1.6007787448465336</v>
      </c>
      <c r="J325" s="1">
        <f t="shared" si="114"/>
        <v>61.549977983267169</v>
      </c>
      <c r="K325" s="1">
        <f t="shared" si="115"/>
        <v>0.49000000000000909</v>
      </c>
      <c r="L325" s="1">
        <f t="shared" si="116"/>
        <v>0.49000000000000909</v>
      </c>
      <c r="M325" s="1">
        <f t="shared" si="117"/>
        <v>0</v>
      </c>
      <c r="N325" s="1">
        <f t="shared" si="118"/>
        <v>0.32200000000000273</v>
      </c>
      <c r="O325" s="1">
        <f t="shared" si="119"/>
        <v>0.35799999999999271</v>
      </c>
      <c r="P325" s="1">
        <f t="shared" si="120"/>
        <v>0.89944134078214888</v>
      </c>
      <c r="Q325" s="1">
        <f t="shared" si="121"/>
        <v>47.352941176471305</v>
      </c>
      <c r="R325" t="str">
        <f t="shared" si="101"/>
        <v>Do nothing</v>
      </c>
      <c r="S325" t="b">
        <f t="shared" si="106"/>
        <v>0</v>
      </c>
      <c r="T325">
        <f t="shared" si="102"/>
        <v>0</v>
      </c>
      <c r="U325">
        <f t="shared" si="103"/>
        <v>0</v>
      </c>
      <c r="V325">
        <f>IF(R324="Buy BTC Short ETH",(B325-T324)+(-C325+U324)*(B324/C324),IF(R324="Buy ETH Short BTC",(-B325+T324)+(C325-U324)*(B324/C324),0))</f>
        <v>0</v>
      </c>
      <c r="AA325">
        <f t="shared" si="104"/>
        <v>0.78725281886783838</v>
      </c>
      <c r="AB325" t="str">
        <f t="shared" si="105"/>
        <v>Buy ETH Short BTC</v>
      </c>
      <c r="AC325" t="b">
        <f t="shared" si="107"/>
        <v>0</v>
      </c>
      <c r="AD325">
        <f>IF(AB325="Buy BTC Short ETH",B325,IF(AB325="Buy ETH Short BTC",B325,0))</f>
        <v>17821</v>
      </c>
      <c r="AE325">
        <f>IF(AB325="Buy BTC Short ETH",C325,IF(AB325="Buy ETH Short BTC",C325,0))</f>
        <v>1322.22</v>
      </c>
      <c r="AF325">
        <f>IF(AB324="Buy BTC Short ETH",(B325-AD324)+(-C325+AE324)*(B324/C324),IF(AB324="Buy ETH Short BTC",(-B325+AD324)+(C325-AE324)*(B324/C324),0))</f>
        <v>0.82456961709403753</v>
      </c>
    </row>
    <row r="326" spans="1:32">
      <c r="A326">
        <v>1671012900000</v>
      </c>
      <c r="B326">
        <v>17832.68</v>
      </c>
      <c r="C326">
        <v>1324.1</v>
      </c>
      <c r="D326" s="1">
        <f t="shared" si="108"/>
        <v>11.680000000000291</v>
      </c>
      <c r="E326" s="1">
        <f t="shared" si="109"/>
        <v>11.680000000000291</v>
      </c>
      <c r="F326" s="1">
        <f t="shared" si="110"/>
        <v>0</v>
      </c>
      <c r="G326" s="1">
        <f t="shared" si="111"/>
        <v>7.0330000000001744</v>
      </c>
      <c r="H326" s="1">
        <f t="shared" si="112"/>
        <v>4.3659999999999854</v>
      </c>
      <c r="I326" s="1">
        <f t="shared" si="113"/>
        <v>1.610856619331241</v>
      </c>
      <c r="J326" s="1">
        <f t="shared" si="114"/>
        <v>61.698394596017863</v>
      </c>
      <c r="K326" s="1">
        <f t="shared" si="115"/>
        <v>1.8799999999998818</v>
      </c>
      <c r="L326" s="1">
        <f t="shared" si="116"/>
        <v>1.8799999999998818</v>
      </c>
      <c r="M326" s="1">
        <f t="shared" si="117"/>
        <v>0</v>
      </c>
      <c r="N326" s="1">
        <f t="shared" si="118"/>
        <v>0.50999999999999091</v>
      </c>
      <c r="O326" s="1">
        <f t="shared" si="119"/>
        <v>0.35</v>
      </c>
      <c r="P326" s="1">
        <f t="shared" si="120"/>
        <v>1.4571428571428313</v>
      </c>
      <c r="Q326" s="1">
        <f t="shared" si="121"/>
        <v>59.302325581394925</v>
      </c>
      <c r="R326" t="str">
        <f t="shared" si="101"/>
        <v>Do nothing</v>
      </c>
      <c r="S326" t="b">
        <f t="shared" si="106"/>
        <v>0</v>
      </c>
      <c r="T326">
        <f t="shared" si="102"/>
        <v>0</v>
      </c>
      <c r="U326">
        <f t="shared" si="103"/>
        <v>0</v>
      </c>
      <c r="V326">
        <f>IF(R325="Buy BTC Short ETH",(B326-T325)+(-C326+U325)*(B325/C325),IF(R325="Buy ETH Short BTC",(-B326+T325)+(C326-U325)*(B325/C325),0))</f>
        <v>0</v>
      </c>
      <c r="AA326">
        <f t="shared" si="104"/>
        <v>0.81683182307282376</v>
      </c>
      <c r="AB326" t="str">
        <f t="shared" si="105"/>
        <v>Buy ETH Short BTC</v>
      </c>
      <c r="AC326" t="b">
        <f t="shared" si="107"/>
        <v>0</v>
      </c>
      <c r="AD326">
        <f>IF(AB326="Buy BTC Short ETH",B326,IF(AB326="Buy ETH Short BTC",B326,0))</f>
        <v>17832.68</v>
      </c>
      <c r="AE326">
        <f>IF(AB326="Buy BTC Short ETH",C326,IF(AB326="Buy ETH Short BTC",C326,0))</f>
        <v>1324.1</v>
      </c>
      <c r="AF326">
        <f>IF(AB325="Buy BTC Short ETH",(B326-AD325)+(-C326+AE325)*(B325/C325),IF(AB325="Buy ETH Short BTC",(-B326+AD325)+(C326-AE325)*(B325/C325),0))</f>
        <v>13.658808972786307</v>
      </c>
    </row>
    <row r="327" spans="1:32">
      <c r="A327">
        <v>1671013800000</v>
      </c>
      <c r="B327">
        <v>17817.29</v>
      </c>
      <c r="C327">
        <v>1322.24</v>
      </c>
      <c r="D327" s="1">
        <f t="shared" si="108"/>
        <v>-15.389999999999418</v>
      </c>
      <c r="E327" s="1">
        <f t="shared" si="109"/>
        <v>0</v>
      </c>
      <c r="F327" s="1">
        <f t="shared" si="110"/>
        <v>15.389999999999418</v>
      </c>
      <c r="G327" s="1">
        <f t="shared" si="111"/>
        <v>7.0330000000001744</v>
      </c>
      <c r="H327" s="1">
        <f t="shared" si="112"/>
        <v>5.5569999999999711</v>
      </c>
      <c r="I327" s="1">
        <f t="shared" si="113"/>
        <v>1.2656109411553376</v>
      </c>
      <c r="J327" s="1">
        <f t="shared" si="114"/>
        <v>55.861795075457444</v>
      </c>
      <c r="K327" s="1">
        <f t="shared" si="115"/>
        <v>-1.8599999999999</v>
      </c>
      <c r="L327" s="1">
        <f t="shared" si="116"/>
        <v>0</v>
      </c>
      <c r="M327" s="1">
        <f t="shared" si="117"/>
        <v>1.8599999999999</v>
      </c>
      <c r="N327" s="1">
        <f t="shared" si="118"/>
        <v>0.50999999999999091</v>
      </c>
      <c r="O327" s="1">
        <f t="shared" si="119"/>
        <v>0.53499999999999093</v>
      </c>
      <c r="P327" s="1">
        <f t="shared" si="120"/>
        <v>0.9532710280373824</v>
      </c>
      <c r="Q327" s="1">
        <f t="shared" si="121"/>
        <v>48.803827751196152</v>
      </c>
      <c r="R327" t="str">
        <f t="shared" si="101"/>
        <v>Do nothing</v>
      </c>
      <c r="S327" t="b">
        <f t="shared" si="106"/>
        <v>0</v>
      </c>
      <c r="T327">
        <f t="shared" si="102"/>
        <v>0</v>
      </c>
      <c r="U327">
        <f t="shared" si="103"/>
        <v>0</v>
      </c>
      <c r="V327">
        <f>IF(R326="Buy BTC Short ETH",(B327-T326)+(-C327+U326)*(B326/C326),IF(R326="Buy ETH Short BTC",(-B327+T326)+(C327-U326)*(B326/C326),0))</f>
        <v>0</v>
      </c>
      <c r="AA327">
        <f t="shared" si="104"/>
        <v>0.8589452372451527</v>
      </c>
      <c r="AB327" t="str">
        <f t="shared" si="105"/>
        <v>Buy ETH Short BTC</v>
      </c>
      <c r="AC327" t="b">
        <f t="shared" si="107"/>
        <v>0</v>
      </c>
      <c r="AD327">
        <f>IF(AB327="Buy BTC Short ETH",B327,IF(AB327="Buy ETH Short BTC",B327,0))</f>
        <v>17817.29</v>
      </c>
      <c r="AE327">
        <f>IF(AB327="Buy BTC Short ETH",C327,IF(AB327="Buy ETH Short BTC",C327,0))</f>
        <v>1322.24</v>
      </c>
      <c r="AF327">
        <f>IF(AB326="Buy BTC Short ETH",(B327-AD326)+(-C327+AE326)*(B326/C326),IF(AB326="Buy ETH Short BTC",(-B327+AD326)+(C327-AE326)*(B326/C326),0))</f>
        <v>-9.6600602673506479</v>
      </c>
    </row>
    <row r="328" spans="1:32">
      <c r="A328">
        <v>1671014700000</v>
      </c>
      <c r="B328">
        <v>17828.13</v>
      </c>
      <c r="C328">
        <v>1323.47</v>
      </c>
      <c r="D328" s="1">
        <f t="shared" si="108"/>
        <v>10.840000000000146</v>
      </c>
      <c r="E328" s="1">
        <f t="shared" si="109"/>
        <v>10.840000000000146</v>
      </c>
      <c r="F328" s="1">
        <f t="shared" si="110"/>
        <v>0</v>
      </c>
      <c r="G328" s="1">
        <f t="shared" si="111"/>
        <v>8.1110000000000575</v>
      </c>
      <c r="H328" s="1">
        <f t="shared" si="112"/>
        <v>5.5569999999999711</v>
      </c>
      <c r="I328" s="1">
        <f t="shared" si="113"/>
        <v>1.4596005038690121</v>
      </c>
      <c r="J328" s="1">
        <f t="shared" si="114"/>
        <v>59.342990927714673</v>
      </c>
      <c r="K328" s="1">
        <f t="shared" si="115"/>
        <v>1.2300000000000182</v>
      </c>
      <c r="L328" s="1">
        <f t="shared" si="116"/>
        <v>1.2300000000000182</v>
      </c>
      <c r="M328" s="1">
        <f t="shared" si="117"/>
        <v>0</v>
      </c>
      <c r="N328" s="1">
        <f t="shared" si="118"/>
        <v>0.61499999999998634</v>
      </c>
      <c r="O328" s="1">
        <f t="shared" si="119"/>
        <v>0.53499999999999093</v>
      </c>
      <c r="P328" s="1">
        <f t="shared" si="120"/>
        <v>1.1495327102803679</v>
      </c>
      <c r="Q328" s="1">
        <f t="shared" si="121"/>
        <v>53.478260869565084</v>
      </c>
      <c r="R328" t="str">
        <f t="shared" si="101"/>
        <v>Do nothing</v>
      </c>
      <c r="S328" t="b">
        <f t="shared" si="106"/>
        <v>0</v>
      </c>
      <c r="T328">
        <f t="shared" si="102"/>
        <v>0</v>
      </c>
      <c r="U328">
        <f t="shared" si="103"/>
        <v>0</v>
      </c>
      <c r="V328">
        <f>IF(R327="Buy BTC Short ETH",(B328-T327)+(-C328+U327)*(B327/C327),IF(R327="Buy ETH Short BTC",(-B328+T327)+(C328-U327)*(B327/C327),0))</f>
        <v>0</v>
      </c>
      <c r="AA328">
        <f t="shared" si="104"/>
        <v>0.96185409076840622</v>
      </c>
      <c r="AB328" t="str">
        <f t="shared" si="105"/>
        <v>Buy ETH Short BTC</v>
      </c>
      <c r="AC328" t="b">
        <f t="shared" si="107"/>
        <v>0</v>
      </c>
      <c r="AD328">
        <f>IF(AB328="Buy BTC Short ETH",B328,IF(AB328="Buy ETH Short BTC",B328,0))</f>
        <v>17828.13</v>
      </c>
      <c r="AE328">
        <f>IF(AB328="Buy BTC Short ETH",C328,IF(AB328="Buy ETH Short BTC",C328,0))</f>
        <v>1323.47</v>
      </c>
      <c r="AF328">
        <f>IF(AB327="Buy BTC Short ETH",(B328-AD327)+(-C328+AE327)*(B327/C327),IF(AB327="Buy ETH Short BTC",(-B328+AD327)+(C328-AE327)*(B327/C327),0))</f>
        <v>5.7343486053970025</v>
      </c>
    </row>
    <row r="329" spans="1:32">
      <c r="A329">
        <v>1671015600000</v>
      </c>
      <c r="B329">
        <v>17820.84</v>
      </c>
      <c r="C329">
        <v>1326.15</v>
      </c>
      <c r="D329" s="1">
        <f t="shared" si="108"/>
        <v>-7.2900000000008731</v>
      </c>
      <c r="E329" s="1">
        <f t="shared" si="109"/>
        <v>0</v>
      </c>
      <c r="F329" s="1">
        <f t="shared" si="110"/>
        <v>7.2900000000008731</v>
      </c>
      <c r="G329" s="1">
        <f t="shared" si="111"/>
        <v>5.0600000000002181</v>
      </c>
      <c r="H329" s="1">
        <f t="shared" si="112"/>
        <v>6.2860000000000582</v>
      </c>
      <c r="I329" s="1">
        <f t="shared" si="113"/>
        <v>0.80496341075408384</v>
      </c>
      <c r="J329" s="1">
        <f t="shared" si="114"/>
        <v>44.5972148774907</v>
      </c>
      <c r="K329" s="1">
        <f t="shared" si="115"/>
        <v>2.6800000000000637</v>
      </c>
      <c r="L329" s="1">
        <f t="shared" si="116"/>
        <v>2.6800000000000637</v>
      </c>
      <c r="M329" s="1">
        <f t="shared" si="117"/>
        <v>0</v>
      </c>
      <c r="N329" s="1">
        <f t="shared" si="118"/>
        <v>0.77599999999999913</v>
      </c>
      <c r="O329" s="1">
        <f t="shared" si="119"/>
        <v>0.53499999999999093</v>
      </c>
      <c r="P329" s="1">
        <f t="shared" si="120"/>
        <v>1.4504672897196491</v>
      </c>
      <c r="Q329" s="1">
        <f t="shared" si="121"/>
        <v>59.191456903127765</v>
      </c>
      <c r="R329" t="str">
        <f t="shared" si="101"/>
        <v>Do nothing</v>
      </c>
      <c r="S329" t="b">
        <f t="shared" si="106"/>
        <v>0</v>
      </c>
      <c r="T329">
        <f t="shared" si="102"/>
        <v>0</v>
      </c>
      <c r="U329">
        <f t="shared" si="103"/>
        <v>0</v>
      </c>
      <c r="V329">
        <f>IF(R328="Buy BTC Short ETH",(B329-T328)+(-C329+U328)*(B328/C328),IF(R328="Buy ETH Short BTC",(-B329+T328)+(C329-U328)*(B328/C328),0))</f>
        <v>0</v>
      </c>
      <c r="AA329">
        <f t="shared" si="104"/>
        <v>0.63039082695001225</v>
      </c>
      <c r="AB329" t="str">
        <f t="shared" si="105"/>
        <v>Do nothing</v>
      </c>
      <c r="AC329" t="b">
        <f t="shared" si="107"/>
        <v>1</v>
      </c>
      <c r="AD329">
        <f>IF(AB329="Buy BTC Short ETH",B329,IF(AB329="Buy ETH Short BTC",B329,0))</f>
        <v>0</v>
      </c>
      <c r="AE329">
        <f>IF(AB329="Buy BTC Short ETH",C329,IF(AB329="Buy ETH Short BTC",C329,0))</f>
        <v>0</v>
      </c>
      <c r="AF329">
        <f>IF(AB328="Buy BTC Short ETH",(B329-AD328)+(-C329+AE328)*(B328/C328),IF(AB328="Buy ETH Short BTC",(-B329+AD328)+(C329-AE328)*(B328/C328),0))</f>
        <v>43.391602907510027</v>
      </c>
    </row>
    <row r="330" spans="1:32">
      <c r="A330">
        <v>1671016500000</v>
      </c>
      <c r="B330">
        <v>17830.12</v>
      </c>
      <c r="C330">
        <v>1326.83</v>
      </c>
      <c r="D330" s="1">
        <f t="shared" si="108"/>
        <v>9.2799999999988358</v>
      </c>
      <c r="E330" s="1">
        <f t="shared" si="109"/>
        <v>9.2799999999988358</v>
      </c>
      <c r="F330" s="1">
        <f t="shared" si="110"/>
        <v>0</v>
      </c>
      <c r="G330" s="1">
        <f t="shared" si="111"/>
        <v>5.279000000000087</v>
      </c>
      <c r="H330" s="1">
        <f t="shared" si="112"/>
        <v>6.2860000000000582</v>
      </c>
      <c r="I330" s="1">
        <f t="shared" si="113"/>
        <v>0.83980273623926793</v>
      </c>
      <c r="J330" s="1">
        <f t="shared" si="114"/>
        <v>45.646346735841078</v>
      </c>
      <c r="K330" s="1">
        <f t="shared" si="115"/>
        <v>0.67999999999983629</v>
      </c>
      <c r="L330" s="1">
        <f t="shared" si="116"/>
        <v>0.67999999999983629</v>
      </c>
      <c r="M330" s="1">
        <f t="shared" si="117"/>
        <v>0</v>
      </c>
      <c r="N330" s="1">
        <f t="shared" si="118"/>
        <v>0.80499999999997274</v>
      </c>
      <c r="O330" s="1">
        <f t="shared" si="119"/>
        <v>0.53499999999999093</v>
      </c>
      <c r="P330" s="1">
        <f t="shared" si="120"/>
        <v>1.5046728971962362</v>
      </c>
      <c r="Q330" s="1">
        <f t="shared" si="121"/>
        <v>60.074626865671235</v>
      </c>
      <c r="R330" t="str">
        <f t="shared" si="101"/>
        <v>Do nothing</v>
      </c>
      <c r="S330" t="b">
        <f t="shared" si="106"/>
        <v>0</v>
      </c>
      <c r="T330">
        <f t="shared" si="102"/>
        <v>0</v>
      </c>
      <c r="U330">
        <f t="shared" si="103"/>
        <v>0</v>
      </c>
      <c r="V330">
        <f>IF(R329="Buy BTC Short ETH",(B330-T329)+(-C330+U329)*(B329/C329),IF(R329="Buy ETH Short BTC",(-B330+T329)+(C330-U329)*(B329/C329),0))</f>
        <v>0</v>
      </c>
      <c r="AA330">
        <f t="shared" si="104"/>
        <v>0.60501701180663991</v>
      </c>
      <c r="AB330" t="str">
        <f t="shared" si="105"/>
        <v>Do nothing</v>
      </c>
      <c r="AC330" t="b">
        <f t="shared" si="107"/>
        <v>0</v>
      </c>
      <c r="AD330">
        <f>IF(AB330="Buy BTC Short ETH",B330,IF(AB330="Buy ETH Short BTC",B330,0))</f>
        <v>0</v>
      </c>
      <c r="AE330">
        <f>IF(AB330="Buy BTC Short ETH",C330,IF(AB330="Buy ETH Short BTC",C330,0))</f>
        <v>0</v>
      </c>
      <c r="AF330">
        <f>IF(AB329="Buy BTC Short ETH",(B330-AD329)+(-C330+AE329)*(B329/C329),IF(AB329="Buy ETH Short BTC",(-B330+AD329)+(C330-AE329)*(B329/C329),0))</f>
        <v>0</v>
      </c>
    </row>
    <row r="331" spans="1:32">
      <c r="A331">
        <v>1671017400000</v>
      </c>
      <c r="B331">
        <v>17827.810000000001</v>
      </c>
      <c r="C331">
        <v>1324.96</v>
      </c>
      <c r="D331" s="1">
        <f t="shared" si="108"/>
        <v>-2.3099999999976717</v>
      </c>
      <c r="E331" s="1">
        <f t="shared" si="109"/>
        <v>0</v>
      </c>
      <c r="F331" s="1">
        <f t="shared" si="110"/>
        <v>2.3099999999976717</v>
      </c>
      <c r="G331" s="1">
        <f t="shared" si="111"/>
        <v>5.2489999999997963</v>
      </c>
      <c r="H331" s="1">
        <f t="shared" si="112"/>
        <v>6.5169999999998254</v>
      </c>
      <c r="I331" s="1">
        <f t="shared" si="113"/>
        <v>0.80543194721496658</v>
      </c>
      <c r="J331" s="1">
        <f t="shared" si="114"/>
        <v>44.611592724799976</v>
      </c>
      <c r="K331" s="1">
        <f t="shared" si="115"/>
        <v>-1.8699999999998909</v>
      </c>
      <c r="L331" s="1">
        <f t="shared" si="116"/>
        <v>0</v>
      </c>
      <c r="M331" s="1">
        <f t="shared" si="117"/>
        <v>1.8699999999998909</v>
      </c>
      <c r="N331" s="1">
        <f t="shared" si="118"/>
        <v>0.80499999999997274</v>
      </c>
      <c r="O331" s="1">
        <f t="shared" si="119"/>
        <v>0.67999999999997274</v>
      </c>
      <c r="P331" s="1">
        <f t="shared" si="120"/>
        <v>1.183823529411772</v>
      </c>
      <c r="Q331" s="1">
        <f t="shared" si="121"/>
        <v>54.208754208754364</v>
      </c>
      <c r="R331" t="str">
        <f t="shared" si="101"/>
        <v>Do nothing</v>
      </c>
      <c r="S331" t="b">
        <f t="shared" si="106"/>
        <v>0</v>
      </c>
      <c r="T331">
        <f t="shared" si="102"/>
        <v>0</v>
      </c>
      <c r="U331">
        <f t="shared" si="103"/>
        <v>0</v>
      </c>
      <c r="V331">
        <f>IF(R330="Buy BTC Short ETH",(B331-T330)+(-C331+U330)*(B330/C330),IF(R330="Buy ETH Short BTC",(-B331+T330)+(C331-U330)*(B330/C330),0))</f>
        <v>0</v>
      </c>
      <c r="AA331">
        <f t="shared" si="104"/>
        <v>0.71018079514982912</v>
      </c>
      <c r="AB331" t="str">
        <f t="shared" si="105"/>
        <v>Buy ETH Short BTC</v>
      </c>
      <c r="AC331" t="b">
        <f t="shared" si="107"/>
        <v>1</v>
      </c>
      <c r="AD331">
        <f>IF(AB331="Buy BTC Short ETH",B331,IF(AB331="Buy ETH Short BTC",B331,0))</f>
        <v>17827.810000000001</v>
      </c>
      <c r="AE331">
        <f>IF(AB331="Buy BTC Short ETH",C331,IF(AB331="Buy ETH Short BTC",C331,0))</f>
        <v>1324.96</v>
      </c>
      <c r="AF331">
        <f>IF(AB330="Buy BTC Short ETH",(B331-AD330)+(-C331+AE330)*(B330/C330),IF(AB330="Buy ETH Short BTC",(-B331+AD330)+(C331-AE330)*(B330/C330),0))</f>
        <v>0</v>
      </c>
    </row>
    <row r="332" spans="1:32">
      <c r="A332">
        <v>1671018300000</v>
      </c>
      <c r="B332">
        <v>17824.93</v>
      </c>
      <c r="C332">
        <v>1326.49</v>
      </c>
      <c r="D332" s="1">
        <f t="shared" si="108"/>
        <v>-2.8800000000010186</v>
      </c>
      <c r="E332" s="1">
        <f t="shared" si="109"/>
        <v>0</v>
      </c>
      <c r="F332" s="1">
        <f t="shared" si="110"/>
        <v>2.8800000000010186</v>
      </c>
      <c r="G332" s="1">
        <f t="shared" si="111"/>
        <v>5.2489999999997963</v>
      </c>
      <c r="H332" s="1">
        <f t="shared" si="112"/>
        <v>5.0569999999996069</v>
      </c>
      <c r="I332" s="1">
        <f t="shared" si="113"/>
        <v>1.0379671742140013</v>
      </c>
      <c r="J332" s="1">
        <f t="shared" si="114"/>
        <v>50.931496215797601</v>
      </c>
      <c r="K332" s="1">
        <f t="shared" si="115"/>
        <v>1.5299999999999727</v>
      </c>
      <c r="L332" s="1">
        <f t="shared" si="116"/>
        <v>1.5299999999999727</v>
      </c>
      <c r="M332" s="1">
        <f t="shared" si="117"/>
        <v>0</v>
      </c>
      <c r="N332" s="1">
        <f t="shared" si="118"/>
        <v>0.95799999999996999</v>
      </c>
      <c r="O332" s="1">
        <f t="shared" si="119"/>
        <v>0.58999999999996366</v>
      </c>
      <c r="P332" s="1">
        <f t="shared" si="120"/>
        <v>1.6237288135593713</v>
      </c>
      <c r="Q332" s="1">
        <f t="shared" si="121"/>
        <v>61.886304909561439</v>
      </c>
      <c r="R332" t="str">
        <f t="shared" si="101"/>
        <v>Do nothing</v>
      </c>
      <c r="S332" t="b">
        <f t="shared" si="106"/>
        <v>0</v>
      </c>
      <c r="T332">
        <f t="shared" si="102"/>
        <v>0</v>
      </c>
      <c r="U332">
        <f t="shared" si="103"/>
        <v>0</v>
      </c>
      <c r="V332">
        <f>IF(R331="Buy BTC Short ETH",(B332-T331)+(-C332+U331)*(B331/C331),IF(R331="Buy ETH Short BTC",(-B332+T331)+(C332-U331)*(B331/C331),0))</f>
        <v>0</v>
      </c>
      <c r="AA332">
        <f t="shared" si="104"/>
        <v>0.70013263468801257</v>
      </c>
      <c r="AB332" t="str">
        <f t="shared" si="105"/>
        <v>Buy ETH Short BTC</v>
      </c>
      <c r="AC332" t="b">
        <f t="shared" si="107"/>
        <v>0</v>
      </c>
      <c r="AD332">
        <f>IF(AB332="Buy BTC Short ETH",B332,IF(AB332="Buy ETH Short BTC",B332,0))</f>
        <v>17824.93</v>
      </c>
      <c r="AE332">
        <f>IF(AB332="Buy BTC Short ETH",C332,IF(AB332="Buy ETH Short BTC",C332,0))</f>
        <v>1326.49</v>
      </c>
      <c r="AF332">
        <f>IF(AB331="Buy BTC Short ETH",(B332-AD331)+(-C332+AE331)*(B331/C331),IF(AB331="Buy ETH Short BTC",(-B332+AD331)+(C332-AE331)*(B331/C331),0))</f>
        <v>23.466696428572082</v>
      </c>
    </row>
    <row r="333" spans="1:32">
      <c r="A333">
        <v>1671019200000</v>
      </c>
      <c r="B333">
        <v>17858.78</v>
      </c>
      <c r="C333">
        <v>1328.62</v>
      </c>
      <c r="D333" s="1">
        <f t="shared" si="108"/>
        <v>33.849999999998545</v>
      </c>
      <c r="E333" s="1">
        <f t="shared" si="109"/>
        <v>33.849999999998545</v>
      </c>
      <c r="F333" s="1">
        <f t="shared" si="110"/>
        <v>0</v>
      </c>
      <c r="G333" s="1">
        <f t="shared" si="111"/>
        <v>8.6339999999996504</v>
      </c>
      <c r="H333" s="1">
        <f t="shared" si="112"/>
        <v>2.7869999999998982</v>
      </c>
      <c r="I333" s="1">
        <f t="shared" si="113"/>
        <v>3.0979547900968663</v>
      </c>
      <c r="J333" s="1">
        <f t="shared" si="114"/>
        <v>75.597583399001763</v>
      </c>
      <c r="K333" s="1">
        <f t="shared" si="115"/>
        <v>2.1299999999998818</v>
      </c>
      <c r="L333" s="1">
        <f t="shared" si="116"/>
        <v>2.1299999999998818</v>
      </c>
      <c r="M333" s="1">
        <f t="shared" si="117"/>
        <v>0</v>
      </c>
      <c r="N333" s="1">
        <f t="shared" si="118"/>
        <v>1.1709999999999581</v>
      </c>
      <c r="O333" s="1">
        <f t="shared" si="119"/>
        <v>0.37299999999997907</v>
      </c>
      <c r="P333" s="1">
        <f t="shared" si="120"/>
        <v>3.1394101876676239</v>
      </c>
      <c r="Q333" s="1">
        <f t="shared" si="121"/>
        <v>75.841968911917462</v>
      </c>
      <c r="R333" t="str">
        <f t="shared" si="101"/>
        <v>Do nothing</v>
      </c>
      <c r="S333" t="b">
        <f t="shared" si="106"/>
        <v>0</v>
      </c>
      <c r="T333">
        <f t="shared" si="102"/>
        <v>0</v>
      </c>
      <c r="U333">
        <f t="shared" si="103"/>
        <v>0</v>
      </c>
      <c r="V333">
        <f>IF(R332="Buy BTC Short ETH",(B333-T332)+(-C333+U332)*(B332/C332),IF(R332="Buy ETH Short BTC",(-B333+T332)+(C333-U332)*(B332/C332),0))</f>
        <v>0</v>
      </c>
      <c r="AA333">
        <f t="shared" si="104"/>
        <v>0.73390109367969247</v>
      </c>
      <c r="AB333" t="str">
        <f t="shared" si="105"/>
        <v>Buy ETH Short BTC</v>
      </c>
      <c r="AC333" t="b">
        <f t="shared" si="107"/>
        <v>0</v>
      </c>
      <c r="AD333">
        <f>IF(AB333="Buy BTC Short ETH",B333,IF(AB333="Buy ETH Short BTC",B333,0))</f>
        <v>17858.78</v>
      </c>
      <c r="AE333">
        <f>IF(AB333="Buy BTC Short ETH",C333,IF(AB333="Buy ETH Short BTC",C333,0))</f>
        <v>1328.62</v>
      </c>
      <c r="AF333">
        <f>IF(AB332="Buy BTC Short ETH",(B333-AD332)+(-C333+AE332)*(B332/C332),IF(AB332="Buy ETH Short BTC",(-B333+AD332)+(C333-AE332)*(B332/C332),0))</f>
        <v>-5.2277707332887395</v>
      </c>
    </row>
    <row r="334" spans="1:32">
      <c r="A334">
        <v>1671020100000</v>
      </c>
      <c r="B334">
        <v>17881.21</v>
      </c>
      <c r="C334">
        <v>1331.02</v>
      </c>
      <c r="D334" s="1">
        <f t="shared" si="108"/>
        <v>22.430000000000291</v>
      </c>
      <c r="E334" s="1">
        <f t="shared" si="109"/>
        <v>22.430000000000291</v>
      </c>
      <c r="F334" s="1">
        <f t="shared" si="110"/>
        <v>0</v>
      </c>
      <c r="G334" s="1">
        <f t="shared" si="111"/>
        <v>9.3859999999996937</v>
      </c>
      <c r="H334" s="1">
        <f t="shared" si="112"/>
        <v>2.7869999999998982</v>
      </c>
      <c r="I334" s="1">
        <f t="shared" si="113"/>
        <v>3.3677789738069741</v>
      </c>
      <c r="J334" s="1">
        <f t="shared" si="114"/>
        <v>77.105068594430364</v>
      </c>
      <c r="K334" s="1">
        <f t="shared" si="115"/>
        <v>2.4000000000000909</v>
      </c>
      <c r="L334" s="1">
        <f t="shared" si="116"/>
        <v>2.4000000000000909</v>
      </c>
      <c r="M334" s="1">
        <f t="shared" si="117"/>
        <v>0</v>
      </c>
      <c r="N334" s="1">
        <f t="shared" si="118"/>
        <v>1.3019999999999754</v>
      </c>
      <c r="O334" s="1">
        <f t="shared" si="119"/>
        <v>0.37299999999997907</v>
      </c>
      <c r="P334" s="1">
        <f t="shared" si="120"/>
        <v>3.490616621984044</v>
      </c>
      <c r="Q334" s="1">
        <f t="shared" si="121"/>
        <v>77.731343283582731</v>
      </c>
      <c r="R334" t="str">
        <f t="shared" si="101"/>
        <v>Do nothing</v>
      </c>
      <c r="S334" t="b">
        <f t="shared" si="106"/>
        <v>0</v>
      </c>
      <c r="T334">
        <f t="shared" si="102"/>
        <v>0</v>
      </c>
      <c r="U334">
        <f t="shared" si="103"/>
        <v>0</v>
      </c>
      <c r="V334">
        <f>IF(R333="Buy BTC Short ETH",(B334-T333)+(-C334+U333)*(B333/C333),IF(R333="Buy ETH Short BTC",(-B334+T333)+(C334-U333)*(B333/C333),0))</f>
        <v>0</v>
      </c>
      <c r="AA334">
        <f t="shared" si="104"/>
        <v>0.84459985858571685</v>
      </c>
      <c r="AB334" t="str">
        <f t="shared" si="105"/>
        <v>Buy ETH Short BTC</v>
      </c>
      <c r="AC334" t="b">
        <f t="shared" si="107"/>
        <v>0</v>
      </c>
      <c r="AD334">
        <f>IF(AB334="Buy BTC Short ETH",B334,IF(AB334="Buy ETH Short BTC",B334,0))</f>
        <v>17881.21</v>
      </c>
      <c r="AE334">
        <f>IF(AB334="Buy BTC Short ETH",C334,IF(AB334="Buy ETH Short BTC",C334,0))</f>
        <v>1331.02</v>
      </c>
      <c r="AF334">
        <f>IF(AB333="Buy BTC Short ETH",(B334-AD333)+(-C334+AE333)*(B333/C333),IF(AB333="Buy ETH Short BTC",(-B334+AD333)+(C334-AE333)*(B333/C333),0))</f>
        <v>9.8298425433918197</v>
      </c>
    </row>
    <row r="335" spans="1:32">
      <c r="A335">
        <v>1671021000000</v>
      </c>
      <c r="B335">
        <v>17885.14</v>
      </c>
      <c r="C335">
        <v>1331.14</v>
      </c>
      <c r="D335" s="1">
        <f t="shared" si="108"/>
        <v>3.930000000000291</v>
      </c>
      <c r="E335" s="1">
        <f t="shared" si="109"/>
        <v>3.930000000000291</v>
      </c>
      <c r="F335" s="1">
        <f t="shared" si="110"/>
        <v>0</v>
      </c>
      <c r="G335" s="1">
        <f t="shared" si="111"/>
        <v>9.2009999999998406</v>
      </c>
      <c r="H335" s="1">
        <f t="shared" si="112"/>
        <v>2.7869999999998982</v>
      </c>
      <c r="I335" s="1">
        <f t="shared" si="113"/>
        <v>3.3013993541443045</v>
      </c>
      <c r="J335" s="1">
        <f t="shared" si="114"/>
        <v>76.751751751752096</v>
      </c>
      <c r="K335" s="1">
        <f t="shared" si="115"/>
        <v>0.12000000000011823</v>
      </c>
      <c r="L335" s="1">
        <f t="shared" si="116"/>
        <v>0.12000000000011823</v>
      </c>
      <c r="M335" s="1">
        <f t="shared" si="117"/>
        <v>0</v>
      </c>
      <c r="N335" s="1">
        <f t="shared" si="118"/>
        <v>1.2649999999999864</v>
      </c>
      <c r="O335" s="1">
        <f t="shared" si="119"/>
        <v>0.37299999999997907</v>
      </c>
      <c r="P335" s="1">
        <f t="shared" si="120"/>
        <v>3.391420911528304</v>
      </c>
      <c r="Q335" s="1">
        <f t="shared" si="121"/>
        <v>77.228327228328027</v>
      </c>
      <c r="R335" t="str">
        <f t="shared" ref="R335:R398" si="122">IF(AND(J335&gt;70,Q335&lt;30),"Buy ETH Short BTC",IF(AND(J335&lt;30,Q335&gt;70),"Buy BTC Short ETH","Do nothing"))</f>
        <v>Do nothing</v>
      </c>
      <c r="S335" t="b">
        <f t="shared" si="106"/>
        <v>0</v>
      </c>
      <c r="T335">
        <f t="shared" ref="T335:T398" si="123">IF(R335="Buy BTC Short ETH",B335,IF(R335="Buy ETH Short BTC",B335,0))</f>
        <v>0</v>
      </c>
      <c r="U335">
        <f t="shared" ref="U335:U398" si="124">IF(R335="Buy BTC Short ETH",C335,IF(R335="Buy ETH Short BTC",C335,0))</f>
        <v>0</v>
      </c>
      <c r="V335">
        <f>IF(R334="Buy BTC Short ETH",(B335-T334)+(-C335+U334)*(B334/C334),IF(R334="Buy ETH Short BTC",(-B335+T334)+(C335-U334)*(B334/C334),0))</f>
        <v>0</v>
      </c>
      <c r="AA335">
        <f t="shared" ref="AA335:AA398" si="125">CORREL(B326:B335, C326:C335)</f>
        <v>0.89393255702536312</v>
      </c>
      <c r="AB335" t="str">
        <f t="shared" ref="AB335:AB398" si="126">IF(AA335&gt;0.7,"Buy ETH Short BTC",IF(AA335&lt;-0.7,"Buy BTC Short ETH","Do nothing"))</f>
        <v>Buy ETH Short BTC</v>
      </c>
      <c r="AC335" t="b">
        <f t="shared" si="107"/>
        <v>0</v>
      </c>
      <c r="AD335">
        <f>IF(AB335="Buy BTC Short ETH",B335,IF(AB335="Buy ETH Short BTC",B335,0))</f>
        <v>17885.14</v>
      </c>
      <c r="AE335">
        <f>IF(AB335="Buy BTC Short ETH",C335,IF(AB335="Buy ETH Short BTC",C335,0))</f>
        <v>1331.14</v>
      </c>
      <c r="AF335">
        <f>IF(AB334="Buy BTC Short ETH",(B335-AD334)+(-C335+AE334)*(B334/C334),IF(AB334="Buy ETH Short BTC",(-B335+AD334)+(C335-AE334)*(B334/C334),0))</f>
        <v>-2.3178940962557082</v>
      </c>
    </row>
    <row r="336" spans="1:32">
      <c r="A336">
        <v>1671021900000</v>
      </c>
      <c r="B336">
        <v>17914.27</v>
      </c>
      <c r="C336">
        <v>1332.66</v>
      </c>
      <c r="D336" s="1">
        <f t="shared" si="108"/>
        <v>29.130000000001019</v>
      </c>
      <c r="E336" s="1">
        <f t="shared" si="109"/>
        <v>29.130000000001019</v>
      </c>
      <c r="F336" s="1">
        <f t="shared" si="110"/>
        <v>0</v>
      </c>
      <c r="G336" s="1">
        <f t="shared" si="111"/>
        <v>10.945999999999913</v>
      </c>
      <c r="H336" s="1">
        <f t="shared" si="112"/>
        <v>2.7869999999998982</v>
      </c>
      <c r="I336" s="1">
        <f t="shared" si="113"/>
        <v>3.9275206315035209</v>
      </c>
      <c r="J336" s="1">
        <f t="shared" si="114"/>
        <v>79.705818102381585</v>
      </c>
      <c r="K336" s="1">
        <f t="shared" si="115"/>
        <v>1.5199999999999818</v>
      </c>
      <c r="L336" s="1">
        <f t="shared" si="116"/>
        <v>1.5199999999999818</v>
      </c>
      <c r="M336" s="1">
        <f t="shared" si="117"/>
        <v>0</v>
      </c>
      <c r="N336" s="1">
        <f t="shared" si="118"/>
        <v>1.2289999999999963</v>
      </c>
      <c r="O336" s="1">
        <f t="shared" si="119"/>
        <v>0.37299999999997907</v>
      </c>
      <c r="P336" s="1">
        <f t="shared" si="120"/>
        <v>3.2949061662200143</v>
      </c>
      <c r="Q336" s="1">
        <f t="shared" si="121"/>
        <v>76.716604244695077</v>
      </c>
      <c r="R336" t="str">
        <f t="shared" si="122"/>
        <v>Do nothing</v>
      </c>
      <c r="S336" t="b">
        <f t="shared" ref="S336:S399" si="127">NOT(R336=R335)</f>
        <v>0</v>
      </c>
      <c r="T336">
        <f t="shared" si="123"/>
        <v>0</v>
      </c>
      <c r="U336">
        <f t="shared" si="124"/>
        <v>0</v>
      </c>
      <c r="V336">
        <f>IF(R335="Buy BTC Short ETH",(B336-T335)+(-C336+U335)*(B335/C335),IF(R335="Buy ETH Short BTC",(-B336+T335)+(C336-U335)*(B335/C335),0))</f>
        <v>0</v>
      </c>
      <c r="AA336">
        <f t="shared" si="125"/>
        <v>0.9253573305733751</v>
      </c>
      <c r="AB336" t="str">
        <f t="shared" si="126"/>
        <v>Buy ETH Short BTC</v>
      </c>
      <c r="AC336" t="b">
        <f t="shared" ref="AC336:AC399" si="128">NOT(AB336=AB335)</f>
        <v>0</v>
      </c>
      <c r="AD336">
        <f>IF(AB336="Buy BTC Short ETH",B336,IF(AB336="Buy ETH Short BTC",B336,0))</f>
        <v>17914.27</v>
      </c>
      <c r="AE336">
        <f>IF(AB336="Buy BTC Short ETH",C336,IF(AB336="Buy ETH Short BTC",C336,0))</f>
        <v>1332.66</v>
      </c>
      <c r="AF336">
        <f>IF(AB335="Buy BTC Short ETH",(B336-AD335)+(-C336+AE335)*(B335/C335),IF(AB335="Buy ETH Short BTC",(-B336+AD335)+(C336-AE335)*(B335/C335),0))</f>
        <v>-8.7073451327446278</v>
      </c>
    </row>
    <row r="337" spans="1:32">
      <c r="A337">
        <v>1671022800000</v>
      </c>
      <c r="B337">
        <v>17892.03</v>
      </c>
      <c r="C337">
        <v>1330.13</v>
      </c>
      <c r="D337" s="1">
        <f t="shared" si="108"/>
        <v>-22.240000000001601</v>
      </c>
      <c r="E337" s="1">
        <f t="shared" si="109"/>
        <v>0</v>
      </c>
      <c r="F337" s="1">
        <f t="shared" si="110"/>
        <v>22.240000000001601</v>
      </c>
      <c r="G337" s="1">
        <f t="shared" si="111"/>
        <v>10.945999999999913</v>
      </c>
      <c r="H337" s="1">
        <f t="shared" si="112"/>
        <v>3.4720000000001163</v>
      </c>
      <c r="I337" s="1">
        <f t="shared" si="113"/>
        <v>3.1526497695851226</v>
      </c>
      <c r="J337" s="1">
        <f t="shared" si="114"/>
        <v>75.918990151199125</v>
      </c>
      <c r="K337" s="1">
        <f t="shared" si="115"/>
        <v>-2.5299999999999727</v>
      </c>
      <c r="L337" s="1">
        <f t="shared" si="116"/>
        <v>0</v>
      </c>
      <c r="M337" s="1">
        <f t="shared" si="117"/>
        <v>2.5299999999999727</v>
      </c>
      <c r="N337" s="1">
        <f t="shared" si="118"/>
        <v>1.2289999999999963</v>
      </c>
      <c r="O337" s="1">
        <f t="shared" si="119"/>
        <v>0.43999999999998635</v>
      </c>
      <c r="P337" s="1">
        <f t="shared" si="120"/>
        <v>2.7931818181818966</v>
      </c>
      <c r="Q337" s="1">
        <f t="shared" si="121"/>
        <v>73.636908328340866</v>
      </c>
      <c r="R337" t="str">
        <f t="shared" si="122"/>
        <v>Do nothing</v>
      </c>
      <c r="S337" t="b">
        <f t="shared" si="127"/>
        <v>0</v>
      </c>
      <c r="T337">
        <f t="shared" si="123"/>
        <v>0</v>
      </c>
      <c r="U337">
        <f t="shared" si="124"/>
        <v>0</v>
      </c>
      <c r="V337">
        <f>IF(R336="Buy BTC Short ETH",(B337-T336)+(-C337+U336)*(B336/C336),IF(R336="Buy ETH Short BTC",(-B337+T336)+(C337-U336)*(B336/C336),0))</f>
        <v>0</v>
      </c>
      <c r="AA337">
        <f t="shared" si="125"/>
        <v>0.93206474478900947</v>
      </c>
      <c r="AB337" t="str">
        <f t="shared" si="126"/>
        <v>Buy ETH Short BTC</v>
      </c>
      <c r="AC337" t="b">
        <f t="shared" si="128"/>
        <v>0</v>
      </c>
      <c r="AD337">
        <f>IF(AB337="Buy BTC Short ETH",B337,IF(AB337="Buy ETH Short BTC",B337,0))</f>
        <v>17892.03</v>
      </c>
      <c r="AE337">
        <f>IF(AB337="Buy BTC Short ETH",C337,IF(AB337="Buy ETH Short BTC",C337,0))</f>
        <v>1330.13</v>
      </c>
      <c r="AF337">
        <f>IF(AB336="Buy BTC Short ETH",(B337-AD336)+(-C337+AE336)*(B336/C336),IF(AB336="Buy ETH Short BTC",(-B337+AD336)+(C337-AE336)*(B336/C336),0))</f>
        <v>-11.76950212357044</v>
      </c>
    </row>
    <row r="338" spans="1:32">
      <c r="A338">
        <v>1671023700000</v>
      </c>
      <c r="B338">
        <v>17909.169999999998</v>
      </c>
      <c r="C338">
        <v>1330.01</v>
      </c>
      <c r="D338" s="1">
        <f t="shared" si="108"/>
        <v>17.139999999999418</v>
      </c>
      <c r="E338" s="1">
        <f t="shared" si="109"/>
        <v>17.139999999999418</v>
      </c>
      <c r="F338" s="1">
        <f t="shared" si="110"/>
        <v>0</v>
      </c>
      <c r="G338" s="1">
        <f t="shared" si="111"/>
        <v>11.575999999999841</v>
      </c>
      <c r="H338" s="1">
        <f t="shared" si="112"/>
        <v>3.4720000000001163</v>
      </c>
      <c r="I338" s="1">
        <f t="shared" si="113"/>
        <v>3.3341013824883214</v>
      </c>
      <c r="J338" s="1">
        <f t="shared" si="114"/>
        <v>76.927166400849771</v>
      </c>
      <c r="K338" s="1">
        <f t="shared" si="115"/>
        <v>-0.12000000000011823</v>
      </c>
      <c r="L338" s="1">
        <f t="shared" si="116"/>
        <v>0</v>
      </c>
      <c r="M338" s="1">
        <f t="shared" si="117"/>
        <v>0.12000000000011823</v>
      </c>
      <c r="N338" s="1">
        <f t="shared" si="118"/>
        <v>1.1059999999999945</v>
      </c>
      <c r="O338" s="1">
        <f t="shared" si="119"/>
        <v>0.45199999999999818</v>
      </c>
      <c r="P338" s="1">
        <f t="shared" si="120"/>
        <v>2.4469026548672543</v>
      </c>
      <c r="Q338" s="1">
        <f t="shared" si="121"/>
        <v>70.988446726572505</v>
      </c>
      <c r="R338" t="str">
        <f t="shared" si="122"/>
        <v>Do nothing</v>
      </c>
      <c r="S338" t="b">
        <f t="shared" si="127"/>
        <v>0</v>
      </c>
      <c r="T338">
        <f t="shared" si="123"/>
        <v>0</v>
      </c>
      <c r="U338">
        <f t="shared" si="124"/>
        <v>0</v>
      </c>
      <c r="V338">
        <f>IF(R337="Buy BTC Short ETH",(B338-T337)+(-C338+U337)*(B337/C337),IF(R337="Buy ETH Short BTC",(-B338+T337)+(C338-U337)*(B337/C337),0))</f>
        <v>0</v>
      </c>
      <c r="AA338">
        <f t="shared" si="125"/>
        <v>0.92972604993182106</v>
      </c>
      <c r="AB338" t="str">
        <f t="shared" si="126"/>
        <v>Buy ETH Short BTC</v>
      </c>
      <c r="AC338" t="b">
        <f t="shared" si="128"/>
        <v>0</v>
      </c>
      <c r="AD338">
        <f>IF(AB338="Buy BTC Short ETH",B338,IF(AB338="Buy ETH Short BTC",B338,0))</f>
        <v>17909.169999999998</v>
      </c>
      <c r="AE338">
        <f>IF(AB338="Buy BTC Short ETH",C338,IF(AB338="Buy ETH Short BTC",C338,0))</f>
        <v>1330.01</v>
      </c>
      <c r="AF338">
        <f>IF(AB337="Buy BTC Short ETH",(B338-AD337)+(-C338+AE337)*(B337/C337),IF(AB337="Buy ETH Short BTC",(-B338+AD337)+(C338-AE337)*(B337/C337),0))</f>
        <v>-18.75416072113353</v>
      </c>
    </row>
    <row r="339" spans="1:32">
      <c r="A339">
        <v>1671024600000</v>
      </c>
      <c r="B339">
        <v>17870.900000000001</v>
      </c>
      <c r="C339">
        <v>1325.94</v>
      </c>
      <c r="D339" s="1">
        <f t="shared" si="108"/>
        <v>-38.269999999996799</v>
      </c>
      <c r="E339" s="1">
        <f t="shared" si="109"/>
        <v>0</v>
      </c>
      <c r="F339" s="1">
        <f t="shared" si="110"/>
        <v>38.269999999996799</v>
      </c>
      <c r="G339" s="1">
        <f t="shared" si="111"/>
        <v>11.575999999999841</v>
      </c>
      <c r="H339" s="1">
        <f t="shared" si="112"/>
        <v>6.569999999999709</v>
      </c>
      <c r="I339" s="1">
        <f t="shared" si="113"/>
        <v>1.7619482496195362</v>
      </c>
      <c r="J339" s="1">
        <f t="shared" si="114"/>
        <v>63.793673536868333</v>
      </c>
      <c r="K339" s="1">
        <f t="shared" si="115"/>
        <v>-4.0699999999999363</v>
      </c>
      <c r="L339" s="1">
        <f t="shared" si="116"/>
        <v>0</v>
      </c>
      <c r="M339" s="1">
        <f t="shared" si="117"/>
        <v>4.0699999999999363</v>
      </c>
      <c r="N339" s="1">
        <f t="shared" si="118"/>
        <v>0.8379999999999882</v>
      </c>
      <c r="O339" s="1">
        <f t="shared" si="119"/>
        <v>0.85899999999999177</v>
      </c>
      <c r="P339" s="1">
        <f t="shared" si="120"/>
        <v>0.97555296856809803</v>
      </c>
      <c r="Q339" s="1">
        <f t="shared" si="121"/>
        <v>49.381261048909728</v>
      </c>
      <c r="R339" t="str">
        <f t="shared" si="122"/>
        <v>Do nothing</v>
      </c>
      <c r="S339" t="b">
        <f t="shared" si="127"/>
        <v>0</v>
      </c>
      <c r="T339">
        <f t="shared" si="123"/>
        <v>0</v>
      </c>
      <c r="U339">
        <f t="shared" si="124"/>
        <v>0</v>
      </c>
      <c r="V339">
        <f>IF(R338="Buy BTC Short ETH",(B339-T338)+(-C339+U338)*(B338/C338),IF(R338="Buy ETH Short BTC",(-B339+T338)+(C339-U338)*(B338/C338),0))</f>
        <v>0</v>
      </c>
      <c r="AA339">
        <f t="shared" si="125"/>
        <v>0.84263273167172803</v>
      </c>
      <c r="AB339" t="str">
        <f t="shared" si="126"/>
        <v>Buy ETH Short BTC</v>
      </c>
      <c r="AC339" t="b">
        <f t="shared" si="128"/>
        <v>0</v>
      </c>
      <c r="AD339">
        <f>IF(AB339="Buy BTC Short ETH",B339,IF(AB339="Buy ETH Short BTC",B339,0))</f>
        <v>17870.900000000001</v>
      </c>
      <c r="AE339">
        <f>IF(AB339="Buy BTC Short ETH",C339,IF(AB339="Buy ETH Short BTC",C339,0))</f>
        <v>1325.94</v>
      </c>
      <c r="AF339">
        <f>IF(AB338="Buy BTC Short ETH",(B339-AD338)+(-C339+AE338)*(B338/C338),IF(AB338="Buy ETH Short BTC",(-B339+AD338)+(C339-AE338)*(B338/C338),0))</f>
        <v>-16.534341245556888</v>
      </c>
    </row>
    <row r="340" spans="1:32">
      <c r="A340">
        <v>1671025500000</v>
      </c>
      <c r="B340">
        <v>17894.86</v>
      </c>
      <c r="C340">
        <v>1327.84</v>
      </c>
      <c r="D340" s="1">
        <f t="shared" si="108"/>
        <v>23.959999999999127</v>
      </c>
      <c r="E340" s="1">
        <f t="shared" si="109"/>
        <v>23.959999999999127</v>
      </c>
      <c r="F340" s="1">
        <f t="shared" si="110"/>
        <v>0</v>
      </c>
      <c r="G340" s="1">
        <f t="shared" si="111"/>
        <v>13.043999999999869</v>
      </c>
      <c r="H340" s="1">
        <f t="shared" si="112"/>
        <v>6.569999999999709</v>
      </c>
      <c r="I340" s="1">
        <f t="shared" si="113"/>
        <v>1.9853881278539494</v>
      </c>
      <c r="J340" s="1">
        <f t="shared" si="114"/>
        <v>66.503517895381606</v>
      </c>
      <c r="K340" s="1">
        <f t="shared" si="115"/>
        <v>1.8999999999998636</v>
      </c>
      <c r="L340" s="1">
        <f t="shared" si="116"/>
        <v>1.8999999999998636</v>
      </c>
      <c r="M340" s="1">
        <f t="shared" si="117"/>
        <v>0</v>
      </c>
      <c r="N340" s="1">
        <f t="shared" si="118"/>
        <v>0.95999999999999086</v>
      </c>
      <c r="O340" s="1">
        <f t="shared" si="119"/>
        <v>0.85899999999999177</v>
      </c>
      <c r="P340" s="1">
        <f t="shared" si="120"/>
        <v>1.1175785797438884</v>
      </c>
      <c r="Q340" s="1">
        <f t="shared" si="121"/>
        <v>52.776250687190768</v>
      </c>
      <c r="R340" t="str">
        <f t="shared" si="122"/>
        <v>Do nothing</v>
      </c>
      <c r="S340" t="b">
        <f t="shared" si="127"/>
        <v>0</v>
      </c>
      <c r="T340">
        <f t="shared" si="123"/>
        <v>0</v>
      </c>
      <c r="U340">
        <f t="shared" si="124"/>
        <v>0</v>
      </c>
      <c r="V340">
        <f>IF(R339="Buy BTC Short ETH",(B340-T339)+(-C340+U339)*(B339/C339),IF(R339="Buy ETH Short BTC",(-B340+T339)+(C340-U339)*(B339/C339),0))</f>
        <v>0</v>
      </c>
      <c r="AA340">
        <f t="shared" si="125"/>
        <v>0.77615671598270319</v>
      </c>
      <c r="AB340" t="str">
        <f t="shared" si="126"/>
        <v>Buy ETH Short BTC</v>
      </c>
      <c r="AC340" t="b">
        <f t="shared" si="128"/>
        <v>0</v>
      </c>
      <c r="AD340">
        <f>IF(AB340="Buy BTC Short ETH",B340,IF(AB340="Buy ETH Short BTC",B340,0))</f>
        <v>17894.86</v>
      </c>
      <c r="AE340">
        <f>IF(AB340="Buy BTC Short ETH",C340,IF(AB340="Buy ETH Short BTC",C340,0))</f>
        <v>1327.84</v>
      </c>
      <c r="AF340">
        <f>IF(AB339="Buy BTC Short ETH",(B340-AD339)+(-C340+AE339)*(B339/C339),IF(AB339="Buy ETH Short BTC",(-B340+AD339)+(C340-AE339)*(B339/C339),0))</f>
        <v>1.6480290209200419</v>
      </c>
    </row>
    <row r="341" spans="1:32">
      <c r="A341">
        <v>1671026400000</v>
      </c>
      <c r="B341">
        <v>17935.04</v>
      </c>
      <c r="C341">
        <v>1330.12</v>
      </c>
      <c r="D341" s="1">
        <f t="shared" si="108"/>
        <v>40.180000000000291</v>
      </c>
      <c r="E341" s="1">
        <f t="shared" si="109"/>
        <v>40.180000000000291</v>
      </c>
      <c r="F341" s="1">
        <f t="shared" si="110"/>
        <v>0</v>
      </c>
      <c r="G341" s="1">
        <f t="shared" si="111"/>
        <v>17.061999999999898</v>
      </c>
      <c r="H341" s="1">
        <f t="shared" si="112"/>
        <v>6.3389999999999418</v>
      </c>
      <c r="I341" s="1">
        <f t="shared" si="113"/>
        <v>2.6915917337119506</v>
      </c>
      <c r="J341" s="1">
        <f t="shared" si="114"/>
        <v>72.911414042135021</v>
      </c>
      <c r="K341" s="1">
        <f t="shared" si="115"/>
        <v>2.2799999999999727</v>
      </c>
      <c r="L341" s="1">
        <f t="shared" si="116"/>
        <v>2.2799999999999727</v>
      </c>
      <c r="M341" s="1">
        <f t="shared" si="117"/>
        <v>0</v>
      </c>
      <c r="N341" s="1">
        <f t="shared" si="118"/>
        <v>1.1879999999999882</v>
      </c>
      <c r="O341" s="1">
        <f t="shared" si="119"/>
        <v>0.67200000000000271</v>
      </c>
      <c r="P341" s="1">
        <f t="shared" si="120"/>
        <v>1.7678571428571181</v>
      </c>
      <c r="Q341" s="1">
        <f t="shared" si="121"/>
        <v>63.870967741935161</v>
      </c>
      <c r="R341" t="str">
        <f t="shared" si="122"/>
        <v>Do nothing</v>
      </c>
      <c r="S341" t="b">
        <f t="shared" si="127"/>
        <v>0</v>
      </c>
      <c r="T341">
        <f t="shared" si="123"/>
        <v>0</v>
      </c>
      <c r="U341">
        <f t="shared" si="124"/>
        <v>0</v>
      </c>
      <c r="V341">
        <f>IF(R340="Buy BTC Short ETH",(B341-T340)+(-C341+U340)*(B340/C340),IF(R340="Buy ETH Short BTC",(-B341+T340)+(C341-U340)*(B340/C340),0))</f>
        <v>0</v>
      </c>
      <c r="AA341">
        <f t="shared" si="125"/>
        <v>0.62961048316887824</v>
      </c>
      <c r="AB341" t="str">
        <f t="shared" si="126"/>
        <v>Do nothing</v>
      </c>
      <c r="AC341" t="b">
        <f t="shared" si="128"/>
        <v>1</v>
      </c>
      <c r="AD341">
        <f>IF(AB341="Buy BTC Short ETH",B341,IF(AB341="Buy ETH Short BTC",B341,0))</f>
        <v>0</v>
      </c>
      <c r="AE341">
        <f>IF(AB341="Buy BTC Short ETH",C341,IF(AB341="Buy ETH Short BTC",C341,0))</f>
        <v>0</v>
      </c>
      <c r="AF341">
        <f>IF(AB340="Buy BTC Short ETH",(B341-AD340)+(-C341+AE340)*(B340/C340),IF(AB340="Buy ETH Short BTC",(-B341+AD340)+(C341-AE340)*(B340/C340),0))</f>
        <v>-9.453194963249242</v>
      </c>
    </row>
    <row r="342" spans="1:32">
      <c r="A342">
        <v>1671027300000</v>
      </c>
      <c r="B342">
        <v>17947.59</v>
      </c>
      <c r="C342">
        <v>1330.93</v>
      </c>
      <c r="D342" s="1">
        <f t="shared" ref="D342:D405" si="129">B342-B341</f>
        <v>12.549999999999272</v>
      </c>
      <c r="E342" s="1">
        <f t="shared" ref="E342:E405" si="130">IF(D342&gt;0,D342,0)</f>
        <v>12.549999999999272</v>
      </c>
      <c r="F342" s="1">
        <f t="shared" ref="F342:F405" si="131">IF(D342&lt;0,-D342,0)</f>
        <v>0</v>
      </c>
      <c r="G342" s="1">
        <f t="shared" ref="G342:G405" si="132">(SUM(E333:E342)/10)</f>
        <v>18.316999999999826</v>
      </c>
      <c r="H342" s="1">
        <f t="shared" ref="H342:H405" si="133">(SUM(F333:F342)/10)</f>
        <v>6.0509999999998403</v>
      </c>
      <c r="I342" s="1">
        <f t="shared" ref="I342:I405" si="134">G342/H342</f>
        <v>3.0271029581887805</v>
      </c>
      <c r="J342" s="1">
        <f t="shared" ref="J342:J405" si="135">IF(H342=0,100,100-(100/(1+I342)))</f>
        <v>75.16825344714411</v>
      </c>
      <c r="K342" s="1">
        <f t="shared" ref="K342:K405" si="136">C342-C341</f>
        <v>0.8100000000001728</v>
      </c>
      <c r="L342" s="1">
        <f t="shared" ref="L342:L405" si="137">IF(K342&gt;0,K342,0)</f>
        <v>0.8100000000001728</v>
      </c>
      <c r="M342" s="1">
        <f t="shared" ref="M342:M405" si="138">IF(K342&lt;0,-K342,0)</f>
        <v>0</v>
      </c>
      <c r="N342" s="1">
        <f t="shared" ref="N342:N405" si="139">(SUM(L333:L342)/10)</f>
        <v>1.1160000000000081</v>
      </c>
      <c r="O342" s="1">
        <f t="shared" ref="O342:O405" si="140">(SUM(M333:M342)/10)</f>
        <v>0.67200000000000271</v>
      </c>
      <c r="P342" s="1">
        <f t="shared" ref="P342:P405" si="141">N342/O342</f>
        <v>1.6607142857142911</v>
      </c>
      <c r="Q342" s="1">
        <f t="shared" ref="Q342:Q405" si="142">IF(O342=0,100,100-(100/(1+P342)))</f>
        <v>62.416107382550408</v>
      </c>
      <c r="R342" t="str">
        <f t="shared" si="122"/>
        <v>Do nothing</v>
      </c>
      <c r="S342" t="b">
        <f t="shared" si="127"/>
        <v>0</v>
      </c>
      <c r="T342">
        <f t="shared" si="123"/>
        <v>0</v>
      </c>
      <c r="U342">
        <f t="shared" si="124"/>
        <v>0</v>
      </c>
      <c r="V342">
        <f>IF(R341="Buy BTC Short ETH",(B342-T341)+(-C342+U341)*(B341/C341),IF(R341="Buy ETH Short BTC",(-B342+T341)+(C342-U341)*(B341/C341),0))</f>
        <v>0</v>
      </c>
      <c r="AA342">
        <f t="shared" si="125"/>
        <v>0.48629038424744014</v>
      </c>
      <c r="AB342" t="str">
        <f t="shared" si="126"/>
        <v>Do nothing</v>
      </c>
      <c r="AC342" t="b">
        <f t="shared" si="128"/>
        <v>0</v>
      </c>
      <c r="AD342">
        <f>IF(AB342="Buy BTC Short ETH",B342,IF(AB342="Buy ETH Short BTC",B342,0))</f>
        <v>0</v>
      </c>
      <c r="AE342">
        <f>IF(AB342="Buy BTC Short ETH",C342,IF(AB342="Buy ETH Short BTC",C342,0))</f>
        <v>0</v>
      </c>
      <c r="AF342">
        <f>IF(AB341="Buy BTC Short ETH",(B342-AD341)+(-C342+AE341)*(B341/C341),IF(AB341="Buy ETH Short BTC",(-B342+AD341)+(C342-AE341)*(B341/C341),0))</f>
        <v>0</v>
      </c>
    </row>
    <row r="343" spans="1:32">
      <c r="A343">
        <v>1671028200000</v>
      </c>
      <c r="B343">
        <v>18011.2</v>
      </c>
      <c r="C343">
        <v>1335.66</v>
      </c>
      <c r="D343" s="1">
        <f t="shared" si="129"/>
        <v>63.610000000000582</v>
      </c>
      <c r="E343" s="1">
        <f t="shared" si="130"/>
        <v>63.610000000000582</v>
      </c>
      <c r="F343" s="1">
        <f t="shared" si="131"/>
        <v>0</v>
      </c>
      <c r="G343" s="1">
        <f t="shared" si="132"/>
        <v>21.293000000000028</v>
      </c>
      <c r="H343" s="1">
        <f t="shared" si="133"/>
        <v>6.0509999999998403</v>
      </c>
      <c r="I343" s="1">
        <f t="shared" si="134"/>
        <v>3.5189224921501552</v>
      </c>
      <c r="J343" s="1">
        <f t="shared" si="135"/>
        <v>77.870830895260866</v>
      </c>
      <c r="K343" s="1">
        <f t="shared" si="136"/>
        <v>4.7300000000000182</v>
      </c>
      <c r="L343" s="1">
        <f t="shared" si="137"/>
        <v>4.7300000000000182</v>
      </c>
      <c r="M343" s="1">
        <f t="shared" si="138"/>
        <v>0</v>
      </c>
      <c r="N343" s="1">
        <f t="shared" si="139"/>
        <v>1.3760000000000219</v>
      </c>
      <c r="O343" s="1">
        <f t="shared" si="140"/>
        <v>0.67200000000000271</v>
      </c>
      <c r="P343" s="1">
        <f t="shared" si="141"/>
        <v>2.0476190476190719</v>
      </c>
      <c r="Q343" s="1">
        <f t="shared" si="142"/>
        <v>67.187500000000256</v>
      </c>
      <c r="R343" t="str">
        <f t="shared" si="122"/>
        <v>Do nothing</v>
      </c>
      <c r="S343" t="b">
        <f t="shared" si="127"/>
        <v>0</v>
      </c>
      <c r="T343">
        <f t="shared" si="123"/>
        <v>0</v>
      </c>
      <c r="U343">
        <f t="shared" si="124"/>
        <v>0</v>
      </c>
      <c r="V343">
        <f>IF(R342="Buy BTC Short ETH",(B343-T342)+(-C343+U342)*(B342/C342),IF(R342="Buy ETH Short BTC",(-B343+T342)+(C343-U342)*(B342/C342),0))</f>
        <v>0</v>
      </c>
      <c r="AA343">
        <f t="shared" si="125"/>
        <v>0.75086256361447767</v>
      </c>
      <c r="AB343" t="str">
        <f t="shared" si="126"/>
        <v>Buy ETH Short BTC</v>
      </c>
      <c r="AC343" t="b">
        <f t="shared" si="128"/>
        <v>1</v>
      </c>
      <c r="AD343">
        <f>IF(AB343="Buy BTC Short ETH",B343,IF(AB343="Buy ETH Short BTC",B343,0))</f>
        <v>18011.2</v>
      </c>
      <c r="AE343">
        <f>IF(AB343="Buy BTC Short ETH",C343,IF(AB343="Buy ETH Short BTC",C343,0))</f>
        <v>1335.66</v>
      </c>
      <c r="AF343">
        <f>IF(AB342="Buy BTC Short ETH",(B343-AD342)+(-C343+AE342)*(B342/C342),IF(AB342="Buy ETH Short BTC",(-B343+AD342)+(C343-AE342)*(B342/C342),0))</f>
        <v>0</v>
      </c>
    </row>
    <row r="344" spans="1:32">
      <c r="A344">
        <v>1671029100000</v>
      </c>
      <c r="B344">
        <v>18062.07</v>
      </c>
      <c r="C344">
        <v>1340.79</v>
      </c>
      <c r="D344" s="1">
        <f t="shared" si="129"/>
        <v>50.869999999998981</v>
      </c>
      <c r="E344" s="1">
        <f t="shared" si="130"/>
        <v>50.869999999998981</v>
      </c>
      <c r="F344" s="1">
        <f t="shared" si="131"/>
        <v>0</v>
      </c>
      <c r="G344" s="1">
        <f t="shared" si="132"/>
        <v>24.136999999999897</v>
      </c>
      <c r="H344" s="1">
        <f t="shared" si="133"/>
        <v>6.0509999999998403</v>
      </c>
      <c r="I344" s="1">
        <f t="shared" si="134"/>
        <v>3.9889274500083514</v>
      </c>
      <c r="J344" s="1">
        <f t="shared" si="135"/>
        <v>79.955611501259128</v>
      </c>
      <c r="K344" s="1">
        <f t="shared" si="136"/>
        <v>5.1299999999998818</v>
      </c>
      <c r="L344" s="1">
        <f t="shared" si="137"/>
        <v>5.1299999999998818</v>
      </c>
      <c r="M344" s="1">
        <f t="shared" si="138"/>
        <v>0</v>
      </c>
      <c r="N344" s="1">
        <f t="shared" si="139"/>
        <v>1.6490000000000009</v>
      </c>
      <c r="O344" s="1">
        <f t="shared" si="140"/>
        <v>0.67200000000000271</v>
      </c>
      <c r="P344" s="1">
        <f t="shared" si="141"/>
        <v>2.453869047619039</v>
      </c>
      <c r="Q344" s="1">
        <f t="shared" si="142"/>
        <v>71.046962516156754</v>
      </c>
      <c r="R344" t="str">
        <f t="shared" si="122"/>
        <v>Do nothing</v>
      </c>
      <c r="S344" t="b">
        <f t="shared" si="127"/>
        <v>0</v>
      </c>
      <c r="T344">
        <f t="shared" si="123"/>
        <v>0</v>
      </c>
      <c r="U344">
        <f t="shared" si="124"/>
        <v>0</v>
      </c>
      <c r="V344">
        <f>IF(R343="Buy BTC Short ETH",(B344-T343)+(-C344+U343)*(B343/C343),IF(R343="Buy ETH Short BTC",(-B344+T343)+(C344-U343)*(B343/C343),0))</f>
        <v>0</v>
      </c>
      <c r="AA344">
        <f t="shared" si="125"/>
        <v>0.91740512228784665</v>
      </c>
      <c r="AB344" t="str">
        <f t="shared" si="126"/>
        <v>Buy ETH Short BTC</v>
      </c>
      <c r="AC344" t="b">
        <f t="shared" si="128"/>
        <v>0</v>
      </c>
      <c r="AD344">
        <f>IF(AB344="Buy BTC Short ETH",B344,IF(AB344="Buy ETH Short BTC",B344,0))</f>
        <v>18062.07</v>
      </c>
      <c r="AE344">
        <f>IF(AB344="Buy BTC Short ETH",C344,IF(AB344="Buy ETH Short BTC",C344,0))</f>
        <v>1340.79</v>
      </c>
      <c r="AF344">
        <f>IF(AB343="Buy BTC Short ETH",(B344-AD343)+(-C344+AE343)*(B343/C343),IF(AB343="Buy ETH Short BTC",(-B344+AD343)+(C344-AE343)*(B343/C343),0))</f>
        <v>18.307377476303273</v>
      </c>
    </row>
    <row r="345" spans="1:32">
      <c r="A345">
        <v>1671030000000</v>
      </c>
      <c r="B345">
        <v>18033.3</v>
      </c>
      <c r="C345">
        <v>1339.13</v>
      </c>
      <c r="D345" s="1">
        <f t="shared" si="129"/>
        <v>-28.770000000000437</v>
      </c>
      <c r="E345" s="1">
        <f t="shared" si="130"/>
        <v>0</v>
      </c>
      <c r="F345" s="1">
        <f t="shared" si="131"/>
        <v>28.770000000000437</v>
      </c>
      <c r="G345" s="1">
        <f t="shared" si="132"/>
        <v>23.743999999999868</v>
      </c>
      <c r="H345" s="1">
        <f t="shared" si="133"/>
        <v>8.9279999999998836</v>
      </c>
      <c r="I345" s="1">
        <f t="shared" si="134"/>
        <v>2.6594982078853246</v>
      </c>
      <c r="J345" s="1">
        <f t="shared" si="135"/>
        <v>72.673849167483013</v>
      </c>
      <c r="K345" s="1">
        <f t="shared" si="136"/>
        <v>-1.6599999999998545</v>
      </c>
      <c r="L345" s="1">
        <f t="shared" si="137"/>
        <v>0</v>
      </c>
      <c r="M345" s="1">
        <f t="shared" si="138"/>
        <v>1.6599999999998545</v>
      </c>
      <c r="N345" s="1">
        <f t="shared" si="139"/>
        <v>1.6369999999999891</v>
      </c>
      <c r="O345" s="1">
        <f t="shared" si="140"/>
        <v>0.8379999999999882</v>
      </c>
      <c r="P345" s="1">
        <f t="shared" si="141"/>
        <v>1.9534606205250742</v>
      </c>
      <c r="Q345" s="1">
        <f t="shared" si="142"/>
        <v>66.141414141414316</v>
      </c>
      <c r="R345" t="str">
        <f t="shared" si="122"/>
        <v>Do nothing</v>
      </c>
      <c r="S345" t="b">
        <f t="shared" si="127"/>
        <v>0</v>
      </c>
      <c r="T345">
        <f t="shared" si="123"/>
        <v>0</v>
      </c>
      <c r="U345">
        <f t="shared" si="124"/>
        <v>0</v>
      </c>
      <c r="V345">
        <f>IF(R344="Buy BTC Short ETH",(B345-T344)+(-C345+U344)*(B344/C344),IF(R344="Buy ETH Short BTC",(-B345+T344)+(C345-U344)*(B344/C344),0))</f>
        <v>0</v>
      </c>
      <c r="AA345">
        <f t="shared" si="125"/>
        <v>0.95660436572933161</v>
      </c>
      <c r="AB345" t="str">
        <f t="shared" si="126"/>
        <v>Buy ETH Short BTC</v>
      </c>
      <c r="AC345" t="b">
        <f t="shared" si="128"/>
        <v>0</v>
      </c>
      <c r="AD345">
        <f>IF(AB345="Buy BTC Short ETH",B345,IF(AB345="Buy ETH Short BTC",B345,0))</f>
        <v>18033.3</v>
      </c>
      <c r="AE345">
        <f>IF(AB345="Buy BTC Short ETH",C345,IF(AB345="Buy ETH Short BTC",C345,0))</f>
        <v>1339.13</v>
      </c>
      <c r="AF345">
        <f>IF(AB344="Buy BTC Short ETH",(B345-AD344)+(-C345+AE344)*(B344/C344),IF(AB344="Buy ETH Short BTC",(-B345+AD344)+(C345-AE344)*(B344/C344),0))</f>
        <v>6.4077835455240653</v>
      </c>
    </row>
    <row r="346" spans="1:32">
      <c r="A346">
        <v>1671030900000</v>
      </c>
      <c r="B346">
        <v>18036.59</v>
      </c>
      <c r="C346">
        <v>1337.64</v>
      </c>
      <c r="D346" s="1">
        <f t="shared" si="129"/>
        <v>3.2900000000008731</v>
      </c>
      <c r="E346" s="1">
        <f t="shared" si="130"/>
        <v>3.2900000000008731</v>
      </c>
      <c r="F346" s="1">
        <f t="shared" si="131"/>
        <v>0</v>
      </c>
      <c r="G346" s="1">
        <f t="shared" si="132"/>
        <v>21.159999999999854</v>
      </c>
      <c r="H346" s="1">
        <f t="shared" si="133"/>
        <v>8.9279999999998836</v>
      </c>
      <c r="I346" s="1">
        <f t="shared" si="134"/>
        <v>2.370071684587828</v>
      </c>
      <c r="J346" s="1">
        <f t="shared" si="135"/>
        <v>70.327040680670166</v>
      </c>
      <c r="K346" s="1">
        <f t="shared" si="136"/>
        <v>-1.4900000000000091</v>
      </c>
      <c r="L346" s="1">
        <f t="shared" si="137"/>
        <v>0</v>
      </c>
      <c r="M346" s="1">
        <f t="shared" si="138"/>
        <v>1.4900000000000091</v>
      </c>
      <c r="N346" s="1">
        <f t="shared" si="139"/>
        <v>1.484999999999991</v>
      </c>
      <c r="O346" s="1">
        <f t="shared" si="140"/>
        <v>0.98699999999998911</v>
      </c>
      <c r="P346" s="1">
        <f t="shared" si="141"/>
        <v>1.5045592705167248</v>
      </c>
      <c r="Q346" s="1">
        <f t="shared" si="142"/>
        <v>60.072815533980702</v>
      </c>
      <c r="R346" t="str">
        <f t="shared" si="122"/>
        <v>Do nothing</v>
      </c>
      <c r="S346" t="b">
        <f t="shared" si="127"/>
        <v>0</v>
      </c>
      <c r="T346">
        <f t="shared" si="123"/>
        <v>0</v>
      </c>
      <c r="U346">
        <f t="shared" si="124"/>
        <v>0</v>
      </c>
      <c r="V346">
        <f>IF(R345="Buy BTC Short ETH",(B346-T345)+(-C346+U345)*(B345/C345),IF(R345="Buy ETH Short BTC",(-B346+T345)+(C346-U345)*(B345/C345),0))</f>
        <v>0</v>
      </c>
      <c r="AA346">
        <f t="shared" si="125"/>
        <v>0.97774863578326143</v>
      </c>
      <c r="AB346" t="str">
        <f t="shared" si="126"/>
        <v>Buy ETH Short BTC</v>
      </c>
      <c r="AC346" t="b">
        <f t="shared" si="128"/>
        <v>0</v>
      </c>
      <c r="AD346">
        <f>IF(AB346="Buy BTC Short ETH",B346,IF(AB346="Buy ETH Short BTC",B346,0))</f>
        <v>18036.59</v>
      </c>
      <c r="AE346">
        <f>IF(AB346="Buy BTC Short ETH",C346,IF(AB346="Buy ETH Short BTC",C346,0))</f>
        <v>1337.64</v>
      </c>
      <c r="AF346">
        <f>IF(AB345="Buy BTC Short ETH",(B346-AD345)+(-C346+AE345)*(B345/C345),IF(AB345="Buy ETH Short BTC",(-B346+AD345)+(C346-AE345)*(B345/C345),0))</f>
        <v>-23.354980248371202</v>
      </c>
    </row>
    <row r="347" spans="1:32">
      <c r="A347">
        <v>1671031800000</v>
      </c>
      <c r="B347">
        <v>18067.080000000002</v>
      </c>
      <c r="C347">
        <v>1339.25</v>
      </c>
      <c r="D347" s="1">
        <f t="shared" si="129"/>
        <v>30.490000000001601</v>
      </c>
      <c r="E347" s="1">
        <f t="shared" si="130"/>
        <v>30.490000000001601</v>
      </c>
      <c r="F347" s="1">
        <f t="shared" si="131"/>
        <v>0</v>
      </c>
      <c r="G347" s="1">
        <f t="shared" si="132"/>
        <v>24.209000000000014</v>
      </c>
      <c r="H347" s="1">
        <f t="shared" si="133"/>
        <v>6.7039999999997235</v>
      </c>
      <c r="I347" s="1">
        <f t="shared" si="134"/>
        <v>3.6111276849643517</v>
      </c>
      <c r="J347" s="1">
        <f t="shared" si="135"/>
        <v>78.313330961085043</v>
      </c>
      <c r="K347" s="1">
        <f t="shared" si="136"/>
        <v>1.6099999999999</v>
      </c>
      <c r="L347" s="1">
        <f t="shared" si="137"/>
        <v>1.6099999999999</v>
      </c>
      <c r="M347" s="1">
        <f t="shared" si="138"/>
        <v>0</v>
      </c>
      <c r="N347" s="1">
        <f t="shared" si="139"/>
        <v>1.6459999999999808</v>
      </c>
      <c r="O347" s="1">
        <f t="shared" si="140"/>
        <v>0.73399999999999177</v>
      </c>
      <c r="P347" s="1">
        <f t="shared" si="141"/>
        <v>2.2425068119890996</v>
      </c>
      <c r="Q347" s="1">
        <f t="shared" si="142"/>
        <v>69.159663865546207</v>
      </c>
      <c r="R347" t="str">
        <f t="shared" si="122"/>
        <v>Do nothing</v>
      </c>
      <c r="S347" t="b">
        <f t="shared" si="127"/>
        <v>0</v>
      </c>
      <c r="T347">
        <f t="shared" si="123"/>
        <v>0</v>
      </c>
      <c r="U347">
        <f t="shared" si="124"/>
        <v>0</v>
      </c>
      <c r="V347">
        <f>IF(R346="Buy BTC Short ETH",(B347-T346)+(-C347+U346)*(B346/C346),IF(R346="Buy ETH Short BTC",(-B347+T346)+(C347-U346)*(B346/C346),0))</f>
        <v>0</v>
      </c>
      <c r="AA347">
        <f t="shared" si="125"/>
        <v>0.98787164461018484</v>
      </c>
      <c r="AB347" t="str">
        <f t="shared" si="126"/>
        <v>Buy ETH Short BTC</v>
      </c>
      <c r="AC347" t="b">
        <f t="shared" si="128"/>
        <v>0</v>
      </c>
      <c r="AD347">
        <f>IF(AB347="Buy BTC Short ETH",B347,IF(AB347="Buy ETH Short BTC",B347,0))</f>
        <v>18067.080000000002</v>
      </c>
      <c r="AE347">
        <f>IF(AB347="Buy BTC Short ETH",C347,IF(AB347="Buy ETH Short BTC",C347,0))</f>
        <v>1339.25</v>
      </c>
      <c r="AF347">
        <f>IF(AB346="Buy BTC Short ETH",(B347-AD346)+(-C347+AE346)*(B346/C346),IF(AB346="Buy ETH Short BTC",(-B347+AD346)+(C347-AE346)*(B346/C346),0))</f>
        <v>-8.7809378457611551</v>
      </c>
    </row>
    <row r="348" spans="1:32">
      <c r="A348">
        <v>1671032700000</v>
      </c>
      <c r="B348">
        <v>18061.830000000002</v>
      </c>
      <c r="C348">
        <v>1338.32</v>
      </c>
      <c r="D348" s="1">
        <f t="shared" si="129"/>
        <v>-5.25</v>
      </c>
      <c r="E348" s="1">
        <f t="shared" si="130"/>
        <v>0</v>
      </c>
      <c r="F348" s="1">
        <f t="shared" si="131"/>
        <v>5.25</v>
      </c>
      <c r="G348" s="1">
        <f t="shared" si="132"/>
        <v>22.495000000000072</v>
      </c>
      <c r="H348" s="1">
        <f t="shared" si="133"/>
        <v>7.2289999999997239</v>
      </c>
      <c r="I348" s="1">
        <f t="shared" si="134"/>
        <v>3.1117720293264535</v>
      </c>
      <c r="J348" s="1">
        <f t="shared" si="135"/>
        <v>75.67958552011919</v>
      </c>
      <c r="K348" s="1">
        <f t="shared" si="136"/>
        <v>-0.93000000000006366</v>
      </c>
      <c r="L348" s="1">
        <f t="shared" si="137"/>
        <v>0</v>
      </c>
      <c r="M348" s="1">
        <f t="shared" si="138"/>
        <v>0.93000000000006366</v>
      </c>
      <c r="N348" s="1">
        <f t="shared" si="139"/>
        <v>1.6459999999999808</v>
      </c>
      <c r="O348" s="1">
        <f t="shared" si="140"/>
        <v>0.8149999999999864</v>
      </c>
      <c r="P348" s="1">
        <f t="shared" si="141"/>
        <v>2.0196319018405009</v>
      </c>
      <c r="Q348" s="1">
        <f t="shared" si="142"/>
        <v>66.883380739536875</v>
      </c>
      <c r="R348" t="str">
        <f t="shared" si="122"/>
        <v>Do nothing</v>
      </c>
      <c r="S348" t="b">
        <f t="shared" si="127"/>
        <v>0</v>
      </c>
      <c r="T348">
        <f t="shared" si="123"/>
        <v>0</v>
      </c>
      <c r="U348">
        <f t="shared" si="124"/>
        <v>0</v>
      </c>
      <c r="V348">
        <f>IF(R347="Buy BTC Short ETH",(B348-T347)+(-C348+U347)*(B347/C347),IF(R347="Buy ETH Short BTC",(-B348+T347)+(C348-U347)*(B347/C347),0))</f>
        <v>0</v>
      </c>
      <c r="AA348">
        <f t="shared" si="125"/>
        <v>0.98725799173995088</v>
      </c>
      <c r="AB348" t="str">
        <f t="shared" si="126"/>
        <v>Buy ETH Short BTC</v>
      </c>
      <c r="AC348" t="b">
        <f t="shared" si="128"/>
        <v>0</v>
      </c>
      <c r="AD348">
        <f>IF(AB348="Buy BTC Short ETH",B348,IF(AB348="Buy ETH Short BTC",B348,0))</f>
        <v>18061.830000000002</v>
      </c>
      <c r="AE348">
        <f>IF(AB348="Buy BTC Short ETH",C348,IF(AB348="Buy ETH Short BTC",C348,0))</f>
        <v>1338.32</v>
      </c>
      <c r="AF348">
        <f>IF(AB347="Buy BTC Short ETH",(B348-AD347)+(-C348+AE347)*(B347/C347),IF(AB347="Buy ETH Short BTC",(-B348+AD347)+(C348-AE347)*(B347/C347),0))</f>
        <v>-7.296114915065262</v>
      </c>
    </row>
    <row r="349" spans="1:32">
      <c r="A349">
        <v>1671033600000</v>
      </c>
      <c r="B349">
        <v>18082.43</v>
      </c>
      <c r="C349">
        <v>1335.95</v>
      </c>
      <c r="D349" s="1">
        <f t="shared" si="129"/>
        <v>20.599999999998545</v>
      </c>
      <c r="E349" s="1">
        <f t="shared" si="130"/>
        <v>20.599999999998545</v>
      </c>
      <c r="F349" s="1">
        <f t="shared" si="131"/>
        <v>0</v>
      </c>
      <c r="G349" s="1">
        <f t="shared" si="132"/>
        <v>24.554999999999929</v>
      </c>
      <c r="H349" s="1">
        <f t="shared" si="133"/>
        <v>3.4020000000000437</v>
      </c>
      <c r="I349" s="1">
        <f t="shared" si="134"/>
        <v>7.2178130511462708</v>
      </c>
      <c r="J349" s="1">
        <f t="shared" si="135"/>
        <v>87.831312372572</v>
      </c>
      <c r="K349" s="1">
        <f t="shared" si="136"/>
        <v>-2.3699999999998909</v>
      </c>
      <c r="L349" s="1">
        <f t="shared" si="137"/>
        <v>0</v>
      </c>
      <c r="M349" s="1">
        <f t="shared" si="138"/>
        <v>2.3699999999998909</v>
      </c>
      <c r="N349" s="1">
        <f t="shared" si="139"/>
        <v>1.6459999999999808</v>
      </c>
      <c r="O349" s="1">
        <f t="shared" si="140"/>
        <v>0.64499999999998181</v>
      </c>
      <c r="P349" s="1">
        <f t="shared" si="141"/>
        <v>2.551937984496166</v>
      </c>
      <c r="Q349" s="1">
        <f t="shared" si="142"/>
        <v>71.846355303361307</v>
      </c>
      <c r="R349" t="str">
        <f t="shared" si="122"/>
        <v>Do nothing</v>
      </c>
      <c r="S349" t="b">
        <f t="shared" si="127"/>
        <v>0</v>
      </c>
      <c r="T349">
        <f t="shared" si="123"/>
        <v>0</v>
      </c>
      <c r="U349">
        <f t="shared" si="124"/>
        <v>0</v>
      </c>
      <c r="V349">
        <f>IF(R348="Buy BTC Short ETH",(B349-T348)+(-C349+U348)*(B348/C348),IF(R348="Buy ETH Short BTC",(-B349+T348)+(C349-U348)*(B348/C348),0))</f>
        <v>0</v>
      </c>
      <c r="AA349">
        <f t="shared" si="125"/>
        <v>0.92066070639154873</v>
      </c>
      <c r="AB349" t="str">
        <f t="shared" si="126"/>
        <v>Buy ETH Short BTC</v>
      </c>
      <c r="AC349" t="b">
        <f t="shared" si="128"/>
        <v>0</v>
      </c>
      <c r="AD349">
        <f>IF(AB349="Buy BTC Short ETH",B349,IF(AB349="Buy ETH Short BTC",B349,0))</f>
        <v>18082.43</v>
      </c>
      <c r="AE349">
        <f>IF(AB349="Buy BTC Short ETH",C349,IF(AB349="Buy ETH Short BTC",C349,0))</f>
        <v>1335.95</v>
      </c>
      <c r="AF349">
        <f>IF(AB348="Buy BTC Short ETH",(B349-AD348)+(-C349+AE348)*(B348/C348),IF(AB348="Buy ETH Short BTC",(-B349+AD348)+(C349-AE348)*(B348/C348),0))</f>
        <v>-52.585277885704528</v>
      </c>
    </row>
    <row r="350" spans="1:32">
      <c r="A350">
        <v>1671034500000</v>
      </c>
      <c r="B350">
        <v>18138.23</v>
      </c>
      <c r="C350">
        <v>1339.07</v>
      </c>
      <c r="D350" s="1">
        <f t="shared" si="129"/>
        <v>55.799999999999272</v>
      </c>
      <c r="E350" s="1">
        <f t="shared" si="130"/>
        <v>55.799999999999272</v>
      </c>
      <c r="F350" s="1">
        <f t="shared" si="131"/>
        <v>0</v>
      </c>
      <c r="G350" s="1">
        <f t="shared" si="132"/>
        <v>27.73899999999994</v>
      </c>
      <c r="H350" s="1">
        <f t="shared" si="133"/>
        <v>3.4020000000000437</v>
      </c>
      <c r="I350" s="1">
        <f t="shared" si="134"/>
        <v>8.1537330981774208</v>
      </c>
      <c r="J350" s="1">
        <f t="shared" si="135"/>
        <v>89.075495327702882</v>
      </c>
      <c r="K350" s="1">
        <f t="shared" si="136"/>
        <v>3.1199999999998909</v>
      </c>
      <c r="L350" s="1">
        <f t="shared" si="137"/>
        <v>3.1199999999998909</v>
      </c>
      <c r="M350" s="1">
        <f t="shared" si="138"/>
        <v>0</v>
      </c>
      <c r="N350" s="1">
        <f t="shared" si="139"/>
        <v>1.7679999999999836</v>
      </c>
      <c r="O350" s="1">
        <f t="shared" si="140"/>
        <v>0.64499999999998181</v>
      </c>
      <c r="P350" s="1">
        <f t="shared" si="141"/>
        <v>2.7410852713178815</v>
      </c>
      <c r="Q350" s="1">
        <f t="shared" si="142"/>
        <v>73.269788644840816</v>
      </c>
      <c r="R350" t="str">
        <f t="shared" si="122"/>
        <v>Do nothing</v>
      </c>
      <c r="S350" t="b">
        <f t="shared" si="127"/>
        <v>0</v>
      </c>
      <c r="T350">
        <f t="shared" si="123"/>
        <v>0</v>
      </c>
      <c r="U350">
        <f t="shared" si="124"/>
        <v>0</v>
      </c>
      <c r="V350">
        <f>IF(R349="Buy BTC Short ETH",(B350-T349)+(-C350+U349)*(B349/C349),IF(R349="Buy ETH Short BTC",(-B350+T349)+(C350-U349)*(B349/C349),0))</f>
        <v>0</v>
      </c>
      <c r="AA350">
        <f t="shared" si="125"/>
        <v>0.8245909389937971</v>
      </c>
      <c r="AB350" t="str">
        <f t="shared" si="126"/>
        <v>Buy ETH Short BTC</v>
      </c>
      <c r="AC350" t="b">
        <f t="shared" si="128"/>
        <v>0</v>
      </c>
      <c r="AD350">
        <f>IF(AB350="Buy BTC Short ETH",B350,IF(AB350="Buy ETH Short BTC",B350,0))</f>
        <v>18138.23</v>
      </c>
      <c r="AE350">
        <f>IF(AB350="Buy BTC Short ETH",C350,IF(AB350="Buy ETH Short BTC",C350,0))</f>
        <v>1339.07</v>
      </c>
      <c r="AF350">
        <f>IF(AB349="Buy BTC Short ETH",(B350-AD349)+(-C350+AE349)*(B349/C349),IF(AB349="Buy ETH Short BTC",(-B350+AD349)+(C350-AE349)*(B349/C349),0))</f>
        <v>-13.569990194244546</v>
      </c>
    </row>
    <row r="351" spans="1:32">
      <c r="A351">
        <v>1671035400000</v>
      </c>
      <c r="B351">
        <v>18118.150000000001</v>
      </c>
      <c r="C351">
        <v>1336.41</v>
      </c>
      <c r="D351" s="1">
        <f t="shared" si="129"/>
        <v>-20.079999999998108</v>
      </c>
      <c r="E351" s="1">
        <f t="shared" si="130"/>
        <v>0</v>
      </c>
      <c r="F351" s="1">
        <f t="shared" si="131"/>
        <v>20.079999999998108</v>
      </c>
      <c r="G351" s="1">
        <f t="shared" si="132"/>
        <v>23.720999999999911</v>
      </c>
      <c r="H351" s="1">
        <f t="shared" si="133"/>
        <v>5.4099999999998545</v>
      </c>
      <c r="I351" s="1">
        <f t="shared" si="134"/>
        <v>4.3846580406655358</v>
      </c>
      <c r="J351" s="1">
        <f t="shared" si="135"/>
        <v>81.428718547252416</v>
      </c>
      <c r="K351" s="1">
        <f t="shared" si="136"/>
        <v>-2.6599999999998545</v>
      </c>
      <c r="L351" s="1">
        <f t="shared" si="137"/>
        <v>0</v>
      </c>
      <c r="M351" s="1">
        <f t="shared" si="138"/>
        <v>2.6599999999998545</v>
      </c>
      <c r="N351" s="1">
        <f t="shared" si="139"/>
        <v>1.5399999999999863</v>
      </c>
      <c r="O351" s="1">
        <f t="shared" si="140"/>
        <v>0.91099999999996728</v>
      </c>
      <c r="P351" s="1">
        <f t="shared" si="141"/>
        <v>1.6904500548847876</v>
      </c>
      <c r="Q351" s="1">
        <f t="shared" si="142"/>
        <v>62.831497348021848</v>
      </c>
      <c r="R351" t="str">
        <f t="shared" si="122"/>
        <v>Do nothing</v>
      </c>
      <c r="S351" t="b">
        <f t="shared" si="127"/>
        <v>0</v>
      </c>
      <c r="T351">
        <f t="shared" si="123"/>
        <v>0</v>
      </c>
      <c r="U351">
        <f t="shared" si="124"/>
        <v>0</v>
      </c>
      <c r="V351">
        <f>IF(R350="Buy BTC Short ETH",(B351-T350)+(-C351+U350)*(B350/C350),IF(R350="Buy ETH Short BTC",(-B351+T350)+(C351-U350)*(B350/C350),0))</f>
        <v>0</v>
      </c>
      <c r="AA351">
        <f t="shared" si="125"/>
        <v>0.6074664532153804</v>
      </c>
      <c r="AB351" t="str">
        <f t="shared" si="126"/>
        <v>Do nothing</v>
      </c>
      <c r="AC351" t="b">
        <f t="shared" si="128"/>
        <v>1</v>
      </c>
      <c r="AD351">
        <f>IF(AB351="Buy BTC Short ETH",B351,IF(AB351="Buy ETH Short BTC",B351,0))</f>
        <v>0</v>
      </c>
      <c r="AE351">
        <f>IF(AB351="Buy BTC Short ETH",C351,IF(AB351="Buy ETH Short BTC",C351,0))</f>
        <v>0</v>
      </c>
      <c r="AF351">
        <f>IF(AB350="Buy BTC Short ETH",(B351-AD350)+(-C351+AE350)*(B350/C350),IF(AB350="Buy ETH Short BTC",(-B351+AD350)+(C351-AE350)*(B350/C350),0))</f>
        <v>-15.95074656291299</v>
      </c>
    </row>
    <row r="352" spans="1:32">
      <c r="A352">
        <v>1671036300000</v>
      </c>
      <c r="B352">
        <v>18103.259999999998</v>
      </c>
      <c r="C352">
        <v>1336.25</v>
      </c>
      <c r="D352" s="1">
        <f t="shared" si="129"/>
        <v>-14.890000000003056</v>
      </c>
      <c r="E352" s="1">
        <f t="shared" si="130"/>
        <v>0</v>
      </c>
      <c r="F352" s="1">
        <f t="shared" si="131"/>
        <v>14.890000000003056</v>
      </c>
      <c r="G352" s="1">
        <f t="shared" si="132"/>
        <v>22.465999999999987</v>
      </c>
      <c r="H352" s="1">
        <f t="shared" si="133"/>
        <v>6.8990000000001599</v>
      </c>
      <c r="I352" s="1">
        <f t="shared" si="134"/>
        <v>3.2564139730394936</v>
      </c>
      <c r="J352" s="1">
        <f t="shared" si="135"/>
        <v>76.506044610930957</v>
      </c>
      <c r="K352" s="1">
        <f t="shared" si="136"/>
        <v>-0.16000000000008185</v>
      </c>
      <c r="L352" s="1">
        <f t="shared" si="137"/>
        <v>0</v>
      </c>
      <c r="M352" s="1">
        <f t="shared" si="138"/>
        <v>0.16000000000008185</v>
      </c>
      <c r="N352" s="1">
        <f t="shared" si="139"/>
        <v>1.458999999999969</v>
      </c>
      <c r="O352" s="1">
        <f t="shared" si="140"/>
        <v>0.9269999999999754</v>
      </c>
      <c r="P352" s="1">
        <f t="shared" si="141"/>
        <v>1.5738942826321549</v>
      </c>
      <c r="Q352" s="1">
        <f t="shared" si="142"/>
        <v>61.148365465213871</v>
      </c>
      <c r="R352" t="str">
        <f t="shared" si="122"/>
        <v>Do nothing</v>
      </c>
      <c r="S352" t="b">
        <f t="shared" si="127"/>
        <v>0</v>
      </c>
      <c r="T352">
        <f t="shared" si="123"/>
        <v>0</v>
      </c>
      <c r="U352">
        <f t="shared" si="124"/>
        <v>0</v>
      </c>
      <c r="V352">
        <f>IF(R351="Buy BTC Short ETH",(B352-T351)+(-C352+U351)*(B351/C351),IF(R351="Buy ETH Short BTC",(-B352+T351)+(C352-U351)*(B351/C351),0))</f>
        <v>0</v>
      </c>
      <c r="AA352">
        <f t="shared" si="125"/>
        <v>-8.5577423949609183E-3</v>
      </c>
      <c r="AB352" t="str">
        <f t="shared" si="126"/>
        <v>Do nothing</v>
      </c>
      <c r="AC352" t="b">
        <f t="shared" si="128"/>
        <v>0</v>
      </c>
      <c r="AD352">
        <f>IF(AB352="Buy BTC Short ETH",B352,IF(AB352="Buy ETH Short BTC",B352,0))</f>
        <v>0</v>
      </c>
      <c r="AE352">
        <f>IF(AB352="Buy BTC Short ETH",C352,IF(AB352="Buy ETH Short BTC",C352,0))</f>
        <v>0</v>
      </c>
      <c r="AF352">
        <f>IF(AB351="Buy BTC Short ETH",(B352-AD351)+(-C352+AE351)*(B351/C351),IF(AB351="Buy ETH Short BTC",(-B352+AD351)+(C352-AE351)*(B351/C351),0))</f>
        <v>0</v>
      </c>
    </row>
    <row r="353" spans="1:32">
      <c r="A353">
        <v>1671037200000</v>
      </c>
      <c r="B353">
        <v>18127.419999999998</v>
      </c>
      <c r="C353">
        <v>1337.76</v>
      </c>
      <c r="D353" s="1">
        <f t="shared" si="129"/>
        <v>24.159999999999854</v>
      </c>
      <c r="E353" s="1">
        <f t="shared" si="130"/>
        <v>24.159999999999854</v>
      </c>
      <c r="F353" s="1">
        <f t="shared" si="131"/>
        <v>0</v>
      </c>
      <c r="G353" s="1">
        <f t="shared" si="132"/>
        <v>18.520999999999912</v>
      </c>
      <c r="H353" s="1">
        <f t="shared" si="133"/>
        <v>6.8990000000001599</v>
      </c>
      <c r="I353" s="1">
        <f t="shared" si="134"/>
        <v>2.684591969850628</v>
      </c>
      <c r="J353" s="1">
        <f t="shared" si="135"/>
        <v>72.859952793075763</v>
      </c>
      <c r="K353" s="1">
        <f t="shared" si="136"/>
        <v>1.5099999999999909</v>
      </c>
      <c r="L353" s="1">
        <f t="shared" si="137"/>
        <v>1.5099999999999909</v>
      </c>
      <c r="M353" s="1">
        <f t="shared" si="138"/>
        <v>0</v>
      </c>
      <c r="N353" s="1">
        <f t="shared" si="139"/>
        <v>1.1369999999999663</v>
      </c>
      <c r="O353" s="1">
        <f t="shared" si="140"/>
        <v>0.9269999999999754</v>
      </c>
      <c r="P353" s="1">
        <f t="shared" si="141"/>
        <v>1.2265372168284752</v>
      </c>
      <c r="Q353" s="1">
        <f t="shared" si="142"/>
        <v>55.087209302325505</v>
      </c>
      <c r="R353" t="str">
        <f t="shared" si="122"/>
        <v>Do nothing</v>
      </c>
      <c r="S353" t="b">
        <f t="shared" si="127"/>
        <v>0</v>
      </c>
      <c r="T353">
        <f t="shared" si="123"/>
        <v>0</v>
      </c>
      <c r="U353">
        <f t="shared" si="124"/>
        <v>0</v>
      </c>
      <c r="V353">
        <f>IF(R352="Buy BTC Short ETH",(B353-T352)+(-C353+U352)*(B352/C352),IF(R352="Buy ETH Short BTC",(-B353+T352)+(C353-U352)*(B352/C352),0))</f>
        <v>0</v>
      </c>
      <c r="AA353">
        <f t="shared" si="125"/>
        <v>-0.31925503873802913</v>
      </c>
      <c r="AB353" t="str">
        <f t="shared" si="126"/>
        <v>Do nothing</v>
      </c>
      <c r="AC353" t="b">
        <f t="shared" si="128"/>
        <v>0</v>
      </c>
      <c r="AD353">
        <f>IF(AB353="Buy BTC Short ETH",B353,IF(AB353="Buy ETH Short BTC",B353,0))</f>
        <v>0</v>
      </c>
      <c r="AE353">
        <f>IF(AB353="Buy BTC Short ETH",C353,IF(AB353="Buy ETH Short BTC",C353,0))</f>
        <v>0</v>
      </c>
      <c r="AF353">
        <f>IF(AB352="Buy BTC Short ETH",(B353-AD352)+(-C353+AE352)*(B352/C352),IF(AB352="Buy ETH Short BTC",(-B353+AD352)+(C353-AE352)*(B352/C352),0))</f>
        <v>0</v>
      </c>
    </row>
    <row r="354" spans="1:32">
      <c r="A354">
        <v>1671038100000</v>
      </c>
      <c r="B354">
        <v>18094.27</v>
      </c>
      <c r="C354">
        <v>1334.31</v>
      </c>
      <c r="D354" s="1">
        <f t="shared" si="129"/>
        <v>-33.149999999997817</v>
      </c>
      <c r="E354" s="1">
        <f t="shared" si="130"/>
        <v>0</v>
      </c>
      <c r="F354" s="1">
        <f t="shared" si="131"/>
        <v>33.149999999997817</v>
      </c>
      <c r="G354" s="1">
        <f t="shared" si="132"/>
        <v>13.434000000000015</v>
      </c>
      <c r="H354" s="1">
        <f t="shared" si="133"/>
        <v>10.213999999999942</v>
      </c>
      <c r="I354" s="1">
        <f t="shared" si="134"/>
        <v>1.3152535735265412</v>
      </c>
      <c r="J354" s="1">
        <f t="shared" si="135"/>
        <v>56.808186738836433</v>
      </c>
      <c r="K354" s="1">
        <f t="shared" si="136"/>
        <v>-3.4500000000000455</v>
      </c>
      <c r="L354" s="1">
        <f t="shared" si="137"/>
        <v>0</v>
      </c>
      <c r="M354" s="1">
        <f t="shared" si="138"/>
        <v>3.4500000000000455</v>
      </c>
      <c r="N354" s="1">
        <f t="shared" si="139"/>
        <v>0.62399999999997813</v>
      </c>
      <c r="O354" s="1">
        <f t="shared" si="140"/>
        <v>1.27199999999998</v>
      </c>
      <c r="P354" s="1">
        <f t="shared" si="141"/>
        <v>0.49056603773583957</v>
      </c>
      <c r="Q354" s="1">
        <f t="shared" si="142"/>
        <v>32.91139240506287</v>
      </c>
      <c r="R354" t="str">
        <f t="shared" si="122"/>
        <v>Do nothing</v>
      </c>
      <c r="S354" t="b">
        <f t="shared" si="127"/>
        <v>0</v>
      </c>
      <c r="T354">
        <f t="shared" si="123"/>
        <v>0</v>
      </c>
      <c r="U354">
        <f t="shared" si="124"/>
        <v>0</v>
      </c>
      <c r="V354">
        <f>IF(R353="Buy BTC Short ETH",(B354-T353)+(-C354+U353)*(B353/C353),IF(R353="Buy ETH Short BTC",(-B354+T353)+(C354-U353)*(B353/C353),0))</f>
        <v>0</v>
      </c>
      <c r="AA354">
        <f t="shared" si="125"/>
        <v>-0.24151243735364072</v>
      </c>
      <c r="AB354" t="str">
        <f t="shared" si="126"/>
        <v>Do nothing</v>
      </c>
      <c r="AC354" t="b">
        <f t="shared" si="128"/>
        <v>0</v>
      </c>
      <c r="AD354">
        <f>IF(AB354="Buy BTC Short ETH",B354,IF(AB354="Buy ETH Short BTC",B354,0))</f>
        <v>0</v>
      </c>
      <c r="AE354">
        <f>IF(AB354="Buy BTC Short ETH",C354,IF(AB354="Buy ETH Short BTC",C354,0))</f>
        <v>0</v>
      </c>
      <c r="AF354">
        <f>IF(AB353="Buy BTC Short ETH",(B354-AD353)+(-C354+AE353)*(B353/C353),IF(AB353="Buy ETH Short BTC",(-B354+AD353)+(C354-AE353)*(B353/C353),0))</f>
        <v>0</v>
      </c>
    </row>
    <row r="355" spans="1:32">
      <c r="A355">
        <v>1671039000000</v>
      </c>
      <c r="B355">
        <v>18114.18</v>
      </c>
      <c r="C355">
        <v>1336.51</v>
      </c>
      <c r="D355" s="1">
        <f t="shared" si="129"/>
        <v>19.909999999999854</v>
      </c>
      <c r="E355" s="1">
        <f t="shared" si="130"/>
        <v>19.909999999999854</v>
      </c>
      <c r="F355" s="1">
        <f t="shared" si="131"/>
        <v>0</v>
      </c>
      <c r="G355" s="1">
        <f t="shared" si="132"/>
        <v>15.425000000000001</v>
      </c>
      <c r="H355" s="1">
        <f t="shared" si="133"/>
        <v>7.3369999999998985</v>
      </c>
      <c r="I355" s="1">
        <f t="shared" si="134"/>
        <v>2.1023579119531437</v>
      </c>
      <c r="J355" s="1">
        <f t="shared" si="135"/>
        <v>67.766452860030171</v>
      </c>
      <c r="K355" s="1">
        <f t="shared" si="136"/>
        <v>2.2000000000000455</v>
      </c>
      <c r="L355" s="1">
        <f t="shared" si="137"/>
        <v>2.2000000000000455</v>
      </c>
      <c r="M355" s="1">
        <f t="shared" si="138"/>
        <v>0</v>
      </c>
      <c r="N355" s="1">
        <f t="shared" si="139"/>
        <v>0.84399999999998276</v>
      </c>
      <c r="O355" s="1">
        <f t="shared" si="140"/>
        <v>1.1059999999999945</v>
      </c>
      <c r="P355" s="1">
        <f t="shared" si="141"/>
        <v>0.76311030741409303</v>
      </c>
      <c r="Q355" s="1">
        <f t="shared" si="142"/>
        <v>43.282051282050901</v>
      </c>
      <c r="R355" t="str">
        <f t="shared" si="122"/>
        <v>Do nothing</v>
      </c>
      <c r="S355" t="b">
        <f t="shared" si="127"/>
        <v>0</v>
      </c>
      <c r="T355">
        <f t="shared" si="123"/>
        <v>0</v>
      </c>
      <c r="U355">
        <f t="shared" si="124"/>
        <v>0</v>
      </c>
      <c r="V355">
        <f>IF(R354="Buy BTC Short ETH",(B355-T354)+(-C355+U354)*(B354/C354),IF(R354="Buy ETH Short BTC",(-B355+T354)+(C355-U354)*(B354/C354),0))</f>
        <v>0</v>
      </c>
      <c r="AA355">
        <f t="shared" si="125"/>
        <v>-9.6275114008100598E-2</v>
      </c>
      <c r="AB355" t="str">
        <f t="shared" si="126"/>
        <v>Do nothing</v>
      </c>
      <c r="AC355" t="b">
        <f t="shared" si="128"/>
        <v>0</v>
      </c>
      <c r="AD355">
        <f>IF(AB355="Buy BTC Short ETH",B355,IF(AB355="Buy ETH Short BTC",B355,0))</f>
        <v>0</v>
      </c>
      <c r="AE355">
        <f>IF(AB355="Buy BTC Short ETH",C355,IF(AB355="Buy ETH Short BTC",C355,0))</f>
        <v>0</v>
      </c>
      <c r="AF355">
        <f>IF(AB354="Buy BTC Short ETH",(B355-AD354)+(-C355+AE354)*(B354/C354),IF(AB354="Buy ETH Short BTC",(-B355+AD354)+(C355-AE354)*(B354/C354),0))</f>
        <v>0</v>
      </c>
    </row>
    <row r="356" spans="1:32">
      <c r="A356">
        <v>1671039900000</v>
      </c>
      <c r="B356">
        <v>18096.48</v>
      </c>
      <c r="C356">
        <v>1335.08</v>
      </c>
      <c r="D356" s="1">
        <f t="shared" si="129"/>
        <v>-17.700000000000728</v>
      </c>
      <c r="E356" s="1">
        <f t="shared" si="130"/>
        <v>0</v>
      </c>
      <c r="F356" s="1">
        <f t="shared" si="131"/>
        <v>17.700000000000728</v>
      </c>
      <c r="G356" s="1">
        <f t="shared" si="132"/>
        <v>15.095999999999913</v>
      </c>
      <c r="H356" s="1">
        <f t="shared" si="133"/>
        <v>9.1069999999999709</v>
      </c>
      <c r="I356" s="1">
        <f t="shared" si="134"/>
        <v>1.6576260019764972</v>
      </c>
      <c r="J356" s="1">
        <f t="shared" si="135"/>
        <v>62.372433169441742</v>
      </c>
      <c r="K356" s="1">
        <f t="shared" si="136"/>
        <v>-1.4300000000000637</v>
      </c>
      <c r="L356" s="1">
        <f t="shared" si="137"/>
        <v>0</v>
      </c>
      <c r="M356" s="1">
        <f t="shared" si="138"/>
        <v>1.4300000000000637</v>
      </c>
      <c r="N356" s="1">
        <f t="shared" si="139"/>
        <v>0.84399999999998276</v>
      </c>
      <c r="O356" s="1">
        <f t="shared" si="140"/>
        <v>1.1000000000000001</v>
      </c>
      <c r="P356" s="1">
        <f t="shared" si="141"/>
        <v>0.76727272727271156</v>
      </c>
      <c r="Q356" s="1">
        <f t="shared" si="142"/>
        <v>43.415637860081802</v>
      </c>
      <c r="R356" t="str">
        <f t="shared" si="122"/>
        <v>Do nothing</v>
      </c>
      <c r="S356" t="b">
        <f t="shared" si="127"/>
        <v>0</v>
      </c>
      <c r="T356">
        <f t="shared" si="123"/>
        <v>0</v>
      </c>
      <c r="U356">
        <f t="shared" si="124"/>
        <v>0</v>
      </c>
      <c r="V356">
        <f>IF(R355="Buy BTC Short ETH",(B356-T355)+(-C356+U355)*(B355/C355),IF(R355="Buy ETH Short BTC",(-B356+T355)+(C356-U355)*(B355/C355),0))</f>
        <v>0</v>
      </c>
      <c r="AA356">
        <f t="shared" si="125"/>
        <v>-9.626284695938141E-3</v>
      </c>
      <c r="AB356" t="str">
        <f t="shared" si="126"/>
        <v>Do nothing</v>
      </c>
      <c r="AC356" t="b">
        <f t="shared" si="128"/>
        <v>0</v>
      </c>
      <c r="AD356">
        <f>IF(AB356="Buy BTC Short ETH",B356,IF(AB356="Buy ETH Short BTC",B356,0))</f>
        <v>0</v>
      </c>
      <c r="AE356">
        <f>IF(AB356="Buy BTC Short ETH",C356,IF(AB356="Buy ETH Short BTC",C356,0))</f>
        <v>0</v>
      </c>
      <c r="AF356">
        <f>IF(AB355="Buy BTC Short ETH",(B356-AD355)+(-C356+AE355)*(B355/C355),IF(AB355="Buy ETH Short BTC",(-B356+AD355)+(C356-AE355)*(B355/C355),0))</f>
        <v>0</v>
      </c>
    </row>
    <row r="357" spans="1:32">
      <c r="A357">
        <v>1671040800000</v>
      </c>
      <c r="B357">
        <v>18190</v>
      </c>
      <c r="C357">
        <v>1338.54</v>
      </c>
      <c r="D357" s="1">
        <f t="shared" si="129"/>
        <v>93.520000000000437</v>
      </c>
      <c r="E357" s="1">
        <f t="shared" si="130"/>
        <v>93.520000000000437</v>
      </c>
      <c r="F357" s="1">
        <f t="shared" si="131"/>
        <v>0</v>
      </c>
      <c r="G357" s="1">
        <f t="shared" si="132"/>
        <v>21.398999999999795</v>
      </c>
      <c r="H357" s="1">
        <f t="shared" si="133"/>
        <v>9.1069999999999709</v>
      </c>
      <c r="I357" s="1">
        <f t="shared" si="134"/>
        <v>2.3497309761721601</v>
      </c>
      <c r="J357" s="1">
        <f t="shared" si="135"/>
        <v>70.146856356126534</v>
      </c>
      <c r="K357" s="1">
        <f t="shared" si="136"/>
        <v>3.4600000000000364</v>
      </c>
      <c r="L357" s="1">
        <f t="shared" si="137"/>
        <v>3.4600000000000364</v>
      </c>
      <c r="M357" s="1">
        <f t="shared" si="138"/>
        <v>0</v>
      </c>
      <c r="N357" s="1">
        <f t="shared" si="139"/>
        <v>1.0289999999999964</v>
      </c>
      <c r="O357" s="1">
        <f t="shared" si="140"/>
        <v>1.1000000000000001</v>
      </c>
      <c r="P357" s="1">
        <f t="shared" si="141"/>
        <v>0.9354545454545421</v>
      </c>
      <c r="Q357" s="1">
        <f t="shared" si="142"/>
        <v>48.332550493189196</v>
      </c>
      <c r="R357" t="str">
        <f t="shared" si="122"/>
        <v>Do nothing</v>
      </c>
      <c r="S357" t="b">
        <f t="shared" si="127"/>
        <v>0</v>
      </c>
      <c r="T357">
        <f t="shared" si="123"/>
        <v>0</v>
      </c>
      <c r="U357">
        <f t="shared" si="124"/>
        <v>0</v>
      </c>
      <c r="V357">
        <f>IF(R356="Buy BTC Short ETH",(B357-T356)+(-C357+U356)*(B356/C356),IF(R356="Buy ETH Short BTC",(-B357+T356)+(C357-U356)*(B356/C356),0))</f>
        <v>0</v>
      </c>
      <c r="AA357">
        <f t="shared" si="125"/>
        <v>0.47077870369174918</v>
      </c>
      <c r="AB357" t="str">
        <f t="shared" si="126"/>
        <v>Do nothing</v>
      </c>
      <c r="AC357" t="b">
        <f t="shared" si="128"/>
        <v>0</v>
      </c>
      <c r="AD357">
        <f>IF(AB357="Buy BTC Short ETH",B357,IF(AB357="Buy ETH Short BTC",B357,0))</f>
        <v>0</v>
      </c>
      <c r="AE357">
        <f>IF(AB357="Buy BTC Short ETH",C357,IF(AB357="Buy ETH Short BTC",C357,0))</f>
        <v>0</v>
      </c>
      <c r="AF357">
        <f>IF(AB356="Buy BTC Short ETH",(B357-AD356)+(-C357+AE356)*(B356/C356),IF(AB356="Buy ETH Short BTC",(-B357+AD356)+(C357-AE356)*(B356/C356),0))</f>
        <v>0</v>
      </c>
    </row>
    <row r="358" spans="1:32">
      <c r="A358">
        <v>1671041700000</v>
      </c>
      <c r="B358">
        <v>18254.54</v>
      </c>
      <c r="C358">
        <v>1343.85</v>
      </c>
      <c r="D358" s="1">
        <f t="shared" si="129"/>
        <v>64.540000000000873</v>
      </c>
      <c r="E358" s="1">
        <f t="shared" si="130"/>
        <v>64.540000000000873</v>
      </c>
      <c r="F358" s="1">
        <f t="shared" si="131"/>
        <v>0</v>
      </c>
      <c r="G358" s="1">
        <f t="shared" si="132"/>
        <v>27.852999999999884</v>
      </c>
      <c r="H358" s="1">
        <f t="shared" si="133"/>
        <v>8.5819999999999705</v>
      </c>
      <c r="I358" s="1">
        <f t="shared" si="134"/>
        <v>3.2455138662316454</v>
      </c>
      <c r="J358" s="1">
        <f t="shared" si="135"/>
        <v>76.445725264169056</v>
      </c>
      <c r="K358" s="1">
        <f t="shared" si="136"/>
        <v>5.3099999999999454</v>
      </c>
      <c r="L358" s="1">
        <f t="shared" si="137"/>
        <v>5.3099999999999454</v>
      </c>
      <c r="M358" s="1">
        <f t="shared" si="138"/>
        <v>0</v>
      </c>
      <c r="N358" s="1">
        <f t="shared" si="139"/>
        <v>1.5599999999999909</v>
      </c>
      <c r="O358" s="1">
        <f t="shared" si="140"/>
        <v>1.0069999999999937</v>
      </c>
      <c r="P358" s="1">
        <f t="shared" si="141"/>
        <v>1.5491559086395241</v>
      </c>
      <c r="Q358" s="1">
        <f t="shared" si="142"/>
        <v>60.771328398909247</v>
      </c>
      <c r="R358" t="str">
        <f t="shared" si="122"/>
        <v>Do nothing</v>
      </c>
      <c r="S358" t="b">
        <f t="shared" si="127"/>
        <v>0</v>
      </c>
      <c r="T358">
        <f t="shared" si="123"/>
        <v>0</v>
      </c>
      <c r="U358">
        <f t="shared" si="124"/>
        <v>0</v>
      </c>
      <c r="V358">
        <f>IF(R357="Buy BTC Short ETH",(B358-T357)+(-C358+U357)*(B357/C357),IF(R357="Buy ETH Short BTC",(-B358+T357)+(C358-U357)*(B357/C357),0))</f>
        <v>0</v>
      </c>
      <c r="AA358">
        <f t="shared" si="125"/>
        <v>0.93516468123069862</v>
      </c>
      <c r="AB358" t="str">
        <f t="shared" si="126"/>
        <v>Buy ETH Short BTC</v>
      </c>
      <c r="AC358" t="b">
        <f t="shared" si="128"/>
        <v>1</v>
      </c>
      <c r="AD358">
        <f>IF(AB358="Buy BTC Short ETH",B358,IF(AB358="Buy ETH Short BTC",B358,0))</f>
        <v>18254.54</v>
      </c>
      <c r="AE358">
        <f>IF(AB358="Buy BTC Short ETH",C358,IF(AB358="Buy ETH Short BTC",C358,0))</f>
        <v>1343.85</v>
      </c>
      <c r="AF358">
        <f>IF(AB357="Buy BTC Short ETH",(B358-AD357)+(-C358+AE357)*(B357/C357),IF(AB357="Buy ETH Short BTC",(-B358+AD357)+(C358-AE357)*(B357/C357),0))</f>
        <v>0</v>
      </c>
    </row>
    <row r="359" spans="1:32">
      <c r="A359">
        <v>1671042600000</v>
      </c>
      <c r="B359">
        <v>18311.95</v>
      </c>
      <c r="C359">
        <v>1345.72</v>
      </c>
      <c r="D359" s="1">
        <f t="shared" si="129"/>
        <v>57.409999999999854</v>
      </c>
      <c r="E359" s="1">
        <f t="shared" si="130"/>
        <v>57.409999999999854</v>
      </c>
      <c r="F359" s="1">
        <f t="shared" si="131"/>
        <v>0</v>
      </c>
      <c r="G359" s="1">
        <f t="shared" si="132"/>
        <v>31.534000000000013</v>
      </c>
      <c r="H359" s="1">
        <f t="shared" si="133"/>
        <v>8.5819999999999705</v>
      </c>
      <c r="I359" s="1">
        <f t="shared" si="134"/>
        <v>3.6744348636681567</v>
      </c>
      <c r="J359" s="1">
        <f t="shared" si="135"/>
        <v>78.607039585202983</v>
      </c>
      <c r="K359" s="1">
        <f t="shared" si="136"/>
        <v>1.8700000000001182</v>
      </c>
      <c r="L359" s="1">
        <f t="shared" si="137"/>
        <v>1.8700000000001182</v>
      </c>
      <c r="M359" s="1">
        <f t="shared" si="138"/>
        <v>0</v>
      </c>
      <c r="N359" s="1">
        <f t="shared" si="139"/>
        <v>1.7470000000000028</v>
      </c>
      <c r="O359" s="1">
        <f t="shared" si="140"/>
        <v>0.77000000000000457</v>
      </c>
      <c r="P359" s="1">
        <f t="shared" si="141"/>
        <v>2.2688311688311589</v>
      </c>
      <c r="Q359" s="1">
        <f t="shared" si="142"/>
        <v>69.408025427095652</v>
      </c>
      <c r="R359" t="str">
        <f t="shared" si="122"/>
        <v>Do nothing</v>
      </c>
      <c r="S359" t="b">
        <f t="shared" si="127"/>
        <v>0</v>
      </c>
      <c r="T359">
        <f t="shared" si="123"/>
        <v>0</v>
      </c>
      <c r="U359">
        <f t="shared" si="124"/>
        <v>0</v>
      </c>
      <c r="V359">
        <f>IF(R358="Buy BTC Short ETH",(B359-T358)+(-C359+U358)*(B358/C358),IF(R358="Buy ETH Short BTC",(-B359+T358)+(C359-U358)*(B358/C358),0))</f>
        <v>0</v>
      </c>
      <c r="AA359">
        <f t="shared" si="125"/>
        <v>0.97017948415195221</v>
      </c>
      <c r="AB359" t="str">
        <f t="shared" si="126"/>
        <v>Buy ETH Short BTC</v>
      </c>
      <c r="AC359" t="b">
        <f t="shared" si="128"/>
        <v>0</v>
      </c>
      <c r="AD359">
        <f>IF(AB359="Buy BTC Short ETH",B359,IF(AB359="Buy ETH Short BTC",B359,0))</f>
        <v>18311.95</v>
      </c>
      <c r="AE359">
        <f>IF(AB359="Buy BTC Short ETH",C359,IF(AB359="Buy ETH Short BTC",C359,0))</f>
        <v>1345.72</v>
      </c>
      <c r="AF359">
        <f>IF(AB358="Buy BTC Short ETH",(B359-AD358)+(-C359+AE358)*(B358/C358),IF(AB358="Buy ETH Short BTC",(-B359+AD358)+(C359-AE358)*(B358/C358),0))</f>
        <v>-32.008363061351815</v>
      </c>
    </row>
    <row r="360" spans="1:32">
      <c r="A360">
        <v>1671043500000</v>
      </c>
      <c r="B360">
        <v>18213.47</v>
      </c>
      <c r="C360">
        <v>1332.73</v>
      </c>
      <c r="D360" s="1">
        <f t="shared" si="129"/>
        <v>-98.479999999999563</v>
      </c>
      <c r="E360" s="1">
        <f t="shared" si="130"/>
        <v>0</v>
      </c>
      <c r="F360" s="1">
        <f t="shared" si="131"/>
        <v>98.479999999999563</v>
      </c>
      <c r="G360" s="1">
        <f t="shared" si="132"/>
        <v>25.954000000000086</v>
      </c>
      <c r="H360" s="1">
        <f t="shared" si="133"/>
        <v>18.429999999999929</v>
      </c>
      <c r="I360" s="1">
        <f t="shared" si="134"/>
        <v>1.4082474226804225</v>
      </c>
      <c r="J360" s="1">
        <f t="shared" si="135"/>
        <v>58.476027397260445</v>
      </c>
      <c r="K360" s="1">
        <f t="shared" si="136"/>
        <v>-12.990000000000009</v>
      </c>
      <c r="L360" s="1">
        <f t="shared" si="137"/>
        <v>0</v>
      </c>
      <c r="M360" s="1">
        <f t="shared" si="138"/>
        <v>12.990000000000009</v>
      </c>
      <c r="N360" s="1">
        <f t="shared" si="139"/>
        <v>1.4350000000000136</v>
      </c>
      <c r="O360" s="1">
        <f t="shared" si="140"/>
        <v>2.0690000000000053</v>
      </c>
      <c r="P360" s="1">
        <f t="shared" si="141"/>
        <v>0.69357177380377477</v>
      </c>
      <c r="Q360" s="1">
        <f t="shared" si="142"/>
        <v>40.953196347032133</v>
      </c>
      <c r="R360" t="str">
        <f t="shared" si="122"/>
        <v>Do nothing</v>
      </c>
      <c r="S360" t="b">
        <f t="shared" si="127"/>
        <v>0</v>
      </c>
      <c r="T360">
        <f t="shared" si="123"/>
        <v>0</v>
      </c>
      <c r="U360">
        <f t="shared" si="124"/>
        <v>0</v>
      </c>
      <c r="V360">
        <f>IF(R359="Buy BTC Short ETH",(B360-T359)+(-C360+U359)*(B359/C359),IF(R359="Buy ETH Short BTC",(-B360+T359)+(C360-U359)*(B359/C359),0))</f>
        <v>0</v>
      </c>
      <c r="AA360">
        <f t="shared" si="125"/>
        <v>0.76089873430178356</v>
      </c>
      <c r="AB360" t="str">
        <f t="shared" si="126"/>
        <v>Buy ETH Short BTC</v>
      </c>
      <c r="AC360" t="b">
        <f t="shared" si="128"/>
        <v>0</v>
      </c>
      <c r="AD360">
        <f>IF(AB360="Buy BTC Short ETH",B360,IF(AB360="Buy ETH Short BTC",B360,0))</f>
        <v>18213.47</v>
      </c>
      <c r="AE360">
        <f>IF(AB360="Buy BTC Short ETH",C360,IF(AB360="Buy ETH Short BTC",C360,0))</f>
        <v>1332.73</v>
      </c>
      <c r="AF360">
        <f>IF(AB359="Buy BTC Short ETH",(B360-AD359)+(-C360+AE359)*(B359/C359),IF(AB359="Buy ETH Short BTC",(-B360+AD359)+(C360-AE359)*(B359/C359),0))</f>
        <v>-78.282053398924546</v>
      </c>
    </row>
    <row r="361" spans="1:32">
      <c r="A361">
        <v>1671044400000</v>
      </c>
      <c r="B361">
        <v>17931.849999999999</v>
      </c>
      <c r="C361">
        <v>1317.75</v>
      </c>
      <c r="D361" s="1">
        <f t="shared" si="129"/>
        <v>-281.62000000000262</v>
      </c>
      <c r="E361" s="1">
        <f t="shared" si="130"/>
        <v>0</v>
      </c>
      <c r="F361" s="1">
        <f t="shared" si="131"/>
        <v>281.62000000000262</v>
      </c>
      <c r="G361" s="1">
        <f t="shared" si="132"/>
        <v>25.954000000000086</v>
      </c>
      <c r="H361" s="1">
        <f t="shared" si="133"/>
        <v>44.58400000000038</v>
      </c>
      <c r="I361" s="1">
        <f t="shared" si="134"/>
        <v>0.58213708953884502</v>
      </c>
      <c r="J361" s="1">
        <f t="shared" si="135"/>
        <v>36.794351980492671</v>
      </c>
      <c r="K361" s="1">
        <f t="shared" si="136"/>
        <v>-14.980000000000018</v>
      </c>
      <c r="L361" s="1">
        <f t="shared" si="137"/>
        <v>0</v>
      </c>
      <c r="M361" s="1">
        <f t="shared" si="138"/>
        <v>14.980000000000018</v>
      </c>
      <c r="N361" s="1">
        <f t="shared" si="139"/>
        <v>1.4350000000000136</v>
      </c>
      <c r="O361" s="1">
        <f t="shared" si="140"/>
        <v>3.3010000000000219</v>
      </c>
      <c r="P361" s="1">
        <f t="shared" si="141"/>
        <v>0.43471675249924391</v>
      </c>
      <c r="Q361" s="1">
        <f t="shared" si="142"/>
        <v>30.299831081081138</v>
      </c>
      <c r="R361" t="str">
        <f t="shared" si="122"/>
        <v>Do nothing</v>
      </c>
      <c r="S361" t="b">
        <f t="shared" si="127"/>
        <v>0</v>
      </c>
      <c r="T361">
        <f t="shared" si="123"/>
        <v>0</v>
      </c>
      <c r="U361">
        <f t="shared" si="124"/>
        <v>0</v>
      </c>
      <c r="V361">
        <f>IF(R360="Buy BTC Short ETH",(B361-T360)+(-C361+U360)*(B360/C360),IF(R360="Buy ETH Short BTC",(-B361+T360)+(C361-U360)*(B360/C360),0))</f>
        <v>0</v>
      </c>
      <c r="AA361">
        <f t="shared" si="125"/>
        <v>0.88453007309683962</v>
      </c>
      <c r="AB361" t="str">
        <f t="shared" si="126"/>
        <v>Buy ETH Short BTC</v>
      </c>
      <c r="AC361" t="b">
        <f t="shared" si="128"/>
        <v>0</v>
      </c>
      <c r="AD361">
        <f>IF(AB361="Buy BTC Short ETH",B361,IF(AB361="Buy ETH Short BTC",B361,0))</f>
        <v>17931.849999999999</v>
      </c>
      <c r="AE361">
        <f>IF(AB361="Buy BTC Short ETH",C361,IF(AB361="Buy ETH Short BTC",C361,0))</f>
        <v>1317.75</v>
      </c>
      <c r="AF361">
        <f>IF(AB360="Buy BTC Short ETH",(B361-AD360)+(-C361+AE360)*(B360/C360),IF(AB360="Buy ETH Short BTC",(-B361+AD360)+(C361-AE360)*(B360/C360),0))</f>
        <v>76.899028310312758</v>
      </c>
    </row>
    <row r="362" spans="1:32">
      <c r="A362">
        <v>1671045300000</v>
      </c>
      <c r="B362">
        <v>17893.97</v>
      </c>
      <c r="C362">
        <v>1315.59</v>
      </c>
      <c r="D362" s="1">
        <f t="shared" si="129"/>
        <v>-37.879999999997381</v>
      </c>
      <c r="E362" s="1">
        <f t="shared" si="130"/>
        <v>0</v>
      </c>
      <c r="F362" s="1">
        <f t="shared" si="131"/>
        <v>37.879999999997381</v>
      </c>
      <c r="G362" s="1">
        <f t="shared" si="132"/>
        <v>25.954000000000086</v>
      </c>
      <c r="H362" s="1">
        <f t="shared" si="133"/>
        <v>46.882999999999811</v>
      </c>
      <c r="I362" s="1">
        <f t="shared" si="134"/>
        <v>0.55359085382761752</v>
      </c>
      <c r="J362" s="1">
        <f t="shared" si="135"/>
        <v>35.632988728256407</v>
      </c>
      <c r="K362" s="1">
        <f t="shared" si="136"/>
        <v>-2.1600000000000819</v>
      </c>
      <c r="L362" s="1">
        <f t="shared" si="137"/>
        <v>0</v>
      </c>
      <c r="M362" s="1">
        <f t="shared" si="138"/>
        <v>2.1600000000000819</v>
      </c>
      <c r="N362" s="1">
        <f t="shared" si="139"/>
        <v>1.4350000000000136</v>
      </c>
      <c r="O362" s="1">
        <f t="shared" si="140"/>
        <v>3.5010000000000217</v>
      </c>
      <c r="P362" s="1">
        <f t="shared" si="141"/>
        <v>0.40988289060268629</v>
      </c>
      <c r="Q362" s="1">
        <f t="shared" si="142"/>
        <v>29.072123176661336</v>
      </c>
      <c r="R362" t="str">
        <f t="shared" si="122"/>
        <v>Do nothing</v>
      </c>
      <c r="S362" t="b">
        <f t="shared" si="127"/>
        <v>0</v>
      </c>
      <c r="T362">
        <f t="shared" si="123"/>
        <v>0</v>
      </c>
      <c r="U362">
        <f t="shared" si="124"/>
        <v>0</v>
      </c>
      <c r="V362">
        <f>IF(R361="Buy BTC Short ETH",(B362-T361)+(-C362+U361)*(B361/C361),IF(R361="Buy ETH Short BTC",(-B362+T361)+(C362-U361)*(B361/C361),0))</f>
        <v>0</v>
      </c>
      <c r="AA362">
        <f t="shared" si="125"/>
        <v>0.93567546480294295</v>
      </c>
      <c r="AB362" t="str">
        <f t="shared" si="126"/>
        <v>Buy ETH Short BTC</v>
      </c>
      <c r="AC362" t="b">
        <f t="shared" si="128"/>
        <v>0</v>
      </c>
      <c r="AD362">
        <f>IF(AB362="Buy BTC Short ETH",B362,IF(AB362="Buy ETH Short BTC",B362,0))</f>
        <v>17893.97</v>
      </c>
      <c r="AE362">
        <f>IF(AB362="Buy BTC Short ETH",C362,IF(AB362="Buy ETH Short BTC",C362,0))</f>
        <v>1315.59</v>
      </c>
      <c r="AF362">
        <f>IF(AB361="Buy BTC Short ETH",(B362-AD361)+(-C362+AE361)*(B361/C361),IF(AB361="Buy ETH Short BTC",(-B362+AD361)+(C362-AE361)*(B361/C361),0))</f>
        <v>8.4868708025005368</v>
      </c>
    </row>
    <row r="363" spans="1:32">
      <c r="A363">
        <v>1671046200000</v>
      </c>
      <c r="B363">
        <v>17828.23</v>
      </c>
      <c r="C363">
        <v>1311.47</v>
      </c>
      <c r="D363" s="1">
        <f t="shared" si="129"/>
        <v>-65.740000000001601</v>
      </c>
      <c r="E363" s="1">
        <f t="shared" si="130"/>
        <v>0</v>
      </c>
      <c r="F363" s="1">
        <f t="shared" si="131"/>
        <v>65.740000000001601</v>
      </c>
      <c r="G363" s="1">
        <f t="shared" si="132"/>
        <v>23.538000000000103</v>
      </c>
      <c r="H363" s="1">
        <f t="shared" si="133"/>
        <v>53.456999999999972</v>
      </c>
      <c r="I363" s="1">
        <f t="shared" si="134"/>
        <v>0.44031651607834549</v>
      </c>
      <c r="J363" s="1">
        <f t="shared" si="135"/>
        <v>30.570816286771972</v>
      </c>
      <c r="K363" s="1">
        <f t="shared" si="136"/>
        <v>-4.1199999999998909</v>
      </c>
      <c r="L363" s="1">
        <f t="shared" si="137"/>
        <v>0</v>
      </c>
      <c r="M363" s="1">
        <f t="shared" si="138"/>
        <v>4.1199999999998909</v>
      </c>
      <c r="N363" s="1">
        <f t="shared" si="139"/>
        <v>1.2840000000000145</v>
      </c>
      <c r="O363" s="1">
        <f t="shared" si="140"/>
        <v>3.9130000000000109</v>
      </c>
      <c r="P363" s="1">
        <f t="shared" si="141"/>
        <v>0.32813697929977276</v>
      </c>
      <c r="Q363" s="1">
        <f t="shared" si="142"/>
        <v>24.706561477775793</v>
      </c>
      <c r="R363" t="str">
        <f t="shared" si="122"/>
        <v>Do nothing</v>
      </c>
      <c r="S363" t="b">
        <f t="shared" si="127"/>
        <v>0</v>
      </c>
      <c r="T363">
        <f t="shared" si="123"/>
        <v>0</v>
      </c>
      <c r="U363">
        <f t="shared" si="124"/>
        <v>0</v>
      </c>
      <c r="V363">
        <f>IF(R362="Buy BTC Short ETH",(B363-T362)+(-C363+U362)*(B362/C362),IF(R362="Buy ETH Short BTC",(-B363+T362)+(C363-U362)*(B362/C362),0))</f>
        <v>0</v>
      </c>
      <c r="AA363">
        <f t="shared" si="125"/>
        <v>0.96227005794116782</v>
      </c>
      <c r="AB363" t="str">
        <f t="shared" si="126"/>
        <v>Buy ETH Short BTC</v>
      </c>
      <c r="AC363" t="b">
        <f t="shared" si="128"/>
        <v>0</v>
      </c>
      <c r="AD363">
        <f>IF(AB363="Buy BTC Short ETH",B363,IF(AB363="Buy ETH Short BTC",B363,0))</f>
        <v>17828.23</v>
      </c>
      <c r="AE363">
        <f>IF(AB363="Buy BTC Short ETH",C363,IF(AB363="Buy ETH Short BTC",C363,0))</f>
        <v>1311.47</v>
      </c>
      <c r="AF363">
        <f>IF(AB362="Buy BTC Short ETH",(B363-AD362)+(-C363+AE362)*(B362/C362),IF(AB362="Buy ETH Short BTC",(-B363+AD362)+(C363-AE362)*(B362/C362),0))</f>
        <v>9.7019057609164321</v>
      </c>
    </row>
    <row r="364" spans="1:32">
      <c r="A364">
        <v>1671047100000</v>
      </c>
      <c r="B364">
        <v>17792.900000000001</v>
      </c>
      <c r="C364">
        <v>1307.54</v>
      </c>
      <c r="D364" s="1">
        <f t="shared" si="129"/>
        <v>-35.329999999998108</v>
      </c>
      <c r="E364" s="1">
        <f t="shared" si="130"/>
        <v>0</v>
      </c>
      <c r="F364" s="1">
        <f t="shared" si="131"/>
        <v>35.329999999998108</v>
      </c>
      <c r="G364" s="1">
        <f t="shared" si="132"/>
        <v>23.538000000000103</v>
      </c>
      <c r="H364" s="1">
        <f t="shared" si="133"/>
        <v>53.674999999999997</v>
      </c>
      <c r="I364" s="1">
        <f t="shared" si="134"/>
        <v>0.43852817885421713</v>
      </c>
      <c r="J364" s="1">
        <f t="shared" si="135"/>
        <v>30.484503904782969</v>
      </c>
      <c r="K364" s="1">
        <f t="shared" si="136"/>
        <v>-3.9300000000000637</v>
      </c>
      <c r="L364" s="1">
        <f t="shared" si="137"/>
        <v>0</v>
      </c>
      <c r="M364" s="1">
        <f t="shared" si="138"/>
        <v>3.9300000000000637</v>
      </c>
      <c r="N364" s="1">
        <f t="shared" si="139"/>
        <v>1.2840000000000145</v>
      </c>
      <c r="O364" s="1">
        <f t="shared" si="140"/>
        <v>3.9610000000000127</v>
      </c>
      <c r="P364" s="1">
        <f t="shared" si="141"/>
        <v>0.32416056551376177</v>
      </c>
      <c r="Q364" s="1">
        <f t="shared" si="142"/>
        <v>24.48045757864648</v>
      </c>
      <c r="R364" t="str">
        <f t="shared" si="122"/>
        <v>Do nothing</v>
      </c>
      <c r="S364" t="b">
        <f t="shared" si="127"/>
        <v>0</v>
      </c>
      <c r="T364">
        <f t="shared" si="123"/>
        <v>0</v>
      </c>
      <c r="U364">
        <f t="shared" si="124"/>
        <v>0</v>
      </c>
      <c r="V364">
        <f>IF(R363="Buy BTC Short ETH",(B364-T363)+(-C364+U363)*(B363/C363),IF(R363="Buy ETH Short BTC",(-B364+T363)+(C364-U363)*(B363/C363),0))</f>
        <v>0</v>
      </c>
      <c r="AA364">
        <f t="shared" si="125"/>
        <v>0.97493079851993447</v>
      </c>
      <c r="AB364" t="str">
        <f t="shared" si="126"/>
        <v>Buy ETH Short BTC</v>
      </c>
      <c r="AC364" t="b">
        <f t="shared" si="128"/>
        <v>0</v>
      </c>
      <c r="AD364">
        <f>IF(AB364="Buy BTC Short ETH",B364,IF(AB364="Buy ETH Short BTC",B364,0))</f>
        <v>17792.900000000001</v>
      </c>
      <c r="AE364">
        <f>IF(AB364="Buy BTC Short ETH",C364,IF(AB364="Buy ETH Short BTC",C364,0))</f>
        <v>1307.54</v>
      </c>
      <c r="AF364">
        <f>IF(AB363="Buy BTC Short ETH",(B364-AD363)+(-C364+AE363)*(B363/C363),IF(AB363="Buy ETH Short BTC",(-B364+AD363)+(C364-AE363)*(B363/C363),0))</f>
        <v>-18.094740100805673</v>
      </c>
    </row>
    <row r="365" spans="1:32">
      <c r="A365">
        <v>1671048000000</v>
      </c>
      <c r="B365">
        <v>17918.61</v>
      </c>
      <c r="C365">
        <v>1316</v>
      </c>
      <c r="D365" s="1">
        <f t="shared" si="129"/>
        <v>125.70999999999913</v>
      </c>
      <c r="E365" s="1">
        <f t="shared" si="130"/>
        <v>125.70999999999913</v>
      </c>
      <c r="F365" s="1">
        <f t="shared" si="131"/>
        <v>0</v>
      </c>
      <c r="G365" s="1">
        <f t="shared" si="132"/>
        <v>34.118000000000031</v>
      </c>
      <c r="H365" s="1">
        <f t="shared" si="133"/>
        <v>53.674999999999997</v>
      </c>
      <c r="I365" s="1">
        <f t="shared" si="134"/>
        <v>0.63564042850489111</v>
      </c>
      <c r="J365" s="1">
        <f t="shared" si="135"/>
        <v>38.861868258289405</v>
      </c>
      <c r="K365" s="1">
        <f t="shared" si="136"/>
        <v>8.4600000000000364</v>
      </c>
      <c r="L365" s="1">
        <f t="shared" si="137"/>
        <v>8.4600000000000364</v>
      </c>
      <c r="M365" s="1">
        <f t="shared" si="138"/>
        <v>0</v>
      </c>
      <c r="N365" s="1">
        <f t="shared" si="139"/>
        <v>1.9100000000000137</v>
      </c>
      <c r="O365" s="1">
        <f t="shared" si="140"/>
        <v>3.9610000000000127</v>
      </c>
      <c r="P365" s="1">
        <f t="shared" si="141"/>
        <v>0.48220146427669969</v>
      </c>
      <c r="Q365" s="1">
        <f t="shared" si="142"/>
        <v>32.532788281383148</v>
      </c>
      <c r="R365" t="str">
        <f t="shared" si="122"/>
        <v>Do nothing</v>
      </c>
      <c r="S365" t="b">
        <f t="shared" si="127"/>
        <v>0</v>
      </c>
      <c r="T365">
        <f t="shared" si="123"/>
        <v>0</v>
      </c>
      <c r="U365">
        <f t="shared" si="124"/>
        <v>0</v>
      </c>
      <c r="V365">
        <f>IF(R364="Buy BTC Short ETH",(B365-T364)+(-C365+U364)*(B364/C364),IF(R364="Buy ETH Short BTC",(-B365+T364)+(C365-U364)*(B364/C364),0))</f>
        <v>0</v>
      </c>
      <c r="AA365">
        <f t="shared" si="125"/>
        <v>0.98077740917594858</v>
      </c>
      <c r="AB365" t="str">
        <f t="shared" si="126"/>
        <v>Buy ETH Short BTC</v>
      </c>
      <c r="AC365" t="b">
        <f t="shared" si="128"/>
        <v>0</v>
      </c>
      <c r="AD365">
        <f>IF(AB365="Buy BTC Short ETH",B365,IF(AB365="Buy ETH Short BTC",B365,0))</f>
        <v>17918.61</v>
      </c>
      <c r="AE365">
        <f>IF(AB365="Buy BTC Short ETH",C365,IF(AB365="Buy ETH Short BTC",C365,0))</f>
        <v>1316</v>
      </c>
      <c r="AF365">
        <f>IF(AB364="Buy BTC Short ETH",(B365-AD364)+(-C365+AE364)*(B364/C364),IF(AB364="Buy ETH Short BTC",(-B365+AD364)+(C365-AE364)*(B364/C364),0))</f>
        <v>-10.586994967647797</v>
      </c>
    </row>
    <row r="366" spans="1:32">
      <c r="A366">
        <v>1671048900000</v>
      </c>
      <c r="B366">
        <v>17746.96</v>
      </c>
      <c r="C366">
        <v>1305.6600000000001</v>
      </c>
      <c r="D366" s="1">
        <f t="shared" si="129"/>
        <v>-171.65000000000146</v>
      </c>
      <c r="E366" s="1">
        <f t="shared" si="130"/>
        <v>0</v>
      </c>
      <c r="F366" s="1">
        <f t="shared" si="131"/>
        <v>171.65000000000146</v>
      </c>
      <c r="G366" s="1">
        <f t="shared" si="132"/>
        <v>34.118000000000031</v>
      </c>
      <c r="H366" s="1">
        <f t="shared" si="133"/>
        <v>69.070000000000078</v>
      </c>
      <c r="I366" s="1">
        <f t="shared" si="134"/>
        <v>0.49396264659041539</v>
      </c>
      <c r="J366" s="1">
        <f t="shared" si="135"/>
        <v>33.063922161491647</v>
      </c>
      <c r="K366" s="1">
        <f t="shared" si="136"/>
        <v>-10.339999999999918</v>
      </c>
      <c r="L366" s="1">
        <f t="shared" si="137"/>
        <v>0</v>
      </c>
      <c r="M366" s="1">
        <f t="shared" si="138"/>
        <v>10.339999999999918</v>
      </c>
      <c r="N366" s="1">
        <f t="shared" si="139"/>
        <v>1.9100000000000137</v>
      </c>
      <c r="O366" s="1">
        <f t="shared" si="140"/>
        <v>4.8519999999999985</v>
      </c>
      <c r="P366" s="1">
        <f t="shared" si="141"/>
        <v>0.39365210222588914</v>
      </c>
      <c r="Q366" s="1">
        <f t="shared" si="142"/>
        <v>28.246081041112248</v>
      </c>
      <c r="R366" t="str">
        <f t="shared" si="122"/>
        <v>Do nothing</v>
      </c>
      <c r="S366" t="b">
        <f t="shared" si="127"/>
        <v>0</v>
      </c>
      <c r="T366">
        <f t="shared" si="123"/>
        <v>0</v>
      </c>
      <c r="U366">
        <f t="shared" si="124"/>
        <v>0</v>
      </c>
      <c r="V366">
        <f>IF(R365="Buy BTC Short ETH",(B366-T365)+(-C366+U365)*(B365/C365),IF(R365="Buy ETH Short BTC",(-B366+T365)+(C366-U365)*(B365/C365),0))</f>
        <v>0</v>
      </c>
      <c r="AA366">
        <f t="shared" si="125"/>
        <v>0.98925887060900997</v>
      </c>
      <c r="AB366" t="str">
        <f t="shared" si="126"/>
        <v>Buy ETH Short BTC</v>
      </c>
      <c r="AC366" t="b">
        <f t="shared" si="128"/>
        <v>0</v>
      </c>
      <c r="AD366">
        <f>IF(AB366="Buy BTC Short ETH",B366,IF(AB366="Buy ETH Short BTC",B366,0))</f>
        <v>17746.96</v>
      </c>
      <c r="AE366">
        <f>IF(AB366="Buy BTC Short ETH",C366,IF(AB366="Buy ETH Short BTC",C366,0))</f>
        <v>1305.6600000000001</v>
      </c>
      <c r="AF366">
        <f>IF(AB365="Buy BTC Short ETH",(B366-AD365)+(-C366+AE365)*(B365/C365),IF(AB365="Buy ETH Short BTC",(-B366+AD365)+(C366-AE365)*(B365/C365),0))</f>
        <v>30.860921428573988</v>
      </c>
    </row>
    <row r="367" spans="1:32">
      <c r="A367">
        <v>1671049800000</v>
      </c>
      <c r="B367">
        <v>17742.689999999999</v>
      </c>
      <c r="C367">
        <v>1307.3499999999999</v>
      </c>
      <c r="D367" s="1">
        <f t="shared" si="129"/>
        <v>-4.2700000000004366</v>
      </c>
      <c r="E367" s="1">
        <f t="shared" si="130"/>
        <v>0</v>
      </c>
      <c r="F367" s="1">
        <f t="shared" si="131"/>
        <v>4.2700000000004366</v>
      </c>
      <c r="G367" s="1">
        <f t="shared" si="132"/>
        <v>24.765999999999984</v>
      </c>
      <c r="H367" s="1">
        <f t="shared" si="133"/>
        <v>69.497000000000114</v>
      </c>
      <c r="I367" s="1">
        <f t="shared" si="134"/>
        <v>0.35636070621753374</v>
      </c>
      <c r="J367" s="1">
        <f t="shared" si="135"/>
        <v>26.273299173588754</v>
      </c>
      <c r="K367" s="1">
        <f t="shared" si="136"/>
        <v>1.6899999999998272</v>
      </c>
      <c r="L367" s="1">
        <f t="shared" si="137"/>
        <v>1.6899999999998272</v>
      </c>
      <c r="M367" s="1">
        <f t="shared" si="138"/>
        <v>0</v>
      </c>
      <c r="N367" s="1">
        <f t="shared" si="139"/>
        <v>1.7329999999999928</v>
      </c>
      <c r="O367" s="1">
        <f t="shared" si="140"/>
        <v>4.8519999999999985</v>
      </c>
      <c r="P367" s="1">
        <f t="shared" si="141"/>
        <v>0.35717230008243883</v>
      </c>
      <c r="Q367" s="1">
        <f t="shared" si="142"/>
        <v>26.317388003037124</v>
      </c>
      <c r="R367" t="str">
        <f t="shared" si="122"/>
        <v>Do nothing</v>
      </c>
      <c r="S367" t="b">
        <f t="shared" si="127"/>
        <v>0</v>
      </c>
      <c r="T367">
        <f t="shared" si="123"/>
        <v>0</v>
      </c>
      <c r="U367">
        <f t="shared" si="124"/>
        <v>0</v>
      </c>
      <c r="V367">
        <f>IF(R366="Buy BTC Short ETH",(B367-T366)+(-C367+U366)*(B366/C366),IF(R366="Buy ETH Short BTC",(-B367+T366)+(C367-U366)*(B366/C366),0))</f>
        <v>0</v>
      </c>
      <c r="AA367">
        <f t="shared" si="125"/>
        <v>0.98877964149786957</v>
      </c>
      <c r="AB367" t="str">
        <f t="shared" si="126"/>
        <v>Buy ETH Short BTC</v>
      </c>
      <c r="AC367" t="b">
        <f t="shared" si="128"/>
        <v>0</v>
      </c>
      <c r="AD367">
        <f>IF(AB367="Buy BTC Short ETH",B367,IF(AB367="Buy ETH Short BTC",B367,0))</f>
        <v>17742.689999999999</v>
      </c>
      <c r="AE367">
        <f>IF(AB367="Buy BTC Short ETH",C367,IF(AB367="Buy ETH Short BTC",C367,0))</f>
        <v>1307.3499999999999</v>
      </c>
      <c r="AF367">
        <f>IF(AB366="Buy BTC Short ETH",(B367-AD366)+(-C367+AE366)*(B366/C366),IF(AB366="Buy ETH Short BTC",(-B367+AD366)+(C367-AE366)*(B366/C366),0))</f>
        <v>27.241035644806075</v>
      </c>
    </row>
    <row r="368" spans="1:32">
      <c r="A368">
        <v>1671050700000</v>
      </c>
      <c r="B368">
        <v>17765.97</v>
      </c>
      <c r="C368">
        <v>1308.51</v>
      </c>
      <c r="D368" s="1">
        <f t="shared" si="129"/>
        <v>23.280000000002474</v>
      </c>
      <c r="E368" s="1">
        <f t="shared" si="130"/>
        <v>23.280000000002474</v>
      </c>
      <c r="F368" s="1">
        <f t="shared" si="131"/>
        <v>0</v>
      </c>
      <c r="G368" s="1">
        <f t="shared" si="132"/>
        <v>20.640000000000146</v>
      </c>
      <c r="H368" s="1">
        <f t="shared" si="133"/>
        <v>69.497000000000114</v>
      </c>
      <c r="I368" s="1">
        <f t="shared" si="134"/>
        <v>0.29699123703181596</v>
      </c>
      <c r="J368" s="1">
        <f t="shared" si="135"/>
        <v>22.898476763149532</v>
      </c>
      <c r="K368" s="1">
        <f t="shared" si="136"/>
        <v>1.1600000000000819</v>
      </c>
      <c r="L368" s="1">
        <f t="shared" si="137"/>
        <v>1.1600000000000819</v>
      </c>
      <c r="M368" s="1">
        <f t="shared" si="138"/>
        <v>0</v>
      </c>
      <c r="N368" s="1">
        <f t="shared" si="139"/>
        <v>1.3180000000000063</v>
      </c>
      <c r="O368" s="1">
        <f t="shared" si="140"/>
        <v>4.8519999999999985</v>
      </c>
      <c r="P368" s="1">
        <f t="shared" si="141"/>
        <v>0.27164056059357106</v>
      </c>
      <c r="Q368" s="1">
        <f t="shared" si="142"/>
        <v>21.361426256077877</v>
      </c>
      <c r="R368" t="str">
        <f t="shared" si="122"/>
        <v>Do nothing</v>
      </c>
      <c r="S368" t="b">
        <f t="shared" si="127"/>
        <v>0</v>
      </c>
      <c r="T368">
        <f t="shared" si="123"/>
        <v>0</v>
      </c>
      <c r="U368">
        <f t="shared" si="124"/>
        <v>0</v>
      </c>
      <c r="V368">
        <f>IF(R367="Buy BTC Short ETH",(B368-T367)+(-C368+U367)*(B367/C367),IF(R367="Buy ETH Short BTC",(-B368+T367)+(C368-U367)*(B367/C367),0))</f>
        <v>0</v>
      </c>
      <c r="AA368">
        <f t="shared" si="125"/>
        <v>0.98997808783853947</v>
      </c>
      <c r="AB368" t="str">
        <f t="shared" si="126"/>
        <v>Buy ETH Short BTC</v>
      </c>
      <c r="AC368" t="b">
        <f t="shared" si="128"/>
        <v>0</v>
      </c>
      <c r="AD368">
        <f>IF(AB368="Buy BTC Short ETH",B368,IF(AB368="Buy ETH Short BTC",B368,0))</f>
        <v>17765.97</v>
      </c>
      <c r="AE368">
        <f>IF(AB368="Buy BTC Short ETH",C368,IF(AB368="Buy ETH Short BTC",C368,0))</f>
        <v>1308.51</v>
      </c>
      <c r="AF368">
        <f>IF(AB367="Buy BTC Short ETH",(B368-AD367)+(-C368+AE367)*(B367/C367),IF(AB367="Buy ETH Short BTC",(-B368+AD367)+(C368-AE367)*(B367/C367),0))</f>
        <v>-7.5370693387400323</v>
      </c>
    </row>
    <row r="369" spans="1:32">
      <c r="A369">
        <v>1671051600000</v>
      </c>
      <c r="B369">
        <v>17818.78</v>
      </c>
      <c r="C369">
        <v>1310.21</v>
      </c>
      <c r="D369" s="1">
        <f t="shared" si="129"/>
        <v>52.809999999997672</v>
      </c>
      <c r="E369" s="1">
        <f t="shared" si="130"/>
        <v>52.809999999997672</v>
      </c>
      <c r="F369" s="1">
        <f t="shared" si="131"/>
        <v>0</v>
      </c>
      <c r="G369" s="1">
        <f t="shared" si="132"/>
        <v>20.179999999999929</v>
      </c>
      <c r="H369" s="1">
        <f t="shared" si="133"/>
        <v>69.497000000000114</v>
      </c>
      <c r="I369" s="1">
        <f t="shared" si="134"/>
        <v>0.29037224628401076</v>
      </c>
      <c r="J369" s="1">
        <f t="shared" si="135"/>
        <v>22.502982927617921</v>
      </c>
      <c r="K369" s="1">
        <f t="shared" si="136"/>
        <v>1.7000000000000455</v>
      </c>
      <c r="L369" s="1">
        <f t="shared" si="137"/>
        <v>1.7000000000000455</v>
      </c>
      <c r="M369" s="1">
        <f t="shared" si="138"/>
        <v>0</v>
      </c>
      <c r="N369" s="1">
        <f t="shared" si="139"/>
        <v>1.300999999999999</v>
      </c>
      <c r="O369" s="1">
        <f t="shared" si="140"/>
        <v>4.8519999999999985</v>
      </c>
      <c r="P369" s="1">
        <f t="shared" si="141"/>
        <v>0.26813685078318206</v>
      </c>
      <c r="Q369" s="1">
        <f t="shared" si="142"/>
        <v>21.14415732163171</v>
      </c>
      <c r="R369" t="str">
        <f t="shared" si="122"/>
        <v>Do nothing</v>
      </c>
      <c r="S369" t="b">
        <f t="shared" si="127"/>
        <v>0</v>
      </c>
      <c r="T369">
        <f t="shared" si="123"/>
        <v>0</v>
      </c>
      <c r="U369">
        <f t="shared" si="124"/>
        <v>0</v>
      </c>
      <c r="V369">
        <f>IF(R368="Buy BTC Short ETH",(B369-T368)+(-C369+U368)*(B368/C368),IF(R368="Buy ETH Short BTC",(-B369+T368)+(C369-U368)*(B368/C368),0))</f>
        <v>0</v>
      </c>
      <c r="AA369">
        <f t="shared" si="125"/>
        <v>0.99414433794406432</v>
      </c>
      <c r="AB369" t="str">
        <f t="shared" si="126"/>
        <v>Buy ETH Short BTC</v>
      </c>
      <c r="AC369" t="b">
        <f t="shared" si="128"/>
        <v>0</v>
      </c>
      <c r="AD369">
        <f>IF(AB369="Buy BTC Short ETH",B369,IF(AB369="Buy ETH Short BTC",B369,0))</f>
        <v>17818.78</v>
      </c>
      <c r="AE369">
        <f>IF(AB369="Buy BTC Short ETH",C369,IF(AB369="Buy ETH Short BTC",C369,0))</f>
        <v>1310.21</v>
      </c>
      <c r="AF369">
        <f>IF(AB368="Buy BTC Short ETH",(B369-AD368)+(-C369+AE368)*(B368/C368),IF(AB368="Buy ETH Short BTC",(-B369+AD368)+(C369-AE368)*(B368/C368),0))</f>
        <v>-29.728671618861259</v>
      </c>
    </row>
    <row r="370" spans="1:32">
      <c r="A370">
        <v>1671052500000</v>
      </c>
      <c r="B370">
        <v>17830.12</v>
      </c>
      <c r="C370">
        <v>1311.31</v>
      </c>
      <c r="D370" s="1">
        <f t="shared" si="129"/>
        <v>11.340000000000146</v>
      </c>
      <c r="E370" s="1">
        <f t="shared" si="130"/>
        <v>11.340000000000146</v>
      </c>
      <c r="F370" s="1">
        <f t="shared" si="131"/>
        <v>0</v>
      </c>
      <c r="G370" s="1">
        <f t="shared" si="132"/>
        <v>21.313999999999943</v>
      </c>
      <c r="H370" s="1">
        <f t="shared" si="133"/>
        <v>59.649000000000157</v>
      </c>
      <c r="I370" s="1">
        <f t="shared" si="134"/>
        <v>0.3573236768428622</v>
      </c>
      <c r="J370" s="1">
        <f t="shared" si="135"/>
        <v>26.325605523510646</v>
      </c>
      <c r="K370" s="1">
        <f t="shared" si="136"/>
        <v>1.0999999999999091</v>
      </c>
      <c r="L370" s="1">
        <f t="shared" si="137"/>
        <v>1.0999999999999091</v>
      </c>
      <c r="M370" s="1">
        <f t="shared" si="138"/>
        <v>0</v>
      </c>
      <c r="N370" s="1">
        <f t="shared" si="139"/>
        <v>1.41099999999999</v>
      </c>
      <c r="O370" s="1">
        <f t="shared" si="140"/>
        <v>3.5529999999999973</v>
      </c>
      <c r="P370" s="1">
        <f t="shared" si="141"/>
        <v>0.39712918660286833</v>
      </c>
      <c r="Q370" s="1">
        <f t="shared" si="142"/>
        <v>28.42465753424645</v>
      </c>
      <c r="R370" t="str">
        <f t="shared" si="122"/>
        <v>Do nothing</v>
      </c>
      <c r="S370" t="b">
        <f t="shared" si="127"/>
        <v>0</v>
      </c>
      <c r="T370">
        <f t="shared" si="123"/>
        <v>0</v>
      </c>
      <c r="U370">
        <f t="shared" si="124"/>
        <v>0</v>
      </c>
      <c r="V370">
        <f>IF(R369="Buy BTC Short ETH",(B370-T369)+(-C370+U369)*(B369/C369),IF(R369="Buy ETH Short BTC",(-B370+T369)+(C370-U369)*(B369/C369),0))</f>
        <v>0</v>
      </c>
      <c r="AA370">
        <f t="shared" si="125"/>
        <v>0.97868431996873695</v>
      </c>
      <c r="AB370" t="str">
        <f t="shared" si="126"/>
        <v>Buy ETH Short BTC</v>
      </c>
      <c r="AC370" t="b">
        <f t="shared" si="128"/>
        <v>0</v>
      </c>
      <c r="AD370">
        <f>IF(AB370="Buy BTC Short ETH",B370,IF(AB370="Buy ETH Short BTC",B370,0))</f>
        <v>17830.12</v>
      </c>
      <c r="AE370">
        <f>IF(AB370="Buy BTC Short ETH",C370,IF(AB370="Buy ETH Short BTC",C370,0))</f>
        <v>1311.31</v>
      </c>
      <c r="AF370">
        <f>IF(AB369="Buy BTC Short ETH",(B370-AD369)+(-C370+AE369)*(B369/C369),IF(AB369="Buy ETH Short BTC",(-B370+AD369)+(C370-AE369)*(B369/C369),0))</f>
        <v>3.6199361934332561</v>
      </c>
    </row>
    <row r="371" spans="1:32">
      <c r="A371">
        <v>1671053400000</v>
      </c>
      <c r="B371">
        <v>17823.23</v>
      </c>
      <c r="C371">
        <v>1310.3599999999999</v>
      </c>
      <c r="D371" s="1">
        <f t="shared" si="129"/>
        <v>-6.8899999999994179</v>
      </c>
      <c r="E371" s="1">
        <f t="shared" si="130"/>
        <v>0</v>
      </c>
      <c r="F371" s="1">
        <f t="shared" si="131"/>
        <v>6.8899999999994179</v>
      </c>
      <c r="G371" s="1">
        <f t="shared" si="132"/>
        <v>21.313999999999943</v>
      </c>
      <c r="H371" s="1">
        <f t="shared" si="133"/>
        <v>32.175999999999839</v>
      </c>
      <c r="I371" s="1">
        <f t="shared" si="134"/>
        <v>0.66241919443063313</v>
      </c>
      <c r="J371" s="1">
        <f t="shared" si="135"/>
        <v>39.846700317816477</v>
      </c>
      <c r="K371" s="1">
        <f t="shared" si="136"/>
        <v>-0.95000000000004547</v>
      </c>
      <c r="L371" s="1">
        <f t="shared" si="137"/>
        <v>0</v>
      </c>
      <c r="M371" s="1">
        <f t="shared" si="138"/>
        <v>0.95000000000004547</v>
      </c>
      <c r="N371" s="1">
        <f t="shared" si="139"/>
        <v>1.41099999999999</v>
      </c>
      <c r="O371" s="1">
        <f t="shared" si="140"/>
        <v>2.15</v>
      </c>
      <c r="P371" s="1">
        <f t="shared" si="141"/>
        <v>0.65627906976743722</v>
      </c>
      <c r="Q371" s="1">
        <f t="shared" si="142"/>
        <v>39.623701207525805</v>
      </c>
      <c r="R371" t="str">
        <f t="shared" si="122"/>
        <v>Do nothing</v>
      </c>
      <c r="S371" t="b">
        <f t="shared" si="127"/>
        <v>0</v>
      </c>
      <c r="T371">
        <f t="shared" si="123"/>
        <v>0</v>
      </c>
      <c r="U371">
        <f t="shared" si="124"/>
        <v>0</v>
      </c>
      <c r="V371">
        <f>IF(R370="Buy BTC Short ETH",(B371-T370)+(-C371+U370)*(B370/C370),IF(R370="Buy ETH Short BTC",(-B371+T370)+(C371-U370)*(B370/C370),0))</f>
        <v>0</v>
      </c>
      <c r="AA371">
        <f t="shared" si="125"/>
        <v>0.96908523478645603</v>
      </c>
      <c r="AB371" t="str">
        <f t="shared" si="126"/>
        <v>Buy ETH Short BTC</v>
      </c>
      <c r="AC371" t="b">
        <f t="shared" si="128"/>
        <v>0</v>
      </c>
      <c r="AD371">
        <f>IF(AB371="Buy BTC Short ETH",B371,IF(AB371="Buy ETH Short BTC",B371,0))</f>
        <v>17823.23</v>
      </c>
      <c r="AE371">
        <f>IF(AB371="Buy BTC Short ETH",C371,IF(AB371="Buy ETH Short BTC",C371,0))</f>
        <v>1310.3599999999999</v>
      </c>
      <c r="AF371">
        <f>IF(AB370="Buy BTC Short ETH",(B371-AD370)+(-C371+AE370)*(B370/C370),IF(AB370="Buy ETH Short BTC",(-B371+AD370)+(C371-AE370)*(B370/C370),0))</f>
        <v>-6.0273223722854041</v>
      </c>
    </row>
    <row r="372" spans="1:32">
      <c r="A372">
        <v>1671054300000</v>
      </c>
      <c r="B372">
        <v>17832.650000000001</v>
      </c>
      <c r="C372">
        <v>1310.94</v>
      </c>
      <c r="D372" s="1">
        <f t="shared" si="129"/>
        <v>9.4200000000018917</v>
      </c>
      <c r="E372" s="1">
        <f t="shared" si="130"/>
        <v>9.4200000000018917</v>
      </c>
      <c r="F372" s="1">
        <f t="shared" si="131"/>
        <v>0</v>
      </c>
      <c r="G372" s="1">
        <f t="shared" si="132"/>
        <v>22.256000000000132</v>
      </c>
      <c r="H372" s="1">
        <f t="shared" si="133"/>
        <v>28.388000000000101</v>
      </c>
      <c r="I372" s="1">
        <f t="shared" si="134"/>
        <v>0.78399323657883802</v>
      </c>
      <c r="J372" s="1">
        <f t="shared" si="135"/>
        <v>43.945975831293005</v>
      </c>
      <c r="K372" s="1">
        <f t="shared" si="136"/>
        <v>0.58000000000015461</v>
      </c>
      <c r="L372" s="1">
        <f t="shared" si="137"/>
        <v>0.58000000000015461</v>
      </c>
      <c r="M372" s="1">
        <f t="shared" si="138"/>
        <v>0</v>
      </c>
      <c r="N372" s="1">
        <f t="shared" si="139"/>
        <v>1.4690000000000054</v>
      </c>
      <c r="O372" s="1">
        <f t="shared" si="140"/>
        <v>1.9339999999999917</v>
      </c>
      <c r="P372" s="1">
        <f t="shared" si="141"/>
        <v>0.7595656670113814</v>
      </c>
      <c r="Q372" s="1">
        <f t="shared" si="142"/>
        <v>43.167793123714567</v>
      </c>
      <c r="R372" t="str">
        <f t="shared" si="122"/>
        <v>Do nothing</v>
      </c>
      <c r="S372" t="b">
        <f t="shared" si="127"/>
        <v>0</v>
      </c>
      <c r="T372">
        <f t="shared" si="123"/>
        <v>0</v>
      </c>
      <c r="U372">
        <f t="shared" si="124"/>
        <v>0</v>
      </c>
      <c r="V372">
        <f>IF(R371="Buy BTC Short ETH",(B372-T371)+(-C372+U371)*(B371/C371),IF(R371="Buy ETH Short BTC",(-B372+T371)+(C372-U371)*(B371/C371),0))</f>
        <v>0</v>
      </c>
      <c r="AA372">
        <f t="shared" si="125"/>
        <v>0.96244185483216027</v>
      </c>
      <c r="AB372" t="str">
        <f t="shared" si="126"/>
        <v>Buy ETH Short BTC</v>
      </c>
      <c r="AC372" t="b">
        <f t="shared" si="128"/>
        <v>0</v>
      </c>
      <c r="AD372">
        <f>IF(AB372="Buy BTC Short ETH",B372,IF(AB372="Buy ETH Short BTC",B372,0))</f>
        <v>17832.650000000001</v>
      </c>
      <c r="AE372">
        <f>IF(AB372="Buy BTC Short ETH",C372,IF(AB372="Buy ETH Short BTC",C372,0))</f>
        <v>1310.94</v>
      </c>
      <c r="AF372">
        <f>IF(AB371="Buy BTC Short ETH",(B372-AD371)+(-C372+AE371)*(B371/C371),IF(AB371="Buy ETH Short BTC",(-B372+AD371)+(C372-AE371)*(B371/C371),0))</f>
        <v>-1.5309669098566214</v>
      </c>
    </row>
    <row r="373" spans="1:32">
      <c r="A373">
        <v>1671055200000</v>
      </c>
      <c r="B373">
        <v>17813.87</v>
      </c>
      <c r="C373">
        <v>1308.8499999999999</v>
      </c>
      <c r="D373" s="1">
        <f t="shared" si="129"/>
        <v>-18.780000000002474</v>
      </c>
      <c r="E373" s="1">
        <f t="shared" si="130"/>
        <v>0</v>
      </c>
      <c r="F373" s="1">
        <f t="shared" si="131"/>
        <v>18.780000000002474</v>
      </c>
      <c r="G373" s="1">
        <f t="shared" si="132"/>
        <v>22.256000000000132</v>
      </c>
      <c r="H373" s="1">
        <f t="shared" si="133"/>
        <v>23.692000000000188</v>
      </c>
      <c r="I373" s="1">
        <f t="shared" si="134"/>
        <v>0.93938882323146866</v>
      </c>
      <c r="J373" s="1">
        <f t="shared" si="135"/>
        <v>48.437363976669225</v>
      </c>
      <c r="K373" s="1">
        <f t="shared" si="136"/>
        <v>-2.0900000000001455</v>
      </c>
      <c r="L373" s="1">
        <f t="shared" si="137"/>
        <v>0</v>
      </c>
      <c r="M373" s="1">
        <f t="shared" si="138"/>
        <v>2.0900000000001455</v>
      </c>
      <c r="N373" s="1">
        <f t="shared" si="139"/>
        <v>1.4690000000000054</v>
      </c>
      <c r="O373" s="1">
        <f t="shared" si="140"/>
        <v>1.7310000000000172</v>
      </c>
      <c r="P373" s="1">
        <f t="shared" si="141"/>
        <v>0.84864240323511886</v>
      </c>
      <c r="Q373" s="1">
        <f t="shared" si="142"/>
        <v>45.906249999999844</v>
      </c>
      <c r="R373" t="str">
        <f t="shared" si="122"/>
        <v>Do nothing</v>
      </c>
      <c r="S373" t="b">
        <f t="shared" si="127"/>
        <v>0</v>
      </c>
      <c r="T373">
        <f t="shared" si="123"/>
        <v>0</v>
      </c>
      <c r="U373">
        <f t="shared" si="124"/>
        <v>0</v>
      </c>
      <c r="V373">
        <f>IF(R372="Buy BTC Short ETH",(B373-T372)+(-C373+U372)*(B372/C372),IF(R372="Buy ETH Short BTC",(-B373+T372)+(C373-U372)*(B372/C372),0))</f>
        <v>0</v>
      </c>
      <c r="AA373">
        <f t="shared" si="125"/>
        <v>0.95428101535565169</v>
      </c>
      <c r="AB373" t="str">
        <f t="shared" si="126"/>
        <v>Buy ETH Short BTC</v>
      </c>
      <c r="AC373" t="b">
        <f t="shared" si="128"/>
        <v>0</v>
      </c>
      <c r="AD373">
        <f>IF(AB373="Buy BTC Short ETH",B373,IF(AB373="Buy ETH Short BTC",B373,0))</f>
        <v>17813.87</v>
      </c>
      <c r="AE373">
        <f>IF(AB373="Buy BTC Short ETH",C373,IF(AB373="Buy ETH Short BTC",C373,0))</f>
        <v>1308.8499999999999</v>
      </c>
      <c r="AF373">
        <f>IF(AB372="Buy BTC Short ETH",(B373-AD372)+(-C373+AE372)*(B372/C372),IF(AB372="Buy ETH Short BTC",(-B373+AD372)+(C373-AE372)*(B372/C372),0))</f>
        <v>-9.6501634704863335</v>
      </c>
    </row>
    <row r="374" spans="1:32">
      <c r="A374">
        <v>1671056100000</v>
      </c>
      <c r="B374">
        <v>17852.57</v>
      </c>
      <c r="C374">
        <v>1313.53</v>
      </c>
      <c r="D374" s="1">
        <f t="shared" si="129"/>
        <v>38.700000000000728</v>
      </c>
      <c r="E374" s="1">
        <f t="shared" si="130"/>
        <v>38.700000000000728</v>
      </c>
      <c r="F374" s="1">
        <f t="shared" si="131"/>
        <v>0</v>
      </c>
      <c r="G374" s="1">
        <f t="shared" si="132"/>
        <v>26.126000000000204</v>
      </c>
      <c r="H374" s="1">
        <f t="shared" si="133"/>
        <v>20.159000000000379</v>
      </c>
      <c r="I374" s="1">
        <f t="shared" si="134"/>
        <v>1.295996825239333</v>
      </c>
      <c r="J374" s="1">
        <f t="shared" si="135"/>
        <v>56.445932807604784</v>
      </c>
      <c r="K374" s="1">
        <f t="shared" si="136"/>
        <v>4.6800000000000637</v>
      </c>
      <c r="L374" s="1">
        <f t="shared" si="137"/>
        <v>4.6800000000000637</v>
      </c>
      <c r="M374" s="1">
        <f t="shared" si="138"/>
        <v>0</v>
      </c>
      <c r="N374" s="1">
        <f t="shared" si="139"/>
        <v>1.9370000000000118</v>
      </c>
      <c r="O374" s="1">
        <f t="shared" si="140"/>
        <v>1.338000000000011</v>
      </c>
      <c r="P374" s="1">
        <f t="shared" si="141"/>
        <v>1.4476831091180837</v>
      </c>
      <c r="Q374" s="1">
        <f t="shared" si="142"/>
        <v>59.145038167938885</v>
      </c>
      <c r="R374" t="str">
        <f t="shared" si="122"/>
        <v>Do nothing</v>
      </c>
      <c r="S374" t="b">
        <f t="shared" si="127"/>
        <v>0</v>
      </c>
      <c r="T374">
        <f t="shared" si="123"/>
        <v>0</v>
      </c>
      <c r="U374">
        <f t="shared" si="124"/>
        <v>0</v>
      </c>
      <c r="V374">
        <f>IF(R373="Buy BTC Short ETH",(B374-T373)+(-C374+U373)*(B373/C373),IF(R373="Buy ETH Short BTC",(-B374+T373)+(C374-U373)*(B373/C373),0))</f>
        <v>0</v>
      </c>
      <c r="AA374">
        <f t="shared" si="125"/>
        <v>0.95955754226336953</v>
      </c>
      <c r="AB374" t="str">
        <f t="shared" si="126"/>
        <v>Buy ETH Short BTC</v>
      </c>
      <c r="AC374" t="b">
        <f t="shared" si="128"/>
        <v>0</v>
      </c>
      <c r="AD374">
        <f>IF(AB374="Buy BTC Short ETH",B374,IF(AB374="Buy ETH Short BTC",B374,0))</f>
        <v>17852.57</v>
      </c>
      <c r="AE374">
        <f>IF(AB374="Buy BTC Short ETH",C374,IF(AB374="Buy ETH Short BTC",C374,0))</f>
        <v>1313.53</v>
      </c>
      <c r="AF374">
        <f>IF(AB373="Buy BTC Short ETH",(B374-AD373)+(-C374+AE373)*(B373/C373),IF(AB373="Buy ETH Short BTC",(-B374+AD373)+(C374-AE373)*(B373/C373),0))</f>
        <v>24.996307139855745</v>
      </c>
    </row>
    <row r="375" spans="1:32">
      <c r="A375">
        <v>1671057000000</v>
      </c>
      <c r="B375">
        <v>17810.04</v>
      </c>
      <c r="C375">
        <v>1310.01</v>
      </c>
      <c r="D375" s="1">
        <f t="shared" si="129"/>
        <v>-42.529999999998836</v>
      </c>
      <c r="E375" s="1">
        <f t="shared" si="130"/>
        <v>0</v>
      </c>
      <c r="F375" s="1">
        <f t="shared" si="131"/>
        <v>42.529999999998836</v>
      </c>
      <c r="G375" s="1">
        <f t="shared" si="132"/>
        <v>13.555000000000291</v>
      </c>
      <c r="H375" s="1">
        <f t="shared" si="133"/>
        <v>24.412000000000262</v>
      </c>
      <c r="I375" s="1">
        <f t="shared" si="134"/>
        <v>0.55525970834016658</v>
      </c>
      <c r="J375" s="1">
        <f t="shared" si="135"/>
        <v>35.702057049543271</v>
      </c>
      <c r="K375" s="1">
        <f t="shared" si="136"/>
        <v>-3.5199999999999818</v>
      </c>
      <c r="L375" s="1">
        <f t="shared" si="137"/>
        <v>0</v>
      </c>
      <c r="M375" s="1">
        <f t="shared" si="138"/>
        <v>3.5199999999999818</v>
      </c>
      <c r="N375" s="1">
        <f t="shared" si="139"/>
        <v>1.0910000000000082</v>
      </c>
      <c r="O375" s="1">
        <f t="shared" si="140"/>
        <v>1.6900000000000091</v>
      </c>
      <c r="P375" s="1">
        <f t="shared" si="141"/>
        <v>0.64556213017751618</v>
      </c>
      <c r="Q375" s="1">
        <f t="shared" si="142"/>
        <v>39.230492628550934</v>
      </c>
      <c r="R375" t="str">
        <f t="shared" si="122"/>
        <v>Do nothing</v>
      </c>
      <c r="S375" t="b">
        <f t="shared" si="127"/>
        <v>0</v>
      </c>
      <c r="T375">
        <f t="shared" si="123"/>
        <v>0</v>
      </c>
      <c r="U375">
        <f t="shared" si="124"/>
        <v>0</v>
      </c>
      <c r="V375">
        <f>IF(R374="Buy BTC Short ETH",(B375-T374)+(-C375+U374)*(B374/C374),IF(R374="Buy ETH Short BTC",(-B375+T374)+(C375-U374)*(B374/C374),0))</f>
        <v>0</v>
      </c>
      <c r="AA375">
        <f t="shared" si="125"/>
        <v>0.92467894305099652</v>
      </c>
      <c r="AB375" t="str">
        <f t="shared" si="126"/>
        <v>Buy ETH Short BTC</v>
      </c>
      <c r="AC375" t="b">
        <f t="shared" si="128"/>
        <v>0</v>
      </c>
      <c r="AD375">
        <f>IF(AB375="Buy BTC Short ETH",B375,IF(AB375="Buy ETH Short BTC",B375,0))</f>
        <v>17810.04</v>
      </c>
      <c r="AE375">
        <f>IF(AB375="Buy BTC Short ETH",C375,IF(AB375="Buy ETH Short BTC",C375,0))</f>
        <v>1310.01</v>
      </c>
      <c r="AF375">
        <f>IF(AB374="Buy BTC Short ETH",(B375-AD374)+(-C375+AE374)*(B374/C374),IF(AB374="Buy ETH Short BTC",(-B375+AD374)+(C375-AE374)*(B374/C374),0))</f>
        <v>-5.3113484275206488</v>
      </c>
    </row>
    <row r="376" spans="1:32">
      <c r="A376">
        <v>1671057900000</v>
      </c>
      <c r="B376">
        <v>17837</v>
      </c>
      <c r="C376">
        <v>1311.79</v>
      </c>
      <c r="D376" s="1">
        <f t="shared" si="129"/>
        <v>26.959999999999127</v>
      </c>
      <c r="E376" s="1">
        <f t="shared" si="130"/>
        <v>26.959999999999127</v>
      </c>
      <c r="F376" s="1">
        <f t="shared" si="131"/>
        <v>0</v>
      </c>
      <c r="G376" s="1">
        <f t="shared" si="132"/>
        <v>16.251000000000204</v>
      </c>
      <c r="H376" s="1">
        <f t="shared" si="133"/>
        <v>7.2470000000001162</v>
      </c>
      <c r="I376" s="1">
        <f t="shared" si="134"/>
        <v>2.2424451497171165</v>
      </c>
      <c r="J376" s="1">
        <f t="shared" si="135"/>
        <v>69.159077368286589</v>
      </c>
      <c r="K376" s="1">
        <f t="shared" si="136"/>
        <v>1.7799999999999727</v>
      </c>
      <c r="L376" s="1">
        <f t="shared" si="137"/>
        <v>1.7799999999999727</v>
      </c>
      <c r="M376" s="1">
        <f t="shared" si="138"/>
        <v>0</v>
      </c>
      <c r="N376" s="1">
        <f t="shared" si="139"/>
        <v>1.2690000000000055</v>
      </c>
      <c r="O376" s="1">
        <f t="shared" si="140"/>
        <v>0.65600000000001724</v>
      </c>
      <c r="P376" s="1">
        <f t="shared" si="141"/>
        <v>1.9344512195121526</v>
      </c>
      <c r="Q376" s="1">
        <f t="shared" si="142"/>
        <v>65.92207792207742</v>
      </c>
      <c r="R376" t="str">
        <f t="shared" si="122"/>
        <v>Do nothing</v>
      </c>
      <c r="S376" t="b">
        <f t="shared" si="127"/>
        <v>0</v>
      </c>
      <c r="T376">
        <f t="shared" si="123"/>
        <v>0</v>
      </c>
      <c r="U376">
        <f t="shared" si="124"/>
        <v>0</v>
      </c>
      <c r="V376">
        <f>IF(R375="Buy BTC Short ETH",(B376-T375)+(-C376+U375)*(B375/C375),IF(R375="Buy ETH Short BTC",(-B376+T375)+(C376-U375)*(B375/C375),0))</f>
        <v>0</v>
      </c>
      <c r="AA376">
        <f t="shared" si="125"/>
        <v>0.90738392371549481</v>
      </c>
      <c r="AB376" t="str">
        <f t="shared" si="126"/>
        <v>Buy ETH Short BTC</v>
      </c>
      <c r="AC376" t="b">
        <f t="shared" si="128"/>
        <v>0</v>
      </c>
      <c r="AD376">
        <f>IF(AB376="Buy BTC Short ETH",B376,IF(AB376="Buy ETH Short BTC",B376,0))</f>
        <v>17837</v>
      </c>
      <c r="AE376">
        <f>IF(AB376="Buy BTC Short ETH",C376,IF(AB376="Buy ETH Short BTC",C376,0))</f>
        <v>1311.79</v>
      </c>
      <c r="AF376">
        <f>IF(AB375="Buy BTC Short ETH",(B376-AD375)+(-C376+AE375)*(B375/C375),IF(AB375="Buy ETH Short BTC",(-B376+AD375)+(C376-AE375)*(B375/C375),0))</f>
        <v>-2.760283051273916</v>
      </c>
    </row>
    <row r="377" spans="1:32">
      <c r="A377">
        <v>1671058800000</v>
      </c>
      <c r="B377">
        <v>17815.439999999999</v>
      </c>
      <c r="C377">
        <v>1308.4000000000001</v>
      </c>
      <c r="D377" s="1">
        <f t="shared" si="129"/>
        <v>-21.56000000000131</v>
      </c>
      <c r="E377" s="1">
        <f t="shared" si="130"/>
        <v>0</v>
      </c>
      <c r="F377" s="1">
        <f t="shared" si="131"/>
        <v>21.56000000000131</v>
      </c>
      <c r="G377" s="1">
        <f t="shared" si="132"/>
        <v>16.251000000000204</v>
      </c>
      <c r="H377" s="1">
        <f t="shared" si="133"/>
        <v>8.9760000000002034</v>
      </c>
      <c r="I377" s="1">
        <f t="shared" si="134"/>
        <v>1.8104946524063987</v>
      </c>
      <c r="J377" s="1">
        <f t="shared" si="135"/>
        <v>64.419074800808431</v>
      </c>
      <c r="K377" s="1">
        <f t="shared" si="136"/>
        <v>-3.3899999999998727</v>
      </c>
      <c r="L377" s="1">
        <f t="shared" si="137"/>
        <v>0</v>
      </c>
      <c r="M377" s="1">
        <f t="shared" si="138"/>
        <v>3.3899999999998727</v>
      </c>
      <c r="N377" s="1">
        <f t="shared" si="139"/>
        <v>1.1000000000000227</v>
      </c>
      <c r="O377" s="1">
        <f t="shared" si="140"/>
        <v>0.99500000000000455</v>
      </c>
      <c r="P377" s="1">
        <f t="shared" si="141"/>
        <v>1.1055276381909727</v>
      </c>
      <c r="Q377" s="1">
        <f t="shared" si="142"/>
        <v>52.505966587112567</v>
      </c>
      <c r="R377" t="str">
        <f t="shared" si="122"/>
        <v>Do nothing</v>
      </c>
      <c r="S377" t="b">
        <f t="shared" si="127"/>
        <v>0</v>
      </c>
      <c r="T377">
        <f t="shared" si="123"/>
        <v>0</v>
      </c>
      <c r="U377">
        <f t="shared" si="124"/>
        <v>0</v>
      </c>
      <c r="V377">
        <f>IF(R376="Buy BTC Short ETH",(B377-T376)+(-C377+U376)*(B376/C376),IF(R376="Buy ETH Short BTC",(-B377+T376)+(C377-U376)*(B376/C376),0))</f>
        <v>0</v>
      </c>
      <c r="AA377">
        <f t="shared" si="125"/>
        <v>0.80976182625595794</v>
      </c>
      <c r="AB377" t="str">
        <f t="shared" si="126"/>
        <v>Buy ETH Short BTC</v>
      </c>
      <c r="AC377" t="b">
        <f t="shared" si="128"/>
        <v>0</v>
      </c>
      <c r="AD377">
        <f>IF(AB377="Buy BTC Short ETH",B377,IF(AB377="Buy ETH Short BTC",B377,0))</f>
        <v>17815.439999999999</v>
      </c>
      <c r="AE377">
        <f>IF(AB377="Buy BTC Short ETH",C377,IF(AB377="Buy ETH Short BTC",C377,0))</f>
        <v>1308.4000000000001</v>
      </c>
      <c r="AF377">
        <f>IF(AB376="Buy BTC Short ETH",(B377-AD376)+(-C377+AE376)*(B376/C376),IF(AB376="Buy ETH Short BTC",(-B377+AD376)+(C377-AE376)*(B376/C376),0))</f>
        <v>-24.535358250936518</v>
      </c>
    </row>
    <row r="378" spans="1:32">
      <c r="A378">
        <v>1671059700000</v>
      </c>
      <c r="B378">
        <v>17805.330000000002</v>
      </c>
      <c r="C378">
        <v>1309.1099999999999</v>
      </c>
      <c r="D378" s="1">
        <f t="shared" si="129"/>
        <v>-10.109999999996944</v>
      </c>
      <c r="E378" s="1">
        <f t="shared" si="130"/>
        <v>0</v>
      </c>
      <c r="F378" s="1">
        <f t="shared" si="131"/>
        <v>10.109999999996944</v>
      </c>
      <c r="G378" s="1">
        <f t="shared" si="132"/>
        <v>13.922999999999956</v>
      </c>
      <c r="H378" s="1">
        <f t="shared" si="133"/>
        <v>9.9869999999998988</v>
      </c>
      <c r="I378" s="1">
        <f t="shared" si="134"/>
        <v>1.3941123460498746</v>
      </c>
      <c r="J378" s="1">
        <f t="shared" si="135"/>
        <v>58.230865746549732</v>
      </c>
      <c r="K378" s="1">
        <f t="shared" si="136"/>
        <v>0.70999999999980901</v>
      </c>
      <c r="L378" s="1">
        <f t="shared" si="137"/>
        <v>0.70999999999980901</v>
      </c>
      <c r="M378" s="1">
        <f t="shared" si="138"/>
        <v>0</v>
      </c>
      <c r="N378" s="1">
        <f t="shared" si="139"/>
        <v>1.0549999999999955</v>
      </c>
      <c r="O378" s="1">
        <f t="shared" si="140"/>
        <v>0.99500000000000455</v>
      </c>
      <c r="P378" s="1">
        <f t="shared" si="141"/>
        <v>1.0603015075376792</v>
      </c>
      <c r="Q378" s="1">
        <f t="shared" si="142"/>
        <v>51.463414634146126</v>
      </c>
      <c r="R378" t="str">
        <f t="shared" si="122"/>
        <v>Do nothing</v>
      </c>
      <c r="S378" t="b">
        <f t="shared" si="127"/>
        <v>0</v>
      </c>
      <c r="T378">
        <f t="shared" si="123"/>
        <v>0</v>
      </c>
      <c r="U378">
        <f t="shared" si="124"/>
        <v>0</v>
      </c>
      <c r="V378">
        <f>IF(R377="Buy BTC Short ETH",(B378-T377)+(-C378+U377)*(B377/C377),IF(R377="Buy ETH Short BTC",(-B378+T377)+(C378-U377)*(B377/C377),0))</f>
        <v>0</v>
      </c>
      <c r="AA378">
        <f t="shared" si="125"/>
        <v>0.91870457607889566</v>
      </c>
      <c r="AB378" t="str">
        <f t="shared" si="126"/>
        <v>Buy ETH Short BTC</v>
      </c>
      <c r="AC378" t="b">
        <f t="shared" si="128"/>
        <v>0</v>
      </c>
      <c r="AD378">
        <f>IF(AB378="Buy BTC Short ETH",B378,IF(AB378="Buy ETH Short BTC",B378,0))</f>
        <v>17805.330000000002</v>
      </c>
      <c r="AE378">
        <f>IF(AB378="Buy BTC Short ETH",C378,IF(AB378="Buy ETH Short BTC",C378,0))</f>
        <v>1309.1099999999999</v>
      </c>
      <c r="AF378">
        <f>IF(AB377="Buy BTC Short ETH",(B378-AD377)+(-C378+AE377)*(B377/C377),IF(AB377="Buy ETH Short BTC",(-B378+AD377)+(C378-AE377)*(B377/C377),0))</f>
        <v>19.777504127172577</v>
      </c>
    </row>
    <row r="379" spans="1:32">
      <c r="A379">
        <v>1671060600000</v>
      </c>
      <c r="B379">
        <v>17816.98</v>
      </c>
      <c r="C379">
        <v>1307.58</v>
      </c>
      <c r="D379" s="1">
        <f t="shared" si="129"/>
        <v>11.649999999997817</v>
      </c>
      <c r="E379" s="1">
        <f t="shared" si="130"/>
        <v>11.649999999997817</v>
      </c>
      <c r="F379" s="1">
        <f t="shared" si="131"/>
        <v>0</v>
      </c>
      <c r="G379" s="1">
        <f t="shared" si="132"/>
        <v>9.8069999999999702</v>
      </c>
      <c r="H379" s="1">
        <f t="shared" si="133"/>
        <v>9.9869999999998988</v>
      </c>
      <c r="I379" s="1">
        <f t="shared" si="134"/>
        <v>0.98197656954040946</v>
      </c>
      <c r="J379" s="1">
        <f t="shared" si="135"/>
        <v>49.545316762655524</v>
      </c>
      <c r="K379" s="1">
        <f t="shared" si="136"/>
        <v>-1.5299999999999727</v>
      </c>
      <c r="L379" s="1">
        <f t="shared" si="137"/>
        <v>0</v>
      </c>
      <c r="M379" s="1">
        <f t="shared" si="138"/>
        <v>1.5299999999999727</v>
      </c>
      <c r="N379" s="1">
        <f t="shared" si="139"/>
        <v>0.88499999999999091</v>
      </c>
      <c r="O379" s="1">
        <f t="shared" si="140"/>
        <v>1.1480000000000019</v>
      </c>
      <c r="P379" s="1">
        <f t="shared" si="141"/>
        <v>0.77090592334493857</v>
      </c>
      <c r="Q379" s="1">
        <f t="shared" si="142"/>
        <v>43.531726512542754</v>
      </c>
      <c r="R379" t="str">
        <f t="shared" si="122"/>
        <v>Do nothing</v>
      </c>
      <c r="S379" t="b">
        <f t="shared" si="127"/>
        <v>0</v>
      </c>
      <c r="T379">
        <f t="shared" si="123"/>
        <v>0</v>
      </c>
      <c r="U379">
        <f t="shared" si="124"/>
        <v>0</v>
      </c>
      <c r="V379">
        <f>IF(R378="Buy BTC Short ETH",(B379-T378)+(-C379+U378)*(B378/C378),IF(R378="Buy ETH Short BTC",(-B379+T378)+(C379-U378)*(B378/C378),0))</f>
        <v>0</v>
      </c>
      <c r="AA379">
        <f t="shared" si="125"/>
        <v>0.8632535825890375</v>
      </c>
      <c r="AB379" t="str">
        <f t="shared" si="126"/>
        <v>Buy ETH Short BTC</v>
      </c>
      <c r="AC379" t="b">
        <f t="shared" si="128"/>
        <v>0</v>
      </c>
      <c r="AD379">
        <f>IF(AB379="Buy BTC Short ETH",B379,IF(AB379="Buy ETH Short BTC",B379,0))</f>
        <v>17816.98</v>
      </c>
      <c r="AE379">
        <f>IF(AB379="Buy BTC Short ETH",C379,IF(AB379="Buy ETH Short BTC",C379,0))</f>
        <v>1307.58</v>
      </c>
      <c r="AF379">
        <f>IF(AB378="Buy BTC Short ETH",(B379-AD378)+(-C379+AE378)*(B378/C378),IF(AB378="Buy ETH Short BTC",(-B379+AD378)+(C379-AE378)*(B378/C378),0))</f>
        <v>-32.459675963056327</v>
      </c>
    </row>
    <row r="380" spans="1:32">
      <c r="A380">
        <v>1671061500000</v>
      </c>
      <c r="B380">
        <v>17803.150000000001</v>
      </c>
      <c r="C380">
        <v>1307.44</v>
      </c>
      <c r="D380" s="1">
        <f t="shared" si="129"/>
        <v>-13.829999999998108</v>
      </c>
      <c r="E380" s="1">
        <f t="shared" si="130"/>
        <v>0</v>
      </c>
      <c r="F380" s="1">
        <f t="shared" si="131"/>
        <v>13.829999999998108</v>
      </c>
      <c r="G380" s="1">
        <f t="shared" si="132"/>
        <v>8.6729999999999556</v>
      </c>
      <c r="H380" s="1">
        <f t="shared" si="133"/>
        <v>11.36999999999971</v>
      </c>
      <c r="I380" s="1">
        <f t="shared" si="134"/>
        <v>0.7627968337731027</v>
      </c>
      <c r="J380" s="1">
        <f t="shared" si="135"/>
        <v>43.271965274659991</v>
      </c>
      <c r="K380" s="1">
        <f t="shared" si="136"/>
        <v>-0.13999999999987267</v>
      </c>
      <c r="L380" s="1">
        <f t="shared" si="137"/>
        <v>0</v>
      </c>
      <c r="M380" s="1">
        <f t="shared" si="138"/>
        <v>0.13999999999987267</v>
      </c>
      <c r="N380" s="1">
        <f t="shared" si="139"/>
        <v>0.77500000000000002</v>
      </c>
      <c r="O380" s="1">
        <f t="shared" si="140"/>
        <v>1.161999999999989</v>
      </c>
      <c r="P380" s="1">
        <f t="shared" si="141"/>
        <v>0.66695352839931787</v>
      </c>
      <c r="Q380" s="1">
        <f t="shared" si="142"/>
        <v>40.010325245224806</v>
      </c>
      <c r="R380" t="str">
        <f t="shared" si="122"/>
        <v>Do nothing</v>
      </c>
      <c r="S380" t="b">
        <f t="shared" si="127"/>
        <v>0</v>
      </c>
      <c r="T380">
        <f t="shared" si="123"/>
        <v>0</v>
      </c>
      <c r="U380">
        <f t="shared" si="124"/>
        <v>0</v>
      </c>
      <c r="V380">
        <f>IF(R379="Buy BTC Short ETH",(B380-T379)+(-C380+U379)*(B379/C379),IF(R379="Buy ETH Short BTC",(-B380+T379)+(C380-U379)*(B379/C379),0))</f>
        <v>0</v>
      </c>
      <c r="AA380">
        <f t="shared" si="125"/>
        <v>0.88425854977994056</v>
      </c>
      <c r="AB380" t="str">
        <f t="shared" si="126"/>
        <v>Buy ETH Short BTC</v>
      </c>
      <c r="AC380" t="b">
        <f t="shared" si="128"/>
        <v>0</v>
      </c>
      <c r="AD380">
        <f>IF(AB380="Buy BTC Short ETH",B380,IF(AB380="Buy ETH Short BTC",B380,0))</f>
        <v>17803.150000000001</v>
      </c>
      <c r="AE380">
        <f>IF(AB380="Buy BTC Short ETH",C380,IF(AB380="Buy ETH Short BTC",C380,0))</f>
        <v>1307.44</v>
      </c>
      <c r="AF380">
        <f>IF(AB379="Buy BTC Short ETH",(B380-AD379)+(-C380+AE379)*(B379/C379),IF(AB379="Buy ETH Short BTC",(-B380+AD379)+(C380-AE379)*(B379/C379),0))</f>
        <v>11.922371250707258</v>
      </c>
    </row>
    <row r="381" spans="1:32">
      <c r="A381">
        <v>1671062400000</v>
      </c>
      <c r="B381">
        <v>17839.349999999999</v>
      </c>
      <c r="C381">
        <v>1309.93</v>
      </c>
      <c r="D381" s="1">
        <f t="shared" si="129"/>
        <v>36.19999999999709</v>
      </c>
      <c r="E381" s="1">
        <f t="shared" si="130"/>
        <v>36.19999999999709</v>
      </c>
      <c r="F381" s="1">
        <f t="shared" si="131"/>
        <v>0</v>
      </c>
      <c r="G381" s="1">
        <f t="shared" si="132"/>
        <v>12.292999999999665</v>
      </c>
      <c r="H381" s="1">
        <f t="shared" si="133"/>
        <v>10.680999999999766</v>
      </c>
      <c r="I381" s="1">
        <f t="shared" si="134"/>
        <v>1.1509221982960336</v>
      </c>
      <c r="J381" s="1">
        <f t="shared" si="135"/>
        <v>53.508313745973574</v>
      </c>
      <c r="K381" s="1">
        <f t="shared" si="136"/>
        <v>2.4900000000000091</v>
      </c>
      <c r="L381" s="1">
        <f t="shared" si="137"/>
        <v>2.4900000000000091</v>
      </c>
      <c r="M381" s="1">
        <f t="shared" si="138"/>
        <v>0</v>
      </c>
      <c r="N381" s="1">
        <f t="shared" si="139"/>
        <v>1.0240000000000009</v>
      </c>
      <c r="O381" s="1">
        <f t="shared" si="140"/>
        <v>1.0669999999999846</v>
      </c>
      <c r="P381" s="1">
        <f t="shared" si="141"/>
        <v>0.95970009372072695</v>
      </c>
      <c r="Q381" s="1">
        <f t="shared" si="142"/>
        <v>48.971783835485795</v>
      </c>
      <c r="R381" t="str">
        <f t="shared" si="122"/>
        <v>Do nothing</v>
      </c>
      <c r="S381" t="b">
        <f t="shared" si="127"/>
        <v>0</v>
      </c>
      <c r="T381">
        <f t="shared" si="123"/>
        <v>0</v>
      </c>
      <c r="U381">
        <f t="shared" si="124"/>
        <v>0</v>
      </c>
      <c r="V381">
        <f>IF(R380="Buy BTC Short ETH",(B381-T380)+(-C381+U380)*(B380/C380),IF(R380="Buy ETH Short BTC",(-B381+T380)+(C381-U380)*(B380/C380),0))</f>
        <v>0</v>
      </c>
      <c r="AA381">
        <f t="shared" si="125"/>
        <v>0.83842778618338099</v>
      </c>
      <c r="AB381" t="str">
        <f t="shared" si="126"/>
        <v>Buy ETH Short BTC</v>
      </c>
      <c r="AC381" t="b">
        <f t="shared" si="128"/>
        <v>0</v>
      </c>
      <c r="AD381">
        <f>IF(AB381="Buy BTC Short ETH",B381,IF(AB381="Buy ETH Short BTC",B381,0))</f>
        <v>17839.349999999999</v>
      </c>
      <c r="AE381">
        <f>IF(AB381="Buy BTC Short ETH",C381,IF(AB381="Buy ETH Short BTC",C381,0))</f>
        <v>1309.93</v>
      </c>
      <c r="AF381">
        <f>IF(AB380="Buy BTC Short ETH",(B381-AD380)+(-C381+AE380)*(B380/C380),IF(AB380="Buy ETH Short BTC",(-B381+AD380)+(C381-AE380)*(B380/C380),0))</f>
        <v>-2.2941660802759785</v>
      </c>
    </row>
    <row r="382" spans="1:32">
      <c r="A382">
        <v>1671063300000</v>
      </c>
      <c r="B382">
        <v>17846.55</v>
      </c>
      <c r="C382">
        <v>1309.55</v>
      </c>
      <c r="D382" s="1">
        <f t="shared" si="129"/>
        <v>7.2000000000007276</v>
      </c>
      <c r="E382" s="1">
        <f t="shared" si="130"/>
        <v>7.2000000000007276</v>
      </c>
      <c r="F382" s="1">
        <f t="shared" si="131"/>
        <v>0</v>
      </c>
      <c r="G382" s="1">
        <f t="shared" si="132"/>
        <v>12.070999999999549</v>
      </c>
      <c r="H382" s="1">
        <f t="shared" si="133"/>
        <v>10.680999999999766</v>
      </c>
      <c r="I382" s="1">
        <f t="shared" si="134"/>
        <v>1.1301376275629447</v>
      </c>
      <c r="J382" s="1">
        <f t="shared" si="135"/>
        <v>53.054676511954604</v>
      </c>
      <c r="K382" s="1">
        <f t="shared" si="136"/>
        <v>-0.38000000000010914</v>
      </c>
      <c r="L382" s="1">
        <f t="shared" si="137"/>
        <v>0</v>
      </c>
      <c r="M382" s="1">
        <f t="shared" si="138"/>
        <v>0.38000000000010914</v>
      </c>
      <c r="N382" s="1">
        <f t="shared" si="139"/>
        <v>0.96599999999998543</v>
      </c>
      <c r="O382" s="1">
        <f t="shared" si="140"/>
        <v>1.1049999999999955</v>
      </c>
      <c r="P382" s="1">
        <f t="shared" si="141"/>
        <v>0.87420814479637043</v>
      </c>
      <c r="Q382" s="1">
        <f t="shared" si="142"/>
        <v>46.644133268951919</v>
      </c>
      <c r="R382" t="str">
        <f t="shared" si="122"/>
        <v>Do nothing</v>
      </c>
      <c r="S382" t="b">
        <f t="shared" si="127"/>
        <v>0</v>
      </c>
      <c r="T382">
        <f t="shared" si="123"/>
        <v>0</v>
      </c>
      <c r="U382">
        <f t="shared" si="124"/>
        <v>0</v>
      </c>
      <c r="V382">
        <f>IF(R381="Buy BTC Short ETH",(B382-T381)+(-C382+U381)*(B381/C381),IF(R381="Buy ETH Short BTC",(-B382+T381)+(C382-U381)*(B381/C381),0))</f>
        <v>0</v>
      </c>
      <c r="AA382">
        <f t="shared" si="125"/>
        <v>0.74084650991080614</v>
      </c>
      <c r="AB382" t="str">
        <f t="shared" si="126"/>
        <v>Buy ETH Short BTC</v>
      </c>
      <c r="AC382" t="b">
        <f t="shared" si="128"/>
        <v>0</v>
      </c>
      <c r="AD382">
        <f>IF(AB382="Buy BTC Short ETH",B382,IF(AB382="Buy ETH Short BTC",B382,0))</f>
        <v>17846.55</v>
      </c>
      <c r="AE382">
        <f>IF(AB382="Buy BTC Short ETH",C382,IF(AB382="Buy ETH Short BTC",C382,0))</f>
        <v>1309.55</v>
      </c>
      <c r="AF382">
        <f>IF(AB381="Buy BTC Short ETH",(B382-AD381)+(-C382+AE381)*(B381/C381),IF(AB381="Buy ETH Short BTC",(-B382+AD381)+(C382-AE381)*(B381/C381),0))</f>
        <v>-12.375049811824219</v>
      </c>
    </row>
    <row r="383" spans="1:32">
      <c r="A383">
        <v>1671064200000</v>
      </c>
      <c r="B383">
        <v>17816.84</v>
      </c>
      <c r="C383">
        <v>1308.6099999999999</v>
      </c>
      <c r="D383" s="1">
        <f t="shared" si="129"/>
        <v>-29.709999999999127</v>
      </c>
      <c r="E383" s="1">
        <f t="shared" si="130"/>
        <v>0</v>
      </c>
      <c r="F383" s="1">
        <f t="shared" si="131"/>
        <v>29.709999999999127</v>
      </c>
      <c r="G383" s="1">
        <f t="shared" si="132"/>
        <v>12.070999999999549</v>
      </c>
      <c r="H383" s="1">
        <f t="shared" si="133"/>
        <v>11.773999999999432</v>
      </c>
      <c r="I383" s="1">
        <f t="shared" si="134"/>
        <v>1.0252250721929785</v>
      </c>
      <c r="J383" s="1">
        <f t="shared" si="135"/>
        <v>50.622772069616538</v>
      </c>
      <c r="K383" s="1">
        <f t="shared" si="136"/>
        <v>-0.94000000000005457</v>
      </c>
      <c r="L383" s="1">
        <f t="shared" si="137"/>
        <v>0</v>
      </c>
      <c r="M383" s="1">
        <f t="shared" si="138"/>
        <v>0.94000000000005457</v>
      </c>
      <c r="N383" s="1">
        <f t="shared" si="139"/>
        <v>0.96599999999998543</v>
      </c>
      <c r="O383" s="1">
        <f t="shared" si="140"/>
        <v>0.98999999999998634</v>
      </c>
      <c r="P383" s="1">
        <f t="shared" si="141"/>
        <v>0.97575757575757449</v>
      </c>
      <c r="Q383" s="1">
        <f t="shared" si="142"/>
        <v>49.386503067484632</v>
      </c>
      <c r="R383" t="str">
        <f t="shared" si="122"/>
        <v>Do nothing</v>
      </c>
      <c r="S383" t="b">
        <f t="shared" si="127"/>
        <v>0</v>
      </c>
      <c r="T383">
        <f t="shared" si="123"/>
        <v>0</v>
      </c>
      <c r="U383">
        <f t="shared" si="124"/>
        <v>0</v>
      </c>
      <c r="V383">
        <f>IF(R382="Buy BTC Short ETH",(B383-T382)+(-C383+U382)*(B382/C382),IF(R382="Buy ETH Short BTC",(-B383+T382)+(C383-U382)*(B382/C382),0))</f>
        <v>0</v>
      </c>
      <c r="AA383">
        <f t="shared" si="125"/>
        <v>0.74100259735137264</v>
      </c>
      <c r="AB383" t="str">
        <f t="shared" si="126"/>
        <v>Buy ETH Short BTC</v>
      </c>
      <c r="AC383" t="b">
        <f t="shared" si="128"/>
        <v>0</v>
      </c>
      <c r="AD383">
        <f>IF(AB383="Buy BTC Short ETH",B383,IF(AB383="Buy ETH Short BTC",B383,0))</f>
        <v>17816.84</v>
      </c>
      <c r="AE383">
        <f>IF(AB383="Buy BTC Short ETH",C383,IF(AB383="Buy ETH Short BTC",C383,0))</f>
        <v>1308.6099999999999</v>
      </c>
      <c r="AF383">
        <f>IF(AB382="Buy BTC Short ETH",(B383-AD382)+(-C383+AE382)*(B382/C382),IF(AB382="Buy ETH Short BTC",(-B383+AD382)+(C383-AE382)*(B382/C382),0))</f>
        <v>16.899678133708434</v>
      </c>
    </row>
    <row r="384" spans="1:32">
      <c r="A384">
        <v>1671065100000</v>
      </c>
      <c r="B384">
        <v>17792.150000000001</v>
      </c>
      <c r="C384">
        <v>1304.8</v>
      </c>
      <c r="D384" s="1">
        <f t="shared" si="129"/>
        <v>-24.68999999999869</v>
      </c>
      <c r="E384" s="1">
        <f t="shared" si="130"/>
        <v>0</v>
      </c>
      <c r="F384" s="1">
        <f t="shared" si="131"/>
        <v>24.68999999999869</v>
      </c>
      <c r="G384" s="1">
        <f t="shared" si="132"/>
        <v>8.2009999999994765</v>
      </c>
      <c r="H384" s="1">
        <f t="shared" si="133"/>
        <v>14.242999999999302</v>
      </c>
      <c r="I384" s="1">
        <f t="shared" si="134"/>
        <v>0.57579161693462599</v>
      </c>
      <c r="J384" s="1">
        <f t="shared" si="135"/>
        <v>36.539832471929792</v>
      </c>
      <c r="K384" s="1">
        <f t="shared" si="136"/>
        <v>-3.8099999999999454</v>
      </c>
      <c r="L384" s="1">
        <f t="shared" si="137"/>
        <v>0</v>
      </c>
      <c r="M384" s="1">
        <f t="shared" si="138"/>
        <v>3.8099999999999454</v>
      </c>
      <c r="N384" s="1">
        <f t="shared" si="139"/>
        <v>0.49799999999997907</v>
      </c>
      <c r="O384" s="1">
        <f t="shared" si="140"/>
        <v>1.3709999999999809</v>
      </c>
      <c r="P384" s="1">
        <f t="shared" si="141"/>
        <v>0.36323851203500074</v>
      </c>
      <c r="Q384" s="1">
        <f t="shared" si="142"/>
        <v>26.645264847511498</v>
      </c>
      <c r="R384" t="str">
        <f t="shared" si="122"/>
        <v>Do nothing</v>
      </c>
      <c r="S384" t="b">
        <f t="shared" si="127"/>
        <v>0</v>
      </c>
      <c r="T384">
        <f t="shared" si="123"/>
        <v>0</v>
      </c>
      <c r="U384">
        <f t="shared" si="124"/>
        <v>0</v>
      </c>
      <c r="V384">
        <f>IF(R383="Buy BTC Short ETH",(B384-T383)+(-C384+U383)*(B383/C383),IF(R383="Buy ETH Short BTC",(-B384+T383)+(C384-U383)*(B383/C383),0))</f>
        <v>0</v>
      </c>
      <c r="AA384">
        <f t="shared" si="125"/>
        <v>0.72685429622323705</v>
      </c>
      <c r="AB384" t="str">
        <f t="shared" si="126"/>
        <v>Buy ETH Short BTC</v>
      </c>
      <c r="AC384" t="b">
        <f t="shared" si="128"/>
        <v>0</v>
      </c>
      <c r="AD384">
        <f>IF(AB384="Buy BTC Short ETH",B384,IF(AB384="Buy ETH Short BTC",B384,0))</f>
        <v>17792.150000000001</v>
      </c>
      <c r="AE384">
        <f>IF(AB384="Buy BTC Short ETH",C384,IF(AB384="Buy ETH Short BTC",C384,0))</f>
        <v>1304.8</v>
      </c>
      <c r="AF384">
        <f>IF(AB383="Buy BTC Short ETH",(B384-AD383)+(-C384+AE383)*(B383/C383),IF(AB383="Buy ETH Short BTC",(-B384+AD383)+(C384-AE383)*(B383/C383),0))</f>
        <v>-27.183484384194486</v>
      </c>
    </row>
    <row r="385" spans="1:32">
      <c r="A385">
        <v>1671066000000</v>
      </c>
      <c r="B385">
        <v>17819.14</v>
      </c>
      <c r="C385">
        <v>1308.44</v>
      </c>
      <c r="D385" s="1">
        <f t="shared" si="129"/>
        <v>26.989999999997963</v>
      </c>
      <c r="E385" s="1">
        <f t="shared" si="130"/>
        <v>26.989999999997963</v>
      </c>
      <c r="F385" s="1">
        <f t="shared" si="131"/>
        <v>0</v>
      </c>
      <c r="G385" s="1">
        <f t="shared" si="132"/>
        <v>10.899999999999272</v>
      </c>
      <c r="H385" s="1">
        <f t="shared" si="133"/>
        <v>9.9899999999994176</v>
      </c>
      <c r="I385" s="1">
        <f t="shared" si="134"/>
        <v>1.0910910910910818</v>
      </c>
      <c r="J385" s="1">
        <f t="shared" si="135"/>
        <v>52.178075634274563</v>
      </c>
      <c r="K385" s="1">
        <f t="shared" si="136"/>
        <v>3.6400000000001</v>
      </c>
      <c r="L385" s="1">
        <f t="shared" si="137"/>
        <v>3.6400000000001</v>
      </c>
      <c r="M385" s="1">
        <f t="shared" si="138"/>
        <v>0</v>
      </c>
      <c r="N385" s="1">
        <f t="shared" si="139"/>
        <v>0.86199999999998911</v>
      </c>
      <c r="O385" s="1">
        <f t="shared" si="140"/>
        <v>1.0189999999999828</v>
      </c>
      <c r="P385" s="1">
        <f t="shared" si="141"/>
        <v>0.84592737978410559</v>
      </c>
      <c r="Q385" s="1">
        <f t="shared" si="142"/>
        <v>45.826687931951192</v>
      </c>
      <c r="R385" t="str">
        <f t="shared" si="122"/>
        <v>Do nothing</v>
      </c>
      <c r="S385" t="b">
        <f t="shared" si="127"/>
        <v>0</v>
      </c>
      <c r="T385">
        <f t="shared" si="123"/>
        <v>0</v>
      </c>
      <c r="U385">
        <f t="shared" si="124"/>
        <v>0</v>
      </c>
      <c r="V385">
        <f>IF(R384="Buy BTC Short ETH",(B385-T384)+(-C385+U384)*(B384/C384),IF(R384="Buy ETH Short BTC",(-B385+T384)+(C385-U384)*(B384/C384),0))</f>
        <v>0</v>
      </c>
      <c r="AA385">
        <f t="shared" si="125"/>
        <v>0.80079879546922539</v>
      </c>
      <c r="AB385" t="str">
        <f t="shared" si="126"/>
        <v>Buy ETH Short BTC</v>
      </c>
      <c r="AC385" t="b">
        <f t="shared" si="128"/>
        <v>0</v>
      </c>
      <c r="AD385">
        <f>IF(AB385="Buy BTC Short ETH",B385,IF(AB385="Buy ETH Short BTC",B385,0))</f>
        <v>17819.14</v>
      </c>
      <c r="AE385">
        <f>IF(AB385="Buy BTC Short ETH",C385,IF(AB385="Buy ETH Short BTC",C385,0))</f>
        <v>1308.44</v>
      </c>
      <c r="AF385">
        <f>IF(AB384="Buy BTC Short ETH",(B385-AD384)+(-C385+AE384)*(B384/C384),IF(AB384="Buy ETH Short BTC",(-B385+AD384)+(C385-AE384)*(B384/C384),0))</f>
        <v>22.64475321888753</v>
      </c>
    </row>
    <row r="386" spans="1:32">
      <c r="A386">
        <v>1671066900000</v>
      </c>
      <c r="B386">
        <v>17801.21</v>
      </c>
      <c r="C386">
        <v>1307.29</v>
      </c>
      <c r="D386" s="1">
        <f t="shared" si="129"/>
        <v>-17.930000000000291</v>
      </c>
      <c r="E386" s="1">
        <f t="shared" si="130"/>
        <v>0</v>
      </c>
      <c r="F386" s="1">
        <f t="shared" si="131"/>
        <v>17.930000000000291</v>
      </c>
      <c r="G386" s="1">
        <f t="shared" si="132"/>
        <v>8.2039999999993594</v>
      </c>
      <c r="H386" s="1">
        <f t="shared" si="133"/>
        <v>11.782999999999447</v>
      </c>
      <c r="I386" s="1">
        <f t="shared" si="134"/>
        <v>0.69625731986758421</v>
      </c>
      <c r="J386" s="1">
        <f t="shared" si="135"/>
        <v>41.046680342221691</v>
      </c>
      <c r="K386" s="1">
        <f t="shared" si="136"/>
        <v>-1.1500000000000909</v>
      </c>
      <c r="L386" s="1">
        <f t="shared" si="137"/>
        <v>0</v>
      </c>
      <c r="M386" s="1">
        <f t="shared" si="138"/>
        <v>1.1500000000000909</v>
      </c>
      <c r="N386" s="1">
        <f t="shared" si="139"/>
        <v>0.68399999999999184</v>
      </c>
      <c r="O386" s="1">
        <f t="shared" si="140"/>
        <v>1.1339999999999919</v>
      </c>
      <c r="P386" s="1">
        <f t="shared" si="141"/>
        <v>0.60317460317460025</v>
      </c>
      <c r="Q386" s="1">
        <f t="shared" si="142"/>
        <v>37.623762376237508</v>
      </c>
      <c r="R386" t="str">
        <f t="shared" si="122"/>
        <v>Do nothing</v>
      </c>
      <c r="S386" t="b">
        <f t="shared" si="127"/>
        <v>0</v>
      </c>
      <c r="T386">
        <f t="shared" si="123"/>
        <v>0</v>
      </c>
      <c r="U386">
        <f t="shared" si="124"/>
        <v>0</v>
      </c>
      <c r="V386">
        <f>IF(R385="Buy BTC Short ETH",(B386-T385)+(-C386+U385)*(B385/C385),IF(R385="Buy ETH Short BTC",(-B386+T385)+(C386-U385)*(B385/C385),0))</f>
        <v>0</v>
      </c>
      <c r="AA386">
        <f t="shared" si="125"/>
        <v>0.79616248713539473</v>
      </c>
      <c r="AB386" t="str">
        <f t="shared" si="126"/>
        <v>Buy ETH Short BTC</v>
      </c>
      <c r="AC386" t="b">
        <f t="shared" si="128"/>
        <v>0</v>
      </c>
      <c r="AD386">
        <f>IF(AB386="Buy BTC Short ETH",B386,IF(AB386="Buy ETH Short BTC",B386,0))</f>
        <v>17801.21</v>
      </c>
      <c r="AE386">
        <f>IF(AB386="Buy BTC Short ETH",C386,IF(AB386="Buy ETH Short BTC",C386,0))</f>
        <v>1307.29</v>
      </c>
      <c r="AF386">
        <f>IF(AB385="Buy BTC Short ETH",(B386-AD385)+(-C386+AE385)*(B385/C385),IF(AB385="Buy ETH Short BTC",(-B386+AD385)+(C386-AE385)*(B385/C385),0))</f>
        <v>2.2685932866610319</v>
      </c>
    </row>
    <row r="387" spans="1:32">
      <c r="A387">
        <v>1671067800000</v>
      </c>
      <c r="B387">
        <v>17703.78</v>
      </c>
      <c r="C387">
        <v>1289.56</v>
      </c>
      <c r="D387" s="1">
        <f t="shared" si="129"/>
        <v>-97.430000000000291</v>
      </c>
      <c r="E387" s="1">
        <f t="shared" si="130"/>
        <v>0</v>
      </c>
      <c r="F387" s="1">
        <f t="shared" si="131"/>
        <v>97.430000000000291</v>
      </c>
      <c r="G387" s="1">
        <f t="shared" si="132"/>
        <v>8.2039999999993594</v>
      </c>
      <c r="H387" s="1">
        <f t="shared" si="133"/>
        <v>19.369999999999344</v>
      </c>
      <c r="I387" s="1">
        <f t="shared" si="134"/>
        <v>0.42354155911201019</v>
      </c>
      <c r="J387" s="1">
        <f t="shared" si="135"/>
        <v>29.752665554506947</v>
      </c>
      <c r="K387" s="1">
        <f t="shared" si="136"/>
        <v>-17.730000000000018</v>
      </c>
      <c r="L387" s="1">
        <f t="shared" si="137"/>
        <v>0</v>
      </c>
      <c r="M387" s="1">
        <f t="shared" si="138"/>
        <v>17.730000000000018</v>
      </c>
      <c r="N387" s="1">
        <f t="shared" si="139"/>
        <v>0.68399999999999184</v>
      </c>
      <c r="O387" s="1">
        <f t="shared" si="140"/>
        <v>2.5680000000000063</v>
      </c>
      <c r="P387" s="1">
        <f t="shared" si="141"/>
        <v>0.26635514018691203</v>
      </c>
      <c r="Q387" s="1">
        <f t="shared" si="142"/>
        <v>21.033210332103081</v>
      </c>
      <c r="R387" t="str">
        <f t="shared" si="122"/>
        <v>Do nothing</v>
      </c>
      <c r="S387" t="b">
        <f t="shared" si="127"/>
        <v>0</v>
      </c>
      <c r="T387">
        <f t="shared" si="123"/>
        <v>0</v>
      </c>
      <c r="U387">
        <f t="shared" si="124"/>
        <v>0</v>
      </c>
      <c r="V387">
        <f>IF(R386="Buy BTC Short ETH",(B387-T386)+(-C387+U386)*(B386/C386),IF(R386="Buy ETH Short BTC",(-B387+T386)+(C387-U386)*(B386/C386),0))</f>
        <v>0</v>
      </c>
      <c r="AA387">
        <f t="shared" si="125"/>
        <v>0.95896416267699125</v>
      </c>
      <c r="AB387" t="str">
        <f t="shared" si="126"/>
        <v>Buy ETH Short BTC</v>
      </c>
      <c r="AC387" t="b">
        <f t="shared" si="128"/>
        <v>0</v>
      </c>
      <c r="AD387">
        <f>IF(AB387="Buy BTC Short ETH",B387,IF(AB387="Buy ETH Short BTC",B387,0))</f>
        <v>17703.78</v>
      </c>
      <c r="AE387">
        <f>IF(AB387="Buy BTC Short ETH",C387,IF(AB387="Buy ETH Short BTC",C387,0))</f>
        <v>1289.56</v>
      </c>
      <c r="AF387">
        <f>IF(AB386="Buy BTC Short ETH",(B387-AD386)+(-C387+AE386)*(B386/C386),IF(AB386="Buy ETH Short BTC",(-B387+AD386)+(C387-AE386)*(B386/C386),0))</f>
        <v>-143.99726808894732</v>
      </c>
    </row>
    <row r="388" spans="1:32">
      <c r="A388">
        <v>1671068700000</v>
      </c>
      <c r="B388">
        <v>17631.599999999999</v>
      </c>
      <c r="C388">
        <v>1286.01</v>
      </c>
      <c r="D388" s="1">
        <f t="shared" si="129"/>
        <v>-72.180000000000291</v>
      </c>
      <c r="E388" s="1">
        <f t="shared" si="130"/>
        <v>0</v>
      </c>
      <c r="F388" s="1">
        <f t="shared" si="131"/>
        <v>72.180000000000291</v>
      </c>
      <c r="G388" s="1">
        <f t="shared" si="132"/>
        <v>8.2039999999993594</v>
      </c>
      <c r="H388" s="1">
        <f t="shared" si="133"/>
        <v>25.576999999999678</v>
      </c>
      <c r="I388" s="1">
        <f t="shared" si="134"/>
        <v>0.32075693005432471</v>
      </c>
      <c r="J388" s="1">
        <f t="shared" si="135"/>
        <v>24.285841153309832</v>
      </c>
      <c r="K388" s="1">
        <f t="shared" si="136"/>
        <v>-3.5499999999999545</v>
      </c>
      <c r="L388" s="1">
        <f t="shared" si="137"/>
        <v>0</v>
      </c>
      <c r="M388" s="1">
        <f t="shared" si="138"/>
        <v>3.5499999999999545</v>
      </c>
      <c r="N388" s="1">
        <f t="shared" si="139"/>
        <v>0.61300000000001087</v>
      </c>
      <c r="O388" s="1">
        <f t="shared" si="140"/>
        <v>2.9230000000000018</v>
      </c>
      <c r="P388" s="1">
        <f t="shared" si="141"/>
        <v>0.20971604515908673</v>
      </c>
      <c r="Q388" s="1">
        <f t="shared" si="142"/>
        <v>17.335972850678971</v>
      </c>
      <c r="R388" t="str">
        <f t="shared" si="122"/>
        <v>Do nothing</v>
      </c>
      <c r="S388" t="b">
        <f t="shared" si="127"/>
        <v>0</v>
      </c>
      <c r="T388">
        <f t="shared" si="123"/>
        <v>0</v>
      </c>
      <c r="U388">
        <f t="shared" si="124"/>
        <v>0</v>
      </c>
      <c r="V388">
        <f>IF(R387="Buy BTC Short ETH",(B388-T387)+(-C388+U387)*(B387/C387),IF(R387="Buy ETH Short BTC",(-B388+T387)+(C388-U387)*(B387/C387),0))</f>
        <v>0</v>
      </c>
      <c r="AA388">
        <f t="shared" si="125"/>
        <v>0.97941827517878188</v>
      </c>
      <c r="AB388" t="str">
        <f t="shared" si="126"/>
        <v>Buy ETH Short BTC</v>
      </c>
      <c r="AC388" t="b">
        <f t="shared" si="128"/>
        <v>0</v>
      </c>
      <c r="AD388">
        <f>IF(AB388="Buy BTC Short ETH",B388,IF(AB388="Buy ETH Short BTC",B388,0))</f>
        <v>17631.599999999999</v>
      </c>
      <c r="AE388">
        <f>IF(AB388="Buy BTC Short ETH",C388,IF(AB388="Buy ETH Short BTC",C388,0))</f>
        <v>1286.01</v>
      </c>
      <c r="AF388">
        <f>IF(AB387="Buy BTC Short ETH",(B388-AD387)+(-C388+AE387)*(B387/C387),IF(AB387="Buy ETH Short BTC",(-B388+AD387)+(C388-AE387)*(B387/C387),0))</f>
        <v>23.4436721052151</v>
      </c>
    </row>
    <row r="389" spans="1:32">
      <c r="A389">
        <v>1671069600000</v>
      </c>
      <c r="B389">
        <v>17652.11</v>
      </c>
      <c r="C389">
        <v>1287.75</v>
      </c>
      <c r="D389" s="1">
        <f t="shared" si="129"/>
        <v>20.510000000002037</v>
      </c>
      <c r="E389" s="1">
        <f t="shared" si="130"/>
        <v>20.510000000002037</v>
      </c>
      <c r="F389" s="1">
        <f t="shared" si="131"/>
        <v>0</v>
      </c>
      <c r="G389" s="1">
        <f t="shared" si="132"/>
        <v>9.0899999999997814</v>
      </c>
      <c r="H389" s="1">
        <f t="shared" si="133"/>
        <v>25.576999999999678</v>
      </c>
      <c r="I389" s="1">
        <f t="shared" si="134"/>
        <v>0.35539742737615421</v>
      </c>
      <c r="J389" s="1">
        <f t="shared" si="135"/>
        <v>26.220901722098603</v>
      </c>
      <c r="K389" s="1">
        <f t="shared" si="136"/>
        <v>1.7400000000000091</v>
      </c>
      <c r="L389" s="1">
        <f t="shared" si="137"/>
        <v>1.7400000000000091</v>
      </c>
      <c r="M389" s="1">
        <f t="shared" si="138"/>
        <v>0</v>
      </c>
      <c r="N389" s="1">
        <f t="shared" si="139"/>
        <v>0.7870000000000118</v>
      </c>
      <c r="O389" s="1">
        <f t="shared" si="140"/>
        <v>2.7700000000000045</v>
      </c>
      <c r="P389" s="1">
        <f t="shared" si="141"/>
        <v>0.28411552346570779</v>
      </c>
      <c r="Q389" s="1">
        <f t="shared" si="142"/>
        <v>22.125386561709533</v>
      </c>
      <c r="R389" t="str">
        <f t="shared" si="122"/>
        <v>Do nothing</v>
      </c>
      <c r="S389" t="b">
        <f t="shared" si="127"/>
        <v>0</v>
      </c>
      <c r="T389">
        <f t="shared" si="123"/>
        <v>0</v>
      </c>
      <c r="U389">
        <f t="shared" si="124"/>
        <v>0</v>
      </c>
      <c r="V389">
        <f>IF(R388="Buy BTC Short ETH",(B389-T388)+(-C389+U388)*(B388/C388),IF(R388="Buy ETH Short BTC",(-B389+T388)+(C389-U388)*(B388/C388),0))</f>
        <v>0</v>
      </c>
      <c r="AA389">
        <f t="shared" si="125"/>
        <v>0.98405284759490941</v>
      </c>
      <c r="AB389" t="str">
        <f t="shared" si="126"/>
        <v>Buy ETH Short BTC</v>
      </c>
      <c r="AC389" t="b">
        <f t="shared" si="128"/>
        <v>0</v>
      </c>
      <c r="AD389">
        <f>IF(AB389="Buy BTC Short ETH",B389,IF(AB389="Buy ETH Short BTC",B389,0))</f>
        <v>17652.11</v>
      </c>
      <c r="AE389">
        <f>IF(AB389="Buy BTC Short ETH",C389,IF(AB389="Buy ETH Short BTC",C389,0))</f>
        <v>1287.75</v>
      </c>
      <c r="AF389">
        <f>IF(AB388="Buy BTC Short ETH",(B389-AD388)+(-C389+AE388)*(B388/C388),IF(AB388="Buy ETH Short BTC",(-B389+AD388)+(C389-AE388)*(B388/C388),0))</f>
        <v>3.3459451326175831</v>
      </c>
    </row>
    <row r="390" spans="1:32">
      <c r="A390">
        <v>1671070500000</v>
      </c>
      <c r="B390">
        <v>17657.02</v>
      </c>
      <c r="C390">
        <v>1287.57</v>
      </c>
      <c r="D390" s="1">
        <f t="shared" si="129"/>
        <v>4.9099999999998545</v>
      </c>
      <c r="E390" s="1">
        <f t="shared" si="130"/>
        <v>4.9099999999998545</v>
      </c>
      <c r="F390" s="1">
        <f t="shared" si="131"/>
        <v>0</v>
      </c>
      <c r="G390" s="1">
        <f t="shared" si="132"/>
        <v>9.5809999999997668</v>
      </c>
      <c r="H390" s="1">
        <f t="shared" si="133"/>
        <v>24.193999999999868</v>
      </c>
      <c r="I390" s="1">
        <f t="shared" si="134"/>
        <v>0.39600727453086793</v>
      </c>
      <c r="J390" s="1">
        <f t="shared" si="135"/>
        <v>28.367135455217962</v>
      </c>
      <c r="K390" s="1">
        <f t="shared" si="136"/>
        <v>-0.18000000000006366</v>
      </c>
      <c r="L390" s="1">
        <f t="shared" si="137"/>
        <v>0</v>
      </c>
      <c r="M390" s="1">
        <f t="shared" si="138"/>
        <v>0.18000000000006366</v>
      </c>
      <c r="N390" s="1">
        <f t="shared" si="139"/>
        <v>0.7870000000000118</v>
      </c>
      <c r="O390" s="1">
        <f t="shared" si="140"/>
        <v>2.7740000000000236</v>
      </c>
      <c r="P390" s="1">
        <f t="shared" si="141"/>
        <v>0.2837058399423234</v>
      </c>
      <c r="Q390" s="1">
        <f t="shared" si="142"/>
        <v>22.100533557989436</v>
      </c>
      <c r="R390" t="str">
        <f t="shared" si="122"/>
        <v>Do nothing</v>
      </c>
      <c r="S390" t="b">
        <f t="shared" si="127"/>
        <v>0</v>
      </c>
      <c r="T390">
        <f t="shared" si="123"/>
        <v>0</v>
      </c>
      <c r="U390">
        <f t="shared" si="124"/>
        <v>0</v>
      </c>
      <c r="V390">
        <f>IF(R389="Buy BTC Short ETH",(B390-T389)+(-C390+U389)*(B389/C389),IF(R389="Buy ETH Short BTC",(-B390+T389)+(C390-U389)*(B389/C389),0))</f>
        <v>0</v>
      </c>
      <c r="AA390">
        <f t="shared" si="125"/>
        <v>0.98737634840142219</v>
      </c>
      <c r="AB390" t="str">
        <f t="shared" si="126"/>
        <v>Buy ETH Short BTC</v>
      </c>
      <c r="AC390" t="b">
        <f t="shared" si="128"/>
        <v>0</v>
      </c>
      <c r="AD390">
        <f>IF(AB390="Buy BTC Short ETH",B390,IF(AB390="Buy ETH Short BTC",B390,0))</f>
        <v>17657.02</v>
      </c>
      <c r="AE390">
        <f>IF(AB390="Buy BTC Short ETH",C390,IF(AB390="Buy ETH Short BTC",C390,0))</f>
        <v>1287.57</v>
      </c>
      <c r="AF390">
        <f>IF(AB389="Buy BTC Short ETH",(B390-AD389)+(-C390+AE389)*(B389/C389),IF(AB389="Buy ETH Short BTC",(-B390+AD389)+(C390-AE389)*(B389/C389),0))</f>
        <v>-7.3773887012237909</v>
      </c>
    </row>
    <row r="391" spans="1:32">
      <c r="A391">
        <v>1671071400000</v>
      </c>
      <c r="B391">
        <v>17684.59</v>
      </c>
      <c r="C391">
        <v>1289.68</v>
      </c>
      <c r="D391" s="1">
        <f t="shared" si="129"/>
        <v>27.569999999999709</v>
      </c>
      <c r="E391" s="1">
        <f t="shared" si="130"/>
        <v>27.569999999999709</v>
      </c>
      <c r="F391" s="1">
        <f t="shared" si="131"/>
        <v>0</v>
      </c>
      <c r="G391" s="1">
        <f t="shared" si="132"/>
        <v>8.7180000000000284</v>
      </c>
      <c r="H391" s="1">
        <f t="shared" si="133"/>
        <v>24.193999999999868</v>
      </c>
      <c r="I391" s="1">
        <f t="shared" si="134"/>
        <v>0.36033727370422736</v>
      </c>
      <c r="J391" s="1">
        <f t="shared" si="135"/>
        <v>26.48881866796323</v>
      </c>
      <c r="K391" s="1">
        <f t="shared" si="136"/>
        <v>2.1100000000001273</v>
      </c>
      <c r="L391" s="1">
        <f t="shared" si="137"/>
        <v>2.1100000000001273</v>
      </c>
      <c r="M391" s="1">
        <f t="shared" si="138"/>
        <v>0</v>
      </c>
      <c r="N391" s="1">
        <f t="shared" si="139"/>
        <v>0.74900000000002365</v>
      </c>
      <c r="O391" s="1">
        <f t="shared" si="140"/>
        <v>2.7740000000000236</v>
      </c>
      <c r="P391" s="1">
        <f t="shared" si="141"/>
        <v>0.27000720980534149</v>
      </c>
      <c r="Q391" s="1">
        <f t="shared" si="142"/>
        <v>21.260289525972567</v>
      </c>
      <c r="R391" t="str">
        <f t="shared" si="122"/>
        <v>Do nothing</v>
      </c>
      <c r="S391" t="b">
        <f t="shared" si="127"/>
        <v>0</v>
      </c>
      <c r="T391">
        <f t="shared" si="123"/>
        <v>0</v>
      </c>
      <c r="U391">
        <f t="shared" si="124"/>
        <v>0</v>
      </c>
      <c r="V391">
        <f>IF(R390="Buy BTC Short ETH",(B391-T390)+(-C391+U390)*(B390/C390),IF(R390="Buy ETH Short BTC",(-B391+T390)+(C391-U390)*(B390/C390),0))</f>
        <v>0</v>
      </c>
      <c r="AA391">
        <f t="shared" si="125"/>
        <v>0.98609195526944038</v>
      </c>
      <c r="AB391" t="str">
        <f t="shared" si="126"/>
        <v>Buy ETH Short BTC</v>
      </c>
      <c r="AC391" t="b">
        <f t="shared" si="128"/>
        <v>0</v>
      </c>
      <c r="AD391">
        <f>IF(AB391="Buy BTC Short ETH",B391,IF(AB391="Buy ETH Short BTC",B391,0))</f>
        <v>17684.59</v>
      </c>
      <c r="AE391">
        <f>IF(AB391="Buy BTC Short ETH",C391,IF(AB391="Buy ETH Short BTC",C391,0))</f>
        <v>1289.68</v>
      </c>
      <c r="AF391">
        <f>IF(AB390="Buy BTC Short ETH",(B391-AD390)+(-C391+AE390)*(B390/C390),IF(AB390="Buy ETH Short BTC",(-B391+AD390)+(C391-AE390)*(B390/C390),0))</f>
        <v>1.3653683294909236</v>
      </c>
    </row>
    <row r="392" spans="1:32">
      <c r="A392">
        <v>1671072300000</v>
      </c>
      <c r="B392">
        <v>17716.77</v>
      </c>
      <c r="C392">
        <v>1291.42</v>
      </c>
      <c r="D392" s="1">
        <f t="shared" si="129"/>
        <v>32.180000000000291</v>
      </c>
      <c r="E392" s="1">
        <f t="shared" si="130"/>
        <v>32.180000000000291</v>
      </c>
      <c r="F392" s="1">
        <f t="shared" si="131"/>
        <v>0</v>
      </c>
      <c r="G392" s="1">
        <f t="shared" si="132"/>
        <v>11.215999999999985</v>
      </c>
      <c r="H392" s="1">
        <f t="shared" si="133"/>
        <v>24.193999999999868</v>
      </c>
      <c r="I392" s="1">
        <f t="shared" si="134"/>
        <v>0.46358601306109143</v>
      </c>
      <c r="J392" s="1">
        <f t="shared" si="135"/>
        <v>31.674668172832625</v>
      </c>
      <c r="K392" s="1">
        <f t="shared" si="136"/>
        <v>1.7400000000000091</v>
      </c>
      <c r="L392" s="1">
        <f t="shared" si="137"/>
        <v>1.7400000000000091</v>
      </c>
      <c r="M392" s="1">
        <f t="shared" si="138"/>
        <v>0</v>
      </c>
      <c r="N392" s="1">
        <f t="shared" si="139"/>
        <v>0.92300000000002458</v>
      </c>
      <c r="O392" s="1">
        <f t="shared" si="140"/>
        <v>2.7360000000000126</v>
      </c>
      <c r="P392" s="1">
        <f t="shared" si="141"/>
        <v>0.33735380116959807</v>
      </c>
      <c r="Q392" s="1">
        <f t="shared" si="142"/>
        <v>25.225471440284636</v>
      </c>
      <c r="R392" t="str">
        <f t="shared" si="122"/>
        <v>Do nothing</v>
      </c>
      <c r="S392" t="b">
        <f t="shared" si="127"/>
        <v>0</v>
      </c>
      <c r="T392">
        <f t="shared" si="123"/>
        <v>0</v>
      </c>
      <c r="U392">
        <f t="shared" si="124"/>
        <v>0</v>
      </c>
      <c r="V392">
        <f>IF(R391="Buy BTC Short ETH",(B392-T391)+(-C392+U391)*(B391/C391),IF(R391="Buy ETH Short BTC",(-B392+T391)+(C392-U391)*(B391/C391),0))</f>
        <v>0</v>
      </c>
      <c r="AA392">
        <f t="shared" si="125"/>
        <v>0.97929351886432414</v>
      </c>
      <c r="AB392" t="str">
        <f t="shared" si="126"/>
        <v>Buy ETH Short BTC</v>
      </c>
      <c r="AC392" t="b">
        <f t="shared" si="128"/>
        <v>0</v>
      </c>
      <c r="AD392">
        <f>IF(AB392="Buy BTC Short ETH",B392,IF(AB392="Buy ETH Short BTC",B392,0))</f>
        <v>17716.77</v>
      </c>
      <c r="AE392">
        <f>IF(AB392="Buy BTC Short ETH",C392,IF(AB392="Buy ETH Short BTC",C392,0))</f>
        <v>1291.42</v>
      </c>
      <c r="AF392">
        <f>IF(AB391="Buy BTC Short ETH",(B392-AD391)+(-C392+AE391)*(B391/C391),IF(AB391="Buy ETH Short BTC",(-B392+AD391)+(C392-AE391)*(B391/C391),0))</f>
        <v>-8.3204483282676449</v>
      </c>
    </row>
    <row r="393" spans="1:32">
      <c r="A393">
        <v>1671073200000</v>
      </c>
      <c r="B393">
        <v>17726.900000000001</v>
      </c>
      <c r="C393">
        <v>1292.33</v>
      </c>
      <c r="D393" s="1">
        <f t="shared" si="129"/>
        <v>10.130000000001019</v>
      </c>
      <c r="E393" s="1">
        <f t="shared" si="130"/>
        <v>10.130000000001019</v>
      </c>
      <c r="F393" s="1">
        <f t="shared" si="131"/>
        <v>0</v>
      </c>
      <c r="G393" s="1">
        <f t="shared" si="132"/>
        <v>12.229000000000088</v>
      </c>
      <c r="H393" s="1">
        <f t="shared" si="133"/>
        <v>21.222999999999956</v>
      </c>
      <c r="I393" s="1">
        <f t="shared" si="134"/>
        <v>0.57621448428592159</v>
      </c>
      <c r="J393" s="1">
        <f t="shared" si="135"/>
        <v>36.556857586990532</v>
      </c>
      <c r="K393" s="1">
        <f t="shared" si="136"/>
        <v>0.90999999999985448</v>
      </c>
      <c r="L393" s="1">
        <f t="shared" si="137"/>
        <v>0.90999999999985448</v>
      </c>
      <c r="M393" s="1">
        <f t="shared" si="138"/>
        <v>0</v>
      </c>
      <c r="N393" s="1">
        <f t="shared" si="139"/>
        <v>1.01400000000001</v>
      </c>
      <c r="O393" s="1">
        <f t="shared" si="140"/>
        <v>2.6420000000000075</v>
      </c>
      <c r="P393" s="1">
        <f t="shared" si="141"/>
        <v>0.38380015140045692</v>
      </c>
      <c r="Q393" s="1">
        <f t="shared" si="142"/>
        <v>27.735229759299926</v>
      </c>
      <c r="R393" t="str">
        <f t="shared" si="122"/>
        <v>Do nothing</v>
      </c>
      <c r="S393" t="b">
        <f t="shared" si="127"/>
        <v>0</v>
      </c>
      <c r="T393">
        <f t="shared" si="123"/>
        <v>0</v>
      </c>
      <c r="U393">
        <f t="shared" si="124"/>
        <v>0</v>
      </c>
      <c r="V393">
        <f>IF(R392="Buy BTC Short ETH",(B393-T392)+(-C393+U392)*(B392/C392),IF(R392="Buy ETH Short BTC",(-B393+T392)+(C393-U392)*(B392/C392),0))</f>
        <v>0</v>
      </c>
      <c r="AA393">
        <f t="shared" si="125"/>
        <v>0.9662628402207748</v>
      </c>
      <c r="AB393" t="str">
        <f t="shared" si="126"/>
        <v>Buy ETH Short BTC</v>
      </c>
      <c r="AC393" t="b">
        <f t="shared" si="128"/>
        <v>0</v>
      </c>
      <c r="AD393">
        <f>IF(AB393="Buy BTC Short ETH",B393,IF(AB393="Buy ETH Short BTC",B393,0))</f>
        <v>17726.900000000001</v>
      </c>
      <c r="AE393">
        <f>IF(AB393="Buy BTC Short ETH",C393,IF(AB393="Buy ETH Short BTC",C393,0))</f>
        <v>1292.33</v>
      </c>
      <c r="AF393">
        <f>IF(AB392="Buy BTC Short ETH",(B393-AD392)+(-C393+AE392)*(B392/C392),IF(AB392="Buy ETH Short BTC",(-B393+AD392)+(C393-AE392)*(B392/C392),0))</f>
        <v>2.3541342862864951</v>
      </c>
    </row>
    <row r="394" spans="1:32">
      <c r="A394">
        <v>1671074100000</v>
      </c>
      <c r="B394">
        <v>17711.240000000002</v>
      </c>
      <c r="C394">
        <v>1291.06</v>
      </c>
      <c r="D394" s="1">
        <f t="shared" si="129"/>
        <v>-15.659999999999854</v>
      </c>
      <c r="E394" s="1">
        <f t="shared" si="130"/>
        <v>0</v>
      </c>
      <c r="F394" s="1">
        <f t="shared" si="131"/>
        <v>15.659999999999854</v>
      </c>
      <c r="G394" s="1">
        <f t="shared" si="132"/>
        <v>12.229000000000088</v>
      </c>
      <c r="H394" s="1">
        <f t="shared" si="133"/>
        <v>20.320000000000071</v>
      </c>
      <c r="I394" s="1">
        <f t="shared" si="134"/>
        <v>0.60182086614173447</v>
      </c>
      <c r="J394" s="1">
        <f t="shared" si="135"/>
        <v>37.571046729546303</v>
      </c>
      <c r="K394" s="1">
        <f t="shared" si="136"/>
        <v>-1.2699999999999818</v>
      </c>
      <c r="L394" s="1">
        <f t="shared" si="137"/>
        <v>0</v>
      </c>
      <c r="M394" s="1">
        <f t="shared" si="138"/>
        <v>1.2699999999999818</v>
      </c>
      <c r="N394" s="1">
        <f t="shared" si="139"/>
        <v>1.01400000000001</v>
      </c>
      <c r="O394" s="1">
        <f t="shared" si="140"/>
        <v>2.388000000000011</v>
      </c>
      <c r="P394" s="1">
        <f t="shared" si="141"/>
        <v>0.42462311557789167</v>
      </c>
      <c r="Q394" s="1">
        <f t="shared" si="142"/>
        <v>29.805996472663253</v>
      </c>
      <c r="R394" t="str">
        <f t="shared" si="122"/>
        <v>Do nothing</v>
      </c>
      <c r="S394" t="b">
        <f t="shared" si="127"/>
        <v>0</v>
      </c>
      <c r="T394">
        <f t="shared" si="123"/>
        <v>0</v>
      </c>
      <c r="U394">
        <f t="shared" si="124"/>
        <v>0</v>
      </c>
      <c r="V394">
        <f>IF(R393="Buy BTC Short ETH",(B394-T393)+(-C394+U393)*(B393/C393),IF(R393="Buy ETH Short BTC",(-B394+T393)+(C394-U393)*(B393/C393),0))</f>
        <v>0</v>
      </c>
      <c r="AA394">
        <f t="shared" si="125"/>
        <v>0.95583015679134387</v>
      </c>
      <c r="AB394" t="str">
        <f t="shared" si="126"/>
        <v>Buy ETH Short BTC</v>
      </c>
      <c r="AC394" t="b">
        <f t="shared" si="128"/>
        <v>0</v>
      </c>
      <c r="AD394">
        <f>IF(AB394="Buy BTC Short ETH",B394,IF(AB394="Buy ETH Short BTC",B394,0))</f>
        <v>17711.240000000002</v>
      </c>
      <c r="AE394">
        <f>IF(AB394="Buy BTC Short ETH",C394,IF(AB394="Buy ETH Short BTC",C394,0))</f>
        <v>1291.06</v>
      </c>
      <c r="AF394">
        <f>IF(AB393="Buy BTC Short ETH",(B394-AD393)+(-C394+AE393)*(B393/C393),IF(AB393="Buy ETH Short BTC",(-B394+AD393)+(C394-AE393)*(B393/C393),0))</f>
        <v>-1.7605992277513245</v>
      </c>
    </row>
    <row r="395" spans="1:32">
      <c r="A395">
        <v>1671075000000</v>
      </c>
      <c r="B395">
        <v>17748.09</v>
      </c>
      <c r="C395">
        <v>1293.27</v>
      </c>
      <c r="D395" s="1">
        <f t="shared" si="129"/>
        <v>36.849999999998545</v>
      </c>
      <c r="E395" s="1">
        <f t="shared" si="130"/>
        <v>36.849999999998545</v>
      </c>
      <c r="F395" s="1">
        <f t="shared" si="131"/>
        <v>0</v>
      </c>
      <c r="G395" s="1">
        <f t="shared" si="132"/>
        <v>13.215000000000146</v>
      </c>
      <c r="H395" s="1">
        <f t="shared" si="133"/>
        <v>20.320000000000071</v>
      </c>
      <c r="I395" s="1">
        <f t="shared" si="134"/>
        <v>0.65034448818898127</v>
      </c>
      <c r="J395" s="1">
        <f t="shared" si="135"/>
        <v>39.406590129715404</v>
      </c>
      <c r="K395" s="1">
        <f t="shared" si="136"/>
        <v>2.2100000000000364</v>
      </c>
      <c r="L395" s="1">
        <f t="shared" si="137"/>
        <v>2.2100000000000364</v>
      </c>
      <c r="M395" s="1">
        <f t="shared" si="138"/>
        <v>0</v>
      </c>
      <c r="N395" s="1">
        <f t="shared" si="139"/>
        <v>0.87100000000000366</v>
      </c>
      <c r="O395" s="1">
        <f t="shared" si="140"/>
        <v>2.388000000000011</v>
      </c>
      <c r="P395" s="1">
        <f t="shared" si="141"/>
        <v>0.3647403685092126</v>
      </c>
      <c r="Q395" s="1">
        <f t="shared" si="142"/>
        <v>26.725989567351945</v>
      </c>
      <c r="R395" t="str">
        <f t="shared" si="122"/>
        <v>Do nothing</v>
      </c>
      <c r="S395" t="b">
        <f t="shared" si="127"/>
        <v>0</v>
      </c>
      <c r="T395">
        <f t="shared" si="123"/>
        <v>0</v>
      </c>
      <c r="U395">
        <f t="shared" si="124"/>
        <v>0</v>
      </c>
      <c r="V395">
        <f>IF(R394="Buy BTC Short ETH",(B395-T394)+(-C395+U394)*(B394/C394),IF(R394="Buy ETH Short BTC",(-B395+T394)+(C395-U394)*(B394/C394),0))</f>
        <v>0</v>
      </c>
      <c r="AA395">
        <f t="shared" si="125"/>
        <v>0.90671754359453338</v>
      </c>
      <c r="AB395" t="str">
        <f t="shared" si="126"/>
        <v>Buy ETH Short BTC</v>
      </c>
      <c r="AC395" t="b">
        <f t="shared" si="128"/>
        <v>0</v>
      </c>
      <c r="AD395">
        <f>IF(AB395="Buy BTC Short ETH",B395,IF(AB395="Buy ETH Short BTC",B395,0))</f>
        <v>17748.09</v>
      </c>
      <c r="AE395">
        <f>IF(AB395="Buy BTC Short ETH",C395,IF(AB395="Buy ETH Short BTC",C395,0))</f>
        <v>1293.27</v>
      </c>
      <c r="AF395">
        <f>IF(AB394="Buy BTC Short ETH",(B395-AD394)+(-C395+AE394)*(B394/C394),IF(AB394="Buy ETH Short BTC",(-B395+AD394)+(C395-AE394)*(B394/C394),0))</f>
        <v>-6.5324001982847193</v>
      </c>
    </row>
    <row r="396" spans="1:32">
      <c r="A396">
        <v>1671075900000</v>
      </c>
      <c r="B396">
        <v>17729.560000000001</v>
      </c>
      <c r="C396">
        <v>1292.04</v>
      </c>
      <c r="D396" s="1">
        <f t="shared" si="129"/>
        <v>-18.529999999998836</v>
      </c>
      <c r="E396" s="1">
        <f t="shared" si="130"/>
        <v>0</v>
      </c>
      <c r="F396" s="1">
        <f t="shared" si="131"/>
        <v>18.529999999998836</v>
      </c>
      <c r="G396" s="1">
        <f t="shared" si="132"/>
        <v>13.215000000000146</v>
      </c>
      <c r="H396" s="1">
        <f t="shared" si="133"/>
        <v>20.379999999999928</v>
      </c>
      <c r="I396" s="1">
        <f t="shared" si="134"/>
        <v>0.64842983316978375</v>
      </c>
      <c r="J396" s="1">
        <f t="shared" si="135"/>
        <v>39.336210745647023</v>
      </c>
      <c r="K396" s="1">
        <f t="shared" si="136"/>
        <v>-1.2300000000000182</v>
      </c>
      <c r="L396" s="1">
        <f t="shared" si="137"/>
        <v>0</v>
      </c>
      <c r="M396" s="1">
        <f t="shared" si="138"/>
        <v>1.2300000000000182</v>
      </c>
      <c r="N396" s="1">
        <f t="shared" si="139"/>
        <v>0.87100000000000366</v>
      </c>
      <c r="O396" s="1">
        <f t="shared" si="140"/>
        <v>2.3960000000000035</v>
      </c>
      <c r="P396" s="1">
        <f t="shared" si="141"/>
        <v>0.36352253756260533</v>
      </c>
      <c r="Q396" s="1">
        <f t="shared" si="142"/>
        <v>26.660544842363066</v>
      </c>
      <c r="R396" t="str">
        <f t="shared" si="122"/>
        <v>Do nothing</v>
      </c>
      <c r="S396" t="b">
        <f t="shared" si="127"/>
        <v>0</v>
      </c>
      <c r="T396">
        <f t="shared" si="123"/>
        <v>0</v>
      </c>
      <c r="U396">
        <f t="shared" si="124"/>
        <v>0</v>
      </c>
      <c r="V396">
        <f>IF(R395="Buy BTC Short ETH",(B396-T395)+(-C396+U395)*(B395/C395),IF(R395="Buy ETH Short BTC",(-B396+T395)+(C396-U395)*(B395/C395),0))</f>
        <v>0</v>
      </c>
      <c r="AA396">
        <f t="shared" si="125"/>
        <v>0.98626456738145118</v>
      </c>
      <c r="AB396" t="str">
        <f t="shared" si="126"/>
        <v>Buy ETH Short BTC</v>
      </c>
      <c r="AC396" t="b">
        <f t="shared" si="128"/>
        <v>0</v>
      </c>
      <c r="AD396">
        <f>IF(AB396="Buy BTC Short ETH",B396,IF(AB396="Buy ETH Short BTC",B396,0))</f>
        <v>17729.560000000001</v>
      </c>
      <c r="AE396">
        <f>IF(AB396="Buy BTC Short ETH",C396,IF(AB396="Buy ETH Short BTC",C396,0))</f>
        <v>1292.04</v>
      </c>
      <c r="AF396">
        <f>IF(AB395="Buy BTC Short ETH",(B396-AD395)+(-C396+AE395)*(B395/C395),IF(AB395="Buy ETH Short BTC",(-B396+AD395)+(C396-AE395)*(B395/C395),0))</f>
        <v>1.6501909114091973</v>
      </c>
    </row>
    <row r="397" spans="1:32">
      <c r="A397">
        <v>1671076800000</v>
      </c>
      <c r="B397">
        <v>17707.07</v>
      </c>
      <c r="C397">
        <v>1289.8800000000001</v>
      </c>
      <c r="D397" s="1">
        <f t="shared" si="129"/>
        <v>-22.490000000001601</v>
      </c>
      <c r="E397" s="1">
        <f t="shared" si="130"/>
        <v>0</v>
      </c>
      <c r="F397" s="1">
        <f t="shared" si="131"/>
        <v>22.490000000001601</v>
      </c>
      <c r="G397" s="1">
        <f t="shared" si="132"/>
        <v>13.215000000000146</v>
      </c>
      <c r="H397" s="1">
        <f t="shared" si="133"/>
        <v>12.886000000000058</v>
      </c>
      <c r="I397" s="1">
        <f t="shared" si="134"/>
        <v>1.0255315846655351</v>
      </c>
      <c r="J397" s="1">
        <f t="shared" si="135"/>
        <v>50.630244051952197</v>
      </c>
      <c r="K397" s="1">
        <f t="shared" si="136"/>
        <v>-2.1599999999998545</v>
      </c>
      <c r="L397" s="1">
        <f t="shared" si="137"/>
        <v>0</v>
      </c>
      <c r="M397" s="1">
        <f t="shared" si="138"/>
        <v>2.1599999999998545</v>
      </c>
      <c r="N397" s="1">
        <f t="shared" si="139"/>
        <v>0.87100000000000366</v>
      </c>
      <c r="O397" s="1">
        <f t="shared" si="140"/>
        <v>0.83899999999998731</v>
      </c>
      <c r="P397" s="1">
        <f t="shared" si="141"/>
        <v>1.0381406436233811</v>
      </c>
      <c r="Q397" s="1">
        <f t="shared" si="142"/>
        <v>50.935672514620364</v>
      </c>
      <c r="R397" t="str">
        <f t="shared" si="122"/>
        <v>Do nothing</v>
      </c>
      <c r="S397" t="b">
        <f t="shared" si="127"/>
        <v>0</v>
      </c>
      <c r="T397">
        <f t="shared" si="123"/>
        <v>0</v>
      </c>
      <c r="U397">
        <f t="shared" si="124"/>
        <v>0</v>
      </c>
      <c r="V397">
        <f>IF(R396="Buy BTC Short ETH",(B397-T396)+(-C397+U396)*(B396/C396),IF(R396="Buy ETH Short BTC",(-B397+T396)+(C397-U396)*(B396/C396),0))</f>
        <v>0</v>
      </c>
      <c r="AA397">
        <f t="shared" si="125"/>
        <v>0.98841400846364702</v>
      </c>
      <c r="AB397" t="str">
        <f t="shared" si="126"/>
        <v>Buy ETH Short BTC</v>
      </c>
      <c r="AC397" t="b">
        <f t="shared" si="128"/>
        <v>0</v>
      </c>
      <c r="AD397">
        <f>IF(AB397="Buy BTC Short ETH",B397,IF(AB397="Buy ETH Short BTC",B397,0))</f>
        <v>17707.07</v>
      </c>
      <c r="AE397">
        <f>IF(AB397="Buy BTC Short ETH",C397,IF(AB397="Buy ETH Short BTC",C397,0))</f>
        <v>1289.8800000000001</v>
      </c>
      <c r="AF397">
        <f>IF(AB396="Buy BTC Short ETH",(B397-AD396)+(-C397+AE396)*(B396/C396),IF(AB396="Buy ETH Short BTC",(-B397+AD396)+(C397-AE396)*(B396/C396),0))</f>
        <v>-7.1498328225096408</v>
      </c>
    </row>
    <row r="398" spans="1:32">
      <c r="A398">
        <v>1671077700000</v>
      </c>
      <c r="B398">
        <v>17702.52</v>
      </c>
      <c r="C398">
        <v>1289.78</v>
      </c>
      <c r="D398" s="1">
        <f t="shared" si="129"/>
        <v>-4.5499999999992724</v>
      </c>
      <c r="E398" s="1">
        <f t="shared" si="130"/>
        <v>0</v>
      </c>
      <c r="F398" s="1">
        <f t="shared" si="131"/>
        <v>4.5499999999992724</v>
      </c>
      <c r="G398" s="1">
        <f t="shared" si="132"/>
        <v>13.215000000000146</v>
      </c>
      <c r="H398" s="1">
        <f t="shared" si="133"/>
        <v>6.1229999999999567</v>
      </c>
      <c r="I398" s="1">
        <f t="shared" si="134"/>
        <v>2.1582557569819105</v>
      </c>
      <c r="J398" s="1">
        <f t="shared" si="135"/>
        <v>68.33695314924023</v>
      </c>
      <c r="K398" s="1">
        <f t="shared" si="136"/>
        <v>-0.10000000000013642</v>
      </c>
      <c r="L398" s="1">
        <f t="shared" si="137"/>
        <v>0</v>
      </c>
      <c r="M398" s="1">
        <f t="shared" si="138"/>
        <v>0.10000000000013642</v>
      </c>
      <c r="N398" s="1">
        <f t="shared" si="139"/>
        <v>0.87100000000000366</v>
      </c>
      <c r="O398" s="1">
        <f t="shared" si="140"/>
        <v>0.49400000000000543</v>
      </c>
      <c r="P398" s="1">
        <f t="shared" si="141"/>
        <v>1.76315789473683</v>
      </c>
      <c r="Q398" s="1">
        <f t="shared" si="142"/>
        <v>63.809523809523654</v>
      </c>
      <c r="R398" t="str">
        <f t="shared" si="122"/>
        <v>Do nothing</v>
      </c>
      <c r="S398" t="b">
        <f t="shared" si="127"/>
        <v>0</v>
      </c>
      <c r="T398">
        <f t="shared" si="123"/>
        <v>0</v>
      </c>
      <c r="U398">
        <f t="shared" si="124"/>
        <v>0</v>
      </c>
      <c r="V398">
        <f>IF(R397="Buy BTC Short ETH",(B398-T397)+(-C398+U397)*(B397/C397),IF(R397="Buy ETH Short BTC",(-B398+T397)+(C398-U397)*(B397/C397),0))</f>
        <v>0</v>
      </c>
      <c r="AA398">
        <f t="shared" si="125"/>
        <v>0.9753680434058668</v>
      </c>
      <c r="AB398" t="str">
        <f t="shared" si="126"/>
        <v>Buy ETH Short BTC</v>
      </c>
      <c r="AC398" t="b">
        <f t="shared" si="128"/>
        <v>0</v>
      </c>
      <c r="AD398">
        <f>IF(AB398="Buy BTC Short ETH",B398,IF(AB398="Buy ETH Short BTC",B398,0))</f>
        <v>17702.52</v>
      </c>
      <c r="AE398">
        <f>IF(AB398="Buy BTC Short ETH",C398,IF(AB398="Buy ETH Short BTC",C398,0))</f>
        <v>1289.78</v>
      </c>
      <c r="AF398">
        <f>IF(AB397="Buy BTC Short ETH",(B398-AD397)+(-C398+AE397)*(B397/C397),IF(AB397="Buy ETH Short BTC",(-B398+AD397)+(C398-AE397)*(B397/C397),0))</f>
        <v>3.1772312153042499</v>
      </c>
    </row>
    <row r="399" spans="1:32">
      <c r="A399">
        <v>1671078600000</v>
      </c>
      <c r="B399">
        <v>17695.400000000001</v>
      </c>
      <c r="C399">
        <v>1290.28</v>
      </c>
      <c r="D399" s="1">
        <f t="shared" si="129"/>
        <v>-7.1199999999989814</v>
      </c>
      <c r="E399" s="1">
        <f t="shared" si="130"/>
        <v>0</v>
      </c>
      <c r="F399" s="1">
        <f t="shared" si="131"/>
        <v>7.1199999999989814</v>
      </c>
      <c r="G399" s="1">
        <f t="shared" si="132"/>
        <v>11.163999999999941</v>
      </c>
      <c r="H399" s="1">
        <f t="shared" si="133"/>
        <v>6.8349999999998543</v>
      </c>
      <c r="I399" s="1">
        <f t="shared" si="134"/>
        <v>1.6333577176298726</v>
      </c>
      <c r="J399" s="1">
        <f t="shared" si="135"/>
        <v>62.025668092672191</v>
      </c>
      <c r="K399" s="1">
        <f t="shared" si="136"/>
        <v>0.5</v>
      </c>
      <c r="L399" s="1">
        <f t="shared" si="137"/>
        <v>0.5</v>
      </c>
      <c r="M399" s="1">
        <f t="shared" si="138"/>
        <v>0</v>
      </c>
      <c r="N399" s="1">
        <f t="shared" si="139"/>
        <v>0.74700000000000277</v>
      </c>
      <c r="O399" s="1">
        <f t="shared" si="140"/>
        <v>0.49400000000000543</v>
      </c>
      <c r="P399" s="1">
        <f t="shared" si="141"/>
        <v>1.5121457489878432</v>
      </c>
      <c r="Q399" s="1">
        <f t="shared" si="142"/>
        <v>60.193392425463159</v>
      </c>
      <c r="R399" t="str">
        <f t="shared" ref="R399:R462" si="143">IF(AND(J399&gt;70,Q399&lt;30),"Buy ETH Short BTC",IF(AND(J399&lt;30,Q399&gt;70),"Buy BTC Short ETH","Do nothing"))</f>
        <v>Do nothing</v>
      </c>
      <c r="S399" t="b">
        <f t="shared" si="127"/>
        <v>0</v>
      </c>
      <c r="T399">
        <f t="shared" ref="T399:T462" si="144">IF(R399="Buy BTC Short ETH",B399,IF(R399="Buy ETH Short BTC",B399,0))</f>
        <v>0</v>
      </c>
      <c r="U399">
        <f t="shared" ref="U399:U462" si="145">IF(R399="Buy BTC Short ETH",C399,IF(R399="Buy ETH Short BTC",C399,0))</f>
        <v>0</v>
      </c>
      <c r="V399">
        <f>IF(R398="Buy BTC Short ETH",(B399-T398)+(-C399+U398)*(B398/C398),IF(R398="Buy ETH Short BTC",(-B399+T398)+(C399-U398)*(B398/C398),0))</f>
        <v>0</v>
      </c>
      <c r="AA399">
        <f t="shared" ref="AA399:AA462" si="146">CORREL(B390:B399, C390:C399)</f>
        <v>0.96865354832035333</v>
      </c>
      <c r="AB399" t="str">
        <f t="shared" ref="AB399:AB462" si="147">IF(AA399&gt;0.7,"Buy ETH Short BTC",IF(AA399&lt;-0.7,"Buy BTC Short ETH","Do nothing"))</f>
        <v>Buy ETH Short BTC</v>
      </c>
      <c r="AC399" t="b">
        <f t="shared" si="128"/>
        <v>0</v>
      </c>
      <c r="AD399">
        <f>IF(AB399="Buy BTC Short ETH",B399,IF(AB399="Buy ETH Short BTC",B399,0))</f>
        <v>17695.400000000001</v>
      </c>
      <c r="AE399">
        <f>IF(AB399="Buy BTC Short ETH",C399,IF(AB399="Buy ETH Short BTC",C399,0))</f>
        <v>1290.28</v>
      </c>
      <c r="AF399">
        <f>IF(AB398="Buy BTC Short ETH",(B399-AD398)+(-C399+AE398)*(B398/C398),IF(AB398="Buy ETH Short BTC",(-B399+AD398)+(C399-AE398)*(B398/C398),0))</f>
        <v>13.982612228441042</v>
      </c>
    </row>
    <row r="400" spans="1:32">
      <c r="A400">
        <v>1671079500000</v>
      </c>
      <c r="B400">
        <v>17708.009999999998</v>
      </c>
      <c r="C400">
        <v>1291.95</v>
      </c>
      <c r="D400" s="1">
        <f t="shared" si="129"/>
        <v>12.609999999996944</v>
      </c>
      <c r="E400" s="1">
        <f t="shared" si="130"/>
        <v>12.609999999996944</v>
      </c>
      <c r="F400" s="1">
        <f t="shared" si="131"/>
        <v>0</v>
      </c>
      <c r="G400" s="1">
        <f t="shared" si="132"/>
        <v>11.933999999999651</v>
      </c>
      <c r="H400" s="1">
        <f t="shared" si="133"/>
        <v>6.8349999999998543</v>
      </c>
      <c r="I400" s="1">
        <f t="shared" si="134"/>
        <v>1.7460131675201032</v>
      </c>
      <c r="J400" s="1">
        <f t="shared" si="135"/>
        <v>63.583568650434046</v>
      </c>
      <c r="K400" s="1">
        <f t="shared" si="136"/>
        <v>1.6700000000000728</v>
      </c>
      <c r="L400" s="1">
        <f t="shared" si="137"/>
        <v>1.6700000000000728</v>
      </c>
      <c r="M400" s="1">
        <f t="shared" si="138"/>
        <v>0</v>
      </c>
      <c r="N400" s="1">
        <f t="shared" si="139"/>
        <v>0.91400000000001003</v>
      </c>
      <c r="O400" s="1">
        <f t="shared" si="140"/>
        <v>0.47599999999999909</v>
      </c>
      <c r="P400" s="1">
        <f t="shared" si="141"/>
        <v>1.9201680672269155</v>
      </c>
      <c r="Q400" s="1">
        <f t="shared" si="142"/>
        <v>65.755395683453528</v>
      </c>
      <c r="R400" t="str">
        <f t="shared" si="143"/>
        <v>Do nothing</v>
      </c>
      <c r="S400" t="b">
        <f t="shared" ref="S400:S463" si="148">NOT(R400=R399)</f>
        <v>0</v>
      </c>
      <c r="T400">
        <f t="shared" si="144"/>
        <v>0</v>
      </c>
      <c r="U400">
        <f t="shared" si="145"/>
        <v>0</v>
      </c>
      <c r="V400">
        <f>IF(R399="Buy BTC Short ETH",(B400-T399)+(-C400+U399)*(B399/C399),IF(R399="Buy ETH Short BTC",(-B400+T399)+(C400-U399)*(B399/C399),0))</f>
        <v>0</v>
      </c>
      <c r="AA400">
        <f t="shared" si="146"/>
        <v>0.89234046685876112</v>
      </c>
      <c r="AB400" t="str">
        <f t="shared" si="147"/>
        <v>Buy ETH Short BTC</v>
      </c>
      <c r="AC400" t="b">
        <f t="shared" ref="AC400:AC463" si="149">NOT(AB400=AB399)</f>
        <v>0</v>
      </c>
      <c r="AD400">
        <f>IF(AB400="Buy BTC Short ETH",B400,IF(AB400="Buy ETH Short BTC",B400,0))</f>
        <v>17708.009999999998</v>
      </c>
      <c r="AE400">
        <f>IF(AB400="Buy BTC Short ETH",C400,IF(AB400="Buy ETH Short BTC",C400,0))</f>
        <v>1291.95</v>
      </c>
      <c r="AF400">
        <f>IF(AB399="Buy BTC Short ETH",(B400-AD399)+(-C400+AE399)*(B399/C399),IF(AB399="Buy ETH Short BTC",(-B400+AD399)+(C400-AE399)*(B399/C399),0))</f>
        <v>10.2930272499033</v>
      </c>
    </row>
    <row r="401" spans="1:32">
      <c r="A401">
        <v>1671080400000</v>
      </c>
      <c r="B401">
        <v>17715.759999999998</v>
      </c>
      <c r="C401">
        <v>1292.1500000000001</v>
      </c>
      <c r="D401" s="1">
        <f t="shared" si="129"/>
        <v>7.75</v>
      </c>
      <c r="E401" s="1">
        <f t="shared" si="130"/>
        <v>7.75</v>
      </c>
      <c r="F401" s="1">
        <f t="shared" si="131"/>
        <v>0</v>
      </c>
      <c r="G401" s="1">
        <f t="shared" si="132"/>
        <v>9.9519999999996802</v>
      </c>
      <c r="H401" s="1">
        <f t="shared" si="133"/>
        <v>6.8349999999998543</v>
      </c>
      <c r="I401" s="1">
        <f t="shared" si="134"/>
        <v>1.4560351133869631</v>
      </c>
      <c r="J401" s="1">
        <f t="shared" si="135"/>
        <v>59.283969738487855</v>
      </c>
      <c r="K401" s="1">
        <f t="shared" si="136"/>
        <v>0.20000000000004547</v>
      </c>
      <c r="L401" s="1">
        <f t="shared" si="137"/>
        <v>0.20000000000004547</v>
      </c>
      <c r="M401" s="1">
        <f t="shared" si="138"/>
        <v>0</v>
      </c>
      <c r="N401" s="1">
        <f t="shared" si="139"/>
        <v>0.72300000000000186</v>
      </c>
      <c r="O401" s="1">
        <f t="shared" si="140"/>
        <v>0.47599999999999909</v>
      </c>
      <c r="P401" s="1">
        <f t="shared" si="141"/>
        <v>1.5189075630252169</v>
      </c>
      <c r="Q401" s="1">
        <f t="shared" si="142"/>
        <v>60.300250208507201</v>
      </c>
      <c r="R401" t="str">
        <f t="shared" si="143"/>
        <v>Do nothing</v>
      </c>
      <c r="S401" t="b">
        <f t="shared" si="148"/>
        <v>0</v>
      </c>
      <c r="T401">
        <f t="shared" si="144"/>
        <v>0</v>
      </c>
      <c r="U401">
        <f t="shared" si="145"/>
        <v>0</v>
      </c>
      <c r="V401">
        <f>IF(R400="Buy BTC Short ETH",(B401-T400)+(-C401+U400)*(B400/C400),IF(R400="Buy ETH Short BTC",(-B401+T400)+(C401-U400)*(B400/C400),0))</f>
        <v>0</v>
      </c>
      <c r="AA401">
        <f t="shared" si="146"/>
        <v>0.84739550719534318</v>
      </c>
      <c r="AB401" t="str">
        <f t="shared" si="147"/>
        <v>Buy ETH Short BTC</v>
      </c>
      <c r="AC401" t="b">
        <f t="shared" si="149"/>
        <v>0</v>
      </c>
      <c r="AD401">
        <f>IF(AB401="Buy BTC Short ETH",B401,IF(AB401="Buy ETH Short BTC",B401,0))</f>
        <v>17715.759999999998</v>
      </c>
      <c r="AE401">
        <f>IF(AB401="Buy BTC Short ETH",C401,IF(AB401="Buy ETH Short BTC",C401,0))</f>
        <v>1292.1500000000001</v>
      </c>
      <c r="AF401">
        <f>IF(AB400="Buy BTC Short ETH",(B401-AD400)+(-C401+AE400)*(B400/C400),IF(AB400="Buy ETH Short BTC",(-B401+AD400)+(C401-AE400)*(B400/C400),0))</f>
        <v>-5.0087158945773407</v>
      </c>
    </row>
    <row r="402" spans="1:32">
      <c r="A402">
        <v>1671081300000</v>
      </c>
      <c r="B402">
        <v>17714.349999999999</v>
      </c>
      <c r="C402">
        <v>1291.1199999999999</v>
      </c>
      <c r="D402" s="1">
        <f t="shared" si="129"/>
        <v>-1.4099999999998545</v>
      </c>
      <c r="E402" s="1">
        <f t="shared" si="130"/>
        <v>0</v>
      </c>
      <c r="F402" s="1">
        <f t="shared" si="131"/>
        <v>1.4099999999998545</v>
      </c>
      <c r="G402" s="1">
        <f t="shared" si="132"/>
        <v>6.7339999999996509</v>
      </c>
      <c r="H402" s="1">
        <f t="shared" si="133"/>
        <v>6.9759999999998401</v>
      </c>
      <c r="I402" s="1">
        <f t="shared" si="134"/>
        <v>0.96530963302749506</v>
      </c>
      <c r="J402" s="1">
        <f t="shared" si="135"/>
        <v>49.117432530998549</v>
      </c>
      <c r="K402" s="1">
        <f t="shared" si="136"/>
        <v>-1.0300000000002001</v>
      </c>
      <c r="L402" s="1">
        <f t="shared" si="137"/>
        <v>0</v>
      </c>
      <c r="M402" s="1">
        <f t="shared" si="138"/>
        <v>1.0300000000002001</v>
      </c>
      <c r="N402" s="1">
        <f t="shared" si="139"/>
        <v>0.54900000000000093</v>
      </c>
      <c r="O402" s="1">
        <f t="shared" si="140"/>
        <v>0.57900000000001905</v>
      </c>
      <c r="P402" s="1">
        <f t="shared" si="141"/>
        <v>0.94818652849737972</v>
      </c>
      <c r="Q402" s="1">
        <f t="shared" si="142"/>
        <v>48.67021276595667</v>
      </c>
      <c r="R402" t="str">
        <f t="shared" si="143"/>
        <v>Do nothing</v>
      </c>
      <c r="S402" t="b">
        <f t="shared" si="148"/>
        <v>0</v>
      </c>
      <c r="T402">
        <f t="shared" si="144"/>
        <v>0</v>
      </c>
      <c r="U402">
        <f t="shared" si="145"/>
        <v>0</v>
      </c>
      <c r="V402">
        <f>IF(R401="Buy BTC Short ETH",(B402-T401)+(-C402+U401)*(B401/C401),IF(R401="Buy ETH Short BTC",(-B402+T401)+(C402-U401)*(B401/C401),0))</f>
        <v>0</v>
      </c>
      <c r="AA402">
        <f t="shared" si="146"/>
        <v>0.84702451530550416</v>
      </c>
      <c r="AB402" t="str">
        <f t="shared" si="147"/>
        <v>Buy ETH Short BTC</v>
      </c>
      <c r="AC402" t="b">
        <f t="shared" si="149"/>
        <v>0</v>
      </c>
      <c r="AD402">
        <f>IF(AB402="Buy BTC Short ETH",B402,IF(AB402="Buy ETH Short BTC",B402,0))</f>
        <v>17714.349999999999</v>
      </c>
      <c r="AE402">
        <f>IF(AB402="Buy BTC Short ETH",C402,IF(AB402="Buy ETH Short BTC",C402,0))</f>
        <v>1291.1199999999999</v>
      </c>
      <c r="AF402">
        <f>IF(AB401="Buy BTC Short ETH",(B402-AD401)+(-C402+AE401)*(B401/C401),IF(AB401="Buy ETH Short BTC",(-B402+AD401)+(C402-AE401)*(B401/C401),0))</f>
        <v>-12.71160569593602</v>
      </c>
    </row>
    <row r="403" spans="1:32">
      <c r="A403">
        <v>1671082200000</v>
      </c>
      <c r="B403">
        <v>17713.87</v>
      </c>
      <c r="C403">
        <v>1290.74</v>
      </c>
      <c r="D403" s="1">
        <f t="shared" si="129"/>
        <v>-0.47999999999956344</v>
      </c>
      <c r="E403" s="1">
        <f t="shared" si="130"/>
        <v>0</v>
      </c>
      <c r="F403" s="1">
        <f t="shared" si="131"/>
        <v>0.47999999999956344</v>
      </c>
      <c r="G403" s="1">
        <f t="shared" si="132"/>
        <v>5.7209999999995489</v>
      </c>
      <c r="H403" s="1">
        <f t="shared" si="133"/>
        <v>7.0239999999997966</v>
      </c>
      <c r="I403" s="1">
        <f t="shared" si="134"/>
        <v>0.81449316628697532</v>
      </c>
      <c r="J403" s="1">
        <f t="shared" si="135"/>
        <v>44.888191447625289</v>
      </c>
      <c r="K403" s="1">
        <f t="shared" si="136"/>
        <v>-0.37999999999988177</v>
      </c>
      <c r="L403" s="1">
        <f t="shared" si="137"/>
        <v>0</v>
      </c>
      <c r="M403" s="1">
        <f t="shared" si="138"/>
        <v>0.37999999999988177</v>
      </c>
      <c r="N403" s="1">
        <f t="shared" si="139"/>
        <v>0.45800000000001545</v>
      </c>
      <c r="O403" s="1">
        <f t="shared" si="140"/>
        <v>0.61700000000000732</v>
      </c>
      <c r="P403" s="1">
        <f t="shared" si="141"/>
        <v>0.74230145867100494</v>
      </c>
      <c r="Q403" s="1">
        <f t="shared" si="142"/>
        <v>42.604651162791235</v>
      </c>
      <c r="R403" t="str">
        <f t="shared" si="143"/>
        <v>Do nothing</v>
      </c>
      <c r="S403" t="b">
        <f t="shared" si="148"/>
        <v>0</v>
      </c>
      <c r="T403">
        <f t="shared" si="144"/>
        <v>0</v>
      </c>
      <c r="U403">
        <f t="shared" si="145"/>
        <v>0</v>
      </c>
      <c r="V403">
        <f>IF(R402="Buy BTC Short ETH",(B403-T402)+(-C403+U402)*(B402/C402),IF(R402="Buy ETH Short BTC",(-B403+T402)+(C403-U402)*(B402/C402),0))</f>
        <v>0</v>
      </c>
      <c r="AA403">
        <f t="shared" si="146"/>
        <v>0.8282953621222251</v>
      </c>
      <c r="AB403" t="str">
        <f t="shared" si="147"/>
        <v>Buy ETH Short BTC</v>
      </c>
      <c r="AC403" t="b">
        <f t="shared" si="149"/>
        <v>0</v>
      </c>
      <c r="AD403">
        <f>IF(AB403="Buy BTC Short ETH",B403,IF(AB403="Buy ETH Short BTC",B403,0))</f>
        <v>17713.87</v>
      </c>
      <c r="AE403">
        <f>IF(AB403="Buy BTC Short ETH",C403,IF(AB403="Buy ETH Short BTC",C403,0))</f>
        <v>1290.74</v>
      </c>
      <c r="AF403">
        <f>IF(AB402="Buy BTC Short ETH",(B403-AD402)+(-C403+AE402)*(B402/C402),IF(AB402="Buy ETH Short BTC",(-B403+AD402)+(C403-AE402)*(B402/C402),0))</f>
        <v>-4.7336540368040687</v>
      </c>
    </row>
    <row r="404" spans="1:32">
      <c r="A404">
        <v>1671083100000</v>
      </c>
      <c r="B404">
        <v>17714.009999999998</v>
      </c>
      <c r="C404">
        <v>1290.32</v>
      </c>
      <c r="D404" s="1">
        <f t="shared" si="129"/>
        <v>0.13999999999941792</v>
      </c>
      <c r="E404" s="1">
        <f t="shared" si="130"/>
        <v>0.13999999999941792</v>
      </c>
      <c r="F404" s="1">
        <f t="shared" si="131"/>
        <v>0</v>
      </c>
      <c r="G404" s="1">
        <f t="shared" si="132"/>
        <v>5.7349999999994905</v>
      </c>
      <c r="H404" s="1">
        <f t="shared" si="133"/>
        <v>5.457999999999811</v>
      </c>
      <c r="I404" s="1">
        <f t="shared" si="134"/>
        <v>1.0507511909123652</v>
      </c>
      <c r="J404" s="1">
        <f t="shared" si="135"/>
        <v>51.23738050567183</v>
      </c>
      <c r="K404" s="1">
        <f t="shared" si="136"/>
        <v>-0.42000000000007276</v>
      </c>
      <c r="L404" s="1">
        <f t="shared" si="137"/>
        <v>0</v>
      </c>
      <c r="M404" s="1">
        <f t="shared" si="138"/>
        <v>0.42000000000007276</v>
      </c>
      <c r="N404" s="1">
        <f t="shared" si="139"/>
        <v>0.45800000000001545</v>
      </c>
      <c r="O404" s="1">
        <f t="shared" si="140"/>
        <v>0.53200000000001635</v>
      </c>
      <c r="P404" s="1">
        <f t="shared" si="141"/>
        <v>0.86090225563910028</v>
      </c>
      <c r="Q404" s="1">
        <f t="shared" si="142"/>
        <v>46.262626262626341</v>
      </c>
      <c r="R404" t="str">
        <f t="shared" si="143"/>
        <v>Do nothing</v>
      </c>
      <c r="S404" t="b">
        <f t="shared" si="148"/>
        <v>0</v>
      </c>
      <c r="T404">
        <f t="shared" si="144"/>
        <v>0</v>
      </c>
      <c r="U404">
        <f t="shared" si="145"/>
        <v>0</v>
      </c>
      <c r="V404">
        <f>IF(R403="Buy BTC Short ETH",(B404-T403)+(-C404+U403)*(B403/C403),IF(R403="Buy ETH Short BTC",(-B404+T403)+(C404-U403)*(B403/C403),0))</f>
        <v>0</v>
      </c>
      <c r="AA404">
        <f t="shared" si="146"/>
        <v>0.80589681830025695</v>
      </c>
      <c r="AB404" t="str">
        <f t="shared" si="147"/>
        <v>Buy ETH Short BTC</v>
      </c>
      <c r="AC404" t="b">
        <f t="shared" si="149"/>
        <v>0</v>
      </c>
      <c r="AD404">
        <f>IF(AB404="Buy BTC Short ETH",B404,IF(AB404="Buy ETH Short BTC",B404,0))</f>
        <v>17714.009999999998</v>
      </c>
      <c r="AE404">
        <f>IF(AB404="Buy BTC Short ETH",C404,IF(AB404="Buy ETH Short BTC",C404,0))</f>
        <v>1290.32</v>
      </c>
      <c r="AF404">
        <f>IF(AB403="Buy BTC Short ETH",(B404-AD403)+(-C404+AE403)*(B403/C403),IF(AB403="Buy ETH Short BTC",(-B404+AD403)+(C404-AE403)*(B403/C403),0))</f>
        <v>-5.9040000309903915</v>
      </c>
    </row>
    <row r="405" spans="1:32">
      <c r="A405">
        <v>1671084000000</v>
      </c>
      <c r="B405">
        <v>17729.86</v>
      </c>
      <c r="C405">
        <v>1291.51</v>
      </c>
      <c r="D405" s="1">
        <f t="shared" si="129"/>
        <v>15.850000000002183</v>
      </c>
      <c r="E405" s="1">
        <f t="shared" si="130"/>
        <v>15.850000000002183</v>
      </c>
      <c r="F405" s="1">
        <f t="shared" si="131"/>
        <v>0</v>
      </c>
      <c r="G405" s="1">
        <f t="shared" si="132"/>
        <v>3.6349999999998546</v>
      </c>
      <c r="H405" s="1">
        <f t="shared" si="133"/>
        <v>5.457999999999811</v>
      </c>
      <c r="I405" s="1">
        <f t="shared" si="134"/>
        <v>0.66599486991571644</v>
      </c>
      <c r="J405" s="1">
        <f t="shared" si="135"/>
        <v>39.975805564719984</v>
      </c>
      <c r="K405" s="1">
        <f t="shared" si="136"/>
        <v>1.1900000000000546</v>
      </c>
      <c r="L405" s="1">
        <f t="shared" si="137"/>
        <v>1.1900000000000546</v>
      </c>
      <c r="M405" s="1">
        <f t="shared" si="138"/>
        <v>0</v>
      </c>
      <c r="N405" s="1">
        <f t="shared" si="139"/>
        <v>0.3560000000000173</v>
      </c>
      <c r="O405" s="1">
        <f t="shared" si="140"/>
        <v>0.53200000000001635</v>
      </c>
      <c r="P405" s="1">
        <f t="shared" si="141"/>
        <v>0.66917293233083908</v>
      </c>
      <c r="Q405" s="1">
        <f t="shared" si="142"/>
        <v>40.09009009009052</v>
      </c>
      <c r="R405" t="str">
        <f t="shared" si="143"/>
        <v>Do nothing</v>
      </c>
      <c r="S405" t="b">
        <f t="shared" si="148"/>
        <v>0</v>
      </c>
      <c r="T405">
        <f t="shared" si="144"/>
        <v>0</v>
      </c>
      <c r="U405">
        <f t="shared" si="145"/>
        <v>0</v>
      </c>
      <c r="V405">
        <f>IF(R404="Buy BTC Short ETH",(B405-T404)+(-C405+U404)*(B404/C404),IF(R404="Buy ETH Short BTC",(-B405+T404)+(C405-U404)*(B404/C404),0))</f>
        <v>0</v>
      </c>
      <c r="AA405">
        <f t="shared" si="146"/>
        <v>0.63250497509704795</v>
      </c>
      <c r="AB405" t="str">
        <f t="shared" si="147"/>
        <v>Do nothing</v>
      </c>
      <c r="AC405" t="b">
        <f t="shared" si="149"/>
        <v>1</v>
      </c>
      <c r="AD405">
        <f>IF(AB405="Buy BTC Short ETH",B405,IF(AB405="Buy ETH Short BTC",B405,0))</f>
        <v>0</v>
      </c>
      <c r="AE405">
        <f>IF(AB405="Buy BTC Short ETH",C405,IF(AB405="Buy ETH Short BTC",C405,0))</f>
        <v>0</v>
      </c>
      <c r="AF405">
        <f>IF(AB404="Buy BTC Short ETH",(B405-AD404)+(-C405+AE404)*(B404/C404),IF(AB404="Buy ETH Short BTC",(-B405+AD404)+(C405-AE404)*(B404/C404),0))</f>
        <v>0.48677839605536022</v>
      </c>
    </row>
    <row r="406" spans="1:32">
      <c r="A406">
        <v>1671084900000</v>
      </c>
      <c r="B406">
        <v>17725.23</v>
      </c>
      <c r="C406">
        <v>1290.99</v>
      </c>
      <c r="D406" s="1">
        <f t="shared" ref="D406:D469" si="150">B406-B405</f>
        <v>-4.6300000000010186</v>
      </c>
      <c r="E406" s="1">
        <f t="shared" ref="E406:E469" si="151">IF(D406&gt;0,D406,0)</f>
        <v>0</v>
      </c>
      <c r="F406" s="1">
        <f t="shared" ref="F406:F469" si="152">IF(D406&lt;0,-D406,0)</f>
        <v>4.6300000000010186</v>
      </c>
      <c r="G406" s="1">
        <f t="shared" ref="G406:G469" si="153">(SUM(E397:E406)/10)</f>
        <v>3.6349999999998546</v>
      </c>
      <c r="H406" s="1">
        <f t="shared" ref="H406:H469" si="154">(SUM(F397:F406)/10)</f>
        <v>4.0680000000000289</v>
      </c>
      <c r="I406" s="1">
        <f t="shared" ref="I406:I469" si="155">G406/H406</f>
        <v>0.89355948869218993</v>
      </c>
      <c r="J406" s="1">
        <f t="shared" ref="J406:J469" si="156">IF(H406=0,100,100-(100/(1+I406)))</f>
        <v>47.189406724651562</v>
      </c>
      <c r="K406" s="1">
        <f t="shared" ref="K406:K469" si="157">C406-C405</f>
        <v>-0.51999999999998181</v>
      </c>
      <c r="L406" s="1">
        <f t="shared" ref="L406:L469" si="158">IF(K406&gt;0,K406,0)</f>
        <v>0</v>
      </c>
      <c r="M406" s="1">
        <f t="shared" ref="M406:M469" si="159">IF(K406&lt;0,-K406,0)</f>
        <v>0.51999999999998181</v>
      </c>
      <c r="N406" s="1">
        <f t="shared" ref="N406:N469" si="160">(SUM(L397:L406)/10)</f>
        <v>0.3560000000000173</v>
      </c>
      <c r="O406" s="1">
        <f t="shared" ref="O406:O469" si="161">(SUM(M397:M406)/10)</f>
        <v>0.46100000000001273</v>
      </c>
      <c r="P406" s="1">
        <f t="shared" ref="P406:P469" si="162">N406/O406</f>
        <v>0.77223427331888828</v>
      </c>
      <c r="Q406" s="1">
        <f t="shared" ref="Q406:Q469" si="163">IF(O406=0,100,100-(100/(1+P406)))</f>
        <v>43.574051407589259</v>
      </c>
      <c r="R406" t="str">
        <f t="shared" si="143"/>
        <v>Do nothing</v>
      </c>
      <c r="S406" t="b">
        <f t="shared" si="148"/>
        <v>0</v>
      </c>
      <c r="T406">
        <f t="shared" si="144"/>
        <v>0</v>
      </c>
      <c r="U406">
        <f t="shared" si="145"/>
        <v>0</v>
      </c>
      <c r="V406">
        <f>IF(R405="Buy BTC Short ETH",(B406-T405)+(-C406+U405)*(B405/C405),IF(R405="Buy ETH Short BTC",(-B406+T405)+(C406-U405)*(B405/C405),0))</f>
        <v>0</v>
      </c>
      <c r="AA406">
        <f t="shared" si="146"/>
        <v>0.50202547974836864</v>
      </c>
      <c r="AB406" t="str">
        <f t="shared" si="147"/>
        <v>Do nothing</v>
      </c>
      <c r="AC406" t="b">
        <f t="shared" si="149"/>
        <v>0</v>
      </c>
      <c r="AD406">
        <f>IF(AB406="Buy BTC Short ETH",B406,IF(AB406="Buy ETH Short BTC",B406,0))</f>
        <v>0</v>
      </c>
      <c r="AE406">
        <f>IF(AB406="Buy BTC Short ETH",C406,IF(AB406="Buy ETH Short BTC",C406,0))</f>
        <v>0</v>
      </c>
      <c r="AF406">
        <f>IF(AB405="Buy BTC Short ETH",(B406-AD405)+(-C406+AE405)*(B405/C405),IF(AB405="Buy ETH Short BTC",(-B406+AD405)+(C406-AE405)*(B405/C405),0))</f>
        <v>0</v>
      </c>
    </row>
    <row r="407" spans="1:32">
      <c r="A407">
        <v>1671085800000</v>
      </c>
      <c r="B407">
        <v>17733.52</v>
      </c>
      <c r="C407">
        <v>1291.1300000000001</v>
      </c>
      <c r="D407" s="1">
        <f t="shared" si="150"/>
        <v>8.2900000000008731</v>
      </c>
      <c r="E407" s="1">
        <f t="shared" si="151"/>
        <v>8.2900000000008731</v>
      </c>
      <c r="F407" s="1">
        <f t="shared" si="152"/>
        <v>0</v>
      </c>
      <c r="G407" s="1">
        <f t="shared" si="153"/>
        <v>4.4639999999999418</v>
      </c>
      <c r="H407" s="1">
        <f t="shared" si="154"/>
        <v>1.8189999999998689</v>
      </c>
      <c r="I407" s="1">
        <f t="shared" si="155"/>
        <v>2.4540956569545154</v>
      </c>
      <c r="J407" s="1">
        <f t="shared" si="156"/>
        <v>71.048862008595833</v>
      </c>
      <c r="K407" s="1">
        <f t="shared" si="157"/>
        <v>0.14000000000010004</v>
      </c>
      <c r="L407" s="1">
        <f t="shared" si="158"/>
        <v>0.14000000000010004</v>
      </c>
      <c r="M407" s="1">
        <f t="shared" si="159"/>
        <v>0</v>
      </c>
      <c r="N407" s="1">
        <f t="shared" si="160"/>
        <v>0.37000000000002731</v>
      </c>
      <c r="O407" s="1">
        <f t="shared" si="161"/>
        <v>0.24500000000002728</v>
      </c>
      <c r="P407" s="1">
        <f t="shared" si="162"/>
        <v>1.5102040816325963</v>
      </c>
      <c r="Q407" s="1">
        <f t="shared" si="163"/>
        <v>60.162601626015366</v>
      </c>
      <c r="R407" t="str">
        <f t="shared" si="143"/>
        <v>Do nothing</v>
      </c>
      <c r="S407" t="b">
        <f t="shared" si="148"/>
        <v>0</v>
      </c>
      <c r="T407">
        <f t="shared" si="144"/>
        <v>0</v>
      </c>
      <c r="U407">
        <f t="shared" si="145"/>
        <v>0</v>
      </c>
      <c r="V407">
        <f>IF(R406="Buy BTC Short ETH",(B407-T406)+(-C407+U406)*(B406/C406),IF(R406="Buy ETH Short BTC",(-B407+T406)+(C407-U406)*(B406/C406),0))</f>
        <v>0</v>
      </c>
      <c r="AA407">
        <f t="shared" si="146"/>
        <v>0.43053025794880423</v>
      </c>
      <c r="AB407" t="str">
        <f t="shared" si="147"/>
        <v>Do nothing</v>
      </c>
      <c r="AC407" t="b">
        <f t="shared" si="149"/>
        <v>0</v>
      </c>
      <c r="AD407">
        <f>IF(AB407="Buy BTC Short ETH",B407,IF(AB407="Buy ETH Short BTC",B407,0))</f>
        <v>0</v>
      </c>
      <c r="AE407">
        <f>IF(AB407="Buy BTC Short ETH",C407,IF(AB407="Buy ETH Short BTC",C407,0))</f>
        <v>0</v>
      </c>
      <c r="AF407">
        <f>IF(AB406="Buy BTC Short ETH",(B407-AD406)+(-C407+AE406)*(B406/C406),IF(AB406="Buy ETH Short BTC",(-B407+AD406)+(C407-AE406)*(B406/C406),0))</f>
        <v>0</v>
      </c>
    </row>
    <row r="408" spans="1:32">
      <c r="A408">
        <v>1671086700000</v>
      </c>
      <c r="B408">
        <v>17718.95</v>
      </c>
      <c r="C408">
        <v>1289.56</v>
      </c>
      <c r="D408" s="1">
        <f t="shared" si="150"/>
        <v>-14.569999999999709</v>
      </c>
      <c r="E408" s="1">
        <f t="shared" si="151"/>
        <v>0</v>
      </c>
      <c r="F408" s="1">
        <f t="shared" si="152"/>
        <v>14.569999999999709</v>
      </c>
      <c r="G408" s="1">
        <f t="shared" si="153"/>
        <v>4.4639999999999418</v>
      </c>
      <c r="H408" s="1">
        <f t="shared" si="154"/>
        <v>2.8209999999999127</v>
      </c>
      <c r="I408" s="1">
        <f t="shared" si="155"/>
        <v>1.5824175824176108</v>
      </c>
      <c r="J408" s="1">
        <f t="shared" si="156"/>
        <v>61.276595744681273</v>
      </c>
      <c r="K408" s="1">
        <f t="shared" si="157"/>
        <v>-1.5700000000001637</v>
      </c>
      <c r="L408" s="1">
        <f t="shared" si="158"/>
        <v>0</v>
      </c>
      <c r="M408" s="1">
        <f t="shared" si="159"/>
        <v>1.5700000000001637</v>
      </c>
      <c r="N408" s="1">
        <f t="shared" si="160"/>
        <v>0.37000000000002731</v>
      </c>
      <c r="O408" s="1">
        <f t="shared" si="161"/>
        <v>0.39200000000002999</v>
      </c>
      <c r="P408" s="1">
        <f t="shared" si="162"/>
        <v>0.9438775510204056</v>
      </c>
      <c r="Q408" s="1">
        <f t="shared" si="163"/>
        <v>48.556430446194156</v>
      </c>
      <c r="R408" t="str">
        <f t="shared" si="143"/>
        <v>Do nothing</v>
      </c>
      <c r="S408" t="b">
        <f t="shared" si="148"/>
        <v>0</v>
      </c>
      <c r="T408">
        <f t="shared" si="144"/>
        <v>0</v>
      </c>
      <c r="U408">
        <f t="shared" si="145"/>
        <v>0</v>
      </c>
      <c r="V408">
        <f>IF(R407="Buy BTC Short ETH",(B408-T407)+(-C408+U407)*(B407/C407),IF(R407="Buy ETH Short BTC",(-B408+T407)+(C408-U407)*(B407/C407),0))</f>
        <v>0</v>
      </c>
      <c r="AA408">
        <f t="shared" si="146"/>
        <v>0.17791708320610194</v>
      </c>
      <c r="AB408" t="str">
        <f t="shared" si="147"/>
        <v>Do nothing</v>
      </c>
      <c r="AC408" t="b">
        <f t="shared" si="149"/>
        <v>0</v>
      </c>
      <c r="AD408">
        <f>IF(AB408="Buy BTC Short ETH",B408,IF(AB408="Buy ETH Short BTC",B408,0))</f>
        <v>0</v>
      </c>
      <c r="AE408">
        <f>IF(AB408="Buy BTC Short ETH",C408,IF(AB408="Buy ETH Short BTC",C408,0))</f>
        <v>0</v>
      </c>
      <c r="AF408">
        <f>IF(AB407="Buy BTC Short ETH",(B408-AD407)+(-C408+AE407)*(B407/C407),IF(AB407="Buy ETH Short BTC",(-B408+AD407)+(C408-AE407)*(B407/C407),0))</f>
        <v>0</v>
      </c>
    </row>
    <row r="409" spans="1:32">
      <c r="A409">
        <v>1671087600000</v>
      </c>
      <c r="B409">
        <v>17719.89</v>
      </c>
      <c r="C409">
        <v>1289.8699999999999</v>
      </c>
      <c r="D409" s="1">
        <f t="shared" si="150"/>
        <v>0.93999999999869033</v>
      </c>
      <c r="E409" s="1">
        <f t="shared" si="151"/>
        <v>0.93999999999869033</v>
      </c>
      <c r="F409" s="1">
        <f t="shared" si="152"/>
        <v>0</v>
      </c>
      <c r="G409" s="1">
        <f t="shared" si="153"/>
        <v>4.5579999999998106</v>
      </c>
      <c r="H409" s="1">
        <f t="shared" si="154"/>
        <v>2.1090000000000146</v>
      </c>
      <c r="I409" s="1">
        <f t="shared" si="155"/>
        <v>2.1612138454242671</v>
      </c>
      <c r="J409" s="1">
        <f t="shared" si="156"/>
        <v>68.366581670915409</v>
      </c>
      <c r="K409" s="1">
        <f t="shared" si="157"/>
        <v>0.30999999999994543</v>
      </c>
      <c r="L409" s="1">
        <f t="shared" si="158"/>
        <v>0.30999999999994543</v>
      </c>
      <c r="M409" s="1">
        <f t="shared" si="159"/>
        <v>0</v>
      </c>
      <c r="N409" s="1">
        <f t="shared" si="160"/>
        <v>0.35100000000002185</v>
      </c>
      <c r="O409" s="1">
        <f t="shared" si="161"/>
        <v>0.39200000000002999</v>
      </c>
      <c r="P409" s="1">
        <f t="shared" si="162"/>
        <v>0.89540816326529338</v>
      </c>
      <c r="Q409" s="1">
        <f t="shared" si="163"/>
        <v>47.240915208613373</v>
      </c>
      <c r="R409" t="str">
        <f t="shared" si="143"/>
        <v>Do nothing</v>
      </c>
      <c r="S409" t="b">
        <f t="shared" si="148"/>
        <v>0</v>
      </c>
      <c r="T409">
        <f t="shared" si="144"/>
        <v>0</v>
      </c>
      <c r="U409">
        <f t="shared" si="145"/>
        <v>0</v>
      </c>
      <c r="V409">
        <f>IF(R408="Buy BTC Short ETH",(B409-T408)+(-C409+U408)*(B408/C408),IF(R408="Buy ETH Short BTC",(-B409+T408)+(C409-U408)*(B408/C408),0))</f>
        <v>0</v>
      </c>
      <c r="AA409">
        <f t="shared" si="146"/>
        <v>-5.5431442759682058E-2</v>
      </c>
      <c r="AB409" t="str">
        <f t="shared" si="147"/>
        <v>Do nothing</v>
      </c>
      <c r="AC409" t="b">
        <f t="shared" si="149"/>
        <v>0</v>
      </c>
      <c r="AD409">
        <f>IF(AB409="Buy BTC Short ETH",B409,IF(AB409="Buy ETH Short BTC",B409,0))</f>
        <v>0</v>
      </c>
      <c r="AE409">
        <f>IF(AB409="Buy BTC Short ETH",C409,IF(AB409="Buy ETH Short BTC",C409,0))</f>
        <v>0</v>
      </c>
      <c r="AF409">
        <f>IF(AB408="Buy BTC Short ETH",(B409-AD408)+(-C409+AE408)*(B408/C408),IF(AB408="Buy ETH Short BTC",(-B409+AD408)+(C409-AE408)*(B408/C408),0))</f>
        <v>0</v>
      </c>
    </row>
    <row r="410" spans="1:32">
      <c r="A410">
        <v>1671088500000</v>
      </c>
      <c r="B410">
        <v>17727.919999999998</v>
      </c>
      <c r="C410">
        <v>1289.97</v>
      </c>
      <c r="D410" s="1">
        <f t="shared" si="150"/>
        <v>8.0299999999988358</v>
      </c>
      <c r="E410" s="1">
        <f t="shared" si="151"/>
        <v>8.0299999999988358</v>
      </c>
      <c r="F410" s="1">
        <f t="shared" si="152"/>
        <v>0</v>
      </c>
      <c r="G410" s="1">
        <f t="shared" si="153"/>
        <v>4.0999999999999996</v>
      </c>
      <c r="H410" s="1">
        <f t="shared" si="154"/>
        <v>2.1090000000000146</v>
      </c>
      <c r="I410" s="1">
        <f t="shared" si="155"/>
        <v>1.9440493124703515</v>
      </c>
      <c r="J410" s="1">
        <f t="shared" si="156"/>
        <v>66.033177645353362</v>
      </c>
      <c r="K410" s="1">
        <f t="shared" si="157"/>
        <v>0.10000000000013642</v>
      </c>
      <c r="L410" s="1">
        <f t="shared" si="158"/>
        <v>0.10000000000013642</v>
      </c>
      <c r="M410" s="1">
        <f t="shared" si="159"/>
        <v>0</v>
      </c>
      <c r="N410" s="1">
        <f t="shared" si="160"/>
        <v>0.19400000000002821</v>
      </c>
      <c r="O410" s="1">
        <f t="shared" si="161"/>
        <v>0.39200000000002999</v>
      </c>
      <c r="P410" s="1">
        <f t="shared" si="162"/>
        <v>0.49489795918370755</v>
      </c>
      <c r="Q410" s="1">
        <f t="shared" si="163"/>
        <v>33.105802047783087</v>
      </c>
      <c r="R410" t="str">
        <f t="shared" si="143"/>
        <v>Do nothing</v>
      </c>
      <c r="S410" t="b">
        <f t="shared" si="148"/>
        <v>0</v>
      </c>
      <c r="T410">
        <f t="shared" si="144"/>
        <v>0</v>
      </c>
      <c r="U410">
        <f t="shared" si="145"/>
        <v>0</v>
      </c>
      <c r="V410">
        <f>IF(R409="Buy BTC Short ETH",(B410-T409)+(-C410+U409)*(B409/C409),IF(R409="Buy ETH Short BTC",(-B410+T409)+(C410-U409)*(B409/C409),0))</f>
        <v>0</v>
      </c>
      <c r="AA410">
        <f t="shared" si="146"/>
        <v>7.2901988728416758E-2</v>
      </c>
      <c r="AB410" t="str">
        <f t="shared" si="147"/>
        <v>Do nothing</v>
      </c>
      <c r="AC410" t="b">
        <f t="shared" si="149"/>
        <v>0</v>
      </c>
      <c r="AD410">
        <f>IF(AB410="Buy BTC Short ETH",B410,IF(AB410="Buy ETH Short BTC",B410,0))</f>
        <v>0</v>
      </c>
      <c r="AE410">
        <f>IF(AB410="Buy BTC Short ETH",C410,IF(AB410="Buy ETH Short BTC",C410,0))</f>
        <v>0</v>
      </c>
      <c r="AF410">
        <f>IF(AB409="Buy BTC Short ETH",(B410-AD409)+(-C410+AE409)*(B409/C409),IF(AB409="Buy ETH Short BTC",(-B410+AD409)+(C410-AE409)*(B409/C409),0))</f>
        <v>0</v>
      </c>
    </row>
    <row r="411" spans="1:32">
      <c r="A411">
        <v>1671089400000</v>
      </c>
      <c r="B411">
        <v>17729.91</v>
      </c>
      <c r="C411">
        <v>1290.32</v>
      </c>
      <c r="D411" s="1">
        <f t="shared" si="150"/>
        <v>1.9900000000016007</v>
      </c>
      <c r="E411" s="1">
        <f t="shared" si="151"/>
        <v>1.9900000000016007</v>
      </c>
      <c r="F411" s="1">
        <f t="shared" si="152"/>
        <v>0</v>
      </c>
      <c r="G411" s="1">
        <f t="shared" si="153"/>
        <v>3.5240000000001599</v>
      </c>
      <c r="H411" s="1">
        <f t="shared" si="154"/>
        <v>2.1090000000000146</v>
      </c>
      <c r="I411" s="1">
        <f t="shared" si="155"/>
        <v>1.6709340919867879</v>
      </c>
      <c r="J411" s="1">
        <f t="shared" si="156"/>
        <v>62.559914787858169</v>
      </c>
      <c r="K411" s="1">
        <f t="shared" si="157"/>
        <v>0.34999999999990905</v>
      </c>
      <c r="L411" s="1">
        <f t="shared" si="158"/>
        <v>0.34999999999990905</v>
      </c>
      <c r="M411" s="1">
        <f t="shared" si="159"/>
        <v>0</v>
      </c>
      <c r="N411" s="1">
        <f t="shared" si="160"/>
        <v>0.20900000000001456</v>
      </c>
      <c r="O411" s="1">
        <f t="shared" si="161"/>
        <v>0.39200000000002999</v>
      </c>
      <c r="P411" s="1">
        <f t="shared" si="162"/>
        <v>0.53316326530611879</v>
      </c>
      <c r="Q411" s="1">
        <f t="shared" si="163"/>
        <v>34.775374376039778</v>
      </c>
      <c r="R411" t="str">
        <f t="shared" si="143"/>
        <v>Do nothing</v>
      </c>
      <c r="S411" t="b">
        <f t="shared" si="148"/>
        <v>0</v>
      </c>
      <c r="T411">
        <f t="shared" si="144"/>
        <v>0</v>
      </c>
      <c r="U411">
        <f t="shared" si="145"/>
        <v>0</v>
      </c>
      <c r="V411">
        <f>IF(R410="Buy BTC Short ETH",(B411-T410)+(-C411+U410)*(B410/C410),IF(R410="Buy ETH Short BTC",(-B411+T410)+(C411-U410)*(B410/C410),0))</f>
        <v>0</v>
      </c>
      <c r="AA411">
        <f t="shared" si="146"/>
        <v>0.25047659139189588</v>
      </c>
      <c r="AB411" t="str">
        <f t="shared" si="147"/>
        <v>Do nothing</v>
      </c>
      <c r="AC411" t="b">
        <f t="shared" si="149"/>
        <v>0</v>
      </c>
      <c r="AD411">
        <f>IF(AB411="Buy BTC Short ETH",B411,IF(AB411="Buy ETH Short BTC",B411,0))</f>
        <v>0</v>
      </c>
      <c r="AE411">
        <f>IF(AB411="Buy BTC Short ETH",C411,IF(AB411="Buy ETH Short BTC",C411,0))</f>
        <v>0</v>
      </c>
      <c r="AF411">
        <f>IF(AB410="Buy BTC Short ETH",(B411-AD410)+(-C411+AE410)*(B410/C410),IF(AB410="Buy ETH Short BTC",(-B411+AD410)+(C411-AE410)*(B410/C410),0))</f>
        <v>0</v>
      </c>
    </row>
    <row r="412" spans="1:32">
      <c r="A412">
        <v>1671090300000</v>
      </c>
      <c r="B412">
        <v>17691.45</v>
      </c>
      <c r="C412">
        <v>1287.27</v>
      </c>
      <c r="D412" s="1">
        <f t="shared" si="150"/>
        <v>-38.459999999999127</v>
      </c>
      <c r="E412" s="1">
        <f t="shared" si="151"/>
        <v>0</v>
      </c>
      <c r="F412" s="1">
        <f t="shared" si="152"/>
        <v>38.459999999999127</v>
      </c>
      <c r="G412" s="1">
        <f t="shared" si="153"/>
        <v>3.5240000000001599</v>
      </c>
      <c r="H412" s="1">
        <f t="shared" si="154"/>
        <v>5.8139999999999414</v>
      </c>
      <c r="I412" s="1">
        <f t="shared" si="155"/>
        <v>0.6061231510148255</v>
      </c>
      <c r="J412" s="1">
        <f t="shared" si="156"/>
        <v>37.73827372028402</v>
      </c>
      <c r="K412" s="1">
        <f t="shared" si="157"/>
        <v>-3.0499999999999545</v>
      </c>
      <c r="L412" s="1">
        <f t="shared" si="158"/>
        <v>0</v>
      </c>
      <c r="M412" s="1">
        <f t="shared" si="159"/>
        <v>3.0499999999999545</v>
      </c>
      <c r="N412" s="1">
        <f t="shared" si="160"/>
        <v>0.20900000000001456</v>
      </c>
      <c r="O412" s="1">
        <f t="shared" si="161"/>
        <v>0.59400000000000541</v>
      </c>
      <c r="P412" s="1">
        <f t="shared" si="162"/>
        <v>0.35185185185187318</v>
      </c>
      <c r="Q412" s="1">
        <f t="shared" si="163"/>
        <v>26.027397260275137</v>
      </c>
      <c r="R412" t="str">
        <f t="shared" si="143"/>
        <v>Do nothing</v>
      </c>
      <c r="S412" t="b">
        <f t="shared" si="148"/>
        <v>0</v>
      </c>
      <c r="T412">
        <f t="shared" si="144"/>
        <v>0</v>
      </c>
      <c r="U412">
        <f t="shared" si="145"/>
        <v>0</v>
      </c>
      <c r="V412">
        <f>IF(R411="Buy BTC Short ETH",(B412-T411)+(-C412+U411)*(B411/C411),IF(R411="Buy ETH Short BTC",(-B412+T411)+(C412-U411)*(B411/C411),0))</f>
        <v>0</v>
      </c>
      <c r="AA412">
        <f t="shared" si="146"/>
        <v>0.83515329458987153</v>
      </c>
      <c r="AB412" t="str">
        <f t="shared" si="147"/>
        <v>Buy ETH Short BTC</v>
      </c>
      <c r="AC412" t="b">
        <f t="shared" si="149"/>
        <v>1</v>
      </c>
      <c r="AD412">
        <f>IF(AB412="Buy BTC Short ETH",B412,IF(AB412="Buy ETH Short BTC",B412,0))</f>
        <v>17691.45</v>
      </c>
      <c r="AE412">
        <f>IF(AB412="Buy BTC Short ETH",C412,IF(AB412="Buy ETH Short BTC",C412,0))</f>
        <v>1287.27</v>
      </c>
      <c r="AF412">
        <f>IF(AB411="Buy BTC Short ETH",(B412-AD411)+(-C412+AE411)*(B411/C411),IF(AB411="Buy ETH Short BTC",(-B412+AD411)+(C412-AE411)*(B411/C411),0))</f>
        <v>0</v>
      </c>
    </row>
    <row r="413" spans="1:32">
      <c r="A413">
        <v>1671091200000</v>
      </c>
      <c r="B413">
        <v>17678.37</v>
      </c>
      <c r="C413">
        <v>1286.49</v>
      </c>
      <c r="D413" s="1">
        <f t="shared" si="150"/>
        <v>-13.080000000001746</v>
      </c>
      <c r="E413" s="1">
        <f t="shared" si="151"/>
        <v>0</v>
      </c>
      <c r="F413" s="1">
        <f t="shared" si="152"/>
        <v>13.080000000001746</v>
      </c>
      <c r="G413" s="1">
        <f t="shared" si="153"/>
        <v>3.5240000000001599</v>
      </c>
      <c r="H413" s="1">
        <f t="shared" si="154"/>
        <v>7.0740000000001597</v>
      </c>
      <c r="I413" s="1">
        <f t="shared" si="155"/>
        <v>0.49816228442183774</v>
      </c>
      <c r="J413" s="1">
        <f t="shared" si="156"/>
        <v>33.251556897528346</v>
      </c>
      <c r="K413" s="1">
        <f t="shared" si="157"/>
        <v>-0.77999999999997272</v>
      </c>
      <c r="L413" s="1">
        <f t="shared" si="158"/>
        <v>0</v>
      </c>
      <c r="M413" s="1">
        <f t="shared" si="159"/>
        <v>0.77999999999997272</v>
      </c>
      <c r="N413" s="1">
        <f t="shared" si="160"/>
        <v>0.20900000000001456</v>
      </c>
      <c r="O413" s="1">
        <f t="shared" si="161"/>
        <v>0.63400000000001455</v>
      </c>
      <c r="P413" s="1">
        <f t="shared" si="162"/>
        <v>0.32965299684544125</v>
      </c>
      <c r="Q413" s="1">
        <f t="shared" si="163"/>
        <v>24.792408066430283</v>
      </c>
      <c r="R413" t="str">
        <f t="shared" si="143"/>
        <v>Do nothing</v>
      </c>
      <c r="S413" t="b">
        <f t="shared" si="148"/>
        <v>0</v>
      </c>
      <c r="T413">
        <f t="shared" si="144"/>
        <v>0</v>
      </c>
      <c r="U413">
        <f t="shared" si="145"/>
        <v>0</v>
      </c>
      <c r="V413">
        <f>IF(R412="Buy BTC Short ETH",(B413-T412)+(-C413+U412)*(B412/C412),IF(R412="Buy ETH Short BTC",(-B413+T412)+(C413-U412)*(B412/C412),0))</f>
        <v>0</v>
      </c>
      <c r="AA413">
        <f t="shared" si="146"/>
        <v>0.94809529765203049</v>
      </c>
      <c r="AB413" t="str">
        <f t="shared" si="147"/>
        <v>Buy ETH Short BTC</v>
      </c>
      <c r="AC413" t="b">
        <f t="shared" si="149"/>
        <v>0</v>
      </c>
      <c r="AD413">
        <f>IF(AB413="Buy BTC Short ETH",B413,IF(AB413="Buy ETH Short BTC",B413,0))</f>
        <v>17678.37</v>
      </c>
      <c r="AE413">
        <f>IF(AB413="Buy BTC Short ETH",C413,IF(AB413="Buy ETH Short BTC",C413,0))</f>
        <v>1286.49</v>
      </c>
      <c r="AF413">
        <f>IF(AB412="Buy BTC Short ETH",(B413-AD412)+(-C413+AE412)*(B412/C412),IF(AB412="Buy ETH Short BTC",(-B413+AD412)+(C413-AE412)*(B412/C412),0))</f>
        <v>2.360158008811462</v>
      </c>
    </row>
    <row r="414" spans="1:32">
      <c r="A414">
        <v>1671092100000</v>
      </c>
      <c r="B414">
        <v>17656.689999999999</v>
      </c>
      <c r="C414">
        <v>1286.72</v>
      </c>
      <c r="D414" s="1">
        <f t="shared" si="150"/>
        <v>-21.680000000000291</v>
      </c>
      <c r="E414" s="1">
        <f t="shared" si="151"/>
        <v>0</v>
      </c>
      <c r="F414" s="1">
        <f t="shared" si="152"/>
        <v>21.680000000000291</v>
      </c>
      <c r="G414" s="1">
        <f t="shared" si="153"/>
        <v>3.5100000000002183</v>
      </c>
      <c r="H414" s="1">
        <f t="shared" si="154"/>
        <v>9.2420000000001892</v>
      </c>
      <c r="I414" s="1">
        <f t="shared" si="155"/>
        <v>0.37978792469164102</v>
      </c>
      <c r="J414" s="1">
        <f t="shared" si="156"/>
        <v>27.525094102886641</v>
      </c>
      <c r="K414" s="1">
        <f t="shared" si="157"/>
        <v>0.23000000000001819</v>
      </c>
      <c r="L414" s="1">
        <f t="shared" si="158"/>
        <v>0.23000000000001819</v>
      </c>
      <c r="M414" s="1">
        <f t="shared" si="159"/>
        <v>0</v>
      </c>
      <c r="N414" s="1">
        <f t="shared" si="160"/>
        <v>0.23200000000001636</v>
      </c>
      <c r="O414" s="1">
        <f t="shared" si="161"/>
        <v>0.5920000000000073</v>
      </c>
      <c r="P414" s="1">
        <f t="shared" si="162"/>
        <v>0.3918918918919147</v>
      </c>
      <c r="Q414" s="1">
        <f t="shared" si="163"/>
        <v>28.155339805826429</v>
      </c>
      <c r="R414" t="str">
        <f t="shared" si="143"/>
        <v>Do nothing</v>
      </c>
      <c r="S414" t="b">
        <f t="shared" si="148"/>
        <v>0</v>
      </c>
      <c r="T414">
        <f t="shared" si="144"/>
        <v>0</v>
      </c>
      <c r="U414">
        <f t="shared" si="145"/>
        <v>0</v>
      </c>
      <c r="V414">
        <f>IF(R413="Buy BTC Short ETH",(B414-T413)+(-C414+U413)*(B413/C413),IF(R413="Buy ETH Short BTC",(-B414+T413)+(C414-U413)*(B413/C413),0))</f>
        <v>0</v>
      </c>
      <c r="AA414">
        <f t="shared" si="146"/>
        <v>0.93672306118842386</v>
      </c>
      <c r="AB414" t="str">
        <f t="shared" si="147"/>
        <v>Buy ETH Short BTC</v>
      </c>
      <c r="AC414" t="b">
        <f t="shared" si="149"/>
        <v>0</v>
      </c>
      <c r="AD414">
        <f>IF(AB414="Buy BTC Short ETH",B414,IF(AB414="Buy ETH Short BTC",B414,0))</f>
        <v>17656.689999999999</v>
      </c>
      <c r="AE414">
        <f>IF(AB414="Buy BTC Short ETH",C414,IF(AB414="Buy ETH Short BTC",C414,0))</f>
        <v>1286.72</v>
      </c>
      <c r="AF414">
        <f>IF(AB413="Buy BTC Short ETH",(B414-AD413)+(-C414+AE413)*(B413/C413),IF(AB413="Buy ETH Short BTC",(-B414+AD413)+(C414-AE413)*(B413/C413),0))</f>
        <v>24.840557097218554</v>
      </c>
    </row>
    <row r="415" spans="1:32">
      <c r="A415">
        <v>1671093000000</v>
      </c>
      <c r="B415">
        <v>17665.849999999999</v>
      </c>
      <c r="C415">
        <v>1287.54</v>
      </c>
      <c r="D415" s="1">
        <f t="shared" si="150"/>
        <v>9.1599999999998545</v>
      </c>
      <c r="E415" s="1">
        <f t="shared" si="151"/>
        <v>9.1599999999998545</v>
      </c>
      <c r="F415" s="1">
        <f t="shared" si="152"/>
        <v>0</v>
      </c>
      <c r="G415" s="1">
        <f t="shared" si="153"/>
        <v>2.8409999999999855</v>
      </c>
      <c r="H415" s="1">
        <f t="shared" si="154"/>
        <v>9.2420000000001892</v>
      </c>
      <c r="I415" s="1">
        <f t="shared" si="155"/>
        <v>0.30740099545552124</v>
      </c>
      <c r="J415" s="1">
        <f t="shared" si="156"/>
        <v>23.512372755110022</v>
      </c>
      <c r="K415" s="1">
        <f t="shared" si="157"/>
        <v>0.81999999999993634</v>
      </c>
      <c r="L415" s="1">
        <f t="shared" si="158"/>
        <v>0.81999999999993634</v>
      </c>
      <c r="M415" s="1">
        <f t="shared" si="159"/>
        <v>0</v>
      </c>
      <c r="N415" s="1">
        <f t="shared" si="160"/>
        <v>0.19500000000000456</v>
      </c>
      <c r="O415" s="1">
        <f t="shared" si="161"/>
        <v>0.5920000000000073</v>
      </c>
      <c r="P415" s="1">
        <f t="shared" si="162"/>
        <v>0.32939189189189555</v>
      </c>
      <c r="Q415" s="1">
        <f t="shared" si="163"/>
        <v>24.777636594663491</v>
      </c>
      <c r="R415" t="str">
        <f t="shared" si="143"/>
        <v>Do nothing</v>
      </c>
      <c r="S415" t="b">
        <f t="shared" si="148"/>
        <v>0</v>
      </c>
      <c r="T415">
        <f t="shared" si="144"/>
        <v>0</v>
      </c>
      <c r="U415">
        <f t="shared" si="145"/>
        <v>0</v>
      </c>
      <c r="V415">
        <f>IF(R414="Buy BTC Short ETH",(B415-T414)+(-C415+U414)*(B414/C414),IF(R414="Buy ETH Short BTC",(-B415+T414)+(C415-U414)*(B414/C414),0))</f>
        <v>0</v>
      </c>
      <c r="AA415">
        <f t="shared" si="146"/>
        <v>0.93090397730962493</v>
      </c>
      <c r="AB415" t="str">
        <f t="shared" si="147"/>
        <v>Buy ETH Short BTC</v>
      </c>
      <c r="AC415" t="b">
        <f t="shared" si="149"/>
        <v>0</v>
      </c>
      <c r="AD415">
        <f>IF(AB415="Buy BTC Short ETH",B415,IF(AB415="Buy ETH Short BTC",B415,0))</f>
        <v>17665.849999999999</v>
      </c>
      <c r="AE415">
        <f>IF(AB415="Buy BTC Short ETH",C415,IF(AB415="Buy ETH Short BTC",C415,0))</f>
        <v>1287.54</v>
      </c>
      <c r="AF415">
        <f>IF(AB414="Buy BTC Short ETH",(B415-AD414)+(-C415+AE414)*(B414/C414),IF(AB414="Buy ETH Short BTC",(-B415+AD414)+(C415-AE414)*(B414/C414),0))</f>
        <v>2.0922427567761925</v>
      </c>
    </row>
    <row r="416" spans="1:32">
      <c r="A416">
        <v>1671093900000</v>
      </c>
      <c r="B416">
        <v>17627.849999999999</v>
      </c>
      <c r="C416">
        <v>1283.79</v>
      </c>
      <c r="D416" s="1">
        <f t="shared" si="150"/>
        <v>-38</v>
      </c>
      <c r="E416" s="1">
        <f t="shared" si="151"/>
        <v>0</v>
      </c>
      <c r="F416" s="1">
        <f t="shared" si="152"/>
        <v>38</v>
      </c>
      <c r="G416" s="1">
        <f t="shared" si="153"/>
        <v>2.8409999999999855</v>
      </c>
      <c r="H416" s="1">
        <f t="shared" si="154"/>
        <v>12.579000000000088</v>
      </c>
      <c r="I416" s="1">
        <f t="shared" si="155"/>
        <v>0.22585261149534666</v>
      </c>
      <c r="J416" s="1">
        <f t="shared" si="156"/>
        <v>18.424124513618494</v>
      </c>
      <c r="K416" s="1">
        <f t="shared" si="157"/>
        <v>-3.75</v>
      </c>
      <c r="L416" s="1">
        <f t="shared" si="158"/>
        <v>0</v>
      </c>
      <c r="M416" s="1">
        <f t="shared" si="159"/>
        <v>3.75</v>
      </c>
      <c r="N416" s="1">
        <f t="shared" si="160"/>
        <v>0.19500000000000456</v>
      </c>
      <c r="O416" s="1">
        <f t="shared" si="161"/>
        <v>0.91500000000000914</v>
      </c>
      <c r="P416" s="1">
        <f t="shared" si="162"/>
        <v>0.2131147540983635</v>
      </c>
      <c r="Q416" s="1">
        <f t="shared" si="163"/>
        <v>17.567567567567764</v>
      </c>
      <c r="R416" t="str">
        <f t="shared" si="143"/>
        <v>Do nothing</v>
      </c>
      <c r="S416" t="b">
        <f t="shared" si="148"/>
        <v>0</v>
      </c>
      <c r="T416">
        <f t="shared" si="144"/>
        <v>0</v>
      </c>
      <c r="U416">
        <f t="shared" si="145"/>
        <v>0</v>
      </c>
      <c r="V416">
        <f>IF(R415="Buy BTC Short ETH",(B416-T415)+(-C416+U415)*(B415/C415),IF(R415="Buy ETH Short BTC",(-B416+T415)+(C416-U415)*(B415/C415),0))</f>
        <v>0</v>
      </c>
      <c r="AA416">
        <f t="shared" si="146"/>
        <v>0.96239285795072649</v>
      </c>
      <c r="AB416" t="str">
        <f t="shared" si="147"/>
        <v>Buy ETH Short BTC</v>
      </c>
      <c r="AC416" t="b">
        <f t="shared" si="149"/>
        <v>0</v>
      </c>
      <c r="AD416">
        <f>IF(AB416="Buy BTC Short ETH",B416,IF(AB416="Buy ETH Short BTC",B416,0))</f>
        <v>17627.849999999999</v>
      </c>
      <c r="AE416">
        <f>IF(AB416="Buy BTC Short ETH",C416,IF(AB416="Buy ETH Short BTC",C416,0))</f>
        <v>1283.79</v>
      </c>
      <c r="AF416">
        <f>IF(AB415="Buy BTC Short ETH",(B416-AD415)+(-C416+AE415)*(B415/C415),IF(AB415="Buy ETH Short BTC",(-B416+AD415)+(C416-AE415)*(B415/C415),0))</f>
        <v>-13.452333519735305</v>
      </c>
    </row>
    <row r="417" spans="1:32">
      <c r="A417">
        <v>1671094800000</v>
      </c>
      <c r="B417">
        <v>17648.03</v>
      </c>
      <c r="C417">
        <v>1285.1600000000001</v>
      </c>
      <c r="D417" s="1">
        <f t="shared" si="150"/>
        <v>20.180000000000291</v>
      </c>
      <c r="E417" s="1">
        <f t="shared" si="151"/>
        <v>20.180000000000291</v>
      </c>
      <c r="F417" s="1">
        <f t="shared" si="152"/>
        <v>0</v>
      </c>
      <c r="G417" s="1">
        <f t="shared" si="153"/>
        <v>4.0299999999999274</v>
      </c>
      <c r="H417" s="1">
        <f t="shared" si="154"/>
        <v>12.579000000000088</v>
      </c>
      <c r="I417" s="1">
        <f t="shared" si="155"/>
        <v>0.32037522855552103</v>
      </c>
      <c r="J417" s="1">
        <f t="shared" si="156"/>
        <v>24.263953278342612</v>
      </c>
      <c r="K417" s="1">
        <f t="shared" si="157"/>
        <v>1.3700000000001182</v>
      </c>
      <c r="L417" s="1">
        <f t="shared" si="158"/>
        <v>1.3700000000001182</v>
      </c>
      <c r="M417" s="1">
        <f t="shared" si="159"/>
        <v>0</v>
      </c>
      <c r="N417" s="1">
        <f t="shared" si="160"/>
        <v>0.31800000000000639</v>
      </c>
      <c r="O417" s="1">
        <f t="shared" si="161"/>
        <v>0.91500000000000914</v>
      </c>
      <c r="P417" s="1">
        <f t="shared" si="162"/>
        <v>0.34754098360656088</v>
      </c>
      <c r="Q417" s="1">
        <f t="shared" si="163"/>
        <v>25.790754257907736</v>
      </c>
      <c r="R417" t="str">
        <f t="shared" si="143"/>
        <v>Do nothing</v>
      </c>
      <c r="S417" t="b">
        <f t="shared" si="148"/>
        <v>0</v>
      </c>
      <c r="T417">
        <f t="shared" si="144"/>
        <v>0</v>
      </c>
      <c r="U417">
        <f t="shared" si="145"/>
        <v>0</v>
      </c>
      <c r="V417">
        <f>IF(R416="Buy BTC Short ETH",(B417-T416)+(-C417+U416)*(B416/C416),IF(R416="Buy ETH Short BTC",(-B417+T416)+(C417-U416)*(B416/C416),0))</f>
        <v>0</v>
      </c>
      <c r="AA417">
        <f t="shared" si="146"/>
        <v>0.96433358939857106</v>
      </c>
      <c r="AB417" t="str">
        <f t="shared" si="147"/>
        <v>Buy ETH Short BTC</v>
      </c>
      <c r="AC417" t="b">
        <f t="shared" si="149"/>
        <v>0</v>
      </c>
      <c r="AD417">
        <f>IF(AB417="Buy BTC Short ETH",B417,IF(AB417="Buy ETH Short BTC",B417,0))</f>
        <v>17648.03</v>
      </c>
      <c r="AE417">
        <f>IF(AB417="Buy BTC Short ETH",C417,IF(AB417="Buy ETH Short BTC",C417,0))</f>
        <v>1285.1600000000001</v>
      </c>
      <c r="AF417">
        <f>IF(AB416="Buy BTC Short ETH",(B417-AD416)+(-C417+AE416)*(B416/C416),IF(AB416="Buy ETH Short BTC",(-B417+AD416)+(C417-AE416)*(B416/C416),0))</f>
        <v>-1.3683917930489322</v>
      </c>
    </row>
    <row r="418" spans="1:32">
      <c r="A418">
        <v>1671095700000</v>
      </c>
      <c r="B418">
        <v>17665.93</v>
      </c>
      <c r="C418">
        <v>1286.3900000000001</v>
      </c>
      <c r="D418" s="1">
        <f t="shared" si="150"/>
        <v>17.900000000001455</v>
      </c>
      <c r="E418" s="1">
        <f t="shared" si="151"/>
        <v>17.900000000001455</v>
      </c>
      <c r="F418" s="1">
        <f t="shared" si="152"/>
        <v>0</v>
      </c>
      <c r="G418" s="1">
        <f t="shared" si="153"/>
        <v>5.8200000000000731</v>
      </c>
      <c r="H418" s="1">
        <f t="shared" si="154"/>
        <v>11.122000000000117</v>
      </c>
      <c r="I418" s="1">
        <f t="shared" si="155"/>
        <v>0.52328717856500739</v>
      </c>
      <c r="J418" s="1">
        <f t="shared" si="156"/>
        <v>34.352496753630078</v>
      </c>
      <c r="K418" s="1">
        <f t="shared" si="157"/>
        <v>1.2300000000000182</v>
      </c>
      <c r="L418" s="1">
        <f t="shared" si="158"/>
        <v>1.2300000000000182</v>
      </c>
      <c r="M418" s="1">
        <f t="shared" si="159"/>
        <v>0</v>
      </c>
      <c r="N418" s="1">
        <f t="shared" si="160"/>
        <v>0.44100000000000816</v>
      </c>
      <c r="O418" s="1">
        <f t="shared" si="161"/>
        <v>0.75799999999999268</v>
      </c>
      <c r="P418" s="1">
        <f t="shared" si="162"/>
        <v>0.58179419525067599</v>
      </c>
      <c r="Q418" s="1">
        <f t="shared" si="163"/>
        <v>36.780650542119083</v>
      </c>
      <c r="R418" t="str">
        <f t="shared" si="143"/>
        <v>Do nothing</v>
      </c>
      <c r="S418" t="b">
        <f t="shared" si="148"/>
        <v>0</v>
      </c>
      <c r="T418">
        <f t="shared" si="144"/>
        <v>0</v>
      </c>
      <c r="U418">
        <f t="shared" si="145"/>
        <v>0</v>
      </c>
      <c r="V418">
        <f>IF(R417="Buy BTC Short ETH",(B418-T417)+(-C418+U417)*(B417/C417),IF(R417="Buy ETH Short BTC",(-B418+T417)+(C418-U417)*(B417/C417),0))</f>
        <v>0</v>
      </c>
      <c r="AA418">
        <f t="shared" si="146"/>
        <v>0.96169662255023336</v>
      </c>
      <c r="AB418" t="str">
        <f t="shared" si="147"/>
        <v>Buy ETH Short BTC</v>
      </c>
      <c r="AC418" t="b">
        <f t="shared" si="149"/>
        <v>0</v>
      </c>
      <c r="AD418">
        <f>IF(AB418="Buy BTC Short ETH",B418,IF(AB418="Buy ETH Short BTC",B418,0))</f>
        <v>17665.93</v>
      </c>
      <c r="AE418">
        <f>IF(AB418="Buy BTC Short ETH",C418,IF(AB418="Buy ETH Short BTC",C418,0))</f>
        <v>1286.3900000000001</v>
      </c>
      <c r="AF418">
        <f>IF(AB417="Buy BTC Short ETH",(B418-AD417)+(-C418+AE417)*(B417/C417),IF(AB417="Buy ETH Short BTC",(-B418+AD417)+(C418-AE417)*(B417/C417),0))</f>
        <v>-1.0094362569653192</v>
      </c>
    </row>
    <row r="419" spans="1:32">
      <c r="A419">
        <v>1671096600000</v>
      </c>
      <c r="B419">
        <v>17667.71</v>
      </c>
      <c r="C419">
        <v>1285.5899999999999</v>
      </c>
      <c r="D419" s="1">
        <f t="shared" si="150"/>
        <v>1.7799999999988358</v>
      </c>
      <c r="E419" s="1">
        <f t="shared" si="151"/>
        <v>1.7799999999988358</v>
      </c>
      <c r="F419" s="1">
        <f t="shared" si="152"/>
        <v>0</v>
      </c>
      <c r="G419" s="1">
        <f t="shared" si="153"/>
        <v>5.904000000000087</v>
      </c>
      <c r="H419" s="1">
        <f t="shared" si="154"/>
        <v>11.122000000000117</v>
      </c>
      <c r="I419" s="1">
        <f t="shared" si="155"/>
        <v>0.53083977701852403</v>
      </c>
      <c r="J419" s="1">
        <f t="shared" si="156"/>
        <v>34.676377305297876</v>
      </c>
      <c r="K419" s="1">
        <f t="shared" si="157"/>
        <v>-0.8000000000001819</v>
      </c>
      <c r="L419" s="1">
        <f t="shared" si="158"/>
        <v>0</v>
      </c>
      <c r="M419" s="1">
        <f t="shared" si="159"/>
        <v>0.8000000000001819</v>
      </c>
      <c r="N419" s="1">
        <f t="shared" si="160"/>
        <v>0.41000000000001363</v>
      </c>
      <c r="O419" s="1">
        <f t="shared" si="161"/>
        <v>0.83800000000001096</v>
      </c>
      <c r="P419" s="1">
        <f t="shared" si="162"/>
        <v>0.48926014319810057</v>
      </c>
      <c r="Q419" s="1">
        <f t="shared" si="163"/>
        <v>32.852564102564543</v>
      </c>
      <c r="R419" t="str">
        <f t="shared" si="143"/>
        <v>Do nothing</v>
      </c>
      <c r="S419" t="b">
        <f t="shared" si="148"/>
        <v>0</v>
      </c>
      <c r="T419">
        <f t="shared" si="144"/>
        <v>0</v>
      </c>
      <c r="U419">
        <f t="shared" si="145"/>
        <v>0</v>
      </c>
      <c r="V419">
        <f>IF(R418="Buy BTC Short ETH",(B419-T418)+(-C419+U418)*(B418/C418),IF(R418="Buy ETH Short BTC",(-B419+T418)+(C419-U418)*(B418/C418),0))</f>
        <v>0</v>
      </c>
      <c r="AA419">
        <f t="shared" si="146"/>
        <v>0.94572140271490857</v>
      </c>
      <c r="AB419" t="str">
        <f t="shared" si="147"/>
        <v>Buy ETH Short BTC</v>
      </c>
      <c r="AC419" t="b">
        <f t="shared" si="149"/>
        <v>0</v>
      </c>
      <c r="AD419">
        <f>IF(AB419="Buy BTC Short ETH",B419,IF(AB419="Buy ETH Short BTC",B419,0))</f>
        <v>17667.71</v>
      </c>
      <c r="AE419">
        <f>IF(AB419="Buy BTC Short ETH",C419,IF(AB419="Buy ETH Short BTC",C419,0))</f>
        <v>1285.5899999999999</v>
      </c>
      <c r="AF419">
        <f>IF(AB418="Buy BTC Short ETH",(B419-AD418)+(-C419+AE418)*(B418/C418),IF(AB418="Buy ETH Short BTC",(-B419+AD418)+(C419-AE418)*(B418/C418),0))</f>
        <v>-12.766360279543308</v>
      </c>
    </row>
    <row r="420" spans="1:32">
      <c r="A420">
        <v>1671097500000</v>
      </c>
      <c r="B420">
        <v>17695.53</v>
      </c>
      <c r="C420">
        <v>1288.26</v>
      </c>
      <c r="D420" s="1">
        <f t="shared" si="150"/>
        <v>27.819999999999709</v>
      </c>
      <c r="E420" s="1">
        <f t="shared" si="151"/>
        <v>27.819999999999709</v>
      </c>
      <c r="F420" s="1">
        <f t="shared" si="152"/>
        <v>0</v>
      </c>
      <c r="G420" s="1">
        <f t="shared" si="153"/>
        <v>7.883000000000175</v>
      </c>
      <c r="H420" s="1">
        <f t="shared" si="154"/>
        <v>11.122000000000117</v>
      </c>
      <c r="I420" s="1">
        <f t="shared" si="155"/>
        <v>0.70877540010790252</v>
      </c>
      <c r="J420" s="1">
        <f t="shared" si="156"/>
        <v>41.47855827413867</v>
      </c>
      <c r="K420" s="1">
        <f t="shared" si="157"/>
        <v>2.6700000000000728</v>
      </c>
      <c r="L420" s="1">
        <f t="shared" si="158"/>
        <v>2.6700000000000728</v>
      </c>
      <c r="M420" s="1">
        <f t="shared" si="159"/>
        <v>0</v>
      </c>
      <c r="N420" s="1">
        <f t="shared" si="160"/>
        <v>0.66700000000000725</v>
      </c>
      <c r="O420" s="1">
        <f t="shared" si="161"/>
        <v>0.83800000000001096</v>
      </c>
      <c r="P420" s="1">
        <f t="shared" si="162"/>
        <v>0.79594272076372141</v>
      </c>
      <c r="Q420" s="1">
        <f t="shared" si="163"/>
        <v>44.318936877076354</v>
      </c>
      <c r="R420" t="str">
        <f t="shared" si="143"/>
        <v>Do nothing</v>
      </c>
      <c r="S420" t="b">
        <f t="shared" si="148"/>
        <v>0</v>
      </c>
      <c r="T420">
        <f t="shared" si="144"/>
        <v>0</v>
      </c>
      <c r="U420">
        <f t="shared" si="145"/>
        <v>0</v>
      </c>
      <c r="V420">
        <f>IF(R419="Buy BTC Short ETH",(B420-T419)+(-C420+U419)*(B419/C419),IF(R419="Buy ETH Short BTC",(-B420+T419)+(C420-U419)*(B419/C419),0))</f>
        <v>0</v>
      </c>
      <c r="AA420">
        <f t="shared" si="146"/>
        <v>0.92987219450112757</v>
      </c>
      <c r="AB420" t="str">
        <f t="shared" si="147"/>
        <v>Buy ETH Short BTC</v>
      </c>
      <c r="AC420" t="b">
        <f t="shared" si="149"/>
        <v>0</v>
      </c>
      <c r="AD420">
        <f>IF(AB420="Buy BTC Short ETH",B420,IF(AB420="Buy ETH Short BTC",B420,0))</f>
        <v>17695.53</v>
      </c>
      <c r="AE420">
        <f>IF(AB420="Buy BTC Short ETH",C420,IF(AB420="Buy ETH Short BTC",C420,0))</f>
        <v>1288.26</v>
      </c>
      <c r="AF420">
        <f>IF(AB419="Buy BTC Short ETH",(B420-AD419)+(-C420+AE419)*(B419/C419),IF(AB419="Buy ETH Short BTC",(-B420+AD419)+(C420-AE419)*(B419/C419),0))</f>
        <v>8.8734914708434687</v>
      </c>
    </row>
    <row r="421" spans="1:32">
      <c r="A421">
        <v>1671098400000</v>
      </c>
      <c r="B421">
        <v>17683.830000000002</v>
      </c>
      <c r="C421">
        <v>1287.18</v>
      </c>
      <c r="D421" s="1">
        <f t="shared" si="150"/>
        <v>-11.69999999999709</v>
      </c>
      <c r="E421" s="1">
        <f t="shared" si="151"/>
        <v>0</v>
      </c>
      <c r="F421" s="1">
        <f t="shared" si="152"/>
        <v>11.69999999999709</v>
      </c>
      <c r="G421" s="1">
        <f t="shared" si="153"/>
        <v>7.6840000000000144</v>
      </c>
      <c r="H421" s="1">
        <f t="shared" si="154"/>
        <v>12.291999999999826</v>
      </c>
      <c r="I421" s="1">
        <f t="shared" si="155"/>
        <v>0.62512203058901106</v>
      </c>
      <c r="J421" s="1">
        <f t="shared" si="156"/>
        <v>38.466159391269905</v>
      </c>
      <c r="K421" s="1">
        <f t="shared" si="157"/>
        <v>-1.0799999999999272</v>
      </c>
      <c r="L421" s="1">
        <f t="shared" si="158"/>
        <v>0</v>
      </c>
      <c r="M421" s="1">
        <f t="shared" si="159"/>
        <v>1.0799999999999272</v>
      </c>
      <c r="N421" s="1">
        <f t="shared" si="160"/>
        <v>0.63200000000001633</v>
      </c>
      <c r="O421" s="1">
        <f t="shared" si="161"/>
        <v>0.94600000000000362</v>
      </c>
      <c r="P421" s="1">
        <f t="shared" si="162"/>
        <v>0.66807610993658972</v>
      </c>
      <c r="Q421" s="1">
        <f t="shared" si="163"/>
        <v>40.050697084918141</v>
      </c>
      <c r="R421" t="str">
        <f t="shared" si="143"/>
        <v>Do nothing</v>
      </c>
      <c r="S421" t="b">
        <f t="shared" si="148"/>
        <v>0</v>
      </c>
      <c r="T421">
        <f t="shared" si="144"/>
        <v>0</v>
      </c>
      <c r="U421">
        <f t="shared" si="145"/>
        <v>0</v>
      </c>
      <c r="V421">
        <f>IF(R420="Buy BTC Short ETH",(B421-T420)+(-C421+U420)*(B420/C420),IF(R420="Buy ETH Short BTC",(-B421+T420)+(C421-U420)*(B420/C420),0))</f>
        <v>0</v>
      </c>
      <c r="AA421">
        <f t="shared" si="146"/>
        <v>0.86560659223672509</v>
      </c>
      <c r="AB421" t="str">
        <f t="shared" si="147"/>
        <v>Buy ETH Short BTC</v>
      </c>
      <c r="AC421" t="b">
        <f t="shared" si="149"/>
        <v>0</v>
      </c>
      <c r="AD421">
        <f>IF(AB421="Buy BTC Short ETH",B421,IF(AB421="Buy ETH Short BTC",B421,0))</f>
        <v>17683.830000000002</v>
      </c>
      <c r="AE421">
        <f>IF(AB421="Buy BTC Short ETH",C421,IF(AB421="Buy ETH Short BTC",C421,0))</f>
        <v>1287.18</v>
      </c>
      <c r="AF421">
        <f>IF(AB420="Buy BTC Short ETH",(B421-AD420)+(-C421+AE420)*(B420/C420),IF(AB420="Buy ETH Short BTC",(-B421+AD420)+(C421-AE420)*(B420/C420),0))</f>
        <v>-3.1348721531386996</v>
      </c>
    </row>
    <row r="422" spans="1:32">
      <c r="A422">
        <v>1671099300000</v>
      </c>
      <c r="B422">
        <v>17667.57</v>
      </c>
      <c r="C422">
        <v>1286.3399999999999</v>
      </c>
      <c r="D422" s="1">
        <f t="shared" si="150"/>
        <v>-16.260000000002037</v>
      </c>
      <c r="E422" s="1">
        <f t="shared" si="151"/>
        <v>0</v>
      </c>
      <c r="F422" s="1">
        <f t="shared" si="152"/>
        <v>16.260000000002037</v>
      </c>
      <c r="G422" s="1">
        <f t="shared" si="153"/>
        <v>7.6840000000000144</v>
      </c>
      <c r="H422" s="1">
        <f t="shared" si="154"/>
        <v>10.072000000000116</v>
      </c>
      <c r="I422" s="1">
        <f t="shared" si="155"/>
        <v>0.76290706910245487</v>
      </c>
      <c r="J422" s="1">
        <f t="shared" si="156"/>
        <v>43.275512502815708</v>
      </c>
      <c r="K422" s="1">
        <f t="shared" si="157"/>
        <v>-0.84000000000014552</v>
      </c>
      <c r="L422" s="1">
        <f t="shared" si="158"/>
        <v>0</v>
      </c>
      <c r="M422" s="1">
        <f t="shared" si="159"/>
        <v>0.84000000000014552</v>
      </c>
      <c r="N422" s="1">
        <f t="shared" si="160"/>
        <v>0.63200000000001633</v>
      </c>
      <c r="O422" s="1">
        <f t="shared" si="161"/>
        <v>0.72500000000002274</v>
      </c>
      <c r="P422" s="1">
        <f t="shared" si="162"/>
        <v>0.87172413793102965</v>
      </c>
      <c r="Q422" s="1">
        <f t="shared" si="163"/>
        <v>46.57332350773752</v>
      </c>
      <c r="R422" t="str">
        <f t="shared" si="143"/>
        <v>Do nothing</v>
      </c>
      <c r="S422" t="b">
        <f t="shared" si="148"/>
        <v>0</v>
      </c>
      <c r="T422">
        <f t="shared" si="144"/>
        <v>0</v>
      </c>
      <c r="U422">
        <f t="shared" si="145"/>
        <v>0</v>
      </c>
      <c r="V422">
        <f>IF(R421="Buy BTC Short ETH",(B422-T421)+(-C422+U421)*(B421/C421),IF(R421="Buy ETH Short BTC",(-B422+T421)+(C422-U421)*(B421/C421),0))</f>
        <v>0</v>
      </c>
      <c r="AA422">
        <f t="shared" si="146"/>
        <v>0.86779099448471075</v>
      </c>
      <c r="AB422" t="str">
        <f t="shared" si="147"/>
        <v>Buy ETH Short BTC</v>
      </c>
      <c r="AC422" t="b">
        <f t="shared" si="149"/>
        <v>0</v>
      </c>
      <c r="AD422">
        <f>IF(AB422="Buy BTC Short ETH",B422,IF(AB422="Buy ETH Short BTC",B422,0))</f>
        <v>17667.57</v>
      </c>
      <c r="AE422">
        <f>IF(AB422="Buy BTC Short ETH",C422,IF(AB422="Buy ETH Short BTC",C422,0))</f>
        <v>1286.3399999999999</v>
      </c>
      <c r="AF422">
        <f>IF(AB421="Buy BTC Short ETH",(B422-AD421)+(-C422+AE421)*(B421/C421),IF(AB421="Buy ETH Short BTC",(-B422+AD421)+(C422-AE421)*(B421/C421),0))</f>
        <v>4.7197203188365631</v>
      </c>
    </row>
    <row r="423" spans="1:32">
      <c r="A423">
        <v>1671100200000</v>
      </c>
      <c r="B423">
        <v>17656.47</v>
      </c>
      <c r="C423">
        <v>1285.3800000000001</v>
      </c>
      <c r="D423" s="1">
        <f t="shared" si="150"/>
        <v>-11.099999999998545</v>
      </c>
      <c r="E423" s="1">
        <f t="shared" si="151"/>
        <v>0</v>
      </c>
      <c r="F423" s="1">
        <f t="shared" si="152"/>
        <v>11.099999999998545</v>
      </c>
      <c r="G423" s="1">
        <f t="shared" si="153"/>
        <v>7.6840000000000144</v>
      </c>
      <c r="H423" s="1">
        <f t="shared" si="154"/>
        <v>9.8739999999997963</v>
      </c>
      <c r="I423" s="1">
        <f t="shared" si="155"/>
        <v>0.77820538788739846</v>
      </c>
      <c r="J423" s="1">
        <f t="shared" si="156"/>
        <v>43.763526597562915</v>
      </c>
      <c r="K423" s="1">
        <f t="shared" si="157"/>
        <v>-0.95999999999980901</v>
      </c>
      <c r="L423" s="1">
        <f t="shared" si="158"/>
        <v>0</v>
      </c>
      <c r="M423" s="1">
        <f t="shared" si="159"/>
        <v>0.95999999999980901</v>
      </c>
      <c r="N423" s="1">
        <f t="shared" si="160"/>
        <v>0.63200000000001633</v>
      </c>
      <c r="O423" s="1">
        <f t="shared" si="161"/>
        <v>0.74300000000000632</v>
      </c>
      <c r="P423" s="1">
        <f t="shared" si="162"/>
        <v>0.8506056527590995</v>
      </c>
      <c r="Q423" s="1">
        <f t="shared" si="163"/>
        <v>45.963636363636795</v>
      </c>
      <c r="R423" t="str">
        <f t="shared" si="143"/>
        <v>Do nothing</v>
      </c>
      <c r="S423" t="b">
        <f t="shared" si="148"/>
        <v>0</v>
      </c>
      <c r="T423">
        <f t="shared" si="144"/>
        <v>0</v>
      </c>
      <c r="U423">
        <f t="shared" si="145"/>
        <v>0</v>
      </c>
      <c r="V423">
        <f>IF(R422="Buy BTC Short ETH",(B423-T422)+(-C423+U422)*(B422/C422),IF(R422="Buy ETH Short BTC",(-B423+T422)+(C423-U422)*(B422/C422),0))</f>
        <v>0</v>
      </c>
      <c r="AA423">
        <f t="shared" si="146"/>
        <v>0.88316529260219856</v>
      </c>
      <c r="AB423" t="str">
        <f t="shared" si="147"/>
        <v>Buy ETH Short BTC</v>
      </c>
      <c r="AC423" t="b">
        <f t="shared" si="149"/>
        <v>0</v>
      </c>
      <c r="AD423">
        <f>IF(AB423="Buy BTC Short ETH",B423,IF(AB423="Buy ETH Short BTC",B423,0))</f>
        <v>17656.47</v>
      </c>
      <c r="AE423">
        <f>IF(AB423="Buy BTC Short ETH",C423,IF(AB423="Buy ETH Short BTC",C423,0))</f>
        <v>1285.3800000000001</v>
      </c>
      <c r="AF423">
        <f>IF(AB422="Buy BTC Short ETH",(B423-AD422)+(-C423+AE422)*(B422/C422),IF(AB422="Buy ETH Short BTC",(-B423+AD422)+(C423-AE422)*(B422/C422),0))</f>
        <v>-2.085368720554829</v>
      </c>
    </row>
    <row r="424" spans="1:32">
      <c r="A424">
        <v>1671101100000</v>
      </c>
      <c r="B424">
        <v>17665.84</v>
      </c>
      <c r="C424">
        <v>1286.73</v>
      </c>
      <c r="D424" s="1">
        <f t="shared" si="150"/>
        <v>9.3699999999989814</v>
      </c>
      <c r="E424" s="1">
        <f t="shared" si="151"/>
        <v>9.3699999999989814</v>
      </c>
      <c r="F424" s="1">
        <f t="shared" si="152"/>
        <v>0</v>
      </c>
      <c r="G424" s="1">
        <f t="shared" si="153"/>
        <v>8.6209999999999134</v>
      </c>
      <c r="H424" s="1">
        <f t="shared" si="154"/>
        <v>7.7059999999997668</v>
      </c>
      <c r="I424" s="1">
        <f t="shared" si="155"/>
        <v>1.1187386452115462</v>
      </c>
      <c r="J424" s="1">
        <f t="shared" si="156"/>
        <v>52.80210693942599</v>
      </c>
      <c r="K424" s="1">
        <f t="shared" si="157"/>
        <v>1.3499999999999091</v>
      </c>
      <c r="L424" s="1">
        <f t="shared" si="158"/>
        <v>1.3499999999999091</v>
      </c>
      <c r="M424" s="1">
        <f t="shared" si="159"/>
        <v>0</v>
      </c>
      <c r="N424" s="1">
        <f t="shared" si="160"/>
        <v>0.74400000000000543</v>
      </c>
      <c r="O424" s="1">
        <f t="shared" si="161"/>
        <v>0.74300000000000632</v>
      </c>
      <c r="P424" s="1">
        <f t="shared" si="162"/>
        <v>1.0013458950201872</v>
      </c>
      <c r="Q424" s="1">
        <f t="shared" si="163"/>
        <v>50.033624747814365</v>
      </c>
      <c r="R424" t="str">
        <f t="shared" si="143"/>
        <v>Do nothing</v>
      </c>
      <c r="S424" t="b">
        <f t="shared" si="148"/>
        <v>0</v>
      </c>
      <c r="T424">
        <f t="shared" si="144"/>
        <v>0</v>
      </c>
      <c r="U424">
        <f t="shared" si="145"/>
        <v>0</v>
      </c>
      <c r="V424">
        <f>IF(R423="Buy BTC Short ETH",(B424-T423)+(-C424+U423)*(B423/C423),IF(R423="Buy ETH Short BTC",(-B424+T423)+(C424-U423)*(B423/C423),0))</f>
        <v>0</v>
      </c>
      <c r="AA424">
        <f t="shared" si="146"/>
        <v>0.91079404903032768</v>
      </c>
      <c r="AB424" t="str">
        <f t="shared" si="147"/>
        <v>Buy ETH Short BTC</v>
      </c>
      <c r="AC424" t="b">
        <f t="shared" si="149"/>
        <v>0</v>
      </c>
      <c r="AD424">
        <f>IF(AB424="Buy BTC Short ETH",B424,IF(AB424="Buy ETH Short BTC",B424,0))</f>
        <v>17665.84</v>
      </c>
      <c r="AE424">
        <f>IF(AB424="Buy BTC Short ETH",C424,IF(AB424="Buy ETH Short BTC",C424,0))</f>
        <v>1286.73</v>
      </c>
      <c r="AF424">
        <f>IF(AB423="Buy BTC Short ETH",(B424-AD423)+(-C424+AE423)*(B423/C423),IF(AB423="Buy ETH Short BTC",(-B424+AD423)+(C424-AE423)*(B423/C423),0))</f>
        <v>9.1741149698919386</v>
      </c>
    </row>
    <row r="425" spans="1:32">
      <c r="A425">
        <v>1671102000000</v>
      </c>
      <c r="B425">
        <v>17667.580000000002</v>
      </c>
      <c r="C425">
        <v>1286.33</v>
      </c>
      <c r="D425" s="1">
        <f t="shared" si="150"/>
        <v>1.7400000000016007</v>
      </c>
      <c r="E425" s="1">
        <f t="shared" si="151"/>
        <v>1.7400000000016007</v>
      </c>
      <c r="F425" s="1">
        <f t="shared" si="152"/>
        <v>0</v>
      </c>
      <c r="G425" s="1">
        <f t="shared" si="153"/>
        <v>7.8790000000000875</v>
      </c>
      <c r="H425" s="1">
        <f t="shared" si="154"/>
        <v>7.7059999999997668</v>
      </c>
      <c r="I425" s="1">
        <f t="shared" si="155"/>
        <v>1.0224500389307456</v>
      </c>
      <c r="J425" s="1">
        <f t="shared" si="156"/>
        <v>50.555020853385706</v>
      </c>
      <c r="K425" s="1">
        <f t="shared" si="157"/>
        <v>-0.40000000000009095</v>
      </c>
      <c r="L425" s="1">
        <f t="shared" si="158"/>
        <v>0</v>
      </c>
      <c r="M425" s="1">
        <f t="shared" si="159"/>
        <v>0.40000000000009095</v>
      </c>
      <c r="N425" s="1">
        <f t="shared" si="160"/>
        <v>0.6620000000000118</v>
      </c>
      <c r="O425" s="1">
        <f t="shared" si="161"/>
        <v>0.78300000000001546</v>
      </c>
      <c r="P425" s="1">
        <f t="shared" si="162"/>
        <v>0.84546615581098172</v>
      </c>
      <c r="Q425" s="1">
        <f t="shared" si="163"/>
        <v>45.813148788927286</v>
      </c>
      <c r="R425" t="str">
        <f t="shared" si="143"/>
        <v>Do nothing</v>
      </c>
      <c r="S425" t="b">
        <f t="shared" si="148"/>
        <v>0</v>
      </c>
      <c r="T425">
        <f t="shared" si="144"/>
        <v>0</v>
      </c>
      <c r="U425">
        <f t="shared" si="145"/>
        <v>0</v>
      </c>
      <c r="V425">
        <f>IF(R424="Buy BTC Short ETH",(B425-T424)+(-C425+U424)*(B424/C424),IF(R424="Buy ETH Short BTC",(-B425+T424)+(C425-U424)*(B424/C424),0))</f>
        <v>0</v>
      </c>
      <c r="AA425">
        <f t="shared" si="146"/>
        <v>0.96350032753215564</v>
      </c>
      <c r="AB425" t="str">
        <f t="shared" si="147"/>
        <v>Buy ETH Short BTC</v>
      </c>
      <c r="AC425" t="b">
        <f t="shared" si="149"/>
        <v>0</v>
      </c>
      <c r="AD425">
        <f>IF(AB425="Buy BTC Short ETH",B425,IF(AB425="Buy ETH Short BTC",B425,0))</f>
        <v>17667.580000000002</v>
      </c>
      <c r="AE425">
        <f>IF(AB425="Buy BTC Short ETH",C425,IF(AB425="Buy ETH Short BTC",C425,0))</f>
        <v>1286.33</v>
      </c>
      <c r="AF425">
        <f>IF(AB424="Buy BTC Short ETH",(B425-AD424)+(-C425+AE424)*(B424/C424),IF(AB424="Buy ETH Short BTC",(-B425+AD424)+(C425-AE424)*(B424/C424),0))</f>
        <v>-7.2317006675865692</v>
      </c>
    </row>
    <row r="426" spans="1:32">
      <c r="A426">
        <v>1671102900000</v>
      </c>
      <c r="B426">
        <v>17688.68</v>
      </c>
      <c r="C426">
        <v>1289.07</v>
      </c>
      <c r="D426" s="1">
        <f t="shared" si="150"/>
        <v>21.099999999998545</v>
      </c>
      <c r="E426" s="1">
        <f t="shared" si="151"/>
        <v>21.099999999998545</v>
      </c>
      <c r="F426" s="1">
        <f t="shared" si="152"/>
        <v>0</v>
      </c>
      <c r="G426" s="1">
        <f t="shared" si="153"/>
        <v>9.9889999999999421</v>
      </c>
      <c r="H426" s="1">
        <f t="shared" si="154"/>
        <v>3.905999999999767</v>
      </c>
      <c r="I426" s="1">
        <f t="shared" si="155"/>
        <v>2.5573476702510338</v>
      </c>
      <c r="J426" s="1">
        <f t="shared" si="156"/>
        <v>71.889168765744159</v>
      </c>
      <c r="K426" s="1">
        <f t="shared" si="157"/>
        <v>2.7400000000000091</v>
      </c>
      <c r="L426" s="1">
        <f t="shared" si="158"/>
        <v>2.7400000000000091</v>
      </c>
      <c r="M426" s="1">
        <f t="shared" si="159"/>
        <v>0</v>
      </c>
      <c r="N426" s="1">
        <f t="shared" si="160"/>
        <v>0.93600000000001271</v>
      </c>
      <c r="O426" s="1">
        <f t="shared" si="161"/>
        <v>0.40800000000001546</v>
      </c>
      <c r="P426" s="1">
        <f t="shared" si="162"/>
        <v>2.2941176470587679</v>
      </c>
      <c r="Q426" s="1">
        <f t="shared" si="163"/>
        <v>69.642857142856627</v>
      </c>
      <c r="R426" t="str">
        <f t="shared" si="143"/>
        <v>Do nothing</v>
      </c>
      <c r="S426" t="b">
        <f t="shared" si="148"/>
        <v>0</v>
      </c>
      <c r="T426">
        <f t="shared" si="144"/>
        <v>0</v>
      </c>
      <c r="U426">
        <f t="shared" si="145"/>
        <v>0</v>
      </c>
      <c r="V426">
        <f>IF(R425="Buy BTC Short ETH",(B426-T425)+(-C426+U425)*(B425/C425),IF(R425="Buy ETH Short BTC",(-B426+T425)+(C426-U425)*(B425/C425),0))</f>
        <v>0</v>
      </c>
      <c r="AA426">
        <f t="shared" si="146"/>
        <v>0.90974782880034855</v>
      </c>
      <c r="AB426" t="str">
        <f t="shared" si="147"/>
        <v>Buy ETH Short BTC</v>
      </c>
      <c r="AC426" t="b">
        <f t="shared" si="149"/>
        <v>0</v>
      </c>
      <c r="AD426">
        <f>IF(AB426="Buy BTC Short ETH",B426,IF(AB426="Buy ETH Short BTC",B426,0))</f>
        <v>17688.68</v>
      </c>
      <c r="AE426">
        <f>IF(AB426="Buy BTC Short ETH",C426,IF(AB426="Buy ETH Short BTC",C426,0))</f>
        <v>1289.07</v>
      </c>
      <c r="AF426">
        <f>IF(AB425="Buy BTC Short ETH",(B426-AD425)+(-C426+AE425)*(B425/C425),IF(AB425="Buy ETH Short BTC",(-B426+AD425)+(C426-AE425)*(B425/C425),0))</f>
        <v>16.533553753703977</v>
      </c>
    </row>
    <row r="427" spans="1:32">
      <c r="A427">
        <v>1671103800000</v>
      </c>
      <c r="B427">
        <v>17693.419999999998</v>
      </c>
      <c r="C427">
        <v>1289.06</v>
      </c>
      <c r="D427" s="1">
        <f t="shared" si="150"/>
        <v>4.7399999999979627</v>
      </c>
      <c r="E427" s="1">
        <f t="shared" si="151"/>
        <v>4.7399999999979627</v>
      </c>
      <c r="F427" s="1">
        <f t="shared" si="152"/>
        <v>0</v>
      </c>
      <c r="G427" s="1">
        <f t="shared" si="153"/>
        <v>8.444999999999709</v>
      </c>
      <c r="H427" s="1">
        <f t="shared" si="154"/>
        <v>3.905999999999767</v>
      </c>
      <c r="I427" s="1">
        <f t="shared" si="155"/>
        <v>2.1620583717358457</v>
      </c>
      <c r="J427" s="1">
        <f t="shared" si="156"/>
        <v>68.375030361914554</v>
      </c>
      <c r="K427" s="1">
        <f t="shared" si="157"/>
        <v>-9.9999999999909051E-3</v>
      </c>
      <c r="L427" s="1">
        <f t="shared" si="158"/>
        <v>0</v>
      </c>
      <c r="M427" s="1">
        <f t="shared" si="159"/>
        <v>9.9999999999909051E-3</v>
      </c>
      <c r="N427" s="1">
        <f t="shared" si="160"/>
        <v>0.79900000000000093</v>
      </c>
      <c r="O427" s="1">
        <f t="shared" si="161"/>
        <v>0.40900000000001457</v>
      </c>
      <c r="P427" s="1">
        <f t="shared" si="162"/>
        <v>1.9535452322737712</v>
      </c>
      <c r="Q427" s="1">
        <f t="shared" si="163"/>
        <v>66.142384105959479</v>
      </c>
      <c r="R427" t="str">
        <f t="shared" si="143"/>
        <v>Do nothing</v>
      </c>
      <c r="S427" t="b">
        <f t="shared" si="148"/>
        <v>0</v>
      </c>
      <c r="T427">
        <f t="shared" si="144"/>
        <v>0</v>
      </c>
      <c r="U427">
        <f t="shared" si="145"/>
        <v>0</v>
      </c>
      <c r="V427">
        <f>IF(R426="Buy BTC Short ETH",(B427-T426)+(-C427+U426)*(B426/C426),IF(R426="Buy ETH Short BTC",(-B427+T426)+(C427-U426)*(B426/C426),0))</f>
        <v>0</v>
      </c>
      <c r="AA427">
        <f t="shared" si="146"/>
        <v>0.91872138115888358</v>
      </c>
      <c r="AB427" t="str">
        <f t="shared" si="147"/>
        <v>Buy ETH Short BTC</v>
      </c>
      <c r="AC427" t="b">
        <f t="shared" si="149"/>
        <v>0</v>
      </c>
      <c r="AD427">
        <f>IF(AB427="Buy BTC Short ETH",B427,IF(AB427="Buy ETH Short BTC",B427,0))</f>
        <v>17693.419999999998</v>
      </c>
      <c r="AE427">
        <f>IF(AB427="Buy BTC Short ETH",C427,IF(AB427="Buy ETH Short BTC",C427,0))</f>
        <v>1289.06</v>
      </c>
      <c r="AF427">
        <f>IF(AB426="Buy BTC Short ETH",(B427-AD426)+(-C427+AE426)*(B426/C426),IF(AB426="Buy ETH Short BTC",(-B427+AD426)+(C427-AE426)*(B426/C426),0))</f>
        <v>-4.8772204767756699</v>
      </c>
    </row>
    <row r="428" spans="1:32">
      <c r="A428">
        <v>1671104700000</v>
      </c>
      <c r="B428">
        <v>17720.330000000002</v>
      </c>
      <c r="C428">
        <v>1291.27</v>
      </c>
      <c r="D428" s="1">
        <f t="shared" si="150"/>
        <v>26.910000000003492</v>
      </c>
      <c r="E428" s="1">
        <f t="shared" si="151"/>
        <v>26.910000000003492</v>
      </c>
      <c r="F428" s="1">
        <f t="shared" si="152"/>
        <v>0</v>
      </c>
      <c r="G428" s="1">
        <f t="shared" si="153"/>
        <v>9.345999999999913</v>
      </c>
      <c r="H428" s="1">
        <f t="shared" si="154"/>
        <v>3.905999999999767</v>
      </c>
      <c r="I428" s="1">
        <f t="shared" si="155"/>
        <v>2.392729134664739</v>
      </c>
      <c r="J428" s="1">
        <f t="shared" si="156"/>
        <v>70.525203742832318</v>
      </c>
      <c r="K428" s="1">
        <f t="shared" si="157"/>
        <v>2.2100000000000364</v>
      </c>
      <c r="L428" s="1">
        <f t="shared" si="158"/>
        <v>2.2100000000000364</v>
      </c>
      <c r="M428" s="1">
        <f t="shared" si="159"/>
        <v>0</v>
      </c>
      <c r="N428" s="1">
        <f t="shared" si="160"/>
        <v>0.89700000000000268</v>
      </c>
      <c r="O428" s="1">
        <f t="shared" si="161"/>
        <v>0.40900000000001457</v>
      </c>
      <c r="P428" s="1">
        <f t="shared" si="162"/>
        <v>2.1931540342297571</v>
      </c>
      <c r="Q428" s="1">
        <f t="shared" si="163"/>
        <v>68.683001531392861</v>
      </c>
      <c r="R428" t="str">
        <f t="shared" si="143"/>
        <v>Do nothing</v>
      </c>
      <c r="S428" t="b">
        <f t="shared" si="148"/>
        <v>0</v>
      </c>
      <c r="T428">
        <f t="shared" si="144"/>
        <v>0</v>
      </c>
      <c r="U428">
        <f t="shared" si="145"/>
        <v>0</v>
      </c>
      <c r="V428">
        <f>IF(R427="Buy BTC Short ETH",(B428-T427)+(-C428+U427)*(B427/C427),IF(R427="Buy ETH Short BTC",(-B428+T427)+(C428-U427)*(B427/C427),0))</f>
        <v>0</v>
      </c>
      <c r="AA428">
        <f t="shared" si="146"/>
        <v>0.95951830968151031</v>
      </c>
      <c r="AB428" t="str">
        <f t="shared" si="147"/>
        <v>Buy ETH Short BTC</v>
      </c>
      <c r="AC428" t="b">
        <f t="shared" si="149"/>
        <v>0</v>
      </c>
      <c r="AD428">
        <f>IF(AB428="Buy BTC Short ETH",B428,IF(AB428="Buy ETH Short BTC",B428,0))</f>
        <v>17720.330000000002</v>
      </c>
      <c r="AE428">
        <f>IF(AB428="Buy BTC Short ETH",C428,IF(AB428="Buy ETH Short BTC",C428,0))</f>
        <v>1291.27</v>
      </c>
      <c r="AF428">
        <f>IF(AB427="Buy BTC Short ETH",(B428-AD427)+(-C428+AE427)*(B427/C427),IF(AB427="Buy ETH Short BTC",(-B428+AD427)+(C428-AE427)*(B427/C427),0))</f>
        <v>3.4240870091354445</v>
      </c>
    </row>
    <row r="429" spans="1:32">
      <c r="A429">
        <v>1671105600000</v>
      </c>
      <c r="B429">
        <v>17696.23</v>
      </c>
      <c r="C429">
        <v>1289.1600000000001</v>
      </c>
      <c r="D429" s="1">
        <f t="shared" si="150"/>
        <v>-24.100000000002183</v>
      </c>
      <c r="E429" s="1">
        <f t="shared" si="151"/>
        <v>0</v>
      </c>
      <c r="F429" s="1">
        <f t="shared" si="152"/>
        <v>24.100000000002183</v>
      </c>
      <c r="G429" s="1">
        <f t="shared" si="153"/>
        <v>9.1680000000000295</v>
      </c>
      <c r="H429" s="1">
        <f t="shared" si="154"/>
        <v>6.3159999999999856</v>
      </c>
      <c r="I429" s="1">
        <f t="shared" si="155"/>
        <v>1.4515516149461765</v>
      </c>
      <c r="J429" s="1">
        <f t="shared" si="156"/>
        <v>59.20950658744524</v>
      </c>
      <c r="K429" s="1">
        <f t="shared" si="157"/>
        <v>-2.1099999999999</v>
      </c>
      <c r="L429" s="1">
        <f t="shared" si="158"/>
        <v>0</v>
      </c>
      <c r="M429" s="1">
        <f t="shared" si="159"/>
        <v>2.1099999999999</v>
      </c>
      <c r="N429" s="1">
        <f t="shared" si="160"/>
        <v>0.89700000000000268</v>
      </c>
      <c r="O429" s="1">
        <f t="shared" si="161"/>
        <v>0.53999999999998638</v>
      </c>
      <c r="P429" s="1">
        <f t="shared" si="162"/>
        <v>1.6611111111111581</v>
      </c>
      <c r="Q429" s="1">
        <f t="shared" si="163"/>
        <v>62.421711899791894</v>
      </c>
      <c r="R429" t="str">
        <f t="shared" si="143"/>
        <v>Do nothing</v>
      </c>
      <c r="S429" t="b">
        <f t="shared" si="148"/>
        <v>0</v>
      </c>
      <c r="T429">
        <f t="shared" si="144"/>
        <v>0</v>
      </c>
      <c r="U429">
        <f t="shared" si="145"/>
        <v>0</v>
      </c>
      <c r="V429">
        <f>IF(R428="Buy BTC Short ETH",(B429-T428)+(-C429+U428)*(B428/C428),IF(R428="Buy ETH Short BTC",(-B429+T428)+(C429-U428)*(B428/C428),0))</f>
        <v>0</v>
      </c>
      <c r="AA429">
        <f t="shared" si="146"/>
        <v>0.96697603363833862</v>
      </c>
      <c r="AB429" t="str">
        <f t="shared" si="147"/>
        <v>Buy ETH Short BTC</v>
      </c>
      <c r="AC429" t="b">
        <f t="shared" si="149"/>
        <v>0</v>
      </c>
      <c r="AD429">
        <f>IF(AB429="Buy BTC Short ETH",B429,IF(AB429="Buy ETH Short BTC",B429,0))</f>
        <v>17696.23</v>
      </c>
      <c r="AE429">
        <f>IF(AB429="Buy BTC Short ETH",C429,IF(AB429="Buy ETH Short BTC",C429,0))</f>
        <v>1289.1600000000001</v>
      </c>
      <c r="AF429">
        <f>IF(AB428="Buy BTC Short ETH",(B429-AD428)+(-C429+AE428)*(B428/C428),IF(AB428="Buy ETH Short BTC",(-B429+AD428)+(C429-AE428)*(B428/C428),0))</f>
        <v>-4.8559087564919885</v>
      </c>
    </row>
    <row r="430" spans="1:32">
      <c r="A430">
        <v>1671106500000</v>
      </c>
      <c r="B430">
        <v>17714.84</v>
      </c>
      <c r="C430">
        <v>1289.75</v>
      </c>
      <c r="D430" s="1">
        <f t="shared" si="150"/>
        <v>18.610000000000582</v>
      </c>
      <c r="E430" s="1">
        <f t="shared" si="151"/>
        <v>18.610000000000582</v>
      </c>
      <c r="F430" s="1">
        <f t="shared" si="152"/>
        <v>0</v>
      </c>
      <c r="G430" s="1">
        <f t="shared" si="153"/>
        <v>8.2470000000001171</v>
      </c>
      <c r="H430" s="1">
        <f t="shared" si="154"/>
        <v>6.3159999999999856</v>
      </c>
      <c r="I430" s="1">
        <f t="shared" si="155"/>
        <v>1.3057314756175009</v>
      </c>
      <c r="J430" s="1">
        <f t="shared" si="156"/>
        <v>56.629815285312489</v>
      </c>
      <c r="K430" s="1">
        <f t="shared" si="157"/>
        <v>0.58999999999991815</v>
      </c>
      <c r="L430" s="1">
        <f t="shared" si="158"/>
        <v>0.58999999999991815</v>
      </c>
      <c r="M430" s="1">
        <f t="shared" si="159"/>
        <v>0</v>
      </c>
      <c r="N430" s="1">
        <f t="shared" si="160"/>
        <v>0.68899999999998729</v>
      </c>
      <c r="O430" s="1">
        <f t="shared" si="161"/>
        <v>0.53999999999998638</v>
      </c>
      <c r="P430" s="1">
        <f t="shared" si="162"/>
        <v>1.2759259259259346</v>
      </c>
      <c r="Q430" s="1">
        <f t="shared" si="163"/>
        <v>56.061838893409444</v>
      </c>
      <c r="R430" t="str">
        <f t="shared" si="143"/>
        <v>Do nothing</v>
      </c>
      <c r="S430" t="b">
        <f t="shared" si="148"/>
        <v>0</v>
      </c>
      <c r="T430">
        <f t="shared" si="144"/>
        <v>0</v>
      </c>
      <c r="U430">
        <f t="shared" si="145"/>
        <v>0</v>
      </c>
      <c r="V430">
        <f>IF(R429="Buy BTC Short ETH",(B430-T429)+(-C430+U429)*(B429/C429),IF(R429="Buy ETH Short BTC",(-B430+T429)+(C430-U429)*(B429/C429),0))</f>
        <v>0</v>
      </c>
      <c r="AA430">
        <f t="shared" si="146"/>
        <v>0.96547344900468579</v>
      </c>
      <c r="AB430" t="str">
        <f t="shared" si="147"/>
        <v>Buy ETH Short BTC</v>
      </c>
      <c r="AC430" t="b">
        <f t="shared" si="149"/>
        <v>0</v>
      </c>
      <c r="AD430">
        <f>IF(AB430="Buy BTC Short ETH",B430,IF(AB430="Buy ETH Short BTC",B430,0))</f>
        <v>17714.84</v>
      </c>
      <c r="AE430">
        <f>IF(AB430="Buy BTC Short ETH",C430,IF(AB430="Buy ETH Short BTC",C430,0))</f>
        <v>1289.75</v>
      </c>
      <c r="AF430">
        <f>IF(AB429="Buy BTC Short ETH",(B430-AD429)+(-C430+AE429)*(B429/C429),IF(AB429="Buy ETH Short BTC",(-B430+AD429)+(C430-AE429)*(B429/C429),0))</f>
        <v>-10.51110172515607</v>
      </c>
    </row>
    <row r="431" spans="1:32">
      <c r="A431">
        <v>1671107400000</v>
      </c>
      <c r="B431">
        <v>17673.53</v>
      </c>
      <c r="C431">
        <v>1287.07</v>
      </c>
      <c r="D431" s="1">
        <f t="shared" si="150"/>
        <v>-41.31000000000131</v>
      </c>
      <c r="E431" s="1">
        <f t="shared" si="151"/>
        <v>0</v>
      </c>
      <c r="F431" s="1">
        <f t="shared" si="152"/>
        <v>41.31000000000131</v>
      </c>
      <c r="G431" s="1">
        <f t="shared" si="153"/>
        <v>8.2470000000001171</v>
      </c>
      <c r="H431" s="1">
        <f t="shared" si="154"/>
        <v>9.2770000000004078</v>
      </c>
      <c r="I431" s="1">
        <f t="shared" si="155"/>
        <v>0.8889727282526414</v>
      </c>
      <c r="J431" s="1">
        <f t="shared" si="156"/>
        <v>47.061173248116127</v>
      </c>
      <c r="K431" s="1">
        <f t="shared" si="157"/>
        <v>-2.6800000000000637</v>
      </c>
      <c r="L431" s="1">
        <f t="shared" si="158"/>
        <v>0</v>
      </c>
      <c r="M431" s="1">
        <f t="shared" si="159"/>
        <v>2.6800000000000637</v>
      </c>
      <c r="N431" s="1">
        <f t="shared" si="160"/>
        <v>0.68899999999998729</v>
      </c>
      <c r="O431" s="1">
        <f t="shared" si="161"/>
        <v>0.7</v>
      </c>
      <c r="P431" s="1">
        <f t="shared" si="162"/>
        <v>0.98428571428569622</v>
      </c>
      <c r="Q431" s="1">
        <f t="shared" si="163"/>
        <v>49.604031677465343</v>
      </c>
      <c r="R431" t="str">
        <f t="shared" si="143"/>
        <v>Do nothing</v>
      </c>
      <c r="S431" t="b">
        <f t="shared" si="148"/>
        <v>0</v>
      </c>
      <c r="T431">
        <f t="shared" si="144"/>
        <v>0</v>
      </c>
      <c r="U431">
        <f t="shared" si="145"/>
        <v>0</v>
      </c>
      <c r="V431">
        <f>IF(R430="Buy BTC Short ETH",(B431-T430)+(-C431+U430)*(B430/C430),IF(R430="Buy ETH Short BTC",(-B431+T430)+(C431-U430)*(B430/C430),0))</f>
        <v>0</v>
      </c>
      <c r="AA431">
        <f t="shared" si="146"/>
        <v>0.97455798160754958</v>
      </c>
      <c r="AB431" t="str">
        <f t="shared" si="147"/>
        <v>Buy ETH Short BTC</v>
      </c>
      <c r="AC431" t="b">
        <f t="shared" si="149"/>
        <v>0</v>
      </c>
      <c r="AD431">
        <f>IF(AB431="Buy BTC Short ETH",B431,IF(AB431="Buy ETH Short BTC",B431,0))</f>
        <v>17673.53</v>
      </c>
      <c r="AE431">
        <f>IF(AB431="Buy BTC Short ETH",C431,IF(AB431="Buy ETH Short BTC",C431,0))</f>
        <v>1287.07</v>
      </c>
      <c r="AF431">
        <f>IF(AB430="Buy BTC Short ETH",(B431-AD430)+(-C431+AE430)*(B430/C430),IF(AB430="Buy ETH Short BTC",(-B431+AD430)+(C431-AE430)*(B430/C430),0))</f>
        <v>4.4999428571432958</v>
      </c>
    </row>
    <row r="432" spans="1:32">
      <c r="A432">
        <v>1671108300000</v>
      </c>
      <c r="B432">
        <v>17683.43</v>
      </c>
      <c r="C432">
        <v>1286.6600000000001</v>
      </c>
      <c r="D432" s="1">
        <f t="shared" si="150"/>
        <v>9.9000000000014552</v>
      </c>
      <c r="E432" s="1">
        <f t="shared" si="151"/>
        <v>9.9000000000014552</v>
      </c>
      <c r="F432" s="1">
        <f t="shared" si="152"/>
        <v>0</v>
      </c>
      <c r="G432" s="1">
        <f t="shared" si="153"/>
        <v>9.2370000000002612</v>
      </c>
      <c r="H432" s="1">
        <f t="shared" si="154"/>
        <v>7.6510000000002041</v>
      </c>
      <c r="I432" s="1">
        <f t="shared" si="155"/>
        <v>1.2072931642922513</v>
      </c>
      <c r="J432" s="1">
        <f t="shared" si="156"/>
        <v>54.695641875888242</v>
      </c>
      <c r="K432" s="1">
        <f t="shared" si="157"/>
        <v>-0.40999999999985448</v>
      </c>
      <c r="L432" s="1">
        <f t="shared" si="158"/>
        <v>0</v>
      </c>
      <c r="M432" s="1">
        <f t="shared" si="159"/>
        <v>0.40999999999985448</v>
      </c>
      <c r="N432" s="1">
        <f t="shared" si="160"/>
        <v>0.68899999999998729</v>
      </c>
      <c r="O432" s="1">
        <f t="shared" si="161"/>
        <v>0.65699999999997094</v>
      </c>
      <c r="P432" s="1">
        <f t="shared" si="162"/>
        <v>1.0487062404870895</v>
      </c>
      <c r="Q432" s="1">
        <f t="shared" si="163"/>
        <v>51.188707280832737</v>
      </c>
      <c r="R432" t="str">
        <f t="shared" si="143"/>
        <v>Do nothing</v>
      </c>
      <c r="S432" t="b">
        <f t="shared" si="148"/>
        <v>0</v>
      </c>
      <c r="T432">
        <f t="shared" si="144"/>
        <v>0</v>
      </c>
      <c r="U432">
        <f t="shared" si="145"/>
        <v>0</v>
      </c>
      <c r="V432">
        <f>IF(R431="Buy BTC Short ETH",(B432-T431)+(-C432+U431)*(B431/C431),IF(R431="Buy ETH Short BTC",(-B432+T431)+(C432-U431)*(B431/C431),0))</f>
        <v>0</v>
      </c>
      <c r="AA432">
        <f t="shared" si="146"/>
        <v>0.9497036896399047</v>
      </c>
      <c r="AB432" t="str">
        <f t="shared" si="147"/>
        <v>Buy ETH Short BTC</v>
      </c>
      <c r="AC432" t="b">
        <f t="shared" si="149"/>
        <v>0</v>
      </c>
      <c r="AD432">
        <f>IF(AB432="Buy BTC Short ETH",B432,IF(AB432="Buy ETH Short BTC",B432,0))</f>
        <v>17683.43</v>
      </c>
      <c r="AE432">
        <f>IF(AB432="Buy BTC Short ETH",C432,IF(AB432="Buy ETH Short BTC",C432,0))</f>
        <v>1286.6600000000001</v>
      </c>
      <c r="AF432">
        <f>IF(AB431="Buy BTC Short ETH",(B432-AD431)+(-C432+AE431)*(B431/C431),IF(AB431="Buy ETH Short BTC",(-B432+AD431)+(C432-AE431)*(B431/C431),0))</f>
        <v>-15.529955868755625</v>
      </c>
    </row>
    <row r="433" spans="1:32">
      <c r="A433">
        <v>1671109200000</v>
      </c>
      <c r="B433">
        <v>17573.400000000001</v>
      </c>
      <c r="C433">
        <v>1277.02</v>
      </c>
      <c r="D433" s="1">
        <f t="shared" si="150"/>
        <v>-110.02999999999884</v>
      </c>
      <c r="E433" s="1">
        <f t="shared" si="151"/>
        <v>0</v>
      </c>
      <c r="F433" s="1">
        <f t="shared" si="152"/>
        <v>110.02999999999884</v>
      </c>
      <c r="G433" s="1">
        <f t="shared" si="153"/>
        <v>9.2370000000002612</v>
      </c>
      <c r="H433" s="1">
        <f t="shared" si="154"/>
        <v>17.544000000000231</v>
      </c>
      <c r="I433" s="1">
        <f t="shared" si="155"/>
        <v>0.5265047879617043</v>
      </c>
      <c r="J433" s="1">
        <f t="shared" si="156"/>
        <v>34.490870393189553</v>
      </c>
      <c r="K433" s="1">
        <f t="shared" si="157"/>
        <v>-9.6400000000001</v>
      </c>
      <c r="L433" s="1">
        <f t="shared" si="158"/>
        <v>0</v>
      </c>
      <c r="M433" s="1">
        <f t="shared" si="159"/>
        <v>9.6400000000001</v>
      </c>
      <c r="N433" s="1">
        <f t="shared" si="160"/>
        <v>0.68899999999998729</v>
      </c>
      <c r="O433" s="1">
        <f t="shared" si="161"/>
        <v>1.5249999999999999</v>
      </c>
      <c r="P433" s="1">
        <f t="shared" si="162"/>
        <v>0.45180327868851627</v>
      </c>
      <c r="Q433" s="1">
        <f t="shared" si="163"/>
        <v>31.120144534778291</v>
      </c>
      <c r="R433" t="str">
        <f t="shared" si="143"/>
        <v>Do nothing</v>
      </c>
      <c r="S433" t="b">
        <f t="shared" si="148"/>
        <v>0</v>
      </c>
      <c r="T433">
        <f t="shared" si="144"/>
        <v>0</v>
      </c>
      <c r="U433">
        <f t="shared" si="145"/>
        <v>0</v>
      </c>
      <c r="V433">
        <f>IF(R432="Buy BTC Short ETH",(B433-T432)+(-C433+U432)*(B432/C432),IF(R432="Buy ETH Short BTC",(-B433+T432)+(C433-U432)*(B432/C432),0))</f>
        <v>0</v>
      </c>
      <c r="AA433">
        <f t="shared" si="146"/>
        <v>0.98704284798365038</v>
      </c>
      <c r="AB433" t="str">
        <f t="shared" si="147"/>
        <v>Buy ETH Short BTC</v>
      </c>
      <c r="AC433" t="b">
        <f t="shared" si="149"/>
        <v>0</v>
      </c>
      <c r="AD433">
        <f>IF(AB433="Buy BTC Short ETH",B433,IF(AB433="Buy ETH Short BTC",B433,0))</f>
        <v>17573.400000000001</v>
      </c>
      <c r="AE433">
        <f>IF(AB433="Buy BTC Short ETH",C433,IF(AB433="Buy ETH Short BTC",C433,0))</f>
        <v>1277.02</v>
      </c>
      <c r="AF433">
        <f>IF(AB432="Buy BTC Short ETH",(B433-AD432)+(-C433+AE432)*(B432/C432),IF(AB432="Buy ETH Short BTC",(-B433+AD432)+(C433-AE432)*(B432/C432),0))</f>
        <v>-22.458975486922157</v>
      </c>
    </row>
    <row r="434" spans="1:32">
      <c r="A434">
        <v>1671110100000</v>
      </c>
      <c r="B434">
        <v>17547.79</v>
      </c>
      <c r="C434">
        <v>1277.27</v>
      </c>
      <c r="D434" s="1">
        <f t="shared" si="150"/>
        <v>-25.610000000000582</v>
      </c>
      <c r="E434" s="1">
        <f t="shared" si="151"/>
        <v>0</v>
      </c>
      <c r="F434" s="1">
        <f t="shared" si="152"/>
        <v>25.610000000000582</v>
      </c>
      <c r="G434" s="1">
        <f t="shared" si="153"/>
        <v>8.3000000000003631</v>
      </c>
      <c r="H434" s="1">
        <f t="shared" si="154"/>
        <v>20.105000000000292</v>
      </c>
      <c r="I434" s="1">
        <f t="shared" si="155"/>
        <v>0.41283262869934062</v>
      </c>
      <c r="J434" s="1">
        <f t="shared" si="156"/>
        <v>29.220207709910838</v>
      </c>
      <c r="K434" s="1">
        <f t="shared" si="157"/>
        <v>0.25</v>
      </c>
      <c r="L434" s="1">
        <f t="shared" si="158"/>
        <v>0.25</v>
      </c>
      <c r="M434" s="1">
        <f t="shared" si="159"/>
        <v>0</v>
      </c>
      <c r="N434" s="1">
        <f t="shared" si="160"/>
        <v>0.57899999999999641</v>
      </c>
      <c r="O434" s="1">
        <f t="shared" si="161"/>
        <v>1.5249999999999999</v>
      </c>
      <c r="P434" s="1">
        <f t="shared" si="162"/>
        <v>0.37967213114753867</v>
      </c>
      <c r="Q434" s="1">
        <f t="shared" si="163"/>
        <v>27.519011406843987</v>
      </c>
      <c r="R434" t="str">
        <f t="shared" si="143"/>
        <v>Do nothing</v>
      </c>
      <c r="S434" t="b">
        <f t="shared" si="148"/>
        <v>0</v>
      </c>
      <c r="T434">
        <f t="shared" si="144"/>
        <v>0</v>
      </c>
      <c r="U434">
        <f t="shared" si="145"/>
        <v>0</v>
      </c>
      <c r="V434">
        <f>IF(R433="Buy BTC Short ETH",(B434-T433)+(-C434+U433)*(B433/C433),IF(R433="Buy ETH Short BTC",(-B434+T433)+(C434-U433)*(B433/C433),0))</f>
        <v>0</v>
      </c>
      <c r="AA434">
        <f t="shared" si="146"/>
        <v>0.98703566779889906</v>
      </c>
      <c r="AB434" t="str">
        <f t="shared" si="147"/>
        <v>Buy ETH Short BTC</v>
      </c>
      <c r="AC434" t="b">
        <f t="shared" si="149"/>
        <v>0</v>
      </c>
      <c r="AD434">
        <f>IF(AB434="Buy BTC Short ETH",B434,IF(AB434="Buy ETH Short BTC",B434,0))</f>
        <v>17547.79</v>
      </c>
      <c r="AE434">
        <f>IF(AB434="Buy BTC Short ETH",C434,IF(AB434="Buy ETH Short BTC",C434,0))</f>
        <v>1277.27</v>
      </c>
      <c r="AF434">
        <f>IF(AB433="Buy BTC Short ETH",(B434-AD433)+(-C434+AE433)*(B433/C433),IF(AB433="Buy ETH Short BTC",(-B434+AD433)+(C434-AE433)*(B433/C433),0))</f>
        <v>29.050314168925109</v>
      </c>
    </row>
    <row r="435" spans="1:32">
      <c r="A435">
        <v>1671111000000</v>
      </c>
      <c r="B435">
        <v>17497.509999999998</v>
      </c>
      <c r="C435">
        <v>1274.07</v>
      </c>
      <c r="D435" s="1">
        <f t="shared" si="150"/>
        <v>-50.280000000002474</v>
      </c>
      <c r="E435" s="1">
        <f t="shared" si="151"/>
        <v>0</v>
      </c>
      <c r="F435" s="1">
        <f t="shared" si="152"/>
        <v>50.280000000002474</v>
      </c>
      <c r="G435" s="1">
        <f t="shared" si="153"/>
        <v>8.1260000000002037</v>
      </c>
      <c r="H435" s="1">
        <f t="shared" si="154"/>
        <v>25.133000000000539</v>
      </c>
      <c r="I435" s="1">
        <f t="shared" si="155"/>
        <v>0.32331993793021246</v>
      </c>
      <c r="J435" s="1">
        <f t="shared" si="156"/>
        <v>24.432484440301948</v>
      </c>
      <c r="K435" s="1">
        <f t="shared" si="157"/>
        <v>-3.2000000000000455</v>
      </c>
      <c r="L435" s="1">
        <f t="shared" si="158"/>
        <v>0</v>
      </c>
      <c r="M435" s="1">
        <f t="shared" si="159"/>
        <v>3.2000000000000455</v>
      </c>
      <c r="N435" s="1">
        <f t="shared" si="160"/>
        <v>0.57899999999999641</v>
      </c>
      <c r="O435" s="1">
        <f t="shared" si="161"/>
        <v>1.8049999999999955</v>
      </c>
      <c r="P435" s="1">
        <f t="shared" si="162"/>
        <v>0.32077562326869685</v>
      </c>
      <c r="Q435" s="1">
        <f t="shared" si="163"/>
        <v>24.286912751677789</v>
      </c>
      <c r="R435" t="str">
        <f t="shared" si="143"/>
        <v>Do nothing</v>
      </c>
      <c r="S435" t="b">
        <f t="shared" si="148"/>
        <v>0</v>
      </c>
      <c r="T435">
        <f t="shared" si="144"/>
        <v>0</v>
      </c>
      <c r="U435">
        <f t="shared" si="145"/>
        <v>0</v>
      </c>
      <c r="V435">
        <f>IF(R434="Buy BTC Short ETH",(B435-T434)+(-C435+U434)*(B434/C434),IF(R434="Buy ETH Short BTC",(-B435+T434)+(C435-U434)*(B434/C434),0))</f>
        <v>0</v>
      </c>
      <c r="AA435">
        <f t="shared" si="146"/>
        <v>0.98854720571307053</v>
      </c>
      <c r="AB435" t="str">
        <f t="shared" si="147"/>
        <v>Buy ETH Short BTC</v>
      </c>
      <c r="AC435" t="b">
        <f t="shared" si="149"/>
        <v>0</v>
      </c>
      <c r="AD435">
        <f>IF(AB435="Buy BTC Short ETH",B435,IF(AB435="Buy ETH Short BTC",B435,0))</f>
        <v>17497.509999999998</v>
      </c>
      <c r="AE435">
        <f>IF(AB435="Buy BTC Short ETH",C435,IF(AB435="Buy ETH Short BTC",C435,0))</f>
        <v>1274.07</v>
      </c>
      <c r="AF435">
        <f>IF(AB434="Buy BTC Short ETH",(B435-AD434)+(-C435+AE434)*(B434/C434),IF(AB434="Buy ETH Short BTC",(-B435+AD434)+(C435-AE434)*(B434/C434),0))</f>
        <v>6.3167596514459419</v>
      </c>
    </row>
    <row r="436" spans="1:32">
      <c r="A436">
        <v>1671111900000</v>
      </c>
      <c r="B436">
        <v>17506.34</v>
      </c>
      <c r="C436">
        <v>1275.5</v>
      </c>
      <c r="D436" s="1">
        <f t="shared" si="150"/>
        <v>8.8300000000017462</v>
      </c>
      <c r="E436" s="1">
        <f t="shared" si="151"/>
        <v>8.8300000000017462</v>
      </c>
      <c r="F436" s="1">
        <f t="shared" si="152"/>
        <v>0</v>
      </c>
      <c r="G436" s="1">
        <f t="shared" si="153"/>
        <v>6.899000000000524</v>
      </c>
      <c r="H436" s="1">
        <f t="shared" si="154"/>
        <v>25.133000000000539</v>
      </c>
      <c r="I436" s="1">
        <f t="shared" si="155"/>
        <v>0.27449966179924307</v>
      </c>
      <c r="J436" s="1">
        <f t="shared" si="156"/>
        <v>21.537837162838073</v>
      </c>
      <c r="K436" s="1">
        <f t="shared" si="157"/>
        <v>1.4300000000000637</v>
      </c>
      <c r="L436" s="1">
        <f t="shared" si="158"/>
        <v>1.4300000000000637</v>
      </c>
      <c r="M436" s="1">
        <f t="shared" si="159"/>
        <v>0</v>
      </c>
      <c r="N436" s="1">
        <f t="shared" si="160"/>
        <v>0.44800000000000184</v>
      </c>
      <c r="O436" s="1">
        <f t="shared" si="161"/>
        <v>1.8049999999999955</v>
      </c>
      <c r="P436" s="1">
        <f t="shared" si="162"/>
        <v>0.24819944598338115</v>
      </c>
      <c r="Q436" s="1">
        <f t="shared" si="163"/>
        <v>19.884598313360073</v>
      </c>
      <c r="R436" t="str">
        <f t="shared" si="143"/>
        <v>Do nothing</v>
      </c>
      <c r="S436" t="b">
        <f t="shared" si="148"/>
        <v>0</v>
      </c>
      <c r="T436">
        <f t="shared" si="144"/>
        <v>0</v>
      </c>
      <c r="U436">
        <f t="shared" si="145"/>
        <v>0</v>
      </c>
      <c r="V436">
        <f>IF(R435="Buy BTC Short ETH",(B436-T435)+(-C436+U435)*(B435/C435),IF(R435="Buy ETH Short BTC",(-B436+T435)+(C436-U435)*(B435/C435),0))</f>
        <v>0</v>
      </c>
      <c r="AA436">
        <f t="shared" si="146"/>
        <v>0.98845261117900707</v>
      </c>
      <c r="AB436" t="str">
        <f t="shared" si="147"/>
        <v>Buy ETH Short BTC</v>
      </c>
      <c r="AC436" t="b">
        <f t="shared" si="149"/>
        <v>0</v>
      </c>
      <c r="AD436">
        <f>IF(AB436="Buy BTC Short ETH",B436,IF(AB436="Buy ETH Short BTC",B436,0))</f>
        <v>17506.34</v>
      </c>
      <c r="AE436">
        <f>IF(AB436="Buy BTC Short ETH",C436,IF(AB436="Buy ETH Short BTC",C436,0))</f>
        <v>1275.5</v>
      </c>
      <c r="AF436">
        <f>IF(AB435="Buy BTC Short ETH",(B436-AD435)+(-C436+AE435)*(B435/C435),IF(AB435="Buy ETH Short BTC",(-B436+AD435)+(C436-AE435)*(B435/C435),0))</f>
        <v>10.8089831798872</v>
      </c>
    </row>
    <row r="437" spans="1:32">
      <c r="A437">
        <v>1671112800000</v>
      </c>
      <c r="B437">
        <v>17511.939999999999</v>
      </c>
      <c r="C437">
        <v>1275.1300000000001</v>
      </c>
      <c r="D437" s="1">
        <f t="shared" si="150"/>
        <v>5.5999999999985448</v>
      </c>
      <c r="E437" s="1">
        <f t="shared" si="151"/>
        <v>5.5999999999985448</v>
      </c>
      <c r="F437" s="1">
        <f t="shared" si="152"/>
        <v>0</v>
      </c>
      <c r="G437" s="1">
        <f t="shared" si="153"/>
        <v>6.9850000000005821</v>
      </c>
      <c r="H437" s="1">
        <f t="shared" si="154"/>
        <v>25.133000000000539</v>
      </c>
      <c r="I437" s="1">
        <f t="shared" si="155"/>
        <v>0.27792145784428568</v>
      </c>
      <c r="J437" s="1">
        <f t="shared" si="156"/>
        <v>21.747929509933172</v>
      </c>
      <c r="K437" s="1">
        <f t="shared" si="157"/>
        <v>-0.36999999999989086</v>
      </c>
      <c r="L437" s="1">
        <f t="shared" si="158"/>
        <v>0</v>
      </c>
      <c r="M437" s="1">
        <f t="shared" si="159"/>
        <v>0.36999999999989086</v>
      </c>
      <c r="N437" s="1">
        <f t="shared" si="160"/>
        <v>0.44800000000000184</v>
      </c>
      <c r="O437" s="1">
        <f t="shared" si="161"/>
        <v>1.8409999999999855</v>
      </c>
      <c r="P437" s="1">
        <f t="shared" si="162"/>
        <v>0.24334600760456565</v>
      </c>
      <c r="Q437" s="1">
        <f t="shared" si="163"/>
        <v>19.571865443425267</v>
      </c>
      <c r="R437" t="str">
        <f t="shared" si="143"/>
        <v>Do nothing</v>
      </c>
      <c r="S437" t="b">
        <f t="shared" si="148"/>
        <v>0</v>
      </c>
      <c r="T437">
        <f t="shared" si="144"/>
        <v>0</v>
      </c>
      <c r="U437">
        <f t="shared" si="145"/>
        <v>0</v>
      </c>
      <c r="V437">
        <f>IF(R436="Buy BTC Short ETH",(B437-T436)+(-C437+U436)*(B436/C436),IF(R436="Buy ETH Short BTC",(-B437+T436)+(C437-U436)*(B436/C436),0))</f>
        <v>0</v>
      </c>
      <c r="AA437">
        <f t="shared" si="146"/>
        <v>0.98946669914187246</v>
      </c>
      <c r="AB437" t="str">
        <f t="shared" si="147"/>
        <v>Buy ETH Short BTC</v>
      </c>
      <c r="AC437" t="b">
        <f t="shared" si="149"/>
        <v>0</v>
      </c>
      <c r="AD437">
        <f>IF(AB437="Buy BTC Short ETH",B437,IF(AB437="Buy ETH Short BTC",B437,0))</f>
        <v>17511.939999999999</v>
      </c>
      <c r="AE437">
        <f>IF(AB437="Buy BTC Short ETH",C437,IF(AB437="Buy ETH Short BTC",C437,0))</f>
        <v>1275.1300000000001</v>
      </c>
      <c r="AF437">
        <f>IF(AB436="Buy BTC Short ETH",(B437-AD436)+(-C437+AE436)*(B436/C436),IF(AB436="Buy ETH Short BTC",(-B437+AD436)+(C437-AE436)*(B436/C436),0))</f>
        <v>-10.678279733434914</v>
      </c>
    </row>
    <row r="438" spans="1:32">
      <c r="A438">
        <v>1671113700000</v>
      </c>
      <c r="B438">
        <v>17542.599999999999</v>
      </c>
      <c r="C438">
        <v>1276.94</v>
      </c>
      <c r="D438" s="1">
        <f t="shared" si="150"/>
        <v>30.659999999999854</v>
      </c>
      <c r="E438" s="1">
        <f t="shared" si="151"/>
        <v>30.659999999999854</v>
      </c>
      <c r="F438" s="1">
        <f t="shared" si="152"/>
        <v>0</v>
      </c>
      <c r="G438" s="1">
        <f t="shared" si="153"/>
        <v>7.3600000000002179</v>
      </c>
      <c r="H438" s="1">
        <f t="shared" si="154"/>
        <v>25.133000000000539</v>
      </c>
      <c r="I438" s="1">
        <f t="shared" si="155"/>
        <v>0.29284208013369117</v>
      </c>
      <c r="J438" s="1">
        <f t="shared" si="156"/>
        <v>22.65103253008354</v>
      </c>
      <c r="K438" s="1">
        <f t="shared" si="157"/>
        <v>1.8099999999999454</v>
      </c>
      <c r="L438" s="1">
        <f t="shared" si="158"/>
        <v>1.8099999999999454</v>
      </c>
      <c r="M438" s="1">
        <f t="shared" si="159"/>
        <v>0</v>
      </c>
      <c r="N438" s="1">
        <f t="shared" si="160"/>
        <v>0.4079999999999927</v>
      </c>
      <c r="O438" s="1">
        <f t="shared" si="161"/>
        <v>1.8409999999999855</v>
      </c>
      <c r="P438" s="1">
        <f t="shared" si="162"/>
        <v>0.22161868549701028</v>
      </c>
      <c r="Q438" s="1">
        <f t="shared" si="163"/>
        <v>18.141396176078118</v>
      </c>
      <c r="R438" t="str">
        <f t="shared" si="143"/>
        <v>Do nothing</v>
      </c>
      <c r="S438" t="b">
        <f t="shared" si="148"/>
        <v>0</v>
      </c>
      <c r="T438">
        <f t="shared" si="144"/>
        <v>0</v>
      </c>
      <c r="U438">
        <f t="shared" si="145"/>
        <v>0</v>
      </c>
      <c r="V438">
        <f>IF(R437="Buy BTC Short ETH",(B438-T437)+(-C438+U437)*(B437/C437),IF(R437="Buy ETH Short BTC",(-B438+T437)+(C438-U437)*(B437/C437),0))</f>
        <v>0</v>
      </c>
      <c r="AA438">
        <f t="shared" si="146"/>
        <v>0.98900453005439304</v>
      </c>
      <c r="AB438" t="str">
        <f t="shared" si="147"/>
        <v>Buy ETH Short BTC</v>
      </c>
      <c r="AC438" t="b">
        <f t="shared" si="149"/>
        <v>0</v>
      </c>
      <c r="AD438">
        <f>IF(AB438="Buy BTC Short ETH",B438,IF(AB438="Buy ETH Short BTC",B438,0))</f>
        <v>17542.599999999999</v>
      </c>
      <c r="AE438">
        <f>IF(AB438="Buy BTC Short ETH",C438,IF(AB438="Buy ETH Short BTC",C438,0))</f>
        <v>1276.94</v>
      </c>
      <c r="AF438">
        <f>IF(AB437="Buy BTC Short ETH",(B438-AD437)+(-C438+AE437)*(B437/C437),IF(AB437="Buy ETH Short BTC",(-B438+AD437)+(C438-AE437)*(B437/C437),0))</f>
        <v>-5.8024471230390446</v>
      </c>
    </row>
    <row r="439" spans="1:32">
      <c r="A439">
        <v>1671114600000</v>
      </c>
      <c r="B439">
        <v>17517.2</v>
      </c>
      <c r="C439">
        <v>1276.17</v>
      </c>
      <c r="D439" s="1">
        <f t="shared" si="150"/>
        <v>-25.399999999997817</v>
      </c>
      <c r="E439" s="1">
        <f t="shared" si="151"/>
        <v>0</v>
      </c>
      <c r="F439" s="1">
        <f t="shared" si="152"/>
        <v>25.399999999997817</v>
      </c>
      <c r="G439" s="1">
        <f t="shared" si="153"/>
        <v>7.3600000000002179</v>
      </c>
      <c r="H439" s="1">
        <f t="shared" si="154"/>
        <v>25.263000000000101</v>
      </c>
      <c r="I439" s="1">
        <f t="shared" si="155"/>
        <v>0.29133515417805439</v>
      </c>
      <c r="J439" s="1">
        <f t="shared" si="156"/>
        <v>22.560770008889889</v>
      </c>
      <c r="K439" s="1">
        <f t="shared" si="157"/>
        <v>-0.76999999999998181</v>
      </c>
      <c r="L439" s="1">
        <f t="shared" si="158"/>
        <v>0</v>
      </c>
      <c r="M439" s="1">
        <f t="shared" si="159"/>
        <v>0.76999999999998181</v>
      </c>
      <c r="N439" s="1">
        <f t="shared" si="160"/>
        <v>0.4079999999999927</v>
      </c>
      <c r="O439" s="1">
        <f t="shared" si="161"/>
        <v>1.7069999999999936</v>
      </c>
      <c r="P439" s="1">
        <f t="shared" si="162"/>
        <v>0.2390158172231952</v>
      </c>
      <c r="Q439" s="1">
        <f t="shared" si="163"/>
        <v>19.29078014184374</v>
      </c>
      <c r="R439" t="str">
        <f t="shared" si="143"/>
        <v>Do nothing</v>
      </c>
      <c r="S439" t="b">
        <f t="shared" si="148"/>
        <v>0</v>
      </c>
      <c r="T439">
        <f t="shared" si="144"/>
        <v>0</v>
      </c>
      <c r="U439">
        <f t="shared" si="145"/>
        <v>0</v>
      </c>
      <c r="V439">
        <f>IF(R438="Buy BTC Short ETH",(B439-T438)+(-C439+U438)*(B438/C438),IF(R438="Buy ETH Short BTC",(-B439+T438)+(C439-U438)*(B438/C438),0))</f>
        <v>0</v>
      </c>
      <c r="AA439">
        <f t="shared" si="146"/>
        <v>0.98727767576554537</v>
      </c>
      <c r="AB439" t="str">
        <f t="shared" si="147"/>
        <v>Buy ETH Short BTC</v>
      </c>
      <c r="AC439" t="b">
        <f t="shared" si="149"/>
        <v>0</v>
      </c>
      <c r="AD439">
        <f>IF(AB439="Buy BTC Short ETH",B439,IF(AB439="Buy ETH Short BTC",B439,0))</f>
        <v>17517.2</v>
      </c>
      <c r="AE439">
        <f>IF(AB439="Buy BTC Short ETH",C439,IF(AB439="Buy ETH Short BTC",C439,0))</f>
        <v>1276.17</v>
      </c>
      <c r="AF439">
        <f>IF(AB438="Buy BTC Short ETH",(B439-AD438)+(-C439+AE438)*(B438/C438),IF(AB438="Buy ETH Short BTC",(-B439+AD438)+(C439-AE438)*(B438/C438),0))</f>
        <v>14.821741037165046</v>
      </c>
    </row>
    <row r="440" spans="1:32">
      <c r="A440">
        <v>1671115500000</v>
      </c>
      <c r="B440">
        <v>17454.830000000002</v>
      </c>
      <c r="C440">
        <v>1269.98</v>
      </c>
      <c r="D440" s="1">
        <f t="shared" si="150"/>
        <v>-62.369999999998981</v>
      </c>
      <c r="E440" s="1">
        <f t="shared" si="151"/>
        <v>0</v>
      </c>
      <c r="F440" s="1">
        <f t="shared" si="152"/>
        <v>62.369999999998981</v>
      </c>
      <c r="G440" s="1">
        <f t="shared" si="153"/>
        <v>5.4990000000001604</v>
      </c>
      <c r="H440" s="1">
        <f t="shared" si="154"/>
        <v>31.5</v>
      </c>
      <c r="I440" s="1">
        <f t="shared" si="155"/>
        <v>0.17457142857143365</v>
      </c>
      <c r="J440" s="1">
        <f t="shared" si="156"/>
        <v>14.862563853077489</v>
      </c>
      <c r="K440" s="1">
        <f t="shared" si="157"/>
        <v>-6.1900000000000546</v>
      </c>
      <c r="L440" s="1">
        <f t="shared" si="158"/>
        <v>0</v>
      </c>
      <c r="M440" s="1">
        <f t="shared" si="159"/>
        <v>6.1900000000000546</v>
      </c>
      <c r="N440" s="1">
        <f t="shared" si="160"/>
        <v>0.34900000000000092</v>
      </c>
      <c r="O440" s="1">
        <f t="shared" si="161"/>
        <v>2.3259999999999992</v>
      </c>
      <c r="P440" s="1">
        <f t="shared" si="162"/>
        <v>0.15004299226139339</v>
      </c>
      <c r="Q440" s="1">
        <f t="shared" si="163"/>
        <v>13.046728971962665</v>
      </c>
      <c r="R440" t="str">
        <f t="shared" si="143"/>
        <v>Do nothing</v>
      </c>
      <c r="S440" t="b">
        <f t="shared" si="148"/>
        <v>0</v>
      </c>
      <c r="T440">
        <f t="shared" si="144"/>
        <v>0</v>
      </c>
      <c r="U440">
        <f t="shared" si="145"/>
        <v>0</v>
      </c>
      <c r="V440">
        <f>IF(R439="Buy BTC Short ETH",(B440-T439)+(-C440+U439)*(B439/C439),IF(R439="Buy ETH Short BTC",(-B440+T439)+(C440-U439)*(B439/C439),0))</f>
        <v>0</v>
      </c>
      <c r="AA440">
        <f t="shared" si="146"/>
        <v>0.98364569758599185</v>
      </c>
      <c r="AB440" t="str">
        <f t="shared" si="147"/>
        <v>Buy ETH Short BTC</v>
      </c>
      <c r="AC440" t="b">
        <f t="shared" si="149"/>
        <v>0</v>
      </c>
      <c r="AD440">
        <f>IF(AB440="Buy BTC Short ETH",B440,IF(AB440="Buy ETH Short BTC",B440,0))</f>
        <v>17454.830000000002</v>
      </c>
      <c r="AE440">
        <f>IF(AB440="Buy BTC Short ETH",C440,IF(AB440="Buy ETH Short BTC",C440,0))</f>
        <v>1269.98</v>
      </c>
      <c r="AF440">
        <f>IF(AB439="Buy BTC Short ETH",(B440-AD439)+(-C440+AE439)*(B439/C439),IF(AB439="Buy ETH Short BTC",(-B440+AD439)+(C440-AE439)*(B439/C439),0))</f>
        <v>-22.596319534233103</v>
      </c>
    </row>
    <row r="441" spans="1:32">
      <c r="A441">
        <v>1671116400000</v>
      </c>
      <c r="B441">
        <v>17475</v>
      </c>
      <c r="C441">
        <v>1272.6099999999999</v>
      </c>
      <c r="D441" s="1">
        <f t="shared" si="150"/>
        <v>20.169999999998254</v>
      </c>
      <c r="E441" s="1">
        <f t="shared" si="151"/>
        <v>20.169999999998254</v>
      </c>
      <c r="F441" s="1">
        <f t="shared" si="152"/>
        <v>0</v>
      </c>
      <c r="G441" s="1">
        <f t="shared" si="153"/>
        <v>7.5159999999999858</v>
      </c>
      <c r="H441" s="1">
        <f t="shared" si="154"/>
        <v>27.368999999999868</v>
      </c>
      <c r="I441" s="1">
        <f t="shared" si="155"/>
        <v>0.27461726771164535</v>
      </c>
      <c r="J441" s="1">
        <f t="shared" si="156"/>
        <v>21.54507668052176</v>
      </c>
      <c r="K441" s="1">
        <f t="shared" si="157"/>
        <v>2.6299999999998818</v>
      </c>
      <c r="L441" s="1">
        <f t="shared" si="158"/>
        <v>2.6299999999998818</v>
      </c>
      <c r="M441" s="1">
        <f t="shared" si="159"/>
        <v>0</v>
      </c>
      <c r="N441" s="1">
        <f t="shared" si="160"/>
        <v>0.61199999999998911</v>
      </c>
      <c r="O441" s="1">
        <f t="shared" si="161"/>
        <v>2.0579999999999927</v>
      </c>
      <c r="P441" s="1">
        <f t="shared" si="162"/>
        <v>0.29737609329445641</v>
      </c>
      <c r="Q441" s="1">
        <f t="shared" si="163"/>
        <v>22.92134831460649</v>
      </c>
      <c r="R441" t="str">
        <f t="shared" si="143"/>
        <v>Do nothing</v>
      </c>
      <c r="S441" t="b">
        <f t="shared" si="148"/>
        <v>0</v>
      </c>
      <c r="T441">
        <f t="shared" si="144"/>
        <v>0</v>
      </c>
      <c r="U441">
        <f t="shared" si="145"/>
        <v>0</v>
      </c>
      <c r="V441">
        <f>IF(R440="Buy BTC Short ETH",(B441-T440)+(-C441+U440)*(B440/C440),IF(R440="Buy ETH Short BTC",(-B441+T440)+(C441-U440)*(B440/C440),0))</f>
        <v>0</v>
      </c>
      <c r="AA441">
        <f t="shared" si="146"/>
        <v>0.97872561835345429</v>
      </c>
      <c r="AB441" t="str">
        <f t="shared" si="147"/>
        <v>Buy ETH Short BTC</v>
      </c>
      <c r="AC441" t="b">
        <f t="shared" si="149"/>
        <v>0</v>
      </c>
      <c r="AD441">
        <f>IF(AB441="Buy BTC Short ETH",B441,IF(AB441="Buy ETH Short BTC",B441,0))</f>
        <v>17475</v>
      </c>
      <c r="AE441">
        <f>IF(AB441="Buy BTC Short ETH",C441,IF(AB441="Buy ETH Short BTC",C441,0))</f>
        <v>1272.6099999999999</v>
      </c>
      <c r="AF441">
        <f>IF(AB440="Buy BTC Short ETH",(B441-AD440)+(-C441+AE440)*(B440/C440),IF(AB440="Buy ETH Short BTC",(-B441+AD440)+(C441-AE440)*(B440/C440),0))</f>
        <v>15.977185703711996</v>
      </c>
    </row>
    <row r="442" spans="1:32">
      <c r="A442">
        <v>1671117300000</v>
      </c>
      <c r="B442">
        <v>17428.87</v>
      </c>
      <c r="C442">
        <v>1271.6099999999999</v>
      </c>
      <c r="D442" s="1">
        <f t="shared" si="150"/>
        <v>-46.130000000001019</v>
      </c>
      <c r="E442" s="1">
        <f t="shared" si="151"/>
        <v>0</v>
      </c>
      <c r="F442" s="1">
        <f t="shared" si="152"/>
        <v>46.130000000001019</v>
      </c>
      <c r="G442" s="1">
        <f t="shared" si="153"/>
        <v>6.5259999999998399</v>
      </c>
      <c r="H442" s="1">
        <f t="shared" si="154"/>
        <v>31.981999999999971</v>
      </c>
      <c r="I442" s="1">
        <f t="shared" si="155"/>
        <v>0.20405227940716172</v>
      </c>
      <c r="J442" s="1">
        <f t="shared" si="156"/>
        <v>16.947127869533276</v>
      </c>
      <c r="K442" s="1">
        <f t="shared" si="157"/>
        <v>-1</v>
      </c>
      <c r="L442" s="1">
        <f t="shared" si="158"/>
        <v>0</v>
      </c>
      <c r="M442" s="1">
        <f t="shared" si="159"/>
        <v>1</v>
      </c>
      <c r="N442" s="1">
        <f t="shared" si="160"/>
        <v>0.61199999999998911</v>
      </c>
      <c r="O442" s="1">
        <f t="shared" si="161"/>
        <v>2.1170000000000071</v>
      </c>
      <c r="P442" s="1">
        <f t="shared" si="162"/>
        <v>0.2890883325460496</v>
      </c>
      <c r="Q442" s="1">
        <f t="shared" si="163"/>
        <v>22.425796995235984</v>
      </c>
      <c r="R442" t="str">
        <f t="shared" si="143"/>
        <v>Do nothing</v>
      </c>
      <c r="S442" t="b">
        <f t="shared" si="148"/>
        <v>0</v>
      </c>
      <c r="T442">
        <f t="shared" si="144"/>
        <v>0</v>
      </c>
      <c r="U442">
        <f t="shared" si="145"/>
        <v>0</v>
      </c>
      <c r="V442">
        <f>IF(R441="Buy BTC Short ETH",(B442-T441)+(-C442+U441)*(B441/C441),IF(R441="Buy ETH Short BTC",(-B442+T441)+(C442-U441)*(B441/C441),0))</f>
        <v>0</v>
      </c>
      <c r="AA442">
        <f t="shared" si="146"/>
        <v>0.92259474260971752</v>
      </c>
      <c r="AB442" t="str">
        <f t="shared" si="147"/>
        <v>Buy ETH Short BTC</v>
      </c>
      <c r="AC442" t="b">
        <f t="shared" si="149"/>
        <v>0</v>
      </c>
      <c r="AD442">
        <f>IF(AB442="Buy BTC Short ETH",B442,IF(AB442="Buy ETH Short BTC",B442,0))</f>
        <v>17428.87</v>
      </c>
      <c r="AE442">
        <f>IF(AB442="Buy BTC Short ETH",C442,IF(AB442="Buy ETH Short BTC",C442,0))</f>
        <v>1271.6099999999999</v>
      </c>
      <c r="AF442">
        <f>IF(AB441="Buy BTC Short ETH",(B442-AD441)+(-C442+AE441)*(B441/C441),IF(AB441="Buy ETH Short BTC",(-B442+AD441)+(C442-AE441)*(B441/C441),0))</f>
        <v>32.398377586221464</v>
      </c>
    </row>
    <row r="443" spans="1:32">
      <c r="A443">
        <v>1671118200000</v>
      </c>
      <c r="B443">
        <v>17423.900000000001</v>
      </c>
      <c r="C443">
        <v>1269.0899999999999</v>
      </c>
      <c r="D443" s="1">
        <f t="shared" si="150"/>
        <v>-4.9699999999975262</v>
      </c>
      <c r="E443" s="1">
        <f t="shared" si="151"/>
        <v>0</v>
      </c>
      <c r="F443" s="1">
        <f t="shared" si="152"/>
        <v>4.9699999999975262</v>
      </c>
      <c r="G443" s="1">
        <f t="shared" si="153"/>
        <v>6.5259999999998399</v>
      </c>
      <c r="H443" s="1">
        <f t="shared" si="154"/>
        <v>21.475999999999839</v>
      </c>
      <c r="I443" s="1">
        <f t="shared" si="155"/>
        <v>0.30387409200968007</v>
      </c>
      <c r="J443" s="1">
        <f t="shared" si="156"/>
        <v>23.305478180129683</v>
      </c>
      <c r="K443" s="1">
        <f t="shared" si="157"/>
        <v>-2.5199999999999818</v>
      </c>
      <c r="L443" s="1">
        <f t="shared" si="158"/>
        <v>0</v>
      </c>
      <c r="M443" s="1">
        <f t="shared" si="159"/>
        <v>2.5199999999999818</v>
      </c>
      <c r="N443" s="1">
        <f t="shared" si="160"/>
        <v>0.61199999999998911</v>
      </c>
      <c r="O443" s="1">
        <f t="shared" si="161"/>
        <v>1.4049999999999954</v>
      </c>
      <c r="P443" s="1">
        <f t="shared" si="162"/>
        <v>0.43558718861209333</v>
      </c>
      <c r="Q443" s="1">
        <f t="shared" si="163"/>
        <v>30.342092216162314</v>
      </c>
      <c r="R443" t="str">
        <f t="shared" si="143"/>
        <v>Do nothing</v>
      </c>
      <c r="S443" t="b">
        <f t="shared" si="148"/>
        <v>0</v>
      </c>
      <c r="T443">
        <f t="shared" si="144"/>
        <v>0</v>
      </c>
      <c r="U443">
        <f t="shared" si="145"/>
        <v>0</v>
      </c>
      <c r="V443">
        <f>IF(R442="Buy BTC Short ETH",(B443-T442)+(-C443+U442)*(B442/C442),IF(R442="Buy ETH Short BTC",(-B443+T442)+(C443-U442)*(B442/C442),0))</f>
        <v>0</v>
      </c>
      <c r="AA443">
        <f t="shared" si="146"/>
        <v>0.95460337100671733</v>
      </c>
      <c r="AB443" t="str">
        <f t="shared" si="147"/>
        <v>Buy ETH Short BTC</v>
      </c>
      <c r="AC443" t="b">
        <f t="shared" si="149"/>
        <v>0</v>
      </c>
      <c r="AD443">
        <f>IF(AB443="Buy BTC Short ETH",B443,IF(AB443="Buy ETH Short BTC",B443,0))</f>
        <v>17423.900000000001</v>
      </c>
      <c r="AE443">
        <f>IF(AB443="Buy BTC Short ETH",C443,IF(AB443="Buy ETH Short BTC",C443,0))</f>
        <v>1269.0899999999999</v>
      </c>
      <c r="AF443">
        <f>IF(AB442="Buy BTC Short ETH",(B443-AD442)+(-C443+AE442)*(B442/C442),IF(AB442="Buy ETH Short BTC",(-B443+AD442)+(C443-AE442)*(B442/C442),0))</f>
        <v>-29.569483332155954</v>
      </c>
    </row>
    <row r="444" spans="1:32">
      <c r="A444">
        <v>1671119100000</v>
      </c>
      <c r="B444">
        <v>17429.05</v>
      </c>
      <c r="C444">
        <v>1270.32</v>
      </c>
      <c r="D444" s="1">
        <f t="shared" si="150"/>
        <v>5.1499999999978172</v>
      </c>
      <c r="E444" s="1">
        <f t="shared" si="151"/>
        <v>5.1499999999978172</v>
      </c>
      <c r="F444" s="1">
        <f t="shared" si="152"/>
        <v>0</v>
      </c>
      <c r="G444" s="1">
        <f t="shared" si="153"/>
        <v>7.040999999999622</v>
      </c>
      <c r="H444" s="1">
        <f t="shared" si="154"/>
        <v>18.914999999999782</v>
      </c>
      <c r="I444" s="1">
        <f t="shared" si="155"/>
        <v>0.37224425059475036</v>
      </c>
      <c r="J444" s="1">
        <f t="shared" si="156"/>
        <v>27.126675913082849</v>
      </c>
      <c r="K444" s="1">
        <f t="shared" si="157"/>
        <v>1.2300000000000182</v>
      </c>
      <c r="L444" s="1">
        <f t="shared" si="158"/>
        <v>1.2300000000000182</v>
      </c>
      <c r="M444" s="1">
        <f t="shared" si="159"/>
        <v>0</v>
      </c>
      <c r="N444" s="1">
        <f t="shared" si="160"/>
        <v>0.70999999999999086</v>
      </c>
      <c r="O444" s="1">
        <f t="shared" si="161"/>
        <v>1.4049999999999954</v>
      </c>
      <c r="P444" s="1">
        <f t="shared" si="162"/>
        <v>0.5053380782918101</v>
      </c>
      <c r="Q444" s="1">
        <f t="shared" si="163"/>
        <v>33.569739952718464</v>
      </c>
      <c r="R444" t="str">
        <f t="shared" si="143"/>
        <v>Do nothing</v>
      </c>
      <c r="S444" t="b">
        <f t="shared" si="148"/>
        <v>0</v>
      </c>
      <c r="T444">
        <f t="shared" si="144"/>
        <v>0</v>
      </c>
      <c r="U444">
        <f t="shared" si="145"/>
        <v>0</v>
      </c>
      <c r="V444">
        <f>IF(R443="Buy BTC Short ETH",(B444-T443)+(-C444+U443)*(B443/C443),IF(R443="Buy ETH Short BTC",(-B444+T443)+(C444-U443)*(B443/C443),0))</f>
        <v>0</v>
      </c>
      <c r="AA444">
        <f t="shared" si="146"/>
        <v>0.95128662466799674</v>
      </c>
      <c r="AB444" t="str">
        <f t="shared" si="147"/>
        <v>Buy ETH Short BTC</v>
      </c>
      <c r="AC444" t="b">
        <f t="shared" si="149"/>
        <v>0</v>
      </c>
      <c r="AD444">
        <f>IF(AB444="Buy BTC Short ETH",B444,IF(AB444="Buy ETH Short BTC",B444,0))</f>
        <v>17429.05</v>
      </c>
      <c r="AE444">
        <f>IF(AB444="Buy BTC Short ETH",C444,IF(AB444="Buy ETH Short BTC",C444,0))</f>
        <v>1270.32</v>
      </c>
      <c r="AF444">
        <f>IF(AB443="Buy BTC Short ETH",(B444-AD443)+(-C444+AE443)*(B443/C443),IF(AB443="Buy ETH Short BTC",(-B444+AD443)+(C444-AE443)*(B443/C443),0))</f>
        <v>11.737216036690139</v>
      </c>
    </row>
    <row r="445" spans="1:32">
      <c r="A445">
        <v>1671120000000</v>
      </c>
      <c r="B445">
        <v>17444.5</v>
      </c>
      <c r="C445">
        <v>1271.45</v>
      </c>
      <c r="D445" s="1">
        <f t="shared" si="150"/>
        <v>15.450000000000728</v>
      </c>
      <c r="E445" s="1">
        <f t="shared" si="151"/>
        <v>15.450000000000728</v>
      </c>
      <c r="F445" s="1">
        <f t="shared" si="152"/>
        <v>0</v>
      </c>
      <c r="G445" s="1">
        <f t="shared" si="153"/>
        <v>8.5859999999996948</v>
      </c>
      <c r="H445" s="1">
        <f t="shared" si="154"/>
        <v>13.886999999999535</v>
      </c>
      <c r="I445" s="1">
        <f t="shared" si="155"/>
        <v>0.61827608554763325</v>
      </c>
      <c r="J445" s="1">
        <f t="shared" si="156"/>
        <v>38.205847016419654</v>
      </c>
      <c r="K445" s="1">
        <f t="shared" si="157"/>
        <v>1.1300000000001091</v>
      </c>
      <c r="L445" s="1">
        <f t="shared" si="158"/>
        <v>1.1300000000001091</v>
      </c>
      <c r="M445" s="1">
        <f t="shared" si="159"/>
        <v>0</v>
      </c>
      <c r="N445" s="1">
        <f t="shared" si="160"/>
        <v>0.82300000000000184</v>
      </c>
      <c r="O445" s="1">
        <f t="shared" si="161"/>
        <v>1.0849999999999909</v>
      </c>
      <c r="P445" s="1">
        <f t="shared" si="162"/>
        <v>0.75852534562212792</v>
      </c>
      <c r="Q445" s="1">
        <f t="shared" si="163"/>
        <v>43.134171907757079</v>
      </c>
      <c r="R445" t="str">
        <f t="shared" si="143"/>
        <v>Do nothing</v>
      </c>
      <c r="S445" t="b">
        <f t="shared" si="148"/>
        <v>0</v>
      </c>
      <c r="T445">
        <f t="shared" si="144"/>
        <v>0</v>
      </c>
      <c r="U445">
        <f t="shared" si="145"/>
        <v>0</v>
      </c>
      <c r="V445">
        <f>IF(R444="Buy BTC Short ETH",(B445-T444)+(-C445+U444)*(B444/C444),IF(R444="Buy ETH Short BTC",(-B445+T444)+(C445-U444)*(B444/C444),0))</f>
        <v>0</v>
      </c>
      <c r="AA445">
        <f t="shared" si="146"/>
        <v>0.95153081366006154</v>
      </c>
      <c r="AB445" t="str">
        <f t="shared" si="147"/>
        <v>Buy ETH Short BTC</v>
      </c>
      <c r="AC445" t="b">
        <f t="shared" si="149"/>
        <v>0</v>
      </c>
      <c r="AD445">
        <f>IF(AB445="Buy BTC Short ETH",B445,IF(AB445="Buy ETH Short BTC",B445,0))</f>
        <v>17444.5</v>
      </c>
      <c r="AE445">
        <f>IF(AB445="Buy BTC Short ETH",C445,IF(AB445="Buy ETH Short BTC",C445,0))</f>
        <v>1271.45</v>
      </c>
      <c r="AF445">
        <f>IF(AB444="Buy BTC Short ETH",(B445-AD444)+(-C445+AE444)*(B444/C444),IF(AB444="Buy ETH Short BTC",(-B445+AD444)+(C445-AE444)*(B444/C444),0))</f>
        <v>5.3830924492235255E-2</v>
      </c>
    </row>
    <row r="446" spans="1:32">
      <c r="A446">
        <v>1671120900000</v>
      </c>
      <c r="B446">
        <v>17415.66</v>
      </c>
      <c r="C446">
        <v>1269.69</v>
      </c>
      <c r="D446" s="1">
        <f t="shared" si="150"/>
        <v>-28.840000000000146</v>
      </c>
      <c r="E446" s="1">
        <f t="shared" si="151"/>
        <v>0</v>
      </c>
      <c r="F446" s="1">
        <f t="shared" si="152"/>
        <v>28.840000000000146</v>
      </c>
      <c r="G446" s="1">
        <f t="shared" si="153"/>
        <v>7.7029999999995198</v>
      </c>
      <c r="H446" s="1">
        <f t="shared" si="154"/>
        <v>16.77099999999955</v>
      </c>
      <c r="I446" s="1">
        <f t="shared" si="155"/>
        <v>0.45930475225089301</v>
      </c>
      <c r="J446" s="1">
        <f t="shared" si="156"/>
        <v>31.47421753697725</v>
      </c>
      <c r="K446" s="1">
        <f t="shared" si="157"/>
        <v>-1.7599999999999909</v>
      </c>
      <c r="L446" s="1">
        <f t="shared" si="158"/>
        <v>0</v>
      </c>
      <c r="M446" s="1">
        <f t="shared" si="159"/>
        <v>1.7599999999999909</v>
      </c>
      <c r="N446" s="1">
        <f t="shared" si="160"/>
        <v>0.6799999999999955</v>
      </c>
      <c r="O446" s="1">
        <f t="shared" si="161"/>
        <v>1.2609999999999899</v>
      </c>
      <c r="P446" s="1">
        <f t="shared" si="162"/>
        <v>0.53925455987311732</v>
      </c>
      <c r="Q446" s="1">
        <f t="shared" si="163"/>
        <v>35.033487892838778</v>
      </c>
      <c r="R446" t="str">
        <f t="shared" si="143"/>
        <v>Do nothing</v>
      </c>
      <c r="S446" t="b">
        <f t="shared" si="148"/>
        <v>0</v>
      </c>
      <c r="T446">
        <f t="shared" si="144"/>
        <v>0</v>
      </c>
      <c r="U446">
        <f t="shared" si="145"/>
        <v>0</v>
      </c>
      <c r="V446">
        <f>IF(R445="Buy BTC Short ETH",(B446-T445)+(-C446+U445)*(B445/C445),IF(R445="Buy ETH Short BTC",(-B446+T445)+(C446-U445)*(B445/C445),0))</f>
        <v>0</v>
      </c>
      <c r="AA446">
        <f t="shared" si="146"/>
        <v>0.95340519854286965</v>
      </c>
      <c r="AB446" t="str">
        <f t="shared" si="147"/>
        <v>Buy ETH Short BTC</v>
      </c>
      <c r="AC446" t="b">
        <f t="shared" si="149"/>
        <v>0</v>
      </c>
      <c r="AD446">
        <f>IF(AB446="Buy BTC Short ETH",B446,IF(AB446="Buy ETH Short BTC",B446,0))</f>
        <v>17415.66</v>
      </c>
      <c r="AE446">
        <f>IF(AB446="Buy BTC Short ETH",C446,IF(AB446="Buy ETH Short BTC",C446,0))</f>
        <v>1269.69</v>
      </c>
      <c r="AF446">
        <f>IF(AB445="Buy BTC Short ETH",(B446-AD445)+(-C446+AE445)*(B445/C445),IF(AB445="Buy ETH Short BTC",(-B446+AD445)+(C446-AE445)*(B445/C445),0))</f>
        <v>4.6925148452556869</v>
      </c>
    </row>
    <row r="447" spans="1:32">
      <c r="A447">
        <v>1671121800000</v>
      </c>
      <c r="B447">
        <v>17385.849999999999</v>
      </c>
      <c r="C447">
        <v>1268.98</v>
      </c>
      <c r="D447" s="1">
        <f t="shared" si="150"/>
        <v>-29.81000000000131</v>
      </c>
      <c r="E447" s="1">
        <f t="shared" si="151"/>
        <v>0</v>
      </c>
      <c r="F447" s="1">
        <f t="shared" si="152"/>
        <v>29.81000000000131</v>
      </c>
      <c r="G447" s="1">
        <f t="shared" si="153"/>
        <v>7.142999999999665</v>
      </c>
      <c r="H447" s="1">
        <f t="shared" si="154"/>
        <v>19.751999999999679</v>
      </c>
      <c r="I447" s="1">
        <f t="shared" si="155"/>
        <v>0.36163426488455758</v>
      </c>
      <c r="J447" s="1">
        <f t="shared" si="156"/>
        <v>26.558839933072463</v>
      </c>
      <c r="K447" s="1">
        <f t="shared" si="157"/>
        <v>-0.71000000000003638</v>
      </c>
      <c r="L447" s="1">
        <f t="shared" si="158"/>
        <v>0</v>
      </c>
      <c r="M447" s="1">
        <f t="shared" si="159"/>
        <v>0.71000000000003638</v>
      </c>
      <c r="N447" s="1">
        <f t="shared" si="160"/>
        <v>0.6799999999999955</v>
      </c>
      <c r="O447" s="1">
        <f t="shared" si="161"/>
        <v>1.2950000000000046</v>
      </c>
      <c r="P447" s="1">
        <f t="shared" si="162"/>
        <v>0.52509652509651972</v>
      </c>
      <c r="Q447" s="1">
        <f t="shared" si="163"/>
        <v>34.4303797468352</v>
      </c>
      <c r="R447" t="str">
        <f t="shared" si="143"/>
        <v>Do nothing</v>
      </c>
      <c r="S447" t="b">
        <f t="shared" si="148"/>
        <v>0</v>
      </c>
      <c r="T447">
        <f t="shared" si="144"/>
        <v>0</v>
      </c>
      <c r="U447">
        <f t="shared" si="145"/>
        <v>0</v>
      </c>
      <c r="V447">
        <f>IF(R446="Buy BTC Short ETH",(B447-T446)+(-C447+U446)*(B446/C446),IF(R446="Buy ETH Short BTC",(-B447+T446)+(C447-U446)*(B446/C446),0))</f>
        <v>0</v>
      </c>
      <c r="AA447">
        <f t="shared" si="146"/>
        <v>0.94309809910351183</v>
      </c>
      <c r="AB447" t="str">
        <f t="shared" si="147"/>
        <v>Buy ETH Short BTC</v>
      </c>
      <c r="AC447" t="b">
        <f t="shared" si="149"/>
        <v>0</v>
      </c>
      <c r="AD447">
        <f>IF(AB447="Buy BTC Short ETH",B447,IF(AB447="Buy ETH Short BTC",B447,0))</f>
        <v>17385.849999999999</v>
      </c>
      <c r="AE447">
        <f>IF(AB447="Buy BTC Short ETH",C447,IF(AB447="Buy ETH Short BTC",C447,0))</f>
        <v>1268.98</v>
      </c>
      <c r="AF447">
        <f>IF(AB446="Buy BTC Short ETH",(B447-AD446)+(-C447+AE446)*(B446/C446),IF(AB446="Buy ETH Short BTC",(-B447+AD446)+(C447-AE446)*(B446/C446),0))</f>
        <v>20.071308980933168</v>
      </c>
    </row>
    <row r="448" spans="1:32">
      <c r="A448">
        <v>1671122700000</v>
      </c>
      <c r="B448">
        <v>17398.61</v>
      </c>
      <c r="C448">
        <v>1270.02</v>
      </c>
      <c r="D448" s="1">
        <f t="shared" si="150"/>
        <v>12.760000000002037</v>
      </c>
      <c r="E448" s="1">
        <f t="shared" si="151"/>
        <v>12.760000000002037</v>
      </c>
      <c r="F448" s="1">
        <f t="shared" si="152"/>
        <v>0</v>
      </c>
      <c r="G448" s="1">
        <f t="shared" si="153"/>
        <v>5.3529999999998834</v>
      </c>
      <c r="H448" s="1">
        <f t="shared" si="154"/>
        <v>19.751999999999679</v>
      </c>
      <c r="I448" s="1">
        <f t="shared" si="155"/>
        <v>0.27101053057918034</v>
      </c>
      <c r="J448" s="1">
        <f t="shared" si="156"/>
        <v>21.322445727942551</v>
      </c>
      <c r="K448" s="1">
        <f t="shared" si="157"/>
        <v>1.0399999999999636</v>
      </c>
      <c r="L448" s="1">
        <f t="shared" si="158"/>
        <v>1.0399999999999636</v>
      </c>
      <c r="M448" s="1">
        <f t="shared" si="159"/>
        <v>0</v>
      </c>
      <c r="N448" s="1">
        <f t="shared" si="160"/>
        <v>0.60299999999999732</v>
      </c>
      <c r="O448" s="1">
        <f t="shared" si="161"/>
        <v>1.2950000000000046</v>
      </c>
      <c r="P448" s="1">
        <f t="shared" si="162"/>
        <v>0.46563706563706192</v>
      </c>
      <c r="Q448" s="1">
        <f t="shared" si="163"/>
        <v>31.770284510010356</v>
      </c>
      <c r="R448" t="str">
        <f t="shared" si="143"/>
        <v>Do nothing</v>
      </c>
      <c r="S448" t="b">
        <f t="shared" si="148"/>
        <v>0</v>
      </c>
      <c r="T448">
        <f t="shared" si="144"/>
        <v>0</v>
      </c>
      <c r="U448">
        <f t="shared" si="145"/>
        <v>0</v>
      </c>
      <c r="V448">
        <f>IF(R447="Buy BTC Short ETH",(B448-T447)+(-C448+U447)*(B447/C447),IF(R447="Buy ETH Short BTC",(-B448+T447)+(C448-U447)*(B447/C447),0))</f>
        <v>0</v>
      </c>
      <c r="AA448">
        <f t="shared" si="146"/>
        <v>0.88581558098686752</v>
      </c>
      <c r="AB448" t="str">
        <f t="shared" si="147"/>
        <v>Buy ETH Short BTC</v>
      </c>
      <c r="AC448" t="b">
        <f t="shared" si="149"/>
        <v>0</v>
      </c>
      <c r="AD448">
        <f>IF(AB448="Buy BTC Short ETH",B448,IF(AB448="Buy ETH Short BTC",B448,0))</f>
        <v>17398.61</v>
      </c>
      <c r="AE448">
        <f>IF(AB448="Buy BTC Short ETH",C448,IF(AB448="Buy ETH Short BTC",C448,0))</f>
        <v>1270.02</v>
      </c>
      <c r="AF448">
        <f>IF(AB447="Buy BTC Short ETH",(B448-AD447)+(-C448+AE447)*(B447/C447),IF(AB447="Buy ETH Short BTC",(-B448+AD447)+(C448-AE447)*(B447/C447),0))</f>
        <v>1.4886753140292051</v>
      </c>
    </row>
    <row r="449" spans="1:32">
      <c r="A449">
        <v>1671123600000</v>
      </c>
      <c r="B449">
        <v>17397.849999999999</v>
      </c>
      <c r="C449">
        <v>1271.22</v>
      </c>
      <c r="D449" s="1">
        <f t="shared" si="150"/>
        <v>-0.76000000000203727</v>
      </c>
      <c r="E449" s="1">
        <f t="shared" si="151"/>
        <v>0</v>
      </c>
      <c r="F449" s="1">
        <f t="shared" si="152"/>
        <v>0.76000000000203727</v>
      </c>
      <c r="G449" s="1">
        <f t="shared" si="153"/>
        <v>5.3529999999998834</v>
      </c>
      <c r="H449" s="1">
        <f t="shared" si="154"/>
        <v>17.288000000000103</v>
      </c>
      <c r="I449" s="1">
        <f t="shared" si="155"/>
        <v>0.30963674224895021</v>
      </c>
      <c r="J449" s="1">
        <f t="shared" si="156"/>
        <v>23.642948633010406</v>
      </c>
      <c r="K449" s="1">
        <f t="shared" si="157"/>
        <v>1.2000000000000455</v>
      </c>
      <c r="L449" s="1">
        <f t="shared" si="158"/>
        <v>1.2000000000000455</v>
      </c>
      <c r="M449" s="1">
        <f t="shared" si="159"/>
        <v>0</v>
      </c>
      <c r="N449" s="1">
        <f t="shared" si="160"/>
        <v>0.72300000000000186</v>
      </c>
      <c r="O449" s="1">
        <f t="shared" si="161"/>
        <v>1.2180000000000064</v>
      </c>
      <c r="P449" s="1">
        <f t="shared" si="162"/>
        <v>0.59359605911329894</v>
      </c>
      <c r="Q449" s="1">
        <f t="shared" si="163"/>
        <v>37.248840803709363</v>
      </c>
      <c r="R449" t="str">
        <f t="shared" si="143"/>
        <v>Do nothing</v>
      </c>
      <c r="S449" t="b">
        <f t="shared" si="148"/>
        <v>0</v>
      </c>
      <c r="T449">
        <f t="shared" si="144"/>
        <v>0</v>
      </c>
      <c r="U449">
        <f t="shared" si="145"/>
        <v>0</v>
      </c>
      <c r="V449">
        <f>IF(R448="Buy BTC Short ETH",(B449-T448)+(-C449+U448)*(B448/C448),IF(R448="Buy ETH Short BTC",(-B449+T448)+(C449-U448)*(B448/C448),0))</f>
        <v>0</v>
      </c>
      <c r="AA449">
        <f t="shared" si="146"/>
        <v>0.59168583881571346</v>
      </c>
      <c r="AB449" t="str">
        <f t="shared" si="147"/>
        <v>Do nothing</v>
      </c>
      <c r="AC449" t="b">
        <f t="shared" si="149"/>
        <v>1</v>
      </c>
      <c r="AD449">
        <f>IF(AB449="Buy BTC Short ETH",B449,IF(AB449="Buy ETH Short BTC",B449,0))</f>
        <v>0</v>
      </c>
      <c r="AE449">
        <f>IF(AB449="Buy BTC Short ETH",C449,IF(AB449="Buy ETH Short BTC",C449,0))</f>
        <v>0</v>
      </c>
      <c r="AF449">
        <f>IF(AB448="Buy BTC Short ETH",(B449-AD448)+(-C449+AE448)*(B448/C448),IF(AB448="Buy ETH Short BTC",(-B449+AD448)+(C449-AE448)*(B448/C448),0))</f>
        <v>17.199372608308042</v>
      </c>
    </row>
    <row r="450" spans="1:32">
      <c r="A450">
        <v>1671124500000</v>
      </c>
      <c r="B450">
        <v>17420.63</v>
      </c>
      <c r="C450">
        <v>1272.26</v>
      </c>
      <c r="D450" s="1">
        <f t="shared" si="150"/>
        <v>22.780000000002474</v>
      </c>
      <c r="E450" s="1">
        <f t="shared" si="151"/>
        <v>22.780000000002474</v>
      </c>
      <c r="F450" s="1">
        <f t="shared" si="152"/>
        <v>0</v>
      </c>
      <c r="G450" s="1">
        <f t="shared" si="153"/>
        <v>7.6310000000001308</v>
      </c>
      <c r="H450" s="1">
        <f t="shared" si="154"/>
        <v>11.051000000000204</v>
      </c>
      <c r="I450" s="1">
        <f t="shared" si="155"/>
        <v>0.69052574427653513</v>
      </c>
      <c r="J450" s="1">
        <f t="shared" si="156"/>
        <v>40.846804410662635</v>
      </c>
      <c r="K450" s="1">
        <f t="shared" si="157"/>
        <v>1.0399999999999636</v>
      </c>
      <c r="L450" s="1">
        <f t="shared" si="158"/>
        <v>1.0399999999999636</v>
      </c>
      <c r="M450" s="1">
        <f t="shared" si="159"/>
        <v>0</v>
      </c>
      <c r="N450" s="1">
        <f t="shared" si="160"/>
        <v>0.82699999999999818</v>
      </c>
      <c r="O450" s="1">
        <f t="shared" si="161"/>
        <v>0.59900000000000087</v>
      </c>
      <c r="P450" s="1">
        <f t="shared" si="162"/>
        <v>1.3806343906510801</v>
      </c>
      <c r="Q450" s="1">
        <f t="shared" si="163"/>
        <v>57.99438990182319</v>
      </c>
      <c r="R450" t="str">
        <f t="shared" si="143"/>
        <v>Do nothing</v>
      </c>
      <c r="S450" t="b">
        <f t="shared" si="148"/>
        <v>0</v>
      </c>
      <c r="T450">
        <f t="shared" si="144"/>
        <v>0</v>
      </c>
      <c r="U450">
        <f t="shared" si="145"/>
        <v>0</v>
      </c>
      <c r="V450">
        <f>IF(R449="Buy BTC Short ETH",(B450-T449)+(-C450+U449)*(B449/C449),IF(R449="Buy ETH Short BTC",(-B450+T449)+(C450-U449)*(B449/C449),0))</f>
        <v>0</v>
      </c>
      <c r="AA450">
        <f t="shared" si="146"/>
        <v>0.6354379750074004</v>
      </c>
      <c r="AB450" t="str">
        <f t="shared" si="147"/>
        <v>Do nothing</v>
      </c>
      <c r="AC450" t="b">
        <f t="shared" si="149"/>
        <v>0</v>
      </c>
      <c r="AD450">
        <f>IF(AB450="Buy BTC Short ETH",B450,IF(AB450="Buy ETH Short BTC",B450,0))</f>
        <v>0</v>
      </c>
      <c r="AE450">
        <f>IF(AB450="Buy BTC Short ETH",C450,IF(AB450="Buy ETH Short BTC",C450,0))</f>
        <v>0</v>
      </c>
      <c r="AF450">
        <f>IF(AB449="Buy BTC Short ETH",(B450-AD449)+(-C450+AE449)*(B449/C449),IF(AB449="Buy ETH Short BTC",(-B450+AD449)+(C450-AE449)*(B449/C449),0))</f>
        <v>0</v>
      </c>
    </row>
    <row r="451" spans="1:32">
      <c r="A451">
        <v>1671125400000</v>
      </c>
      <c r="B451">
        <v>17408.61</v>
      </c>
      <c r="C451">
        <v>1270.73</v>
      </c>
      <c r="D451" s="1">
        <f t="shared" si="150"/>
        <v>-12.020000000000437</v>
      </c>
      <c r="E451" s="1">
        <f t="shared" si="151"/>
        <v>0</v>
      </c>
      <c r="F451" s="1">
        <f t="shared" si="152"/>
        <v>12.020000000000437</v>
      </c>
      <c r="G451" s="1">
        <f t="shared" si="153"/>
        <v>5.6140000000003054</v>
      </c>
      <c r="H451" s="1">
        <f t="shared" si="154"/>
        <v>12.253000000000247</v>
      </c>
      <c r="I451" s="1">
        <f t="shared" si="155"/>
        <v>0.45817350852853933</v>
      </c>
      <c r="J451" s="1">
        <f t="shared" si="156"/>
        <v>31.421055577322051</v>
      </c>
      <c r="K451" s="1">
        <f t="shared" si="157"/>
        <v>-1.5299999999999727</v>
      </c>
      <c r="L451" s="1">
        <f t="shared" si="158"/>
        <v>0</v>
      </c>
      <c r="M451" s="1">
        <f t="shared" si="159"/>
        <v>1.5299999999999727</v>
      </c>
      <c r="N451" s="1">
        <f t="shared" si="160"/>
        <v>0.56400000000001005</v>
      </c>
      <c r="O451" s="1">
        <f t="shared" si="161"/>
        <v>0.75199999999999823</v>
      </c>
      <c r="P451" s="1">
        <f t="shared" si="162"/>
        <v>0.7500000000000151</v>
      </c>
      <c r="Q451" s="1">
        <f t="shared" si="163"/>
        <v>42.857142857143351</v>
      </c>
      <c r="R451" t="str">
        <f t="shared" si="143"/>
        <v>Do nothing</v>
      </c>
      <c r="S451" t="b">
        <f t="shared" si="148"/>
        <v>0</v>
      </c>
      <c r="T451">
        <f t="shared" si="144"/>
        <v>0</v>
      </c>
      <c r="U451">
        <f t="shared" si="145"/>
        <v>0</v>
      </c>
      <c r="V451">
        <f>IF(R450="Buy BTC Short ETH",(B451-T450)+(-C451+U450)*(B450/C450),IF(R450="Buy ETH Short BTC",(-B451+T450)+(C451-U450)*(B450/C450),0))</f>
        <v>0</v>
      </c>
      <c r="AA451">
        <f t="shared" si="146"/>
        <v>0.43078913669997676</v>
      </c>
      <c r="AB451" t="str">
        <f t="shared" si="147"/>
        <v>Do nothing</v>
      </c>
      <c r="AC451" t="b">
        <f t="shared" si="149"/>
        <v>0</v>
      </c>
      <c r="AD451">
        <f>IF(AB451="Buy BTC Short ETH",B451,IF(AB451="Buy ETH Short BTC",B451,0))</f>
        <v>0</v>
      </c>
      <c r="AE451">
        <f>IF(AB451="Buy BTC Short ETH",C451,IF(AB451="Buy ETH Short BTC",C451,0))</f>
        <v>0</v>
      </c>
      <c r="AF451">
        <f>IF(AB450="Buy BTC Short ETH",(B451-AD450)+(-C451+AE450)*(B450/C450),IF(AB450="Buy ETH Short BTC",(-B451+AD450)+(C451-AE450)*(B450/C450),0))</f>
        <v>0</v>
      </c>
    </row>
    <row r="452" spans="1:32">
      <c r="A452">
        <v>1671126300000</v>
      </c>
      <c r="B452">
        <v>17399.32</v>
      </c>
      <c r="C452">
        <v>1270.08</v>
      </c>
      <c r="D452" s="1">
        <f t="shared" si="150"/>
        <v>-9.2900000000008731</v>
      </c>
      <c r="E452" s="1">
        <f t="shared" si="151"/>
        <v>0</v>
      </c>
      <c r="F452" s="1">
        <f t="shared" si="152"/>
        <v>9.2900000000008731</v>
      </c>
      <c r="G452" s="1">
        <f t="shared" si="153"/>
        <v>5.6140000000003054</v>
      </c>
      <c r="H452" s="1">
        <f t="shared" si="154"/>
        <v>8.5690000000002335</v>
      </c>
      <c r="I452" s="1">
        <f t="shared" si="155"/>
        <v>0.65515229314974355</v>
      </c>
      <c r="J452" s="1">
        <f t="shared" si="156"/>
        <v>39.582598885990919</v>
      </c>
      <c r="K452" s="1">
        <f t="shared" si="157"/>
        <v>-0.65000000000009095</v>
      </c>
      <c r="L452" s="1">
        <f t="shared" si="158"/>
        <v>0</v>
      </c>
      <c r="M452" s="1">
        <f t="shared" si="159"/>
        <v>0.65000000000009095</v>
      </c>
      <c r="N452" s="1">
        <f t="shared" si="160"/>
        <v>0.56400000000001005</v>
      </c>
      <c r="O452" s="1">
        <f t="shared" si="161"/>
        <v>0.7170000000000073</v>
      </c>
      <c r="P452" s="1">
        <f t="shared" si="162"/>
        <v>0.78661087866109392</v>
      </c>
      <c r="Q452" s="1">
        <f t="shared" si="163"/>
        <v>44.028103044496675</v>
      </c>
      <c r="R452" t="str">
        <f t="shared" si="143"/>
        <v>Do nothing</v>
      </c>
      <c r="S452" t="b">
        <f t="shared" si="148"/>
        <v>0</v>
      </c>
      <c r="T452">
        <f t="shared" si="144"/>
        <v>0</v>
      </c>
      <c r="U452">
        <f t="shared" si="145"/>
        <v>0</v>
      </c>
      <c r="V452">
        <f>IF(R451="Buy BTC Short ETH",(B452-T451)+(-C452+U451)*(B451/C451),IF(R451="Buy ETH Short BTC",(-B452+T451)+(C452-U451)*(B451/C451),0))</f>
        <v>0</v>
      </c>
      <c r="AA452">
        <f t="shared" si="146"/>
        <v>0.38651482828394856</v>
      </c>
      <c r="AB452" t="str">
        <f t="shared" si="147"/>
        <v>Do nothing</v>
      </c>
      <c r="AC452" t="b">
        <f t="shared" si="149"/>
        <v>0</v>
      </c>
      <c r="AD452">
        <f>IF(AB452="Buy BTC Short ETH",B452,IF(AB452="Buy ETH Short BTC",B452,0))</f>
        <v>0</v>
      </c>
      <c r="AE452">
        <f>IF(AB452="Buy BTC Short ETH",C452,IF(AB452="Buy ETH Short BTC",C452,0))</f>
        <v>0</v>
      </c>
      <c r="AF452">
        <f>IF(AB451="Buy BTC Short ETH",(B452-AD451)+(-C452+AE451)*(B451/C451),IF(AB451="Buy ETH Short BTC",(-B452+AD451)+(C452-AE451)*(B451/C451),0))</f>
        <v>0</v>
      </c>
    </row>
    <row r="453" spans="1:32">
      <c r="A453">
        <v>1671127200000</v>
      </c>
      <c r="B453">
        <v>17414.96</v>
      </c>
      <c r="C453">
        <v>1271.3</v>
      </c>
      <c r="D453" s="1">
        <f t="shared" si="150"/>
        <v>15.639999999999418</v>
      </c>
      <c r="E453" s="1">
        <f t="shared" si="151"/>
        <v>15.639999999999418</v>
      </c>
      <c r="F453" s="1">
        <f t="shared" si="152"/>
        <v>0</v>
      </c>
      <c r="G453" s="1">
        <f t="shared" si="153"/>
        <v>7.1780000000002477</v>
      </c>
      <c r="H453" s="1">
        <f t="shared" si="154"/>
        <v>8.0720000000004806</v>
      </c>
      <c r="I453" s="1">
        <f t="shared" si="155"/>
        <v>0.88924677898907589</v>
      </c>
      <c r="J453" s="1">
        <f t="shared" si="156"/>
        <v>47.068852459015773</v>
      </c>
      <c r="K453" s="1">
        <f t="shared" si="157"/>
        <v>1.2200000000000273</v>
      </c>
      <c r="L453" s="1">
        <f t="shared" si="158"/>
        <v>1.2200000000000273</v>
      </c>
      <c r="M453" s="1">
        <f t="shared" si="159"/>
        <v>0</v>
      </c>
      <c r="N453" s="1">
        <f t="shared" si="160"/>
        <v>0.68600000000001271</v>
      </c>
      <c r="O453" s="1">
        <f t="shared" si="161"/>
        <v>0.46500000000000907</v>
      </c>
      <c r="P453" s="1">
        <f t="shared" si="162"/>
        <v>1.4752688172042996</v>
      </c>
      <c r="Q453" s="1">
        <f t="shared" si="163"/>
        <v>59.600347523892246</v>
      </c>
      <c r="R453" t="str">
        <f t="shared" si="143"/>
        <v>Do nothing</v>
      </c>
      <c r="S453" t="b">
        <f t="shared" si="148"/>
        <v>0</v>
      </c>
      <c r="T453">
        <f t="shared" si="144"/>
        <v>0</v>
      </c>
      <c r="U453">
        <f t="shared" si="145"/>
        <v>0</v>
      </c>
      <c r="V453">
        <f>IF(R452="Buy BTC Short ETH",(B453-T452)+(-C453+U452)*(B452/C452),IF(R452="Buy ETH Short BTC",(-B453+T452)+(C453-U452)*(B452/C452),0))</f>
        <v>0</v>
      </c>
      <c r="AA453">
        <f t="shared" si="146"/>
        <v>0.55303159927216239</v>
      </c>
      <c r="AB453" t="str">
        <f t="shared" si="147"/>
        <v>Do nothing</v>
      </c>
      <c r="AC453" t="b">
        <f t="shared" si="149"/>
        <v>0</v>
      </c>
      <c r="AD453">
        <f>IF(AB453="Buy BTC Short ETH",B453,IF(AB453="Buy ETH Short BTC",B453,0))</f>
        <v>0</v>
      </c>
      <c r="AE453">
        <f>IF(AB453="Buy BTC Short ETH",C453,IF(AB453="Buy ETH Short BTC",C453,0))</f>
        <v>0</v>
      </c>
      <c r="AF453">
        <f>IF(AB452="Buy BTC Short ETH",(B453-AD452)+(-C453+AE452)*(B452/C452),IF(AB452="Buy ETH Short BTC",(-B453+AD452)+(C453-AE452)*(B452/C452),0))</f>
        <v>0</v>
      </c>
    </row>
    <row r="454" spans="1:32">
      <c r="A454">
        <v>1671128100000</v>
      </c>
      <c r="B454">
        <v>17406.169999999998</v>
      </c>
      <c r="C454">
        <v>1269.8900000000001</v>
      </c>
      <c r="D454" s="1">
        <f t="shared" si="150"/>
        <v>-8.7900000000008731</v>
      </c>
      <c r="E454" s="1">
        <f t="shared" si="151"/>
        <v>0</v>
      </c>
      <c r="F454" s="1">
        <f t="shared" si="152"/>
        <v>8.7900000000008731</v>
      </c>
      <c r="G454" s="1">
        <f t="shared" si="153"/>
        <v>6.6630000000004657</v>
      </c>
      <c r="H454" s="1">
        <f t="shared" si="154"/>
        <v>8.9510000000005672</v>
      </c>
      <c r="I454" s="1">
        <f t="shared" si="155"/>
        <v>0.7443861021115008</v>
      </c>
      <c r="J454" s="1">
        <f t="shared" si="156"/>
        <v>42.673241962341649</v>
      </c>
      <c r="K454" s="1">
        <f t="shared" si="157"/>
        <v>-1.4099999999998545</v>
      </c>
      <c r="L454" s="1">
        <f t="shared" si="158"/>
        <v>0</v>
      </c>
      <c r="M454" s="1">
        <f t="shared" si="159"/>
        <v>1.4099999999998545</v>
      </c>
      <c r="N454" s="1">
        <f t="shared" si="160"/>
        <v>0.56300000000001094</v>
      </c>
      <c r="O454" s="1">
        <f t="shared" si="161"/>
        <v>0.60599999999999454</v>
      </c>
      <c r="P454" s="1">
        <f t="shared" si="162"/>
        <v>0.92904290429045544</v>
      </c>
      <c r="Q454" s="1">
        <f t="shared" si="163"/>
        <v>48.16082121471414</v>
      </c>
      <c r="R454" t="str">
        <f t="shared" si="143"/>
        <v>Do nothing</v>
      </c>
      <c r="S454" t="b">
        <f t="shared" si="148"/>
        <v>0</v>
      </c>
      <c r="T454">
        <f t="shared" si="144"/>
        <v>0</v>
      </c>
      <c r="U454">
        <f t="shared" si="145"/>
        <v>0</v>
      </c>
      <c r="V454">
        <f>IF(R453="Buy BTC Short ETH",(B454-T453)+(-C454+U453)*(B453/C453),IF(R453="Buy ETH Short BTC",(-B454+T453)+(C454-U453)*(B453/C453),0))</f>
        <v>0</v>
      </c>
      <c r="AA454">
        <f t="shared" si="146"/>
        <v>0.63121381085454475</v>
      </c>
      <c r="AB454" t="str">
        <f t="shared" si="147"/>
        <v>Do nothing</v>
      </c>
      <c r="AC454" t="b">
        <f t="shared" si="149"/>
        <v>0</v>
      </c>
      <c r="AD454">
        <f>IF(AB454="Buy BTC Short ETH",B454,IF(AB454="Buy ETH Short BTC",B454,0))</f>
        <v>0</v>
      </c>
      <c r="AE454">
        <f>IF(AB454="Buy BTC Short ETH",C454,IF(AB454="Buy ETH Short BTC",C454,0))</f>
        <v>0</v>
      </c>
      <c r="AF454">
        <f>IF(AB453="Buy BTC Short ETH",(B454-AD453)+(-C454+AE453)*(B453/C453),IF(AB453="Buy ETH Short BTC",(-B454+AD453)+(C454-AE453)*(B453/C453),0))</f>
        <v>0</v>
      </c>
    </row>
    <row r="455" spans="1:32">
      <c r="A455">
        <v>1671129000000</v>
      </c>
      <c r="B455">
        <v>17392.34</v>
      </c>
      <c r="C455">
        <v>1268.8599999999999</v>
      </c>
      <c r="D455" s="1">
        <f t="shared" si="150"/>
        <v>-13.829999999998108</v>
      </c>
      <c r="E455" s="1">
        <f t="shared" si="151"/>
        <v>0</v>
      </c>
      <c r="F455" s="1">
        <f t="shared" si="152"/>
        <v>13.829999999998108</v>
      </c>
      <c r="G455" s="1">
        <f t="shared" si="153"/>
        <v>5.1180000000003929</v>
      </c>
      <c r="H455" s="1">
        <f t="shared" si="154"/>
        <v>10.334000000000378</v>
      </c>
      <c r="I455" s="1">
        <f t="shared" si="155"/>
        <v>0.49525837042773424</v>
      </c>
      <c r="J455" s="1">
        <f t="shared" si="156"/>
        <v>33.121925964277352</v>
      </c>
      <c r="K455" s="1">
        <f t="shared" si="157"/>
        <v>-1.0300000000002001</v>
      </c>
      <c r="L455" s="1">
        <f t="shared" si="158"/>
        <v>0</v>
      </c>
      <c r="M455" s="1">
        <f t="shared" si="159"/>
        <v>1.0300000000002001</v>
      </c>
      <c r="N455" s="1">
        <f t="shared" si="160"/>
        <v>0.45</v>
      </c>
      <c r="O455" s="1">
        <f t="shared" si="161"/>
        <v>0.70900000000001451</v>
      </c>
      <c r="P455" s="1">
        <f t="shared" si="162"/>
        <v>0.63469675599434527</v>
      </c>
      <c r="Q455" s="1">
        <f t="shared" si="163"/>
        <v>38.826574633304084</v>
      </c>
      <c r="R455" t="str">
        <f t="shared" si="143"/>
        <v>Do nothing</v>
      </c>
      <c r="S455" t="b">
        <f t="shared" si="148"/>
        <v>0</v>
      </c>
      <c r="T455">
        <f t="shared" si="144"/>
        <v>0</v>
      </c>
      <c r="U455">
        <f t="shared" si="145"/>
        <v>0</v>
      </c>
      <c r="V455">
        <f>IF(R454="Buy BTC Short ETH",(B455-T454)+(-C455+U454)*(B454/C454),IF(R454="Buy ETH Short BTC",(-B455+T454)+(C455-U454)*(B454/C454),0))</f>
        <v>0</v>
      </c>
      <c r="AA455">
        <f t="shared" si="146"/>
        <v>0.70019500208729479</v>
      </c>
      <c r="AB455" t="str">
        <f t="shared" si="147"/>
        <v>Buy ETH Short BTC</v>
      </c>
      <c r="AC455" t="b">
        <f t="shared" si="149"/>
        <v>1</v>
      </c>
      <c r="AD455">
        <f>IF(AB455="Buy BTC Short ETH",B455,IF(AB455="Buy ETH Short BTC",B455,0))</f>
        <v>17392.34</v>
      </c>
      <c r="AE455">
        <f>IF(AB455="Buy BTC Short ETH",C455,IF(AB455="Buy ETH Short BTC",C455,0))</f>
        <v>1268.8599999999999</v>
      </c>
      <c r="AF455">
        <f>IF(AB454="Buy BTC Short ETH",(B455-AD454)+(-C455+AE454)*(B454/C454),IF(AB454="Buy ETH Short BTC",(-B455+AD454)+(C455-AE454)*(B454/C454),0))</f>
        <v>0</v>
      </c>
    </row>
    <row r="456" spans="1:32">
      <c r="A456">
        <v>1671129900000</v>
      </c>
      <c r="B456">
        <v>17401.02</v>
      </c>
      <c r="C456">
        <v>1272.21</v>
      </c>
      <c r="D456" s="1">
        <f t="shared" si="150"/>
        <v>8.680000000000291</v>
      </c>
      <c r="E456" s="1">
        <f t="shared" si="151"/>
        <v>8.680000000000291</v>
      </c>
      <c r="F456" s="1">
        <f t="shared" si="152"/>
        <v>0</v>
      </c>
      <c r="G456" s="1">
        <f t="shared" si="153"/>
        <v>5.9860000000004217</v>
      </c>
      <c r="H456" s="1">
        <f t="shared" si="154"/>
        <v>7.4500000000003634</v>
      </c>
      <c r="I456" s="1">
        <f t="shared" si="155"/>
        <v>0.80348993288592341</v>
      </c>
      <c r="J456" s="1">
        <f t="shared" si="156"/>
        <v>44.551949985115158</v>
      </c>
      <c r="K456" s="1">
        <f t="shared" si="157"/>
        <v>3.3500000000001364</v>
      </c>
      <c r="L456" s="1">
        <f t="shared" si="158"/>
        <v>3.3500000000001364</v>
      </c>
      <c r="M456" s="1">
        <f t="shared" si="159"/>
        <v>0</v>
      </c>
      <c r="N456" s="1">
        <f t="shared" si="160"/>
        <v>0.78500000000001369</v>
      </c>
      <c r="O456" s="1">
        <f t="shared" si="161"/>
        <v>0.53300000000001546</v>
      </c>
      <c r="P456" s="1">
        <f t="shared" si="162"/>
        <v>1.472795497185724</v>
      </c>
      <c r="Q456" s="1">
        <f t="shared" si="163"/>
        <v>59.559939301972413</v>
      </c>
      <c r="R456" t="str">
        <f t="shared" si="143"/>
        <v>Do nothing</v>
      </c>
      <c r="S456" t="b">
        <f t="shared" si="148"/>
        <v>0</v>
      </c>
      <c r="T456">
        <f t="shared" si="144"/>
        <v>0</v>
      </c>
      <c r="U456">
        <f t="shared" si="145"/>
        <v>0</v>
      </c>
      <c r="V456">
        <f>IF(R455="Buy BTC Short ETH",(B456-T455)+(-C456+U455)*(B455/C455),IF(R455="Buy ETH Short BTC",(-B456+T455)+(C456-U455)*(B455/C455),0))</f>
        <v>0</v>
      </c>
      <c r="AA456">
        <f t="shared" si="146"/>
        <v>0.71788504539944242</v>
      </c>
      <c r="AB456" t="str">
        <f t="shared" si="147"/>
        <v>Buy ETH Short BTC</v>
      </c>
      <c r="AC456" t="b">
        <f t="shared" si="149"/>
        <v>0</v>
      </c>
      <c r="AD456">
        <f>IF(AB456="Buy BTC Short ETH",B456,IF(AB456="Buy ETH Short BTC",B456,0))</f>
        <v>17401.02</v>
      </c>
      <c r="AE456">
        <f>IF(AB456="Buy BTC Short ETH",C456,IF(AB456="Buy ETH Short BTC",C456,0))</f>
        <v>1272.21</v>
      </c>
      <c r="AF456">
        <f>IF(AB455="Buy BTC Short ETH",(B456-AD455)+(-C456+AE455)*(B455/C455),IF(AB455="Buy ETH Short BTC",(-B456+AD455)+(C456-AE455)*(B455/C455),0))</f>
        <v>37.238650599752539</v>
      </c>
    </row>
    <row r="457" spans="1:32">
      <c r="A457">
        <v>1671130800000</v>
      </c>
      <c r="B457">
        <v>17396.32</v>
      </c>
      <c r="C457">
        <v>1271.07</v>
      </c>
      <c r="D457" s="1">
        <f t="shared" si="150"/>
        <v>-4.7000000000007276</v>
      </c>
      <c r="E457" s="1">
        <f t="shared" si="151"/>
        <v>0</v>
      </c>
      <c r="F457" s="1">
        <f t="shared" si="152"/>
        <v>4.7000000000007276</v>
      </c>
      <c r="G457" s="1">
        <f t="shared" si="153"/>
        <v>5.9860000000004217</v>
      </c>
      <c r="H457" s="1">
        <f t="shared" si="154"/>
        <v>4.9390000000003056</v>
      </c>
      <c r="I457" s="1">
        <f t="shared" si="155"/>
        <v>1.2119862320307859</v>
      </c>
      <c r="J457" s="1">
        <f t="shared" si="156"/>
        <v>54.791762013730192</v>
      </c>
      <c r="K457" s="1">
        <f t="shared" si="157"/>
        <v>-1.1400000000001</v>
      </c>
      <c r="L457" s="1">
        <f t="shared" si="158"/>
        <v>0</v>
      </c>
      <c r="M457" s="1">
        <f t="shared" si="159"/>
        <v>1.1400000000001</v>
      </c>
      <c r="N457" s="1">
        <f t="shared" si="160"/>
        <v>0.78500000000001369</v>
      </c>
      <c r="O457" s="1">
        <f t="shared" si="161"/>
        <v>0.57600000000002183</v>
      </c>
      <c r="P457" s="1">
        <f t="shared" si="162"/>
        <v>1.3628472222221943</v>
      </c>
      <c r="Q457" s="1">
        <f t="shared" si="163"/>
        <v>57.678177810433006</v>
      </c>
      <c r="R457" t="str">
        <f t="shared" si="143"/>
        <v>Do nothing</v>
      </c>
      <c r="S457" t="b">
        <f t="shared" si="148"/>
        <v>0</v>
      </c>
      <c r="T457">
        <f t="shared" si="144"/>
        <v>0</v>
      </c>
      <c r="U457">
        <f t="shared" si="145"/>
        <v>0</v>
      </c>
      <c r="V457">
        <f>IF(R456="Buy BTC Short ETH",(B457-T456)+(-C457+U456)*(B456/C456),IF(R456="Buy ETH Short BTC",(-B457+T456)+(C457-U456)*(B456/C456),0))</f>
        <v>0</v>
      </c>
      <c r="AA457">
        <f t="shared" si="146"/>
        <v>0.56667172260296794</v>
      </c>
      <c r="AB457" t="str">
        <f t="shared" si="147"/>
        <v>Do nothing</v>
      </c>
      <c r="AC457" t="b">
        <f t="shared" si="149"/>
        <v>1</v>
      </c>
      <c r="AD457">
        <f>IF(AB457="Buy BTC Short ETH",B457,IF(AB457="Buy ETH Short BTC",B457,0))</f>
        <v>0</v>
      </c>
      <c r="AE457">
        <f>IF(AB457="Buy BTC Short ETH",C457,IF(AB457="Buy ETH Short BTC",C457,0))</f>
        <v>0</v>
      </c>
      <c r="AF457">
        <f>IF(AB456="Buy BTC Short ETH",(B457-AD456)+(-C457+AE456)*(B456/C456),IF(AB456="Buy ETH Short BTC",(-B457+AD456)+(C457-AE456)*(B456/C456),0))</f>
        <v>-10.892679510458819</v>
      </c>
    </row>
    <row r="458" spans="1:32">
      <c r="A458">
        <v>1671131700000</v>
      </c>
      <c r="B458">
        <v>17428.72</v>
      </c>
      <c r="C458">
        <v>1272.55</v>
      </c>
      <c r="D458" s="1">
        <f t="shared" si="150"/>
        <v>32.400000000001455</v>
      </c>
      <c r="E458" s="1">
        <f t="shared" si="151"/>
        <v>32.400000000001455</v>
      </c>
      <c r="F458" s="1">
        <f t="shared" si="152"/>
        <v>0</v>
      </c>
      <c r="G458" s="1">
        <f t="shared" si="153"/>
        <v>7.9500000000003634</v>
      </c>
      <c r="H458" s="1">
        <f t="shared" si="154"/>
        <v>4.9390000000003056</v>
      </c>
      <c r="I458" s="1">
        <f t="shared" si="155"/>
        <v>1.6096375784571515</v>
      </c>
      <c r="J458" s="1">
        <f t="shared" si="156"/>
        <v>61.680502754286223</v>
      </c>
      <c r="K458" s="1">
        <f t="shared" si="157"/>
        <v>1.4800000000000182</v>
      </c>
      <c r="L458" s="1">
        <f t="shared" si="158"/>
        <v>1.4800000000000182</v>
      </c>
      <c r="M458" s="1">
        <f t="shared" si="159"/>
        <v>0</v>
      </c>
      <c r="N458" s="1">
        <f t="shared" si="160"/>
        <v>0.82900000000001905</v>
      </c>
      <c r="O458" s="1">
        <f t="shared" si="161"/>
        <v>0.57600000000002183</v>
      </c>
      <c r="P458" s="1">
        <f t="shared" si="162"/>
        <v>1.4392361111110896</v>
      </c>
      <c r="Q458" s="1">
        <f t="shared" si="163"/>
        <v>59.003558718860845</v>
      </c>
      <c r="R458" t="str">
        <f t="shared" si="143"/>
        <v>Do nothing</v>
      </c>
      <c r="S458" t="b">
        <f t="shared" si="148"/>
        <v>0</v>
      </c>
      <c r="T458">
        <f t="shared" si="144"/>
        <v>0</v>
      </c>
      <c r="U458">
        <f t="shared" si="145"/>
        <v>0</v>
      </c>
      <c r="V458">
        <f>IF(R457="Buy BTC Short ETH",(B458-T457)+(-C458+U457)*(B457/C457),IF(R457="Buy ETH Short BTC",(-B458+T457)+(C458-U457)*(B457/C457),0))</f>
        <v>0</v>
      </c>
      <c r="AA458">
        <f t="shared" si="146"/>
        <v>0.66780861305243921</v>
      </c>
      <c r="AB458" t="str">
        <f t="shared" si="147"/>
        <v>Do nothing</v>
      </c>
      <c r="AC458" t="b">
        <f t="shared" si="149"/>
        <v>0</v>
      </c>
      <c r="AD458">
        <f>IF(AB458="Buy BTC Short ETH",B458,IF(AB458="Buy ETH Short BTC",B458,0))</f>
        <v>0</v>
      </c>
      <c r="AE458">
        <f>IF(AB458="Buy BTC Short ETH",C458,IF(AB458="Buy ETH Short BTC",C458,0))</f>
        <v>0</v>
      </c>
      <c r="AF458">
        <f>IF(AB457="Buy BTC Short ETH",(B458-AD457)+(-C458+AE457)*(B457/C457),IF(AB457="Buy ETH Short BTC",(-B458+AD457)+(C458-AE457)*(B457/C457),0))</f>
        <v>0</v>
      </c>
    </row>
    <row r="459" spans="1:32">
      <c r="A459">
        <v>1671132600000</v>
      </c>
      <c r="B459">
        <v>17452.52</v>
      </c>
      <c r="C459">
        <v>1275.06</v>
      </c>
      <c r="D459" s="1">
        <f t="shared" si="150"/>
        <v>23.799999999999272</v>
      </c>
      <c r="E459" s="1">
        <f t="shared" si="151"/>
        <v>23.799999999999272</v>
      </c>
      <c r="F459" s="1">
        <f t="shared" si="152"/>
        <v>0</v>
      </c>
      <c r="G459" s="1">
        <f t="shared" si="153"/>
        <v>10.330000000000291</v>
      </c>
      <c r="H459" s="1">
        <f t="shared" si="154"/>
        <v>4.8630000000001017</v>
      </c>
      <c r="I459" s="1">
        <f t="shared" si="155"/>
        <v>2.1242031667694992</v>
      </c>
      <c r="J459" s="1">
        <f t="shared" si="156"/>
        <v>67.991838346607153</v>
      </c>
      <c r="K459" s="1">
        <f t="shared" si="157"/>
        <v>2.5099999999999909</v>
      </c>
      <c r="L459" s="1">
        <f t="shared" si="158"/>
        <v>2.5099999999999909</v>
      </c>
      <c r="M459" s="1">
        <f t="shared" si="159"/>
        <v>0</v>
      </c>
      <c r="N459" s="1">
        <f t="shared" si="160"/>
        <v>0.96000000000001362</v>
      </c>
      <c r="O459" s="1">
        <f t="shared" si="161"/>
        <v>0.57600000000002183</v>
      </c>
      <c r="P459" s="1">
        <f t="shared" si="162"/>
        <v>1.6666666666666272</v>
      </c>
      <c r="Q459" s="1">
        <f t="shared" si="163"/>
        <v>62.499999999999439</v>
      </c>
      <c r="R459" t="str">
        <f t="shared" si="143"/>
        <v>Do nothing</v>
      </c>
      <c r="S459" t="b">
        <f t="shared" si="148"/>
        <v>0</v>
      </c>
      <c r="T459">
        <f t="shared" si="144"/>
        <v>0</v>
      </c>
      <c r="U459">
        <f t="shared" si="145"/>
        <v>0</v>
      </c>
      <c r="V459">
        <f>IF(R458="Buy BTC Short ETH",(B459-T458)+(-C459+U458)*(B458/C458),IF(R458="Buy ETH Short BTC",(-B459+T458)+(C459-U458)*(B458/C458),0))</f>
        <v>0</v>
      </c>
      <c r="AA459">
        <f t="shared" si="146"/>
        <v>0.87658375205581807</v>
      </c>
      <c r="AB459" t="str">
        <f t="shared" si="147"/>
        <v>Buy ETH Short BTC</v>
      </c>
      <c r="AC459" t="b">
        <f t="shared" si="149"/>
        <v>1</v>
      </c>
      <c r="AD459">
        <f>IF(AB459="Buy BTC Short ETH",B459,IF(AB459="Buy ETH Short BTC",B459,0))</f>
        <v>17452.52</v>
      </c>
      <c r="AE459">
        <f>IF(AB459="Buy BTC Short ETH",C459,IF(AB459="Buy ETH Short BTC",C459,0))</f>
        <v>1275.06</v>
      </c>
      <c r="AF459">
        <f>IF(AB458="Buy BTC Short ETH",(B459-AD458)+(-C459+AE458)*(B458/C458),IF(AB458="Buy ETH Short BTC",(-B459+AD458)+(C459-AE458)*(B458/C458),0))</f>
        <v>0</v>
      </c>
    </row>
    <row r="460" spans="1:32">
      <c r="A460">
        <v>1671133500000</v>
      </c>
      <c r="B460">
        <v>17442.25</v>
      </c>
      <c r="C460">
        <v>1275.04</v>
      </c>
      <c r="D460" s="1">
        <f t="shared" si="150"/>
        <v>-10.270000000000437</v>
      </c>
      <c r="E460" s="1">
        <f t="shared" si="151"/>
        <v>0</v>
      </c>
      <c r="F460" s="1">
        <f t="shared" si="152"/>
        <v>10.270000000000437</v>
      </c>
      <c r="G460" s="1">
        <f t="shared" si="153"/>
        <v>8.052000000000044</v>
      </c>
      <c r="H460" s="1">
        <f t="shared" si="154"/>
        <v>5.8900000000001453</v>
      </c>
      <c r="I460" s="1">
        <f t="shared" si="155"/>
        <v>1.3670628183361366</v>
      </c>
      <c r="J460" s="1">
        <f t="shared" si="156"/>
        <v>57.753550423181281</v>
      </c>
      <c r="K460" s="1">
        <f t="shared" si="157"/>
        <v>-1.999999999998181E-2</v>
      </c>
      <c r="L460" s="1">
        <f t="shared" si="158"/>
        <v>0</v>
      </c>
      <c r="M460" s="1">
        <f t="shared" si="159"/>
        <v>1.999999999998181E-2</v>
      </c>
      <c r="N460" s="1">
        <f t="shared" si="160"/>
        <v>0.8560000000000173</v>
      </c>
      <c r="O460" s="1">
        <f t="shared" si="161"/>
        <v>0.57800000000002005</v>
      </c>
      <c r="P460" s="1">
        <f t="shared" si="162"/>
        <v>1.4809688581314664</v>
      </c>
      <c r="Q460" s="1">
        <f t="shared" si="163"/>
        <v>59.693165969316247</v>
      </c>
      <c r="R460" t="str">
        <f t="shared" si="143"/>
        <v>Do nothing</v>
      </c>
      <c r="S460" t="b">
        <f t="shared" si="148"/>
        <v>0</v>
      </c>
      <c r="T460">
        <f t="shared" si="144"/>
        <v>0</v>
      </c>
      <c r="U460">
        <f t="shared" si="145"/>
        <v>0</v>
      </c>
      <c r="V460">
        <f>IF(R459="Buy BTC Short ETH",(B460-T459)+(-C460+U459)*(B459/C459),IF(R459="Buy ETH Short BTC",(-B460+T459)+(C460-U459)*(B459/C459),0))</f>
        <v>0</v>
      </c>
      <c r="AA460">
        <f t="shared" si="146"/>
        <v>0.90328515912044338</v>
      </c>
      <c r="AB460" t="str">
        <f t="shared" si="147"/>
        <v>Buy ETH Short BTC</v>
      </c>
      <c r="AC460" t="b">
        <f t="shared" si="149"/>
        <v>0</v>
      </c>
      <c r="AD460">
        <f>IF(AB460="Buy BTC Short ETH",B460,IF(AB460="Buy ETH Short BTC",B460,0))</f>
        <v>17442.25</v>
      </c>
      <c r="AE460">
        <f>IF(AB460="Buy BTC Short ETH",C460,IF(AB460="Buy ETH Short BTC",C460,0))</f>
        <v>1275.04</v>
      </c>
      <c r="AF460">
        <f>IF(AB459="Buy BTC Short ETH",(B460-AD459)+(-C460+AE459)*(B459/C459),IF(AB459="Buy ETH Short BTC",(-B460+AD459)+(C460-AE459)*(B459/C459),0))</f>
        <v>9.9962478628463547</v>
      </c>
    </row>
    <row r="461" spans="1:32">
      <c r="A461">
        <v>1671134400000</v>
      </c>
      <c r="B461">
        <v>17439.2</v>
      </c>
      <c r="C461">
        <v>1274.01</v>
      </c>
      <c r="D461" s="1">
        <f t="shared" si="150"/>
        <v>-3.0499999999992724</v>
      </c>
      <c r="E461" s="1">
        <f t="shared" si="151"/>
        <v>0</v>
      </c>
      <c r="F461" s="1">
        <f t="shared" si="152"/>
        <v>3.0499999999992724</v>
      </c>
      <c r="G461" s="1">
        <f t="shared" si="153"/>
        <v>8.052000000000044</v>
      </c>
      <c r="H461" s="1">
        <f t="shared" si="154"/>
        <v>4.9930000000000287</v>
      </c>
      <c r="I461" s="1">
        <f t="shared" si="155"/>
        <v>1.6126577208091324</v>
      </c>
      <c r="J461" s="1">
        <f t="shared" si="156"/>
        <v>61.724798773476422</v>
      </c>
      <c r="K461" s="1">
        <f t="shared" si="157"/>
        <v>-1.0299999999999727</v>
      </c>
      <c r="L461" s="1">
        <f t="shared" si="158"/>
        <v>0</v>
      </c>
      <c r="M461" s="1">
        <f t="shared" si="159"/>
        <v>1.0299999999999727</v>
      </c>
      <c r="N461" s="1">
        <f t="shared" si="160"/>
        <v>0.8560000000000173</v>
      </c>
      <c r="O461" s="1">
        <f t="shared" si="161"/>
        <v>0.52800000000002001</v>
      </c>
      <c r="P461" s="1">
        <f t="shared" si="162"/>
        <v>1.6212121212120925</v>
      </c>
      <c r="Q461" s="1">
        <f t="shared" si="163"/>
        <v>61.849710982658543</v>
      </c>
      <c r="R461" t="str">
        <f t="shared" si="143"/>
        <v>Do nothing</v>
      </c>
      <c r="S461" t="b">
        <f t="shared" si="148"/>
        <v>0</v>
      </c>
      <c r="T461">
        <f t="shared" si="144"/>
        <v>0</v>
      </c>
      <c r="U461">
        <f t="shared" si="145"/>
        <v>0</v>
      </c>
      <c r="V461">
        <f>IF(R460="Buy BTC Short ETH",(B461-T460)+(-C461+U460)*(B460/C460),IF(R460="Buy ETH Short BTC",(-B461+T460)+(C461-U460)*(B460/C460),0))</f>
        <v>0</v>
      </c>
      <c r="AA461">
        <f t="shared" si="146"/>
        <v>0.91428608941341738</v>
      </c>
      <c r="AB461" t="str">
        <f t="shared" si="147"/>
        <v>Buy ETH Short BTC</v>
      </c>
      <c r="AC461" t="b">
        <f t="shared" si="149"/>
        <v>0</v>
      </c>
      <c r="AD461">
        <f>IF(AB461="Buy BTC Short ETH",B461,IF(AB461="Buy ETH Short BTC",B461,0))</f>
        <v>17439.2</v>
      </c>
      <c r="AE461">
        <f>IF(AB461="Buy BTC Short ETH",C461,IF(AB461="Buy ETH Short BTC",C461,0))</f>
        <v>1274.01</v>
      </c>
      <c r="AF461">
        <f>IF(AB460="Buy BTC Short ETH",(B461-AD460)+(-C461+AE460)*(B460/C460),IF(AB460="Buy ETH Short BTC",(-B461+AD460)+(C461-AE460)*(B460/C460),0))</f>
        <v>-11.040159916551991</v>
      </c>
    </row>
    <row r="462" spans="1:32">
      <c r="A462">
        <v>1671135300000</v>
      </c>
      <c r="B462">
        <v>17450.34</v>
      </c>
      <c r="C462">
        <v>1275.1400000000001</v>
      </c>
      <c r="D462" s="1">
        <f t="shared" si="150"/>
        <v>11.139999999999418</v>
      </c>
      <c r="E462" s="1">
        <f t="shared" si="151"/>
        <v>11.139999999999418</v>
      </c>
      <c r="F462" s="1">
        <f t="shared" si="152"/>
        <v>0</v>
      </c>
      <c r="G462" s="1">
        <f t="shared" si="153"/>
        <v>9.1659999999999862</v>
      </c>
      <c r="H462" s="1">
        <f t="shared" si="154"/>
        <v>4.0639999999999414</v>
      </c>
      <c r="I462" s="1">
        <f t="shared" si="155"/>
        <v>2.2554133858268006</v>
      </c>
      <c r="J462" s="1">
        <f t="shared" si="156"/>
        <v>69.281934996220983</v>
      </c>
      <c r="K462" s="1">
        <f t="shared" si="157"/>
        <v>1.1300000000001091</v>
      </c>
      <c r="L462" s="1">
        <f t="shared" si="158"/>
        <v>1.1300000000001091</v>
      </c>
      <c r="M462" s="1">
        <f t="shared" si="159"/>
        <v>0</v>
      </c>
      <c r="N462" s="1">
        <f t="shared" si="160"/>
        <v>0.96900000000002817</v>
      </c>
      <c r="O462" s="1">
        <f t="shared" si="161"/>
        <v>0.4630000000000109</v>
      </c>
      <c r="P462" s="1">
        <f t="shared" si="162"/>
        <v>2.092872570194396</v>
      </c>
      <c r="Q462" s="1">
        <f t="shared" si="163"/>
        <v>67.66759776536324</v>
      </c>
      <c r="R462" t="str">
        <f t="shared" si="143"/>
        <v>Do nothing</v>
      </c>
      <c r="S462" t="b">
        <f t="shared" si="148"/>
        <v>0</v>
      </c>
      <c r="T462">
        <f t="shared" si="144"/>
        <v>0</v>
      </c>
      <c r="U462">
        <f t="shared" si="145"/>
        <v>0</v>
      </c>
      <c r="V462">
        <f>IF(R461="Buy BTC Short ETH",(B462-T461)+(-C462+U461)*(B461/C461),IF(R461="Buy ETH Short BTC",(-B462+T461)+(C462-U461)*(B461/C461),0))</f>
        <v>0</v>
      </c>
      <c r="AA462">
        <f t="shared" si="146"/>
        <v>0.92223044343315075</v>
      </c>
      <c r="AB462" t="str">
        <f t="shared" si="147"/>
        <v>Buy ETH Short BTC</v>
      </c>
      <c r="AC462" t="b">
        <f t="shared" si="149"/>
        <v>0</v>
      </c>
      <c r="AD462">
        <f>IF(AB462="Buy BTC Short ETH",B462,IF(AB462="Buy ETH Short BTC",B462,0))</f>
        <v>17450.34</v>
      </c>
      <c r="AE462">
        <f>IF(AB462="Buy BTC Short ETH",C462,IF(AB462="Buy ETH Short BTC",C462,0))</f>
        <v>1275.1400000000001</v>
      </c>
      <c r="AF462">
        <f>IF(AB461="Buy BTC Short ETH",(B462-AD461)+(-C462+AE461)*(B461/C461),IF(AB461="Buy ETH Short BTC",(-B462+AD461)+(C462-AE461)*(B461/C461),0))</f>
        <v>4.3279288231667294</v>
      </c>
    </row>
    <row r="463" spans="1:32">
      <c r="A463">
        <v>1671136200000</v>
      </c>
      <c r="B463">
        <v>17420.669999999998</v>
      </c>
      <c r="C463">
        <v>1272.6199999999999</v>
      </c>
      <c r="D463" s="1">
        <f t="shared" si="150"/>
        <v>-29.670000000001892</v>
      </c>
      <c r="E463" s="1">
        <f t="shared" si="151"/>
        <v>0</v>
      </c>
      <c r="F463" s="1">
        <f t="shared" si="152"/>
        <v>29.670000000001892</v>
      </c>
      <c r="G463" s="1">
        <f t="shared" si="153"/>
        <v>7.6020000000000438</v>
      </c>
      <c r="H463" s="1">
        <f t="shared" si="154"/>
        <v>7.0310000000001311</v>
      </c>
      <c r="I463" s="1">
        <f t="shared" si="155"/>
        <v>1.0812117764187033</v>
      </c>
      <c r="J463" s="1">
        <f t="shared" si="156"/>
        <v>51.951069500443879</v>
      </c>
      <c r="K463" s="1">
        <f t="shared" si="157"/>
        <v>-2.5200000000002092</v>
      </c>
      <c r="L463" s="1">
        <f t="shared" si="158"/>
        <v>0</v>
      </c>
      <c r="M463" s="1">
        <f t="shared" si="159"/>
        <v>2.5200000000002092</v>
      </c>
      <c r="N463" s="1">
        <f t="shared" si="160"/>
        <v>0.84700000000002551</v>
      </c>
      <c r="O463" s="1">
        <f t="shared" si="161"/>
        <v>0.71500000000003183</v>
      </c>
      <c r="P463" s="1">
        <f t="shared" si="162"/>
        <v>1.1846153846153675</v>
      </c>
      <c r="Q463" s="1">
        <f t="shared" si="163"/>
        <v>54.225352112675701</v>
      </c>
      <c r="R463" t="str">
        <f t="shared" ref="R463:R526" si="164">IF(AND(J463&gt;70,Q463&lt;30),"Buy ETH Short BTC",IF(AND(J463&lt;30,Q463&gt;70),"Buy BTC Short ETH","Do nothing"))</f>
        <v>Do nothing</v>
      </c>
      <c r="S463" t="b">
        <f t="shared" si="148"/>
        <v>0</v>
      </c>
      <c r="T463">
        <f t="shared" ref="T463:T526" si="165">IF(R463="Buy BTC Short ETH",B463,IF(R463="Buy ETH Short BTC",B463,0))</f>
        <v>0</v>
      </c>
      <c r="U463">
        <f t="shared" ref="U463:U526" si="166">IF(R463="Buy BTC Short ETH",C463,IF(R463="Buy ETH Short BTC",C463,0))</f>
        <v>0</v>
      </c>
      <c r="V463">
        <f>IF(R462="Buy BTC Short ETH",(B463-T462)+(-C463+U462)*(B462/C462),IF(R462="Buy ETH Short BTC",(-B463+T462)+(C463-U462)*(B462/C462),0))</f>
        <v>0</v>
      </c>
      <c r="AA463">
        <f t="shared" ref="AA463:AA526" si="167">CORREL(B454:B463, C454:C463)</f>
        <v>0.92283509150740461</v>
      </c>
      <c r="AB463" t="str">
        <f t="shared" ref="AB463:AB526" si="168">IF(AA463&gt;0.7,"Buy ETH Short BTC",IF(AA463&lt;-0.7,"Buy BTC Short ETH","Do nothing"))</f>
        <v>Buy ETH Short BTC</v>
      </c>
      <c r="AC463" t="b">
        <f t="shared" si="149"/>
        <v>0</v>
      </c>
      <c r="AD463">
        <f>IF(AB463="Buy BTC Short ETH",B463,IF(AB463="Buy ETH Short BTC",B463,0))</f>
        <v>17420.669999999998</v>
      </c>
      <c r="AE463">
        <f>IF(AB463="Buy BTC Short ETH",C463,IF(AB463="Buy ETH Short BTC",C463,0))</f>
        <v>1272.6199999999999</v>
      </c>
      <c r="AF463">
        <f>IF(AB462="Buy BTC Short ETH",(B463-AD462)+(-C463+AE462)*(B462/C462),IF(AB462="Buy ETH Short BTC",(-B463+AD462)+(C463-AE462)*(B462/C462),0))</f>
        <v>-4.8162970340521341</v>
      </c>
    </row>
    <row r="464" spans="1:32">
      <c r="A464">
        <v>1671137100000</v>
      </c>
      <c r="B464">
        <v>17417.57</v>
      </c>
      <c r="C464">
        <v>1271.32</v>
      </c>
      <c r="D464" s="1">
        <f t="shared" si="150"/>
        <v>-3.0999999999985448</v>
      </c>
      <c r="E464" s="1">
        <f t="shared" si="151"/>
        <v>0</v>
      </c>
      <c r="F464" s="1">
        <f t="shared" si="152"/>
        <v>3.0999999999985448</v>
      </c>
      <c r="G464" s="1">
        <f t="shared" si="153"/>
        <v>7.6020000000000438</v>
      </c>
      <c r="H464" s="1">
        <f t="shared" si="154"/>
        <v>6.4619999999998985</v>
      </c>
      <c r="I464" s="1">
        <f t="shared" si="155"/>
        <v>1.1764159702878618</v>
      </c>
      <c r="J464" s="1">
        <f t="shared" si="156"/>
        <v>54.052901023891323</v>
      </c>
      <c r="K464" s="1">
        <f t="shared" si="157"/>
        <v>-1.2999999999999545</v>
      </c>
      <c r="L464" s="1">
        <f t="shared" si="158"/>
        <v>0</v>
      </c>
      <c r="M464" s="1">
        <f t="shared" si="159"/>
        <v>1.2999999999999545</v>
      </c>
      <c r="N464" s="1">
        <f t="shared" si="160"/>
        <v>0.84700000000002551</v>
      </c>
      <c r="O464" s="1">
        <f t="shared" si="161"/>
        <v>0.70400000000004181</v>
      </c>
      <c r="P464" s="1">
        <f t="shared" si="162"/>
        <v>1.2031249999999647</v>
      </c>
      <c r="Q464" s="1">
        <f t="shared" si="163"/>
        <v>54.609929078013451</v>
      </c>
      <c r="R464" t="str">
        <f t="shared" si="164"/>
        <v>Do nothing</v>
      </c>
      <c r="S464" t="b">
        <f t="shared" ref="S464:S527" si="169">NOT(R464=R463)</f>
        <v>0</v>
      </c>
      <c r="T464">
        <f t="shared" si="165"/>
        <v>0</v>
      </c>
      <c r="U464">
        <f t="shared" si="166"/>
        <v>0</v>
      </c>
      <c r="V464">
        <f>IF(R463="Buy BTC Short ETH",(B464-T463)+(-C464+U463)*(B463/C463),IF(R463="Buy ETH Short BTC",(-B464+T463)+(C464-U463)*(B463/C463),0))</f>
        <v>0</v>
      </c>
      <c r="AA464">
        <f t="shared" si="167"/>
        <v>0.9234772753089393</v>
      </c>
      <c r="AB464" t="str">
        <f t="shared" si="168"/>
        <v>Buy ETH Short BTC</v>
      </c>
      <c r="AC464" t="b">
        <f t="shared" ref="AC464:AC527" si="170">NOT(AB464=AB463)</f>
        <v>0</v>
      </c>
      <c r="AD464">
        <f>IF(AB464="Buy BTC Short ETH",B464,IF(AB464="Buy ETH Short BTC",B464,0))</f>
        <v>17417.57</v>
      </c>
      <c r="AE464">
        <f>IF(AB464="Buy BTC Short ETH",C464,IF(AB464="Buy ETH Short BTC",C464,0))</f>
        <v>1271.32</v>
      </c>
      <c r="AF464">
        <f>IF(AB463="Buy BTC Short ETH",(B464-AD463)+(-C464+AE463)*(B463/C463),IF(AB463="Buy ETH Short BTC",(-B464+AD463)+(C464-AE463)*(B463/C463),0))</f>
        <v>-14.695469975327324</v>
      </c>
    </row>
    <row r="465" spans="1:32">
      <c r="A465">
        <v>1671138000000</v>
      </c>
      <c r="B465">
        <v>17404.599999999999</v>
      </c>
      <c r="C465">
        <v>1269.8</v>
      </c>
      <c r="D465" s="1">
        <f t="shared" si="150"/>
        <v>-12.970000000001164</v>
      </c>
      <c r="E465" s="1">
        <f t="shared" si="151"/>
        <v>0</v>
      </c>
      <c r="F465" s="1">
        <f t="shared" si="152"/>
        <v>12.970000000001164</v>
      </c>
      <c r="G465" s="1">
        <f t="shared" si="153"/>
        <v>7.6020000000000438</v>
      </c>
      <c r="H465" s="1">
        <f t="shared" si="154"/>
        <v>6.3760000000002037</v>
      </c>
      <c r="I465" s="1">
        <f t="shared" si="155"/>
        <v>1.1922835633625786</v>
      </c>
      <c r="J465" s="1">
        <f t="shared" si="156"/>
        <v>54.385462870223989</v>
      </c>
      <c r="K465" s="1">
        <f t="shared" si="157"/>
        <v>-1.5199999999999818</v>
      </c>
      <c r="L465" s="1">
        <f t="shared" si="158"/>
        <v>0</v>
      </c>
      <c r="M465" s="1">
        <f t="shared" si="159"/>
        <v>1.5199999999999818</v>
      </c>
      <c r="N465" s="1">
        <f t="shared" si="160"/>
        <v>0.84700000000002551</v>
      </c>
      <c r="O465" s="1">
        <f t="shared" si="161"/>
        <v>0.75300000000001999</v>
      </c>
      <c r="P465" s="1">
        <f t="shared" si="162"/>
        <v>1.1248339973439616</v>
      </c>
      <c r="Q465" s="1">
        <f t="shared" si="163"/>
        <v>52.937500000000092</v>
      </c>
      <c r="R465" t="str">
        <f t="shared" si="164"/>
        <v>Do nothing</v>
      </c>
      <c r="S465" t="b">
        <f t="shared" si="169"/>
        <v>0</v>
      </c>
      <c r="T465">
        <f t="shared" si="165"/>
        <v>0</v>
      </c>
      <c r="U465">
        <f t="shared" si="166"/>
        <v>0</v>
      </c>
      <c r="V465">
        <f>IF(R464="Buy BTC Short ETH",(B465-T464)+(-C465+U464)*(B464/C464),IF(R464="Buy ETH Short BTC",(-B465+T464)+(C465-U464)*(B464/C464),0))</f>
        <v>0</v>
      </c>
      <c r="AA465">
        <f t="shared" si="167"/>
        <v>0.9026041936345921</v>
      </c>
      <c r="AB465" t="str">
        <f t="shared" si="168"/>
        <v>Buy ETH Short BTC</v>
      </c>
      <c r="AC465" t="b">
        <f t="shared" si="170"/>
        <v>0</v>
      </c>
      <c r="AD465">
        <f>IF(AB465="Buy BTC Short ETH",B465,IF(AB465="Buy ETH Short BTC",B465,0))</f>
        <v>17404.599999999999</v>
      </c>
      <c r="AE465">
        <f>IF(AB465="Buy BTC Short ETH",C465,IF(AB465="Buy ETH Short BTC",C465,0))</f>
        <v>1269.8</v>
      </c>
      <c r="AF465">
        <f>IF(AB464="Buy BTC Short ETH",(B465-AD464)+(-C465+AE464)*(B464/C464),IF(AB464="Buy ETH Short BTC",(-B465+AD464)+(C465-AE464)*(B464/C464),0))</f>
        <v>-7.8545810653479862</v>
      </c>
    </row>
    <row r="466" spans="1:32">
      <c r="A466">
        <v>1671138900000</v>
      </c>
      <c r="B466">
        <v>17408.560000000001</v>
      </c>
      <c r="C466">
        <v>1269.49</v>
      </c>
      <c r="D466" s="1">
        <f t="shared" si="150"/>
        <v>3.9600000000027649</v>
      </c>
      <c r="E466" s="1">
        <f t="shared" si="151"/>
        <v>3.9600000000027649</v>
      </c>
      <c r="F466" s="1">
        <f t="shared" si="152"/>
        <v>0</v>
      </c>
      <c r="G466" s="1">
        <f t="shared" si="153"/>
        <v>7.1300000000002912</v>
      </c>
      <c r="H466" s="1">
        <f t="shared" si="154"/>
        <v>6.3760000000002037</v>
      </c>
      <c r="I466" s="1">
        <f t="shared" si="155"/>
        <v>1.1182559598494453</v>
      </c>
      <c r="J466" s="1">
        <f t="shared" si="156"/>
        <v>52.791351991707607</v>
      </c>
      <c r="K466" s="1">
        <f t="shared" si="157"/>
        <v>-0.30999999999994543</v>
      </c>
      <c r="L466" s="1">
        <f t="shared" si="158"/>
        <v>0</v>
      </c>
      <c r="M466" s="1">
        <f t="shared" si="159"/>
        <v>0.30999999999994543</v>
      </c>
      <c r="N466" s="1">
        <f t="shared" si="160"/>
        <v>0.51200000000001178</v>
      </c>
      <c r="O466" s="1">
        <f t="shared" si="161"/>
        <v>0.78400000000001457</v>
      </c>
      <c r="P466" s="1">
        <f t="shared" si="162"/>
        <v>0.65306122448979875</v>
      </c>
      <c r="Q466" s="1">
        <f t="shared" si="163"/>
        <v>39.506172839506277</v>
      </c>
      <c r="R466" t="str">
        <f t="shared" si="164"/>
        <v>Do nothing</v>
      </c>
      <c r="S466" t="b">
        <f t="shared" si="169"/>
        <v>0</v>
      </c>
      <c r="T466">
        <f t="shared" si="165"/>
        <v>0</v>
      </c>
      <c r="U466">
        <f t="shared" si="166"/>
        <v>0</v>
      </c>
      <c r="V466">
        <f>IF(R465="Buy BTC Short ETH",(B466-T465)+(-C466+U465)*(B465/C465),IF(R465="Buy ETH Short BTC",(-B466+T465)+(C466-U465)*(B465/C465),0))</f>
        <v>0</v>
      </c>
      <c r="AA466">
        <f t="shared" si="167"/>
        <v>0.92987020407617149</v>
      </c>
      <c r="AB466" t="str">
        <f t="shared" si="168"/>
        <v>Buy ETH Short BTC</v>
      </c>
      <c r="AC466" t="b">
        <f t="shared" si="170"/>
        <v>0</v>
      </c>
      <c r="AD466">
        <f>IF(AB466="Buy BTC Short ETH",B466,IF(AB466="Buy ETH Short BTC",B466,0))</f>
        <v>17408.560000000001</v>
      </c>
      <c r="AE466">
        <f>IF(AB466="Buy BTC Short ETH",C466,IF(AB466="Buy ETH Short BTC",C466,0))</f>
        <v>1269.49</v>
      </c>
      <c r="AF466">
        <f>IF(AB465="Buy BTC Short ETH",(B466-AD465)+(-C466+AE465)*(B465/C465),IF(AB465="Buy ETH Short BTC",(-B466+AD465)+(C466-AE465)*(B465/C465),0))</f>
        <v>-8.2090360686742478</v>
      </c>
    </row>
    <row r="467" spans="1:32">
      <c r="A467">
        <v>1671139800000</v>
      </c>
      <c r="B467">
        <v>17372.93</v>
      </c>
      <c r="C467">
        <v>1265.54</v>
      </c>
      <c r="D467" s="1">
        <f t="shared" si="150"/>
        <v>-35.630000000001019</v>
      </c>
      <c r="E467" s="1">
        <f t="shared" si="151"/>
        <v>0</v>
      </c>
      <c r="F467" s="1">
        <f t="shared" si="152"/>
        <v>35.630000000001019</v>
      </c>
      <c r="G467" s="1">
        <f t="shared" si="153"/>
        <v>7.1300000000002912</v>
      </c>
      <c r="H467" s="1">
        <f t="shared" si="154"/>
        <v>9.4690000000002321</v>
      </c>
      <c r="I467" s="1">
        <f t="shared" si="155"/>
        <v>0.75298341957969339</v>
      </c>
      <c r="J467" s="1">
        <f t="shared" si="156"/>
        <v>42.954394843063234</v>
      </c>
      <c r="K467" s="1">
        <f t="shared" si="157"/>
        <v>-3.9500000000000455</v>
      </c>
      <c r="L467" s="1">
        <f t="shared" si="158"/>
        <v>0</v>
      </c>
      <c r="M467" s="1">
        <f t="shared" si="159"/>
        <v>3.9500000000000455</v>
      </c>
      <c r="N467" s="1">
        <f t="shared" si="160"/>
        <v>0.51200000000001178</v>
      </c>
      <c r="O467" s="1">
        <f t="shared" si="161"/>
        <v>1.0650000000000091</v>
      </c>
      <c r="P467" s="1">
        <f t="shared" si="162"/>
        <v>0.48075117370892717</v>
      </c>
      <c r="Q467" s="1">
        <f t="shared" si="163"/>
        <v>32.466708941027591</v>
      </c>
      <c r="R467" t="str">
        <f t="shared" si="164"/>
        <v>Do nothing</v>
      </c>
      <c r="S467" t="b">
        <f t="shared" si="169"/>
        <v>0</v>
      </c>
      <c r="T467">
        <f t="shared" si="165"/>
        <v>0</v>
      </c>
      <c r="U467">
        <f t="shared" si="166"/>
        <v>0</v>
      </c>
      <c r="V467">
        <f>IF(R466="Buy BTC Short ETH",(B467-T466)+(-C467+U466)*(B466/C466),IF(R466="Buy ETH Short BTC",(-B467+T466)+(C467-U466)*(B466/C466),0))</f>
        <v>0</v>
      </c>
      <c r="AA467">
        <f t="shared" si="167"/>
        <v>0.9868003717909809</v>
      </c>
      <c r="AB467" t="str">
        <f t="shared" si="168"/>
        <v>Buy ETH Short BTC</v>
      </c>
      <c r="AC467" t="b">
        <f t="shared" si="170"/>
        <v>0</v>
      </c>
      <c r="AD467">
        <f>IF(AB467="Buy BTC Short ETH",B467,IF(AB467="Buy ETH Short BTC",B467,0))</f>
        <v>17372.93</v>
      </c>
      <c r="AE467">
        <f>IF(AB467="Buy BTC Short ETH",C467,IF(AB467="Buy ETH Short BTC",C467,0))</f>
        <v>1265.54</v>
      </c>
      <c r="AF467">
        <f>IF(AB466="Buy BTC Short ETH",(B467-AD466)+(-C467+AE466)*(B466/C466),IF(AB466="Buy ETH Short BTC",(-B467+AD466)+(C467-AE466)*(B466/C466),0))</f>
        <v>-18.536485754121344</v>
      </c>
    </row>
    <row r="468" spans="1:32">
      <c r="A468">
        <v>1671140700000</v>
      </c>
      <c r="B468">
        <v>17396.009999999998</v>
      </c>
      <c r="C468">
        <v>1264.44</v>
      </c>
      <c r="D468" s="1">
        <f t="shared" si="150"/>
        <v>23.079999999998108</v>
      </c>
      <c r="E468" s="1">
        <f t="shared" si="151"/>
        <v>23.079999999998108</v>
      </c>
      <c r="F468" s="1">
        <f t="shared" si="152"/>
        <v>0</v>
      </c>
      <c r="G468" s="1">
        <f t="shared" si="153"/>
        <v>6.197999999999956</v>
      </c>
      <c r="H468" s="1">
        <f t="shared" si="154"/>
        <v>9.4690000000002321</v>
      </c>
      <c r="I468" s="1">
        <f t="shared" si="155"/>
        <v>0.65455697539336821</v>
      </c>
      <c r="J468" s="1">
        <f t="shared" si="156"/>
        <v>39.560860407224624</v>
      </c>
      <c r="K468" s="1">
        <f t="shared" si="157"/>
        <v>-1.0999999999999091</v>
      </c>
      <c r="L468" s="1">
        <f t="shared" si="158"/>
        <v>0</v>
      </c>
      <c r="M468" s="1">
        <f t="shared" si="159"/>
        <v>1.0999999999999091</v>
      </c>
      <c r="N468" s="1">
        <f t="shared" si="160"/>
        <v>0.36400000000000998</v>
      </c>
      <c r="O468" s="1">
        <f t="shared" si="161"/>
        <v>1.175</v>
      </c>
      <c r="P468" s="1">
        <f t="shared" si="162"/>
        <v>0.3097872340425617</v>
      </c>
      <c r="Q468" s="1">
        <f t="shared" si="163"/>
        <v>23.651721897336429</v>
      </c>
      <c r="R468" t="str">
        <f t="shared" si="164"/>
        <v>Do nothing</v>
      </c>
      <c r="S468" t="b">
        <f t="shared" si="169"/>
        <v>0</v>
      </c>
      <c r="T468">
        <f t="shared" si="165"/>
        <v>0</v>
      </c>
      <c r="U468">
        <f t="shared" si="166"/>
        <v>0</v>
      </c>
      <c r="V468">
        <f>IF(R467="Buy BTC Short ETH",(B468-T467)+(-C468+U467)*(B467/C467),IF(R467="Buy ETH Short BTC",(-B468+T467)+(C468-U467)*(B467/C467),0))</f>
        <v>0</v>
      </c>
      <c r="AA468">
        <f t="shared" si="167"/>
        <v>0.93984598834424193</v>
      </c>
      <c r="AB468" t="str">
        <f t="shared" si="168"/>
        <v>Buy ETH Short BTC</v>
      </c>
      <c r="AC468" t="b">
        <f t="shared" si="170"/>
        <v>0</v>
      </c>
      <c r="AD468">
        <f>IF(AB468="Buy BTC Short ETH",B468,IF(AB468="Buy ETH Short BTC",B468,0))</f>
        <v>17396.009999999998</v>
      </c>
      <c r="AE468">
        <f>IF(AB468="Buy BTC Short ETH",C468,IF(AB468="Buy ETH Short BTC",C468,0))</f>
        <v>1264.44</v>
      </c>
      <c r="AF468">
        <f>IF(AB467="Buy BTC Short ETH",(B468-AD467)+(-C468+AE467)*(B467/C467),IF(AB467="Buy ETH Short BTC",(-B468+AD467)+(C468-AE467)*(B467/C467),0))</f>
        <v>-38.180449610439837</v>
      </c>
    </row>
    <row r="469" spans="1:32">
      <c r="A469">
        <v>1671141600000</v>
      </c>
      <c r="B469">
        <v>17379.310000000001</v>
      </c>
      <c r="C469">
        <v>1264.04</v>
      </c>
      <c r="D469" s="1">
        <f t="shared" si="150"/>
        <v>-16.69999999999709</v>
      </c>
      <c r="E469" s="1">
        <f t="shared" si="151"/>
        <v>0</v>
      </c>
      <c r="F469" s="1">
        <f t="shared" si="152"/>
        <v>16.69999999999709</v>
      </c>
      <c r="G469" s="1">
        <f t="shared" si="153"/>
        <v>3.8180000000000289</v>
      </c>
      <c r="H469" s="1">
        <f t="shared" si="154"/>
        <v>11.138999999999943</v>
      </c>
      <c r="I469" s="1">
        <f t="shared" si="155"/>
        <v>0.34275967322022161</v>
      </c>
      <c r="J469" s="1">
        <f t="shared" si="156"/>
        <v>25.526509326736885</v>
      </c>
      <c r="K469" s="1">
        <f t="shared" si="157"/>
        <v>-0.40000000000009095</v>
      </c>
      <c r="L469" s="1">
        <f t="shared" si="158"/>
        <v>0</v>
      </c>
      <c r="M469" s="1">
        <f t="shared" si="159"/>
        <v>0.40000000000009095</v>
      </c>
      <c r="N469" s="1">
        <f t="shared" si="160"/>
        <v>0.11300000000001091</v>
      </c>
      <c r="O469" s="1">
        <f t="shared" si="161"/>
        <v>1.2150000000000092</v>
      </c>
      <c r="P469" s="1">
        <f t="shared" si="162"/>
        <v>9.3004115226345732E-2</v>
      </c>
      <c r="Q469" s="1">
        <f t="shared" si="163"/>
        <v>8.5090361445789995</v>
      </c>
      <c r="R469" t="str">
        <f t="shared" si="164"/>
        <v>Do nothing</v>
      </c>
      <c r="S469" t="b">
        <f t="shared" si="169"/>
        <v>0</v>
      </c>
      <c r="T469">
        <f t="shared" si="165"/>
        <v>0</v>
      </c>
      <c r="U469">
        <f t="shared" si="166"/>
        <v>0</v>
      </c>
      <c r="V469">
        <f>IF(R468="Buy BTC Short ETH",(B469-T468)+(-C469+U468)*(B468/C468),IF(R468="Buy ETH Short BTC",(-B469+T468)+(C469-U468)*(B468/C468),0))</f>
        <v>0</v>
      </c>
      <c r="AA469">
        <f t="shared" si="167"/>
        <v>0.94842539248691438</v>
      </c>
      <c r="AB469" t="str">
        <f t="shared" si="168"/>
        <v>Buy ETH Short BTC</v>
      </c>
      <c r="AC469" t="b">
        <f t="shared" si="170"/>
        <v>0</v>
      </c>
      <c r="AD469">
        <f>IF(AB469="Buy BTC Short ETH",B469,IF(AB469="Buy ETH Short BTC",B469,0))</f>
        <v>17379.310000000001</v>
      </c>
      <c r="AE469">
        <f>IF(AB469="Buy BTC Short ETH",C469,IF(AB469="Buy ETH Short BTC",C469,0))</f>
        <v>1264.04</v>
      </c>
      <c r="AF469">
        <f>IF(AB468="Buy BTC Short ETH",(B469-AD468)+(-C469+AE468)*(B468/C468),IF(AB468="Buy ETH Short BTC",(-B469+AD468)+(C469-AE468)*(B468/C468),0))</f>
        <v>11.196849198059803</v>
      </c>
    </row>
    <row r="470" spans="1:32">
      <c r="A470">
        <v>1671142500000</v>
      </c>
      <c r="B470">
        <v>17348.13</v>
      </c>
      <c r="C470">
        <v>1263.48</v>
      </c>
      <c r="D470" s="1">
        <f t="shared" ref="D470:D533" si="171">B470-B469</f>
        <v>-31.180000000000291</v>
      </c>
      <c r="E470" s="1">
        <f t="shared" ref="E470:E533" si="172">IF(D470&gt;0,D470,0)</f>
        <v>0</v>
      </c>
      <c r="F470" s="1">
        <f t="shared" ref="F470:F533" si="173">IF(D470&lt;0,-D470,0)</f>
        <v>31.180000000000291</v>
      </c>
      <c r="G470" s="1">
        <f t="shared" ref="G470:G533" si="174">(SUM(E461:E470)/10)</f>
        <v>3.8180000000000289</v>
      </c>
      <c r="H470" s="1">
        <f t="shared" ref="H470:H533" si="175">(SUM(F461:F470)/10)</f>
        <v>13.229999999999928</v>
      </c>
      <c r="I470" s="1">
        <f t="shared" ref="I470:I533" si="176">G470/H470</f>
        <v>0.28858654572940662</v>
      </c>
      <c r="J470" s="1">
        <f t="shared" ref="J470:J533" si="177">IF(H470=0,100,100-(100/(1+I470)))</f>
        <v>22.395588925387358</v>
      </c>
      <c r="K470" s="1">
        <f t="shared" ref="K470:K533" si="178">C470-C469</f>
        <v>-0.55999999999994543</v>
      </c>
      <c r="L470" s="1">
        <f t="shared" ref="L470:L533" si="179">IF(K470&gt;0,K470,0)</f>
        <v>0</v>
      </c>
      <c r="M470" s="1">
        <f t="shared" ref="M470:M533" si="180">IF(K470&lt;0,-K470,0)</f>
        <v>0.55999999999994543</v>
      </c>
      <c r="N470" s="1">
        <f t="shared" ref="N470:N533" si="181">(SUM(L461:L470)/10)</f>
        <v>0.11300000000001091</v>
      </c>
      <c r="O470" s="1">
        <f t="shared" ref="O470:O533" si="182">(SUM(M461:M470)/10)</f>
        <v>1.2690000000000055</v>
      </c>
      <c r="P470" s="1">
        <f t="shared" ref="P470:P533" si="183">N470/O470</f>
        <v>8.904649330182067E-2</v>
      </c>
      <c r="Q470" s="1">
        <f t="shared" ref="Q470:Q533" si="184">IF(O470=0,100,100-(100/(1+P470)))</f>
        <v>8.1765557163538034</v>
      </c>
      <c r="R470" t="str">
        <f t="shared" si="164"/>
        <v>Do nothing</v>
      </c>
      <c r="S470" t="b">
        <f t="shared" si="169"/>
        <v>0</v>
      </c>
      <c r="T470">
        <f t="shared" si="165"/>
        <v>0</v>
      </c>
      <c r="U470">
        <f t="shared" si="166"/>
        <v>0</v>
      </c>
      <c r="V470">
        <f>IF(R469="Buy BTC Short ETH",(B470-T469)+(-C470+U469)*(B469/C469),IF(R469="Buy ETH Short BTC",(-B470+T469)+(C470-U469)*(B469/C469),0))</f>
        <v>0</v>
      </c>
      <c r="AA470">
        <f t="shared" si="167"/>
        <v>0.93312657428377099</v>
      </c>
      <c r="AB470" t="str">
        <f t="shared" si="168"/>
        <v>Buy ETH Short BTC</v>
      </c>
      <c r="AC470" t="b">
        <f t="shared" si="170"/>
        <v>0</v>
      </c>
      <c r="AD470">
        <f>IF(AB470="Buy BTC Short ETH",B470,IF(AB470="Buy ETH Short BTC",B470,0))</f>
        <v>17348.13</v>
      </c>
      <c r="AE470">
        <f>IF(AB470="Buy BTC Short ETH",C470,IF(AB470="Buy ETH Short BTC",C470,0))</f>
        <v>1263.48</v>
      </c>
      <c r="AF470">
        <f>IF(AB469="Buy BTC Short ETH",(B470-AD469)+(-C470+AE469)*(B469/C469),IF(AB469="Buy ETH Short BTC",(-B470+AD469)+(C470-AE469)*(B469/C469),0))</f>
        <v>23.480549349705164</v>
      </c>
    </row>
    <row r="471" spans="1:32">
      <c r="A471">
        <v>1671143400000</v>
      </c>
      <c r="B471">
        <v>17319.330000000002</v>
      </c>
      <c r="C471">
        <v>1262.53</v>
      </c>
      <c r="D471" s="1">
        <f t="shared" si="171"/>
        <v>-28.799999999999272</v>
      </c>
      <c r="E471" s="1">
        <f t="shared" si="172"/>
        <v>0</v>
      </c>
      <c r="F471" s="1">
        <f t="shared" si="173"/>
        <v>28.799999999999272</v>
      </c>
      <c r="G471" s="1">
        <f t="shared" si="174"/>
        <v>3.8180000000000289</v>
      </c>
      <c r="H471" s="1">
        <f t="shared" si="175"/>
        <v>15.804999999999927</v>
      </c>
      <c r="I471" s="1">
        <f t="shared" si="176"/>
        <v>0.24156912369503616</v>
      </c>
      <c r="J471" s="1">
        <f t="shared" si="177"/>
        <v>19.456759924578492</v>
      </c>
      <c r="K471" s="1">
        <f t="shared" si="178"/>
        <v>-0.95000000000004547</v>
      </c>
      <c r="L471" s="1">
        <f t="shared" si="179"/>
        <v>0</v>
      </c>
      <c r="M471" s="1">
        <f t="shared" si="180"/>
        <v>0.95000000000004547</v>
      </c>
      <c r="N471" s="1">
        <f t="shared" si="181"/>
        <v>0.11300000000001091</v>
      </c>
      <c r="O471" s="1">
        <f t="shared" si="182"/>
        <v>1.2610000000000128</v>
      </c>
      <c r="P471" s="1">
        <f t="shared" si="183"/>
        <v>8.9611419508334469E-2</v>
      </c>
      <c r="Q471" s="1">
        <f t="shared" si="184"/>
        <v>8.2241630276571271</v>
      </c>
      <c r="R471" t="str">
        <f t="shared" si="164"/>
        <v>Do nothing</v>
      </c>
      <c r="S471" t="b">
        <f t="shared" si="169"/>
        <v>0</v>
      </c>
      <c r="T471">
        <f t="shared" si="165"/>
        <v>0</v>
      </c>
      <c r="U471">
        <f t="shared" si="166"/>
        <v>0</v>
      </c>
      <c r="V471">
        <f>IF(R470="Buy BTC Short ETH",(B471-T470)+(-C471+U470)*(B470/C470),IF(R470="Buy ETH Short BTC",(-B471+T470)+(C471-U470)*(B470/C470),0))</f>
        <v>0</v>
      </c>
      <c r="AA471">
        <f t="shared" si="167"/>
        <v>0.90373299327129508</v>
      </c>
      <c r="AB471" t="str">
        <f t="shared" si="168"/>
        <v>Buy ETH Short BTC</v>
      </c>
      <c r="AC471" t="b">
        <f t="shared" si="170"/>
        <v>0</v>
      </c>
      <c r="AD471">
        <f>IF(AB471="Buy BTC Short ETH",B471,IF(AB471="Buy ETH Short BTC",B471,0))</f>
        <v>17319.330000000002</v>
      </c>
      <c r="AE471">
        <f>IF(AB471="Buy BTC Short ETH",C471,IF(AB471="Buy ETH Short BTC",C471,0))</f>
        <v>1262.53</v>
      </c>
      <c r="AF471">
        <f>IF(AB470="Buy BTC Short ETH",(B471-AD470)+(-C471+AE470)*(B470/C470),IF(AB470="Buy ETH Short BTC",(-B471+AD470)+(C471-AE470)*(B470/C470),0))</f>
        <v>15.756086760374751</v>
      </c>
    </row>
    <row r="472" spans="1:32">
      <c r="A472">
        <v>1671144300000</v>
      </c>
      <c r="B472">
        <v>17339.91</v>
      </c>
      <c r="C472">
        <v>1263.3900000000001</v>
      </c>
      <c r="D472" s="1">
        <f t="shared" si="171"/>
        <v>20.579999999998108</v>
      </c>
      <c r="E472" s="1">
        <f t="shared" si="172"/>
        <v>20.579999999998108</v>
      </c>
      <c r="F472" s="1">
        <f t="shared" si="173"/>
        <v>0</v>
      </c>
      <c r="G472" s="1">
        <f t="shared" si="174"/>
        <v>4.7619999999998983</v>
      </c>
      <c r="H472" s="1">
        <f t="shared" si="175"/>
        <v>15.804999999999927</v>
      </c>
      <c r="I472" s="1">
        <f t="shared" si="176"/>
        <v>0.30129705789306677</v>
      </c>
      <c r="J472" s="1">
        <f t="shared" si="177"/>
        <v>23.153595565711768</v>
      </c>
      <c r="K472" s="1">
        <f t="shared" si="178"/>
        <v>0.86000000000012733</v>
      </c>
      <c r="L472" s="1">
        <f t="shared" si="179"/>
        <v>0.86000000000012733</v>
      </c>
      <c r="M472" s="1">
        <f t="shared" si="180"/>
        <v>0</v>
      </c>
      <c r="N472" s="1">
        <f t="shared" si="181"/>
        <v>8.6000000000012733E-2</v>
      </c>
      <c r="O472" s="1">
        <f t="shared" si="182"/>
        <v>1.2610000000000128</v>
      </c>
      <c r="P472" s="1">
        <f t="shared" si="183"/>
        <v>6.8199841395727087E-2</v>
      </c>
      <c r="Q472" s="1">
        <f t="shared" si="184"/>
        <v>6.3845582776548611</v>
      </c>
      <c r="R472" t="str">
        <f t="shared" si="164"/>
        <v>Do nothing</v>
      </c>
      <c r="S472" t="b">
        <f t="shared" si="169"/>
        <v>0</v>
      </c>
      <c r="T472">
        <f t="shared" si="165"/>
        <v>0</v>
      </c>
      <c r="U472">
        <f t="shared" si="166"/>
        <v>0</v>
      </c>
      <c r="V472">
        <f>IF(R471="Buy BTC Short ETH",(B472-T471)+(-C472+U471)*(B471/C471),IF(R471="Buy ETH Short BTC",(-B472+T471)+(C472-U471)*(B471/C471),0))</f>
        <v>0</v>
      </c>
      <c r="AA472">
        <f t="shared" si="167"/>
        <v>0.87348697405036013</v>
      </c>
      <c r="AB472" t="str">
        <f t="shared" si="168"/>
        <v>Buy ETH Short BTC</v>
      </c>
      <c r="AC472" t="b">
        <f t="shared" si="170"/>
        <v>0</v>
      </c>
      <c r="AD472">
        <f>IF(AB472="Buy BTC Short ETH",B472,IF(AB472="Buy ETH Short BTC",B472,0))</f>
        <v>17339.91</v>
      </c>
      <c r="AE472">
        <f>IF(AB472="Buy BTC Short ETH",C472,IF(AB472="Buy ETH Short BTC",C472,0))</f>
        <v>1263.3900000000001</v>
      </c>
      <c r="AF472">
        <f>IF(AB471="Buy BTC Short ETH",(B472-AD471)+(-C472+AE471)*(B471/C471),IF(AB471="Buy ETH Short BTC",(-B472+AD471)+(C472-AE471)*(B471/C471),0))</f>
        <v>-8.7825585134574276</v>
      </c>
    </row>
    <row r="473" spans="1:32">
      <c r="A473">
        <v>1671145200000</v>
      </c>
      <c r="B473">
        <v>17351.91</v>
      </c>
      <c r="C473">
        <v>1263.29</v>
      </c>
      <c r="D473" s="1">
        <f t="shared" si="171"/>
        <v>12</v>
      </c>
      <c r="E473" s="1">
        <f t="shared" si="172"/>
        <v>12</v>
      </c>
      <c r="F473" s="1">
        <f t="shared" si="173"/>
        <v>0</v>
      </c>
      <c r="G473" s="1">
        <f t="shared" si="174"/>
        <v>5.9619999999998985</v>
      </c>
      <c r="H473" s="1">
        <f t="shared" si="175"/>
        <v>12.837999999999738</v>
      </c>
      <c r="I473" s="1">
        <f t="shared" si="176"/>
        <v>0.46440255491509735</v>
      </c>
      <c r="J473" s="1">
        <f t="shared" si="177"/>
        <v>31.712765957446877</v>
      </c>
      <c r="K473" s="1">
        <f t="shared" si="178"/>
        <v>-0.10000000000013642</v>
      </c>
      <c r="L473" s="1">
        <f t="shared" si="179"/>
        <v>0</v>
      </c>
      <c r="M473" s="1">
        <f t="shared" si="180"/>
        <v>0.10000000000013642</v>
      </c>
      <c r="N473" s="1">
        <f t="shared" si="181"/>
        <v>8.6000000000012733E-2</v>
      </c>
      <c r="O473" s="1">
        <f t="shared" si="182"/>
        <v>1.0190000000000055</v>
      </c>
      <c r="P473" s="1">
        <f t="shared" si="183"/>
        <v>8.4396467124644034E-2</v>
      </c>
      <c r="Q473" s="1">
        <f t="shared" si="184"/>
        <v>7.7828054298652773</v>
      </c>
      <c r="R473" t="str">
        <f t="shared" si="164"/>
        <v>Do nothing</v>
      </c>
      <c r="S473" t="b">
        <f t="shared" si="169"/>
        <v>0</v>
      </c>
      <c r="T473">
        <f t="shared" si="165"/>
        <v>0</v>
      </c>
      <c r="U473">
        <f t="shared" si="166"/>
        <v>0</v>
      </c>
      <c r="V473">
        <f>IF(R472="Buy BTC Short ETH",(B473-T472)+(-C473+U472)*(B472/C472),IF(R472="Buy ETH Short BTC",(-B473+T472)+(C473-U472)*(B472/C472),0))</f>
        <v>0</v>
      </c>
      <c r="AA473">
        <f t="shared" si="167"/>
        <v>0.86366178114987469</v>
      </c>
      <c r="AB473" t="str">
        <f t="shared" si="168"/>
        <v>Buy ETH Short BTC</v>
      </c>
      <c r="AC473" t="b">
        <f t="shared" si="170"/>
        <v>0</v>
      </c>
      <c r="AD473">
        <f>IF(AB473="Buy BTC Short ETH",B473,IF(AB473="Buy ETH Short BTC",B473,0))</f>
        <v>17351.91</v>
      </c>
      <c r="AE473">
        <f>IF(AB473="Buy BTC Short ETH",C473,IF(AB473="Buy ETH Short BTC",C473,0))</f>
        <v>1263.29</v>
      </c>
      <c r="AF473">
        <f>IF(AB472="Buy BTC Short ETH",(B473-AD472)+(-C473+AE472)*(B472/C472),IF(AB472="Buy ETH Short BTC",(-B473+AD472)+(C473-AE472)*(B472/C472),0))</f>
        <v>-13.372490679839451</v>
      </c>
    </row>
    <row r="474" spans="1:32">
      <c r="A474">
        <v>1671146100000</v>
      </c>
      <c r="B474">
        <v>17344.849999999999</v>
      </c>
      <c r="C474">
        <v>1263.58</v>
      </c>
      <c r="D474" s="1">
        <f t="shared" si="171"/>
        <v>-7.0600000000013097</v>
      </c>
      <c r="E474" s="1">
        <f t="shared" si="172"/>
        <v>0</v>
      </c>
      <c r="F474" s="1">
        <f t="shared" si="173"/>
        <v>7.0600000000013097</v>
      </c>
      <c r="G474" s="1">
        <f t="shared" si="174"/>
        <v>5.9619999999998985</v>
      </c>
      <c r="H474" s="1">
        <f t="shared" si="175"/>
        <v>13.234000000000014</v>
      </c>
      <c r="I474" s="1">
        <f t="shared" si="176"/>
        <v>0.45050627172433821</v>
      </c>
      <c r="J474" s="1">
        <f t="shared" si="177"/>
        <v>31.058553865388234</v>
      </c>
      <c r="K474" s="1">
        <f t="shared" si="178"/>
        <v>0.28999999999996362</v>
      </c>
      <c r="L474" s="1">
        <f t="shared" si="179"/>
        <v>0.28999999999996362</v>
      </c>
      <c r="M474" s="1">
        <f t="shared" si="180"/>
        <v>0</v>
      </c>
      <c r="N474" s="1">
        <f t="shared" si="181"/>
        <v>0.11500000000000909</v>
      </c>
      <c r="O474" s="1">
        <f t="shared" si="182"/>
        <v>0.88900000000001</v>
      </c>
      <c r="P474" s="1">
        <f t="shared" si="183"/>
        <v>0.1293588301462405</v>
      </c>
      <c r="Q474" s="1">
        <f t="shared" si="184"/>
        <v>11.454183266932958</v>
      </c>
      <c r="R474" t="str">
        <f t="shared" si="164"/>
        <v>Do nothing</v>
      </c>
      <c r="S474" t="b">
        <f t="shared" si="169"/>
        <v>0</v>
      </c>
      <c r="T474">
        <f t="shared" si="165"/>
        <v>0</v>
      </c>
      <c r="U474">
        <f t="shared" si="166"/>
        <v>0</v>
      </c>
      <c r="V474">
        <f>IF(R473="Buy BTC Short ETH",(B474-T473)+(-C474+U473)*(B473/C473),IF(R473="Buy ETH Short BTC",(-B474+T473)+(C474-U473)*(B473/C473),0))</f>
        <v>0</v>
      </c>
      <c r="AA474">
        <f t="shared" si="167"/>
        <v>0.83322364689268547</v>
      </c>
      <c r="AB474" t="str">
        <f t="shared" si="168"/>
        <v>Buy ETH Short BTC</v>
      </c>
      <c r="AC474" t="b">
        <f t="shared" si="170"/>
        <v>0</v>
      </c>
      <c r="AD474">
        <f>IF(AB474="Buy BTC Short ETH",B474,IF(AB474="Buy ETH Short BTC",B474,0))</f>
        <v>17344.849999999999</v>
      </c>
      <c r="AE474">
        <f>IF(AB474="Buy BTC Short ETH",C474,IF(AB474="Buy ETH Short BTC",C474,0))</f>
        <v>1263.58</v>
      </c>
      <c r="AF474">
        <f>IF(AB473="Buy BTC Short ETH",(B474-AD473)+(-C474+AE473)*(B473/C473),IF(AB473="Buy ETH Short BTC",(-B474+AD473)+(C474-AE473)*(B473/C473),0))</f>
        <v>11.04329275146722</v>
      </c>
    </row>
    <row r="475" spans="1:32">
      <c r="A475">
        <v>1671147000000</v>
      </c>
      <c r="B475">
        <v>17344.98</v>
      </c>
      <c r="C475">
        <v>1264.24</v>
      </c>
      <c r="D475" s="1">
        <f t="shared" si="171"/>
        <v>0.13000000000101863</v>
      </c>
      <c r="E475" s="1">
        <f t="shared" si="172"/>
        <v>0.13000000000101863</v>
      </c>
      <c r="F475" s="1">
        <f t="shared" si="173"/>
        <v>0</v>
      </c>
      <c r="G475" s="1">
        <f t="shared" si="174"/>
        <v>5.9749999999999996</v>
      </c>
      <c r="H475" s="1">
        <f t="shared" si="175"/>
        <v>11.936999999999898</v>
      </c>
      <c r="I475" s="1">
        <f t="shared" si="176"/>
        <v>0.50054452542515293</v>
      </c>
      <c r="J475" s="1">
        <f t="shared" si="177"/>
        <v>33.357525681107816</v>
      </c>
      <c r="K475" s="1">
        <f t="shared" si="178"/>
        <v>0.66000000000008185</v>
      </c>
      <c r="L475" s="1">
        <f t="shared" si="179"/>
        <v>0.66000000000008185</v>
      </c>
      <c r="M475" s="1">
        <f t="shared" si="180"/>
        <v>0</v>
      </c>
      <c r="N475" s="1">
        <f t="shared" si="181"/>
        <v>0.18100000000001729</v>
      </c>
      <c r="O475" s="1">
        <f t="shared" si="182"/>
        <v>0.73700000000001187</v>
      </c>
      <c r="P475" s="1">
        <f t="shared" si="183"/>
        <v>0.24559023066487704</v>
      </c>
      <c r="Q475" s="1">
        <f t="shared" si="184"/>
        <v>19.716775599129789</v>
      </c>
      <c r="R475" t="str">
        <f t="shared" si="164"/>
        <v>Do nothing</v>
      </c>
      <c r="S475" t="b">
        <f t="shared" si="169"/>
        <v>0</v>
      </c>
      <c r="T475">
        <f t="shared" si="165"/>
        <v>0</v>
      </c>
      <c r="U475">
        <f t="shared" si="166"/>
        <v>0</v>
      </c>
      <c r="V475">
        <f>IF(R474="Buy BTC Short ETH",(B475-T474)+(-C475+U474)*(B474/C474),IF(R474="Buy ETH Short BTC",(-B475+T474)+(C475-U474)*(B474/C474),0))</f>
        <v>0</v>
      </c>
      <c r="AA475">
        <f t="shared" si="167"/>
        <v>0.79200784426779303</v>
      </c>
      <c r="AB475" t="str">
        <f t="shared" si="168"/>
        <v>Buy ETH Short BTC</v>
      </c>
      <c r="AC475" t="b">
        <f t="shared" si="170"/>
        <v>0</v>
      </c>
      <c r="AD475">
        <f>IF(AB475="Buy BTC Short ETH",B475,IF(AB475="Buy ETH Short BTC",B475,0))</f>
        <v>17344.98</v>
      </c>
      <c r="AE475">
        <f>IF(AB475="Buy BTC Short ETH",C475,IF(AB475="Buy ETH Short BTC",C475,0))</f>
        <v>1264.24</v>
      </c>
      <c r="AF475">
        <f>IF(AB474="Buy BTC Short ETH",(B475-AD474)+(-C475+AE474)*(B474/C474),IF(AB474="Buy ETH Short BTC",(-B475+AD474)+(C475-AE474)*(B474/C474),0))</f>
        <v>8.9296566897229557</v>
      </c>
    </row>
    <row r="476" spans="1:32">
      <c r="A476">
        <v>1671147900000</v>
      </c>
      <c r="B476">
        <v>17356.34</v>
      </c>
      <c r="C476">
        <v>1266.54</v>
      </c>
      <c r="D476" s="1">
        <f t="shared" si="171"/>
        <v>11.360000000000582</v>
      </c>
      <c r="E476" s="1">
        <f t="shared" si="172"/>
        <v>11.360000000000582</v>
      </c>
      <c r="F476" s="1">
        <f t="shared" si="173"/>
        <v>0</v>
      </c>
      <c r="G476" s="1">
        <f t="shared" si="174"/>
        <v>6.7149999999997814</v>
      </c>
      <c r="H476" s="1">
        <f t="shared" si="175"/>
        <v>11.936999999999898</v>
      </c>
      <c r="I476" s="1">
        <f t="shared" si="176"/>
        <v>0.56253665074975612</v>
      </c>
      <c r="J476" s="1">
        <f t="shared" si="177"/>
        <v>36.001501179497616</v>
      </c>
      <c r="K476" s="1">
        <f t="shared" si="178"/>
        <v>2.2999999999999545</v>
      </c>
      <c r="L476" s="1">
        <f t="shared" si="179"/>
        <v>2.2999999999999545</v>
      </c>
      <c r="M476" s="1">
        <f t="shared" si="180"/>
        <v>0</v>
      </c>
      <c r="N476" s="1">
        <f t="shared" si="181"/>
        <v>0.41100000000001274</v>
      </c>
      <c r="O476" s="1">
        <f t="shared" si="182"/>
        <v>0.70600000000001728</v>
      </c>
      <c r="P476" s="1">
        <f t="shared" si="183"/>
        <v>0.58215297450425307</v>
      </c>
      <c r="Q476" s="1">
        <f t="shared" si="184"/>
        <v>36.794986571172934</v>
      </c>
      <c r="R476" t="str">
        <f t="shared" si="164"/>
        <v>Do nothing</v>
      </c>
      <c r="S476" t="b">
        <f t="shared" si="169"/>
        <v>0</v>
      </c>
      <c r="T476">
        <f t="shared" si="165"/>
        <v>0</v>
      </c>
      <c r="U476">
        <f t="shared" si="166"/>
        <v>0</v>
      </c>
      <c r="V476">
        <f>IF(R475="Buy BTC Short ETH",(B476-T475)+(-C476+U475)*(B475/C475),IF(R475="Buy ETH Short BTC",(-B476+T475)+(C476-U475)*(B475/C475),0))</f>
        <v>0</v>
      </c>
      <c r="AA476">
        <f t="shared" si="167"/>
        <v>0.51072860661472774</v>
      </c>
      <c r="AB476" t="str">
        <f t="shared" si="168"/>
        <v>Do nothing</v>
      </c>
      <c r="AC476" t="b">
        <f t="shared" si="170"/>
        <v>1</v>
      </c>
      <c r="AD476">
        <f>IF(AB476="Buy BTC Short ETH",B476,IF(AB476="Buy ETH Short BTC",B476,0))</f>
        <v>0</v>
      </c>
      <c r="AE476">
        <f>IF(AB476="Buy BTC Short ETH",C476,IF(AB476="Buy ETH Short BTC",C476,0))</f>
        <v>0</v>
      </c>
      <c r="AF476">
        <f>IF(AB475="Buy BTC Short ETH",(B476-AD475)+(-C476+AE475)*(B475/C475),IF(AB475="Buy ETH Short BTC",(-B476+AD475)+(C476-AE475)*(B475/C475),0))</f>
        <v>20.195285388849012</v>
      </c>
    </row>
    <row r="477" spans="1:32">
      <c r="A477">
        <v>1671148800000</v>
      </c>
      <c r="B477">
        <v>17375.310000000001</v>
      </c>
      <c r="C477">
        <v>1268.5999999999999</v>
      </c>
      <c r="D477" s="1">
        <f t="shared" si="171"/>
        <v>18.970000000001164</v>
      </c>
      <c r="E477" s="1">
        <f t="shared" si="172"/>
        <v>18.970000000001164</v>
      </c>
      <c r="F477" s="1">
        <f t="shared" si="173"/>
        <v>0</v>
      </c>
      <c r="G477" s="1">
        <f t="shared" si="174"/>
        <v>8.6119999999998988</v>
      </c>
      <c r="H477" s="1">
        <f t="shared" si="175"/>
        <v>8.3739999999997963</v>
      </c>
      <c r="I477" s="1">
        <f t="shared" si="176"/>
        <v>1.0284213040363157</v>
      </c>
      <c r="J477" s="1">
        <f t="shared" si="177"/>
        <v>50.700576945720321</v>
      </c>
      <c r="K477" s="1">
        <f t="shared" si="178"/>
        <v>2.0599999999999454</v>
      </c>
      <c r="L477" s="1">
        <f t="shared" si="179"/>
        <v>2.0599999999999454</v>
      </c>
      <c r="M477" s="1">
        <f t="shared" si="180"/>
        <v>0</v>
      </c>
      <c r="N477" s="1">
        <f t="shared" si="181"/>
        <v>0.61700000000000732</v>
      </c>
      <c r="O477" s="1">
        <f t="shared" si="182"/>
        <v>0.31100000000001271</v>
      </c>
      <c r="P477" s="1">
        <f t="shared" si="183"/>
        <v>1.983922829581936</v>
      </c>
      <c r="Q477" s="1">
        <f t="shared" si="184"/>
        <v>66.487068965516599</v>
      </c>
      <c r="R477" t="str">
        <f t="shared" si="164"/>
        <v>Do nothing</v>
      </c>
      <c r="S477" t="b">
        <f t="shared" si="169"/>
        <v>0</v>
      </c>
      <c r="T477">
        <f t="shared" si="165"/>
        <v>0</v>
      </c>
      <c r="U477">
        <f t="shared" si="166"/>
        <v>0</v>
      </c>
      <c r="V477">
        <f>IF(R476="Buy BTC Short ETH",(B477-T476)+(-C477+U476)*(B476/C476),IF(R476="Buy ETH Short BTC",(-B477+T476)+(C477-U476)*(B476/C476),0))</f>
        <v>0</v>
      </c>
      <c r="AA477">
        <f t="shared" si="167"/>
        <v>0.50312219416193371</v>
      </c>
      <c r="AB477" t="str">
        <f t="shared" si="168"/>
        <v>Do nothing</v>
      </c>
      <c r="AC477" t="b">
        <f t="shared" si="170"/>
        <v>0</v>
      </c>
      <c r="AD477">
        <f>IF(AB477="Buy BTC Short ETH",B477,IF(AB477="Buy ETH Short BTC",B477,0))</f>
        <v>0</v>
      </c>
      <c r="AE477">
        <f>IF(AB477="Buy BTC Short ETH",C477,IF(AB477="Buy ETH Short BTC",C477,0))</f>
        <v>0</v>
      </c>
      <c r="AF477">
        <f>IF(AB476="Buy BTC Short ETH",(B477-AD476)+(-C477+AE476)*(B476/C476),IF(AB476="Buy ETH Short BTC",(-B477+AD476)+(C477-AE476)*(B476/C476),0))</f>
        <v>0</v>
      </c>
    </row>
    <row r="478" spans="1:32">
      <c r="A478">
        <v>1671149700000</v>
      </c>
      <c r="B478">
        <v>17376.37</v>
      </c>
      <c r="C478">
        <v>1270.01</v>
      </c>
      <c r="D478" s="1">
        <f t="shared" si="171"/>
        <v>1.0599999999976717</v>
      </c>
      <c r="E478" s="1">
        <f t="shared" si="172"/>
        <v>1.0599999999976717</v>
      </c>
      <c r="F478" s="1">
        <f t="shared" si="173"/>
        <v>0</v>
      </c>
      <c r="G478" s="1">
        <f t="shared" si="174"/>
        <v>6.4099999999998545</v>
      </c>
      <c r="H478" s="1">
        <f t="shared" si="175"/>
        <v>8.3739999999997963</v>
      </c>
      <c r="I478" s="1">
        <f t="shared" si="176"/>
        <v>0.76546453307857776</v>
      </c>
      <c r="J478" s="1">
        <f t="shared" si="177"/>
        <v>43.357683982684023</v>
      </c>
      <c r="K478" s="1">
        <f t="shared" si="178"/>
        <v>1.4100000000000819</v>
      </c>
      <c r="L478" s="1">
        <f t="shared" si="179"/>
        <v>1.4100000000000819</v>
      </c>
      <c r="M478" s="1">
        <f t="shared" si="180"/>
        <v>0</v>
      </c>
      <c r="N478" s="1">
        <f t="shared" si="181"/>
        <v>0.75800000000001544</v>
      </c>
      <c r="O478" s="1">
        <f t="shared" si="182"/>
        <v>0.20100000000002183</v>
      </c>
      <c r="P478" s="1">
        <f t="shared" si="183"/>
        <v>3.7711442786066325</v>
      </c>
      <c r="Q478" s="1">
        <f t="shared" si="184"/>
        <v>79.040667361833783</v>
      </c>
      <c r="R478" t="str">
        <f t="shared" si="164"/>
        <v>Do nothing</v>
      </c>
      <c r="S478" t="b">
        <f t="shared" si="169"/>
        <v>0</v>
      </c>
      <c r="T478">
        <f t="shared" si="165"/>
        <v>0</v>
      </c>
      <c r="U478">
        <f t="shared" si="166"/>
        <v>0</v>
      </c>
      <c r="V478">
        <f>IF(R477="Buy BTC Short ETH",(B478-T477)+(-C478+U477)*(B477/C477),IF(R477="Buy ETH Short BTC",(-B478+T477)+(C478-U477)*(B477/C477),0))</f>
        <v>0</v>
      </c>
      <c r="AA478">
        <f t="shared" si="167"/>
        <v>0.71685003092870991</v>
      </c>
      <c r="AB478" t="str">
        <f t="shared" si="168"/>
        <v>Buy ETH Short BTC</v>
      </c>
      <c r="AC478" t="b">
        <f t="shared" si="170"/>
        <v>1</v>
      </c>
      <c r="AD478">
        <f>IF(AB478="Buy BTC Short ETH",B478,IF(AB478="Buy ETH Short BTC",B478,0))</f>
        <v>17376.37</v>
      </c>
      <c r="AE478">
        <f>IF(AB478="Buy BTC Short ETH",C478,IF(AB478="Buy ETH Short BTC",C478,0))</f>
        <v>1270.01</v>
      </c>
      <c r="AF478">
        <f>IF(AB477="Buy BTC Short ETH",(B478-AD477)+(-C478+AE477)*(B477/C477),IF(AB477="Buy ETH Short BTC",(-B478+AD477)+(C478-AE477)*(B477/C477),0))</f>
        <v>0</v>
      </c>
    </row>
    <row r="479" spans="1:32">
      <c r="A479">
        <v>1671150600000</v>
      </c>
      <c r="B479">
        <v>17387.79</v>
      </c>
      <c r="C479">
        <v>1270.73</v>
      </c>
      <c r="D479" s="1">
        <f t="shared" si="171"/>
        <v>11.420000000001892</v>
      </c>
      <c r="E479" s="1">
        <f t="shared" si="172"/>
        <v>11.420000000001892</v>
      </c>
      <c r="F479" s="1">
        <f t="shared" si="173"/>
        <v>0</v>
      </c>
      <c r="G479" s="1">
        <f t="shared" si="174"/>
        <v>7.552000000000044</v>
      </c>
      <c r="H479" s="1">
        <f t="shared" si="175"/>
        <v>6.7040000000000877</v>
      </c>
      <c r="I479" s="1">
        <f t="shared" si="176"/>
        <v>1.1264916467780348</v>
      </c>
      <c r="J479" s="1">
        <f t="shared" si="177"/>
        <v>52.97418630751946</v>
      </c>
      <c r="K479" s="1">
        <f t="shared" si="178"/>
        <v>0.72000000000002728</v>
      </c>
      <c r="L479" s="1">
        <f t="shared" si="179"/>
        <v>0.72000000000002728</v>
      </c>
      <c r="M479" s="1">
        <f t="shared" si="180"/>
        <v>0</v>
      </c>
      <c r="N479" s="1">
        <f t="shared" si="181"/>
        <v>0.83000000000001817</v>
      </c>
      <c r="O479" s="1">
        <f t="shared" si="182"/>
        <v>0.16100000000001274</v>
      </c>
      <c r="P479" s="1">
        <f t="shared" si="183"/>
        <v>5.1552795031052945</v>
      </c>
      <c r="Q479" s="1">
        <f t="shared" si="184"/>
        <v>83.753784056507797</v>
      </c>
      <c r="R479" t="str">
        <f t="shared" si="164"/>
        <v>Do nothing</v>
      </c>
      <c r="S479" t="b">
        <f t="shared" si="169"/>
        <v>0</v>
      </c>
      <c r="T479">
        <f t="shared" si="165"/>
        <v>0</v>
      </c>
      <c r="U479">
        <f t="shared" si="166"/>
        <v>0</v>
      </c>
      <c r="V479">
        <f>IF(R478="Buy BTC Short ETH",(B479-T478)+(-C479+U478)*(B478/C478),IF(R478="Buy ETH Short BTC",(-B479+T478)+(C479-U478)*(B478/C478),0))</f>
        <v>0</v>
      </c>
      <c r="AA479">
        <f t="shared" si="167"/>
        <v>0.92922439461263817</v>
      </c>
      <c r="AB479" t="str">
        <f t="shared" si="168"/>
        <v>Buy ETH Short BTC</v>
      </c>
      <c r="AC479" t="b">
        <f t="shared" si="170"/>
        <v>0</v>
      </c>
      <c r="AD479">
        <f>IF(AB479="Buy BTC Short ETH",B479,IF(AB479="Buy ETH Short BTC",B479,0))</f>
        <v>17387.79</v>
      </c>
      <c r="AE479">
        <f>IF(AB479="Buy BTC Short ETH",C479,IF(AB479="Buy ETH Short BTC",C479,0))</f>
        <v>1270.73</v>
      </c>
      <c r="AF479">
        <f>IF(AB478="Buy BTC Short ETH",(B479-AD478)+(-C479+AE478)*(B478/C478),IF(AB478="Buy ETH Short BTC",(-B479+AD478)+(C479-AE478)*(B478/C478),0))</f>
        <v>-1.5689071739607794</v>
      </c>
    </row>
    <row r="480" spans="1:32">
      <c r="A480">
        <v>1671151500000</v>
      </c>
      <c r="B480">
        <v>17427.46</v>
      </c>
      <c r="C480">
        <v>1273.4100000000001</v>
      </c>
      <c r="D480" s="1">
        <f t="shared" si="171"/>
        <v>39.669999999998254</v>
      </c>
      <c r="E480" s="1">
        <f t="shared" si="172"/>
        <v>39.669999999998254</v>
      </c>
      <c r="F480" s="1">
        <f t="shared" si="173"/>
        <v>0</v>
      </c>
      <c r="G480" s="1">
        <f t="shared" si="174"/>
        <v>11.518999999999869</v>
      </c>
      <c r="H480" s="1">
        <f t="shared" si="175"/>
        <v>3.586000000000058</v>
      </c>
      <c r="I480" s="1">
        <f t="shared" si="176"/>
        <v>3.2122141662018078</v>
      </c>
      <c r="J480" s="1">
        <f t="shared" si="177"/>
        <v>76.259516716318601</v>
      </c>
      <c r="K480" s="1">
        <f t="shared" si="178"/>
        <v>2.6800000000000637</v>
      </c>
      <c r="L480" s="1">
        <f t="shared" si="179"/>
        <v>2.6800000000000637</v>
      </c>
      <c r="M480" s="1">
        <f t="shared" si="180"/>
        <v>0</v>
      </c>
      <c r="N480" s="1">
        <f t="shared" si="181"/>
        <v>1.0980000000000245</v>
      </c>
      <c r="O480" s="1">
        <f t="shared" si="182"/>
        <v>0.10500000000001819</v>
      </c>
      <c r="P480" s="1">
        <f t="shared" si="183"/>
        <v>10.45714285714128</v>
      </c>
      <c r="Q480" s="1">
        <f t="shared" si="184"/>
        <v>91.27182044887661</v>
      </c>
      <c r="R480" t="str">
        <f t="shared" si="164"/>
        <v>Do nothing</v>
      </c>
      <c r="S480" t="b">
        <f t="shared" si="169"/>
        <v>0</v>
      </c>
      <c r="T480">
        <f t="shared" si="165"/>
        <v>0</v>
      </c>
      <c r="U480">
        <f t="shared" si="166"/>
        <v>0</v>
      </c>
      <c r="V480">
        <f>IF(R479="Buy BTC Short ETH",(B480-T479)+(-C480+U479)*(B479/C479),IF(R479="Buy ETH Short BTC",(-B480+T479)+(C480-U479)*(B479/C479),0))</f>
        <v>0</v>
      </c>
      <c r="AA480">
        <f t="shared" si="167"/>
        <v>0.95173686479676278</v>
      </c>
      <c r="AB480" t="str">
        <f t="shared" si="168"/>
        <v>Buy ETH Short BTC</v>
      </c>
      <c r="AC480" t="b">
        <f t="shared" si="170"/>
        <v>0</v>
      </c>
      <c r="AD480">
        <f>IF(AB480="Buy BTC Short ETH",B480,IF(AB480="Buy ETH Short BTC",B480,0))</f>
        <v>17427.46</v>
      </c>
      <c r="AE480">
        <f>IF(AB480="Buy BTC Short ETH",C480,IF(AB480="Buy ETH Short BTC",C480,0))</f>
        <v>1273.4100000000001</v>
      </c>
      <c r="AF480">
        <f>IF(AB479="Buy BTC Short ETH",(B480-AD479)+(-C480+AE479)*(B479/C479),IF(AB479="Buy ETH Short BTC",(-B480+AD479)+(C480-AE479)*(B479/C479),0))</f>
        <v>-2.9987345069343405</v>
      </c>
    </row>
    <row r="481" spans="1:32">
      <c r="A481">
        <v>1671152400000</v>
      </c>
      <c r="B481">
        <v>17403.759999999998</v>
      </c>
      <c r="C481">
        <v>1271.92</v>
      </c>
      <c r="D481" s="1">
        <f t="shared" si="171"/>
        <v>-23.700000000000728</v>
      </c>
      <c r="E481" s="1">
        <f t="shared" si="172"/>
        <v>0</v>
      </c>
      <c r="F481" s="1">
        <f t="shared" si="173"/>
        <v>23.700000000000728</v>
      </c>
      <c r="G481" s="1">
        <f t="shared" si="174"/>
        <v>11.518999999999869</v>
      </c>
      <c r="H481" s="1">
        <f t="shared" si="175"/>
        <v>3.0760000000002039</v>
      </c>
      <c r="I481" s="1">
        <f t="shared" si="176"/>
        <v>3.7447984395315688</v>
      </c>
      <c r="J481" s="1">
        <f t="shared" si="177"/>
        <v>78.924289140115178</v>
      </c>
      <c r="K481" s="1">
        <f t="shared" si="178"/>
        <v>-1.4900000000000091</v>
      </c>
      <c r="L481" s="1">
        <f t="shared" si="179"/>
        <v>0</v>
      </c>
      <c r="M481" s="1">
        <f t="shared" si="180"/>
        <v>1.4900000000000091</v>
      </c>
      <c r="N481" s="1">
        <f t="shared" si="181"/>
        <v>1.0980000000000245</v>
      </c>
      <c r="O481" s="1">
        <f t="shared" si="182"/>
        <v>0.15900000000001455</v>
      </c>
      <c r="P481" s="1">
        <f t="shared" si="183"/>
        <v>6.9056603773580125</v>
      </c>
      <c r="Q481" s="1">
        <f t="shared" si="184"/>
        <v>87.350835322194939</v>
      </c>
      <c r="R481" t="str">
        <f t="shared" si="164"/>
        <v>Do nothing</v>
      </c>
      <c r="S481" t="b">
        <f t="shared" si="169"/>
        <v>0</v>
      </c>
      <c r="T481">
        <f t="shared" si="165"/>
        <v>0</v>
      </c>
      <c r="U481">
        <f t="shared" si="166"/>
        <v>0</v>
      </c>
      <c r="V481">
        <f>IF(R480="Buy BTC Short ETH",(B481-T480)+(-C481+U480)*(B480/C480),IF(R480="Buy ETH Short BTC",(-B481+T480)+(C481-U480)*(B480/C480),0))</f>
        <v>0</v>
      </c>
      <c r="AA481">
        <f t="shared" si="167"/>
        <v>0.95878255823895731</v>
      </c>
      <c r="AB481" t="str">
        <f t="shared" si="168"/>
        <v>Buy ETH Short BTC</v>
      </c>
      <c r="AC481" t="b">
        <f t="shared" si="170"/>
        <v>0</v>
      </c>
      <c r="AD481">
        <f>IF(AB481="Buy BTC Short ETH",B481,IF(AB481="Buy ETH Short BTC",B481,0))</f>
        <v>17403.759999999998</v>
      </c>
      <c r="AE481">
        <f>IF(AB481="Buy BTC Short ETH",C481,IF(AB481="Buy ETH Short BTC",C481,0))</f>
        <v>1271.92</v>
      </c>
      <c r="AF481">
        <f>IF(AB480="Buy BTC Short ETH",(B481-AD480)+(-C481+AE480)*(B480/C480),IF(AB480="Buy ETH Short BTC",(-B481+AD480)+(C481-AE480)*(B480/C480),0))</f>
        <v>3.3083622713821725</v>
      </c>
    </row>
    <row r="482" spans="1:32">
      <c r="A482">
        <v>1671153300000</v>
      </c>
      <c r="B482">
        <v>17392.759999999998</v>
      </c>
      <c r="C482">
        <v>1270.51</v>
      </c>
      <c r="D482" s="1">
        <f t="shared" si="171"/>
        <v>-11</v>
      </c>
      <c r="E482" s="1">
        <f t="shared" si="172"/>
        <v>0</v>
      </c>
      <c r="F482" s="1">
        <f t="shared" si="173"/>
        <v>11</v>
      </c>
      <c r="G482" s="1">
        <f t="shared" si="174"/>
        <v>9.4610000000000589</v>
      </c>
      <c r="H482" s="1">
        <f t="shared" si="175"/>
        <v>4.1760000000002035</v>
      </c>
      <c r="I482" s="1">
        <f t="shared" si="176"/>
        <v>2.2655651340995204</v>
      </c>
      <c r="J482" s="1">
        <f t="shared" si="177"/>
        <v>69.377429053309939</v>
      </c>
      <c r="K482" s="1">
        <f t="shared" si="178"/>
        <v>-1.4100000000000819</v>
      </c>
      <c r="L482" s="1">
        <f t="shared" si="179"/>
        <v>0</v>
      </c>
      <c r="M482" s="1">
        <f t="shared" si="180"/>
        <v>1.4100000000000819</v>
      </c>
      <c r="N482" s="1">
        <f t="shared" si="181"/>
        <v>1.0120000000000118</v>
      </c>
      <c r="O482" s="1">
        <f t="shared" si="182"/>
        <v>0.30000000000002275</v>
      </c>
      <c r="P482" s="1">
        <f t="shared" si="183"/>
        <v>3.3733333333331168</v>
      </c>
      <c r="Q482" s="1">
        <f t="shared" si="184"/>
        <v>77.134146341462284</v>
      </c>
      <c r="R482" t="str">
        <f t="shared" si="164"/>
        <v>Do nothing</v>
      </c>
      <c r="S482" t="b">
        <f t="shared" si="169"/>
        <v>0</v>
      </c>
      <c r="T482">
        <f t="shared" si="165"/>
        <v>0</v>
      </c>
      <c r="U482">
        <f t="shared" si="166"/>
        <v>0</v>
      </c>
      <c r="V482">
        <f>IF(R481="Buy BTC Short ETH",(B482-T481)+(-C482+U481)*(B481/C481),IF(R481="Buy ETH Short BTC",(-B482+T481)+(C482-U481)*(B481/C481),0))</f>
        <v>0</v>
      </c>
      <c r="AA482">
        <f t="shared" si="167"/>
        <v>0.95408296215327038</v>
      </c>
      <c r="AB482" t="str">
        <f t="shared" si="168"/>
        <v>Buy ETH Short BTC</v>
      </c>
      <c r="AC482" t="b">
        <f t="shared" si="170"/>
        <v>0</v>
      </c>
      <c r="AD482">
        <f>IF(AB482="Buy BTC Short ETH",B482,IF(AB482="Buy ETH Short BTC",B482,0))</f>
        <v>17392.759999999998</v>
      </c>
      <c r="AE482">
        <f>IF(AB482="Buy BTC Short ETH",C482,IF(AB482="Buy ETH Short BTC",C482,0))</f>
        <v>1270.51</v>
      </c>
      <c r="AF482">
        <f>IF(AB481="Buy BTC Short ETH",(B482-AD481)+(-C482+AE481)*(B481/C481),IF(AB481="Buy ETH Short BTC",(-B482+AD481)+(C482-AE481)*(B481/C481),0))</f>
        <v>-8.2931171771820722</v>
      </c>
    </row>
    <row r="483" spans="1:32">
      <c r="A483">
        <v>1671154200000</v>
      </c>
      <c r="B483">
        <v>17394.580000000002</v>
      </c>
      <c r="C483">
        <v>1269.6099999999999</v>
      </c>
      <c r="D483" s="1">
        <f t="shared" si="171"/>
        <v>1.8200000000033469</v>
      </c>
      <c r="E483" s="1">
        <f t="shared" si="172"/>
        <v>1.8200000000033469</v>
      </c>
      <c r="F483" s="1">
        <f t="shared" si="173"/>
        <v>0</v>
      </c>
      <c r="G483" s="1">
        <f t="shared" si="174"/>
        <v>8.4430000000003922</v>
      </c>
      <c r="H483" s="1">
        <f t="shared" si="175"/>
        <v>4.1760000000002035</v>
      </c>
      <c r="I483" s="1">
        <f t="shared" si="176"/>
        <v>2.021791187739459</v>
      </c>
      <c r="J483" s="1">
        <f t="shared" si="177"/>
        <v>66.907044932244986</v>
      </c>
      <c r="K483" s="1">
        <f t="shared" si="178"/>
        <v>-0.90000000000009095</v>
      </c>
      <c r="L483" s="1">
        <f t="shared" si="179"/>
        <v>0</v>
      </c>
      <c r="M483" s="1">
        <f t="shared" si="180"/>
        <v>0.90000000000009095</v>
      </c>
      <c r="N483" s="1">
        <f t="shared" si="181"/>
        <v>1.0120000000000118</v>
      </c>
      <c r="O483" s="1">
        <f t="shared" si="182"/>
        <v>0.38000000000001821</v>
      </c>
      <c r="P483" s="1">
        <f t="shared" si="183"/>
        <v>2.6631578947367456</v>
      </c>
      <c r="Q483" s="1">
        <f t="shared" si="184"/>
        <v>72.701149425286644</v>
      </c>
      <c r="R483" t="str">
        <f t="shared" si="164"/>
        <v>Do nothing</v>
      </c>
      <c r="S483" t="b">
        <f t="shared" si="169"/>
        <v>0</v>
      </c>
      <c r="T483">
        <f t="shared" si="165"/>
        <v>0</v>
      </c>
      <c r="U483">
        <f t="shared" si="166"/>
        <v>0</v>
      </c>
      <c r="V483">
        <f>IF(R482="Buy BTC Short ETH",(B483-T482)+(-C483+U482)*(B482/C482),IF(R482="Buy ETH Short BTC",(-B483+T482)+(C483-U482)*(B482/C482),0))</f>
        <v>0</v>
      </c>
      <c r="AA483">
        <f t="shared" si="167"/>
        <v>0.95965061463875367</v>
      </c>
      <c r="AB483" t="str">
        <f t="shared" si="168"/>
        <v>Buy ETH Short BTC</v>
      </c>
      <c r="AC483" t="b">
        <f t="shared" si="170"/>
        <v>0</v>
      </c>
      <c r="AD483">
        <f>IF(AB483="Buy BTC Short ETH",B483,IF(AB483="Buy ETH Short BTC",B483,0))</f>
        <v>17394.580000000002</v>
      </c>
      <c r="AE483">
        <f>IF(AB483="Buy BTC Short ETH",C483,IF(AB483="Buy ETH Short BTC",C483,0))</f>
        <v>1269.6099999999999</v>
      </c>
      <c r="AF483">
        <f>IF(AB482="Buy BTC Short ETH",(B483-AD482)+(-C483+AE482)*(B482/C482),IF(AB482="Buy ETH Short BTC",(-B483+AD482)+(C483-AE482)*(B482/C482),0))</f>
        <v>-14.140630298073869</v>
      </c>
    </row>
    <row r="484" spans="1:32">
      <c r="A484">
        <v>1671155100000</v>
      </c>
      <c r="B484">
        <v>17386.82</v>
      </c>
      <c r="C484">
        <v>1268.05</v>
      </c>
      <c r="D484" s="1">
        <f t="shared" si="171"/>
        <v>-7.7600000000020373</v>
      </c>
      <c r="E484" s="1">
        <f t="shared" si="172"/>
        <v>0</v>
      </c>
      <c r="F484" s="1">
        <f t="shared" si="173"/>
        <v>7.7600000000020373</v>
      </c>
      <c r="G484" s="1">
        <f t="shared" si="174"/>
        <v>8.4430000000003922</v>
      </c>
      <c r="H484" s="1">
        <f t="shared" si="175"/>
        <v>4.2460000000002767</v>
      </c>
      <c r="I484" s="1">
        <f t="shared" si="176"/>
        <v>1.9884597268016586</v>
      </c>
      <c r="J484" s="1">
        <f t="shared" si="177"/>
        <v>66.537946252659367</v>
      </c>
      <c r="K484" s="1">
        <f t="shared" si="178"/>
        <v>-1.5599999999999454</v>
      </c>
      <c r="L484" s="1">
        <f t="shared" si="179"/>
        <v>0</v>
      </c>
      <c r="M484" s="1">
        <f t="shared" si="180"/>
        <v>1.5599999999999454</v>
      </c>
      <c r="N484" s="1">
        <f t="shared" si="181"/>
        <v>0.98300000000001542</v>
      </c>
      <c r="O484" s="1">
        <f t="shared" si="182"/>
        <v>0.53600000000001269</v>
      </c>
      <c r="P484" s="1">
        <f t="shared" si="183"/>
        <v>1.8339552238805823</v>
      </c>
      <c r="Q484" s="1">
        <f t="shared" si="184"/>
        <v>64.713627386438262</v>
      </c>
      <c r="R484" t="str">
        <f t="shared" si="164"/>
        <v>Do nothing</v>
      </c>
      <c r="S484" t="b">
        <f t="shared" si="169"/>
        <v>0</v>
      </c>
      <c r="T484">
        <f t="shared" si="165"/>
        <v>0</v>
      </c>
      <c r="U484">
        <f t="shared" si="166"/>
        <v>0</v>
      </c>
      <c r="V484">
        <f>IF(R483="Buy BTC Short ETH",(B484-T483)+(-C484+U483)*(B483/C483),IF(R483="Buy ETH Short BTC",(-B484+T483)+(C484-U483)*(B483/C483),0))</f>
        <v>0</v>
      </c>
      <c r="AA484">
        <f t="shared" si="167"/>
        <v>0.93483796020956955</v>
      </c>
      <c r="AB484" t="str">
        <f t="shared" si="168"/>
        <v>Buy ETH Short BTC</v>
      </c>
      <c r="AC484" t="b">
        <f t="shared" si="170"/>
        <v>0</v>
      </c>
      <c r="AD484">
        <f>IF(AB484="Buy BTC Short ETH",B484,IF(AB484="Buy ETH Short BTC",B484,0))</f>
        <v>17386.82</v>
      </c>
      <c r="AE484">
        <f>IF(AB484="Buy BTC Short ETH",C484,IF(AB484="Buy ETH Short BTC",C484,0))</f>
        <v>1268.05</v>
      </c>
      <c r="AF484">
        <f>IF(AB483="Buy BTC Short ETH",(B484-AD483)+(-C484+AE483)*(B483/C483),IF(AB483="Buy ETH Short BTC",(-B484+AD483)+(C484-AE483)*(B483/C483),0))</f>
        <v>-13.613134112047376</v>
      </c>
    </row>
    <row r="485" spans="1:32">
      <c r="A485">
        <v>1671156000000</v>
      </c>
      <c r="B485">
        <v>17400.189999999999</v>
      </c>
      <c r="C485">
        <v>1270.06</v>
      </c>
      <c r="D485" s="1">
        <f t="shared" si="171"/>
        <v>13.369999999998981</v>
      </c>
      <c r="E485" s="1">
        <f t="shared" si="172"/>
        <v>13.369999999998981</v>
      </c>
      <c r="F485" s="1">
        <f t="shared" si="173"/>
        <v>0</v>
      </c>
      <c r="G485" s="1">
        <f t="shared" si="174"/>
        <v>9.7670000000001895</v>
      </c>
      <c r="H485" s="1">
        <f t="shared" si="175"/>
        <v>4.2460000000002767</v>
      </c>
      <c r="I485" s="1">
        <f t="shared" si="176"/>
        <v>2.3002826189353636</v>
      </c>
      <c r="J485" s="1">
        <f t="shared" si="177"/>
        <v>69.699564689929815</v>
      </c>
      <c r="K485" s="1">
        <f t="shared" si="178"/>
        <v>2.0099999999999909</v>
      </c>
      <c r="L485" s="1">
        <f t="shared" si="179"/>
        <v>2.0099999999999909</v>
      </c>
      <c r="M485" s="1">
        <f t="shared" si="180"/>
        <v>0</v>
      </c>
      <c r="N485" s="1">
        <f t="shared" si="181"/>
        <v>1.1180000000000063</v>
      </c>
      <c r="O485" s="1">
        <f t="shared" si="182"/>
        <v>0.53600000000001269</v>
      </c>
      <c r="P485" s="1">
        <f t="shared" si="183"/>
        <v>2.0858208955223505</v>
      </c>
      <c r="Q485" s="1">
        <f t="shared" si="184"/>
        <v>67.593712212817024</v>
      </c>
      <c r="R485" t="str">
        <f t="shared" si="164"/>
        <v>Do nothing</v>
      </c>
      <c r="S485" t="b">
        <f t="shared" si="169"/>
        <v>0</v>
      </c>
      <c r="T485">
        <f t="shared" si="165"/>
        <v>0</v>
      </c>
      <c r="U485">
        <f t="shared" si="166"/>
        <v>0</v>
      </c>
      <c r="V485">
        <f>IF(R484="Buy BTC Short ETH",(B485-T484)+(-C485+U484)*(B484/C484),IF(R484="Buy ETH Short BTC",(-B485+T484)+(C485-U484)*(B484/C484),0))</f>
        <v>0</v>
      </c>
      <c r="AA485">
        <f t="shared" si="167"/>
        <v>0.88741911080574276</v>
      </c>
      <c r="AB485" t="str">
        <f t="shared" si="168"/>
        <v>Buy ETH Short BTC</v>
      </c>
      <c r="AC485" t="b">
        <f t="shared" si="170"/>
        <v>0</v>
      </c>
      <c r="AD485">
        <f>IF(AB485="Buy BTC Short ETH",B485,IF(AB485="Buy ETH Short BTC",B485,0))</f>
        <v>17400.189999999999</v>
      </c>
      <c r="AE485">
        <f>IF(AB485="Buy BTC Short ETH",C485,IF(AB485="Buy ETH Short BTC",C485,0))</f>
        <v>1270.06</v>
      </c>
      <c r="AF485">
        <f>IF(AB484="Buy BTC Short ETH",(B485-AD484)+(-C485+AE484)*(B484/C484),IF(AB484="Buy ETH Short BTC",(-B485+AD484)+(C485-AE484)*(B484/C484),0))</f>
        <v>14.190039588345204</v>
      </c>
    </row>
    <row r="486" spans="1:32">
      <c r="A486">
        <v>1671156900000</v>
      </c>
      <c r="B486">
        <v>17412.560000000001</v>
      </c>
      <c r="C486">
        <v>1271.1600000000001</v>
      </c>
      <c r="D486" s="1">
        <f t="shared" si="171"/>
        <v>12.370000000002619</v>
      </c>
      <c r="E486" s="1">
        <f t="shared" si="172"/>
        <v>12.370000000002619</v>
      </c>
      <c r="F486" s="1">
        <f t="shared" si="173"/>
        <v>0</v>
      </c>
      <c r="G486" s="1">
        <f t="shared" si="174"/>
        <v>9.8680000000003929</v>
      </c>
      <c r="H486" s="1">
        <f t="shared" si="175"/>
        <v>4.2460000000002767</v>
      </c>
      <c r="I486" s="1">
        <f t="shared" si="176"/>
        <v>2.3240697126706902</v>
      </c>
      <c r="J486" s="1">
        <f t="shared" si="177"/>
        <v>69.916395068725564</v>
      </c>
      <c r="K486" s="1">
        <f t="shared" si="178"/>
        <v>1.1000000000001364</v>
      </c>
      <c r="L486" s="1">
        <f t="shared" si="179"/>
        <v>1.1000000000001364</v>
      </c>
      <c r="M486" s="1">
        <f t="shared" si="180"/>
        <v>0</v>
      </c>
      <c r="N486" s="1">
        <f t="shared" si="181"/>
        <v>0.99800000000002453</v>
      </c>
      <c r="O486" s="1">
        <f t="shared" si="182"/>
        <v>0.53600000000001269</v>
      </c>
      <c r="P486" s="1">
        <f t="shared" si="183"/>
        <v>1.8619402985074645</v>
      </c>
      <c r="Q486" s="1">
        <f t="shared" si="184"/>
        <v>65.058670143415924</v>
      </c>
      <c r="R486" t="str">
        <f t="shared" si="164"/>
        <v>Do nothing</v>
      </c>
      <c r="S486" t="b">
        <f t="shared" si="169"/>
        <v>0</v>
      </c>
      <c r="T486">
        <f t="shared" si="165"/>
        <v>0</v>
      </c>
      <c r="U486">
        <f t="shared" si="166"/>
        <v>0</v>
      </c>
      <c r="V486">
        <f>IF(R485="Buy BTC Short ETH",(B486-T485)+(-C486+U485)*(B485/C485),IF(R485="Buy ETH Short BTC",(-B486+T485)+(C486-U485)*(B485/C485),0))</f>
        <v>0</v>
      </c>
      <c r="AA486">
        <f t="shared" si="167"/>
        <v>0.81178402951208262</v>
      </c>
      <c r="AB486" t="str">
        <f t="shared" si="168"/>
        <v>Buy ETH Short BTC</v>
      </c>
      <c r="AC486" t="b">
        <f t="shared" si="170"/>
        <v>0</v>
      </c>
      <c r="AD486">
        <f>IF(AB486="Buy BTC Short ETH",B486,IF(AB486="Buy ETH Short BTC",B486,0))</f>
        <v>17412.560000000001</v>
      </c>
      <c r="AE486">
        <f>IF(AB486="Buy BTC Short ETH",C486,IF(AB486="Buy ETH Short BTC",C486,0))</f>
        <v>1271.1600000000001</v>
      </c>
      <c r="AF486">
        <f>IF(AB485="Buy BTC Short ETH",(B486-AD485)+(-C486+AE485)*(B485/C485),IF(AB485="Buy ETH Short BTC",(-B486+AD485)+(C486-AE485)*(B485/C485),0))</f>
        <v>2.7003187250988496</v>
      </c>
    </row>
    <row r="487" spans="1:32">
      <c r="A487">
        <v>1671157800000</v>
      </c>
      <c r="B487">
        <v>17406.28</v>
      </c>
      <c r="C487">
        <v>1270.83</v>
      </c>
      <c r="D487" s="1">
        <f t="shared" si="171"/>
        <v>-6.2800000000024738</v>
      </c>
      <c r="E487" s="1">
        <f t="shared" si="172"/>
        <v>0</v>
      </c>
      <c r="F487" s="1">
        <f t="shared" si="173"/>
        <v>6.2800000000024738</v>
      </c>
      <c r="G487" s="1">
        <f t="shared" si="174"/>
        <v>7.9710000000002763</v>
      </c>
      <c r="H487" s="1">
        <f t="shared" si="175"/>
        <v>4.8740000000005237</v>
      </c>
      <c r="I487" s="1">
        <f t="shared" si="176"/>
        <v>1.635412392285478</v>
      </c>
      <c r="J487" s="1">
        <f t="shared" si="177"/>
        <v>62.055274425844921</v>
      </c>
      <c r="K487" s="1">
        <f t="shared" si="178"/>
        <v>-0.33000000000015461</v>
      </c>
      <c r="L487" s="1">
        <f t="shared" si="179"/>
        <v>0</v>
      </c>
      <c r="M487" s="1">
        <f t="shared" si="180"/>
        <v>0.33000000000015461</v>
      </c>
      <c r="N487" s="1">
        <f t="shared" si="181"/>
        <v>0.79200000000003001</v>
      </c>
      <c r="O487" s="1">
        <f t="shared" si="182"/>
        <v>0.56900000000002815</v>
      </c>
      <c r="P487" s="1">
        <f t="shared" si="183"/>
        <v>1.3919156414762581</v>
      </c>
      <c r="Q487" s="1">
        <f t="shared" si="184"/>
        <v>58.192505510653646</v>
      </c>
      <c r="R487" t="str">
        <f t="shared" si="164"/>
        <v>Do nothing</v>
      </c>
      <c r="S487" t="b">
        <f t="shared" si="169"/>
        <v>0</v>
      </c>
      <c r="T487">
        <f t="shared" si="165"/>
        <v>0</v>
      </c>
      <c r="U487">
        <f t="shared" si="166"/>
        <v>0</v>
      </c>
      <c r="V487">
        <f>IF(R486="Buy BTC Short ETH",(B487-T486)+(-C487+U486)*(B486/C486),IF(R486="Buy ETH Short BTC",(-B487+T486)+(C487-U486)*(B486/C486),0))</f>
        <v>0</v>
      </c>
      <c r="AA487">
        <f t="shared" si="167"/>
        <v>0.76609613934577236</v>
      </c>
      <c r="AB487" t="str">
        <f t="shared" si="168"/>
        <v>Buy ETH Short BTC</v>
      </c>
      <c r="AC487" t="b">
        <f t="shared" si="170"/>
        <v>0</v>
      </c>
      <c r="AD487">
        <f>IF(AB487="Buy BTC Short ETH",B487,IF(AB487="Buy ETH Short BTC",B487,0))</f>
        <v>17406.28</v>
      </c>
      <c r="AE487">
        <f>IF(AB487="Buy BTC Short ETH",C487,IF(AB487="Buy ETH Short BTC",C487,0))</f>
        <v>1270.83</v>
      </c>
      <c r="AF487">
        <f>IF(AB486="Buy BTC Short ETH",(B487-AD486)+(-C487+AE486)*(B486/C486),IF(AB486="Buy ETH Short BTC",(-B487+AD486)+(C487-AE486)*(B486/C486),0))</f>
        <v>1.7596053997926715</v>
      </c>
    </row>
    <row r="488" spans="1:32">
      <c r="A488">
        <v>1671158700000</v>
      </c>
      <c r="B488">
        <v>17402.689999999999</v>
      </c>
      <c r="C488">
        <v>1269.8699999999999</v>
      </c>
      <c r="D488" s="1">
        <f t="shared" si="171"/>
        <v>-3.5900000000001455</v>
      </c>
      <c r="E488" s="1">
        <f t="shared" si="172"/>
        <v>0</v>
      </c>
      <c r="F488" s="1">
        <f t="shared" si="173"/>
        <v>3.5900000000001455</v>
      </c>
      <c r="G488" s="1">
        <f t="shared" si="174"/>
        <v>7.8650000000005091</v>
      </c>
      <c r="H488" s="1">
        <f t="shared" si="175"/>
        <v>5.2330000000005388</v>
      </c>
      <c r="I488" s="1">
        <f t="shared" si="176"/>
        <v>1.5029619721000764</v>
      </c>
      <c r="J488" s="1">
        <f t="shared" si="177"/>
        <v>60.04733547106337</v>
      </c>
      <c r="K488" s="1">
        <f t="shared" si="178"/>
        <v>-0.96000000000003638</v>
      </c>
      <c r="L488" s="1">
        <f t="shared" si="179"/>
        <v>0</v>
      </c>
      <c r="M488" s="1">
        <f t="shared" si="180"/>
        <v>0.96000000000003638</v>
      </c>
      <c r="N488" s="1">
        <f t="shared" si="181"/>
        <v>0.65100000000002178</v>
      </c>
      <c r="O488" s="1">
        <f t="shared" si="182"/>
        <v>0.66500000000003179</v>
      </c>
      <c r="P488" s="1">
        <f t="shared" si="183"/>
        <v>0.97894736842103858</v>
      </c>
      <c r="Q488" s="1">
        <f t="shared" si="184"/>
        <v>49.468085106382617</v>
      </c>
      <c r="R488" t="str">
        <f t="shared" si="164"/>
        <v>Do nothing</v>
      </c>
      <c r="S488" t="b">
        <f t="shared" si="169"/>
        <v>0</v>
      </c>
      <c r="T488">
        <f t="shared" si="165"/>
        <v>0</v>
      </c>
      <c r="U488">
        <f t="shared" si="166"/>
        <v>0</v>
      </c>
      <c r="V488">
        <f>IF(R487="Buy BTC Short ETH",(B488-T487)+(-C488+U487)*(B487/C487),IF(R487="Buy ETH Short BTC",(-B488+T487)+(C488-U487)*(B487/C487),0))</f>
        <v>0</v>
      </c>
      <c r="AA488">
        <f t="shared" si="167"/>
        <v>0.80161611659596677</v>
      </c>
      <c r="AB488" t="str">
        <f t="shared" si="168"/>
        <v>Buy ETH Short BTC</v>
      </c>
      <c r="AC488" t="b">
        <f t="shared" si="170"/>
        <v>0</v>
      </c>
      <c r="AD488">
        <f>IF(AB488="Buy BTC Short ETH",B488,IF(AB488="Buy ETH Short BTC",B488,0))</f>
        <v>17402.689999999999</v>
      </c>
      <c r="AE488">
        <f>IF(AB488="Buy BTC Short ETH",C488,IF(AB488="Buy ETH Short BTC",C488,0))</f>
        <v>1269.8699999999999</v>
      </c>
      <c r="AF488">
        <f>IF(AB487="Buy BTC Short ETH",(B488-AD487)+(-C488+AE487)*(B487/C487),IF(AB487="Buy ETH Short BTC",(-B488+AD487)+(C488-AE487)*(B487/C487),0))</f>
        <v>-9.5589096102550695</v>
      </c>
    </row>
    <row r="489" spans="1:32">
      <c r="A489">
        <v>1671159600000</v>
      </c>
      <c r="B489">
        <v>17412.66</v>
      </c>
      <c r="C489">
        <v>1270.8800000000001</v>
      </c>
      <c r="D489" s="1">
        <f t="shared" si="171"/>
        <v>9.9700000000011642</v>
      </c>
      <c r="E489" s="1">
        <f t="shared" si="172"/>
        <v>9.9700000000011642</v>
      </c>
      <c r="F489" s="1">
        <f t="shared" si="173"/>
        <v>0</v>
      </c>
      <c r="G489" s="1">
        <f t="shared" si="174"/>
        <v>7.7200000000004367</v>
      </c>
      <c r="H489" s="1">
        <f t="shared" si="175"/>
        <v>5.2330000000005388</v>
      </c>
      <c r="I489" s="1">
        <f t="shared" si="176"/>
        <v>1.4752532008407495</v>
      </c>
      <c r="J489" s="1">
        <f t="shared" si="177"/>
        <v>59.600092642629939</v>
      </c>
      <c r="K489" s="1">
        <f t="shared" si="178"/>
        <v>1.0100000000002183</v>
      </c>
      <c r="L489" s="1">
        <f t="shared" si="179"/>
        <v>1.0100000000002183</v>
      </c>
      <c r="M489" s="1">
        <f t="shared" si="180"/>
        <v>0</v>
      </c>
      <c r="N489" s="1">
        <f t="shared" si="181"/>
        <v>0.68000000000004091</v>
      </c>
      <c r="O489" s="1">
        <f t="shared" si="182"/>
        <v>0.66500000000003179</v>
      </c>
      <c r="P489" s="1">
        <f t="shared" si="183"/>
        <v>1.0225563909774562</v>
      </c>
      <c r="Q489" s="1">
        <f t="shared" si="184"/>
        <v>50.557620817844182</v>
      </c>
      <c r="R489" t="str">
        <f t="shared" si="164"/>
        <v>Do nothing</v>
      </c>
      <c r="S489" t="b">
        <f t="shared" si="169"/>
        <v>0</v>
      </c>
      <c r="T489">
        <f t="shared" si="165"/>
        <v>0</v>
      </c>
      <c r="U489">
        <f t="shared" si="166"/>
        <v>0</v>
      </c>
      <c r="V489">
        <f>IF(R488="Buy BTC Short ETH",(B489-T488)+(-C489+U488)*(B488/C488),IF(R488="Buy ETH Short BTC",(-B489+T488)+(C489-U488)*(B488/C488),0))</f>
        <v>0</v>
      </c>
      <c r="AA489">
        <f t="shared" si="167"/>
        <v>0.86768683433391103</v>
      </c>
      <c r="AB489" t="str">
        <f t="shared" si="168"/>
        <v>Buy ETH Short BTC</v>
      </c>
      <c r="AC489" t="b">
        <f t="shared" si="170"/>
        <v>0</v>
      </c>
      <c r="AD489">
        <f>IF(AB489="Buy BTC Short ETH",B489,IF(AB489="Buy ETH Short BTC",B489,0))</f>
        <v>17412.66</v>
      </c>
      <c r="AE489">
        <f>IF(AB489="Buy BTC Short ETH",C489,IF(AB489="Buy ETH Short BTC",C489,0))</f>
        <v>1270.8800000000001</v>
      </c>
      <c r="AF489">
        <f>IF(AB488="Buy BTC Short ETH",(B489-AD488)+(-C489+AE488)*(B488/C488),IF(AB488="Buy ETH Short BTC",(-B489+AD488)+(C489-AE488)*(B488/C488),0))</f>
        <v>3.8713513981764436</v>
      </c>
    </row>
    <row r="490" spans="1:32">
      <c r="A490">
        <v>1671160500000</v>
      </c>
      <c r="B490">
        <v>17403.12</v>
      </c>
      <c r="C490">
        <v>1270.1199999999999</v>
      </c>
      <c r="D490" s="1">
        <f t="shared" si="171"/>
        <v>-9.5400000000008731</v>
      </c>
      <c r="E490" s="1">
        <f t="shared" si="172"/>
        <v>0</v>
      </c>
      <c r="F490" s="1">
        <f t="shared" si="173"/>
        <v>9.5400000000008731</v>
      </c>
      <c r="G490" s="1">
        <f t="shared" si="174"/>
        <v>3.7530000000006112</v>
      </c>
      <c r="H490" s="1">
        <f t="shared" si="175"/>
        <v>6.1870000000006256</v>
      </c>
      <c r="I490" s="1">
        <f t="shared" si="176"/>
        <v>0.6065944722806258</v>
      </c>
      <c r="J490" s="1">
        <f t="shared" si="177"/>
        <v>37.756539235413925</v>
      </c>
      <c r="K490" s="1">
        <f t="shared" si="178"/>
        <v>-0.76000000000021828</v>
      </c>
      <c r="L490" s="1">
        <f t="shared" si="179"/>
        <v>0</v>
      </c>
      <c r="M490" s="1">
        <f t="shared" si="180"/>
        <v>0.76000000000021828</v>
      </c>
      <c r="N490" s="1">
        <f t="shared" si="181"/>
        <v>0.41200000000003456</v>
      </c>
      <c r="O490" s="1">
        <f t="shared" si="182"/>
        <v>0.74100000000005362</v>
      </c>
      <c r="P490" s="1">
        <f t="shared" si="183"/>
        <v>0.55600539811066763</v>
      </c>
      <c r="Q490" s="1">
        <f t="shared" si="184"/>
        <v>35.732870771899655</v>
      </c>
      <c r="R490" t="str">
        <f t="shared" si="164"/>
        <v>Do nothing</v>
      </c>
      <c r="S490" t="b">
        <f t="shared" si="169"/>
        <v>0</v>
      </c>
      <c r="T490">
        <f t="shared" si="165"/>
        <v>0</v>
      </c>
      <c r="U490">
        <f t="shared" si="166"/>
        <v>0</v>
      </c>
      <c r="V490">
        <f>IF(R489="Buy BTC Short ETH",(B490-T489)+(-C490+U489)*(B489/C489),IF(R489="Buy ETH Short BTC",(-B490+T489)+(C490-U489)*(B489/C489),0))</f>
        <v>0</v>
      </c>
      <c r="AA490">
        <f t="shared" si="167"/>
        <v>0.73803943399696326</v>
      </c>
      <c r="AB490" t="str">
        <f t="shared" si="168"/>
        <v>Buy ETH Short BTC</v>
      </c>
      <c r="AC490" t="b">
        <f t="shared" si="170"/>
        <v>0</v>
      </c>
      <c r="AD490">
        <f>IF(AB490="Buy BTC Short ETH",B490,IF(AB490="Buy ETH Short BTC",B490,0))</f>
        <v>17403.12</v>
      </c>
      <c r="AE490">
        <f>IF(AB490="Buy BTC Short ETH",C490,IF(AB490="Buy ETH Short BTC",C490,0))</f>
        <v>1270.1199999999999</v>
      </c>
      <c r="AF490">
        <f>IF(AB489="Buy BTC Short ETH",(B490-AD489)+(-C490+AE489)*(B489/C489),IF(AB489="Buy ETH Short BTC",(-B490+AD489)+(C490-AE489)*(B489/C489),0))</f>
        <v>-0.87295920936885452</v>
      </c>
    </row>
    <row r="491" spans="1:32">
      <c r="A491">
        <v>1671161400000</v>
      </c>
      <c r="B491">
        <v>17415.27</v>
      </c>
      <c r="C491">
        <v>1271.77</v>
      </c>
      <c r="D491" s="1">
        <f t="shared" si="171"/>
        <v>12.150000000001455</v>
      </c>
      <c r="E491" s="1">
        <f t="shared" si="172"/>
        <v>12.150000000001455</v>
      </c>
      <c r="F491" s="1">
        <f t="shared" si="173"/>
        <v>0</v>
      </c>
      <c r="G491" s="1">
        <f t="shared" si="174"/>
        <v>4.9680000000007567</v>
      </c>
      <c r="H491" s="1">
        <f t="shared" si="175"/>
        <v>3.8170000000005531</v>
      </c>
      <c r="I491" s="1">
        <f t="shared" si="176"/>
        <v>1.3015457165313169</v>
      </c>
      <c r="J491" s="1">
        <f t="shared" si="177"/>
        <v>56.550939100740081</v>
      </c>
      <c r="K491" s="1">
        <f t="shared" si="178"/>
        <v>1.6500000000000909</v>
      </c>
      <c r="L491" s="1">
        <f t="shared" si="179"/>
        <v>1.6500000000000909</v>
      </c>
      <c r="M491" s="1">
        <f t="shared" si="180"/>
        <v>0</v>
      </c>
      <c r="N491" s="1">
        <f t="shared" si="181"/>
        <v>0.5770000000000437</v>
      </c>
      <c r="O491" s="1">
        <f t="shared" si="182"/>
        <v>0.59200000000005271</v>
      </c>
      <c r="P491" s="1">
        <f t="shared" si="183"/>
        <v>0.97466216216214918</v>
      </c>
      <c r="Q491" s="1">
        <f t="shared" si="184"/>
        <v>49.358426005132259</v>
      </c>
      <c r="R491" t="str">
        <f t="shared" si="164"/>
        <v>Do nothing</v>
      </c>
      <c r="S491" t="b">
        <f t="shared" si="169"/>
        <v>0</v>
      </c>
      <c r="T491">
        <f t="shared" si="165"/>
        <v>0</v>
      </c>
      <c r="U491">
        <f t="shared" si="166"/>
        <v>0</v>
      </c>
      <c r="V491">
        <f>IF(R490="Buy BTC Short ETH",(B491-T490)+(-C491+U490)*(B490/C490),IF(R490="Buy ETH Short BTC",(-B491+T490)+(C491-U490)*(B490/C490),0))</f>
        <v>0</v>
      </c>
      <c r="AA491">
        <f t="shared" si="167"/>
        <v>0.86432814433564475</v>
      </c>
      <c r="AB491" t="str">
        <f t="shared" si="168"/>
        <v>Buy ETH Short BTC</v>
      </c>
      <c r="AC491" t="b">
        <f t="shared" si="170"/>
        <v>0</v>
      </c>
      <c r="AD491">
        <f>IF(AB491="Buy BTC Short ETH",B491,IF(AB491="Buy ETH Short BTC",B491,0))</f>
        <v>17415.27</v>
      </c>
      <c r="AE491">
        <f>IF(AB491="Buy BTC Short ETH",C491,IF(AB491="Buy ETH Short BTC",C491,0))</f>
        <v>1271.77</v>
      </c>
      <c r="AF491">
        <f>IF(AB490="Buy BTC Short ETH",(B491-AD490)+(-C491+AE490)*(B490/C490),IF(AB490="Buy ETH Short BTC",(-B491+AD490)+(C491-AE490)*(B490/C490),0))</f>
        <v>10.458216546467842</v>
      </c>
    </row>
    <row r="492" spans="1:32">
      <c r="A492">
        <v>1671162300000</v>
      </c>
      <c r="B492">
        <v>17425.759999999998</v>
      </c>
      <c r="C492">
        <v>1271.79</v>
      </c>
      <c r="D492" s="1">
        <f t="shared" si="171"/>
        <v>10.489999999997963</v>
      </c>
      <c r="E492" s="1">
        <f t="shared" si="172"/>
        <v>10.489999999997963</v>
      </c>
      <c r="F492" s="1">
        <f t="shared" si="173"/>
        <v>0</v>
      </c>
      <c r="G492" s="1">
        <f t="shared" si="174"/>
        <v>6.0170000000005528</v>
      </c>
      <c r="H492" s="1">
        <f t="shared" si="175"/>
        <v>2.717000000000553</v>
      </c>
      <c r="I492" s="1">
        <f t="shared" si="176"/>
        <v>2.2145748987851777</v>
      </c>
      <c r="J492" s="1">
        <f t="shared" si="177"/>
        <v>68.891687657428335</v>
      </c>
      <c r="K492" s="1">
        <f t="shared" si="178"/>
        <v>1.999999999998181E-2</v>
      </c>
      <c r="L492" s="1">
        <f t="shared" si="179"/>
        <v>1.999999999998181E-2</v>
      </c>
      <c r="M492" s="1">
        <f t="shared" si="180"/>
        <v>0</v>
      </c>
      <c r="N492" s="1">
        <f t="shared" si="181"/>
        <v>0.57900000000004181</v>
      </c>
      <c r="O492" s="1">
        <f t="shared" si="182"/>
        <v>0.45100000000004459</v>
      </c>
      <c r="P492" s="1">
        <f t="shared" si="183"/>
        <v>1.2838137472283471</v>
      </c>
      <c r="Q492" s="1">
        <f t="shared" si="184"/>
        <v>56.213592233009052</v>
      </c>
      <c r="R492" t="str">
        <f t="shared" si="164"/>
        <v>Do nothing</v>
      </c>
      <c r="S492" t="b">
        <f t="shared" si="169"/>
        <v>0</v>
      </c>
      <c r="T492">
        <f t="shared" si="165"/>
        <v>0</v>
      </c>
      <c r="U492">
        <f t="shared" si="166"/>
        <v>0</v>
      </c>
      <c r="V492">
        <f>IF(R491="Buy BTC Short ETH",(B492-T491)+(-C492+U491)*(B491/C491),IF(R491="Buy ETH Short BTC",(-B492+T491)+(C492-U491)*(B491/C491),0))</f>
        <v>0</v>
      </c>
      <c r="AA492">
        <f t="shared" si="167"/>
        <v>0.94899906153123892</v>
      </c>
      <c r="AB492" t="str">
        <f t="shared" si="168"/>
        <v>Buy ETH Short BTC</v>
      </c>
      <c r="AC492" t="b">
        <f t="shared" si="170"/>
        <v>0</v>
      </c>
      <c r="AD492">
        <f>IF(AB492="Buy BTC Short ETH",B492,IF(AB492="Buy ETH Short BTC",B492,0))</f>
        <v>17425.759999999998</v>
      </c>
      <c r="AE492">
        <f>IF(AB492="Buy BTC Short ETH",C492,IF(AB492="Buy ETH Short BTC",C492,0))</f>
        <v>1271.79</v>
      </c>
      <c r="AF492">
        <f>IF(AB491="Buy BTC Short ETH",(B492-AD491)+(-C492+AE491)*(B491/C491),IF(AB491="Buy ETH Short BTC",(-B492+AD491)+(C492-AE491)*(B491/C491),0))</f>
        <v>-10.216125478661807</v>
      </c>
    </row>
    <row r="493" spans="1:32">
      <c r="A493">
        <v>1671163200000</v>
      </c>
      <c r="B493">
        <v>17415.669999999998</v>
      </c>
      <c r="C493">
        <v>1271.33</v>
      </c>
      <c r="D493" s="1">
        <f t="shared" si="171"/>
        <v>-10.090000000000146</v>
      </c>
      <c r="E493" s="1">
        <f t="shared" si="172"/>
        <v>0</v>
      </c>
      <c r="F493" s="1">
        <f t="shared" si="173"/>
        <v>10.090000000000146</v>
      </c>
      <c r="G493" s="1">
        <f t="shared" si="174"/>
        <v>5.8350000000002185</v>
      </c>
      <c r="H493" s="1">
        <f t="shared" si="175"/>
        <v>3.7260000000005675</v>
      </c>
      <c r="I493" s="1">
        <f t="shared" si="176"/>
        <v>1.5660225442832338</v>
      </c>
      <c r="J493" s="1">
        <f t="shared" si="177"/>
        <v>61.029181048004794</v>
      </c>
      <c r="K493" s="1">
        <f t="shared" si="178"/>
        <v>-0.46000000000003638</v>
      </c>
      <c r="L493" s="1">
        <f t="shared" si="179"/>
        <v>0</v>
      </c>
      <c r="M493" s="1">
        <f t="shared" si="180"/>
        <v>0.46000000000003638</v>
      </c>
      <c r="N493" s="1">
        <f t="shared" si="181"/>
        <v>0.57900000000004181</v>
      </c>
      <c r="O493" s="1">
        <f t="shared" si="182"/>
        <v>0.40700000000003911</v>
      </c>
      <c r="P493" s="1">
        <f t="shared" si="183"/>
        <v>1.4226044226043886</v>
      </c>
      <c r="Q493" s="1">
        <f t="shared" si="184"/>
        <v>58.722109533467979</v>
      </c>
      <c r="R493" t="str">
        <f t="shared" si="164"/>
        <v>Do nothing</v>
      </c>
      <c r="S493" t="b">
        <f t="shared" si="169"/>
        <v>0</v>
      </c>
      <c r="T493">
        <f t="shared" si="165"/>
        <v>0</v>
      </c>
      <c r="U493">
        <f t="shared" si="166"/>
        <v>0</v>
      </c>
      <c r="V493">
        <f>IF(R492="Buy BTC Short ETH",(B493-T492)+(-C493+U492)*(B492/C492),IF(R492="Buy ETH Short BTC",(-B493+T492)+(C493-U492)*(B492/C492),0))</f>
        <v>0</v>
      </c>
      <c r="AA493">
        <f t="shared" si="167"/>
        <v>0.95357587403575339</v>
      </c>
      <c r="AB493" t="str">
        <f t="shared" si="168"/>
        <v>Buy ETH Short BTC</v>
      </c>
      <c r="AC493" t="b">
        <f t="shared" si="170"/>
        <v>0</v>
      </c>
      <c r="AD493">
        <f>IF(AB493="Buy BTC Short ETH",B493,IF(AB493="Buy ETH Short BTC",B493,0))</f>
        <v>17415.669999999998</v>
      </c>
      <c r="AE493">
        <f>IF(AB493="Buy BTC Short ETH",C493,IF(AB493="Buy ETH Short BTC",C493,0))</f>
        <v>1271.33</v>
      </c>
      <c r="AF493">
        <f>IF(AB492="Buy BTC Short ETH",(B493-AD492)+(-C493+AE492)*(B492/C492),IF(AB492="Buy ETH Short BTC",(-B493+AD492)+(C493-AE492)*(B492/C492),0))</f>
        <v>3.7871908884324865</v>
      </c>
    </row>
    <row r="494" spans="1:32">
      <c r="A494">
        <v>1671164100000</v>
      </c>
      <c r="B494">
        <v>17414.22</v>
      </c>
      <c r="C494">
        <v>1271.3399999999999</v>
      </c>
      <c r="D494" s="1">
        <f t="shared" si="171"/>
        <v>-1.4499999999970896</v>
      </c>
      <c r="E494" s="1">
        <f t="shared" si="172"/>
        <v>0</v>
      </c>
      <c r="F494" s="1">
        <f t="shared" si="173"/>
        <v>1.4499999999970896</v>
      </c>
      <c r="G494" s="1">
        <f t="shared" si="174"/>
        <v>5.8350000000002185</v>
      </c>
      <c r="H494" s="1">
        <f t="shared" si="175"/>
        <v>3.0950000000000726</v>
      </c>
      <c r="I494" s="1">
        <f t="shared" si="176"/>
        <v>1.8852988691438066</v>
      </c>
      <c r="J494" s="1">
        <f t="shared" si="177"/>
        <v>65.341545352743879</v>
      </c>
      <c r="K494" s="1">
        <f t="shared" si="178"/>
        <v>9.9999999999909051E-3</v>
      </c>
      <c r="L494" s="1">
        <f t="shared" si="179"/>
        <v>9.9999999999909051E-3</v>
      </c>
      <c r="M494" s="1">
        <f t="shared" si="180"/>
        <v>0</v>
      </c>
      <c r="N494" s="1">
        <f t="shared" si="181"/>
        <v>0.58000000000004093</v>
      </c>
      <c r="O494" s="1">
        <f t="shared" si="182"/>
        <v>0.25100000000004458</v>
      </c>
      <c r="P494" s="1">
        <f t="shared" si="183"/>
        <v>2.3107569721113066</v>
      </c>
      <c r="Q494" s="1">
        <f t="shared" si="184"/>
        <v>69.79542719614696</v>
      </c>
      <c r="R494" t="str">
        <f t="shared" si="164"/>
        <v>Do nothing</v>
      </c>
      <c r="S494" t="b">
        <f t="shared" si="169"/>
        <v>0</v>
      </c>
      <c r="T494">
        <f t="shared" si="165"/>
        <v>0</v>
      </c>
      <c r="U494">
        <f t="shared" si="166"/>
        <v>0</v>
      </c>
      <c r="V494">
        <f>IF(R493="Buy BTC Short ETH",(B494-T493)+(-C494+U493)*(B493/C493),IF(R493="Buy ETH Short BTC",(-B494+T493)+(C494-U493)*(B493/C493),0))</f>
        <v>0</v>
      </c>
      <c r="AA494">
        <f t="shared" si="167"/>
        <v>0.91871431536497705</v>
      </c>
      <c r="AB494" t="str">
        <f t="shared" si="168"/>
        <v>Buy ETH Short BTC</v>
      </c>
      <c r="AC494" t="b">
        <f t="shared" si="170"/>
        <v>0</v>
      </c>
      <c r="AD494">
        <f>IF(AB494="Buy BTC Short ETH",B494,IF(AB494="Buy ETH Short BTC",B494,0))</f>
        <v>17414.22</v>
      </c>
      <c r="AE494">
        <f>IF(AB494="Buy BTC Short ETH",C494,IF(AB494="Buy ETH Short BTC",C494,0))</f>
        <v>1271.3399999999999</v>
      </c>
      <c r="AF494">
        <f>IF(AB493="Buy BTC Short ETH",(B494-AD493)+(-C494+AE493)*(B493/C493),IF(AB493="Buy ETH Short BTC",(-B494+AD493)+(C494-AE493)*(B493/C493),0))</f>
        <v>1.5869878001747315</v>
      </c>
    </row>
    <row r="495" spans="1:32">
      <c r="A495">
        <v>1671165000000</v>
      </c>
      <c r="B495">
        <v>17405.349999999999</v>
      </c>
      <c r="C495">
        <v>1270.6099999999999</v>
      </c>
      <c r="D495" s="1">
        <f t="shared" si="171"/>
        <v>-8.8700000000026193</v>
      </c>
      <c r="E495" s="1">
        <f t="shared" si="172"/>
        <v>0</v>
      </c>
      <c r="F495" s="1">
        <f t="shared" si="173"/>
        <v>8.8700000000026193</v>
      </c>
      <c r="G495" s="1">
        <f t="shared" si="174"/>
        <v>4.49800000000032</v>
      </c>
      <c r="H495" s="1">
        <f t="shared" si="175"/>
        <v>3.9820000000003346</v>
      </c>
      <c r="I495" s="1">
        <f t="shared" si="176"/>
        <v>1.1295831240582477</v>
      </c>
      <c r="J495" s="1">
        <f t="shared" si="177"/>
        <v>53.042452830188353</v>
      </c>
      <c r="K495" s="1">
        <f t="shared" si="178"/>
        <v>-0.73000000000001819</v>
      </c>
      <c r="L495" s="1">
        <f t="shared" si="179"/>
        <v>0</v>
      </c>
      <c r="M495" s="1">
        <f t="shared" si="180"/>
        <v>0.73000000000001819</v>
      </c>
      <c r="N495" s="1">
        <f t="shared" si="181"/>
        <v>0.37900000000004186</v>
      </c>
      <c r="O495" s="1">
        <f t="shared" si="182"/>
        <v>0.32400000000004636</v>
      </c>
      <c r="P495" s="1">
        <f t="shared" si="183"/>
        <v>1.169753086419715</v>
      </c>
      <c r="Q495" s="1">
        <f t="shared" si="184"/>
        <v>53.911806543384678</v>
      </c>
      <c r="R495" t="str">
        <f t="shared" si="164"/>
        <v>Do nothing</v>
      </c>
      <c r="S495" t="b">
        <f t="shared" si="169"/>
        <v>0</v>
      </c>
      <c r="T495">
        <f t="shared" si="165"/>
        <v>0</v>
      </c>
      <c r="U495">
        <f t="shared" si="166"/>
        <v>0</v>
      </c>
      <c r="V495">
        <f>IF(R494="Buy BTC Short ETH",(B495-T494)+(-C495+U494)*(B494/C494),IF(R494="Buy ETH Short BTC",(-B495+T494)+(C495-U494)*(B494/C494),0))</f>
        <v>0</v>
      </c>
      <c r="AA495">
        <f t="shared" si="167"/>
        <v>0.90045582358965537</v>
      </c>
      <c r="AB495" t="str">
        <f t="shared" si="168"/>
        <v>Buy ETH Short BTC</v>
      </c>
      <c r="AC495" t="b">
        <f t="shared" si="170"/>
        <v>0</v>
      </c>
      <c r="AD495">
        <f>IF(AB495="Buy BTC Short ETH",B495,IF(AB495="Buy ETH Short BTC",B495,0))</f>
        <v>17405.349999999999</v>
      </c>
      <c r="AE495">
        <f>IF(AB495="Buy BTC Short ETH",C495,IF(AB495="Buy ETH Short BTC",C495,0))</f>
        <v>1270.6099999999999</v>
      </c>
      <c r="AF495">
        <f>IF(AB494="Buy BTC Short ETH",(B495-AD494)+(-C495+AE494)*(B494/C494),IF(AB494="Buy ETH Short BTC",(-B495+AD494)+(C495-AE494)*(B494/C494),0))</f>
        <v>-1.1291981688588333</v>
      </c>
    </row>
    <row r="496" spans="1:32">
      <c r="A496">
        <v>1671165900000</v>
      </c>
      <c r="B496">
        <v>17390</v>
      </c>
      <c r="C496">
        <v>1269.68</v>
      </c>
      <c r="D496" s="1">
        <f t="shared" si="171"/>
        <v>-15.349999999998545</v>
      </c>
      <c r="E496" s="1">
        <f t="shared" si="172"/>
        <v>0</v>
      </c>
      <c r="F496" s="1">
        <f t="shared" si="173"/>
        <v>15.349999999998545</v>
      </c>
      <c r="G496" s="1">
        <f t="shared" si="174"/>
        <v>3.2610000000000583</v>
      </c>
      <c r="H496" s="1">
        <f t="shared" si="175"/>
        <v>5.5170000000001895</v>
      </c>
      <c r="I496" s="1">
        <f t="shared" si="176"/>
        <v>0.59108210984229581</v>
      </c>
      <c r="J496" s="1">
        <f t="shared" si="177"/>
        <v>37.149692412849923</v>
      </c>
      <c r="K496" s="1">
        <f t="shared" si="178"/>
        <v>-0.92999999999983629</v>
      </c>
      <c r="L496" s="1">
        <f t="shared" si="179"/>
        <v>0</v>
      </c>
      <c r="M496" s="1">
        <f t="shared" si="180"/>
        <v>0.92999999999983629</v>
      </c>
      <c r="N496" s="1">
        <f t="shared" si="181"/>
        <v>0.26900000000002822</v>
      </c>
      <c r="O496" s="1">
        <f t="shared" si="182"/>
        <v>0.41700000000003001</v>
      </c>
      <c r="P496" s="1">
        <f t="shared" si="183"/>
        <v>0.64508393285373822</v>
      </c>
      <c r="Q496" s="1">
        <f t="shared" si="184"/>
        <v>39.212827988338979</v>
      </c>
      <c r="R496" t="str">
        <f t="shared" si="164"/>
        <v>Do nothing</v>
      </c>
      <c r="S496" t="b">
        <f t="shared" si="169"/>
        <v>0</v>
      </c>
      <c r="T496">
        <f t="shared" si="165"/>
        <v>0</v>
      </c>
      <c r="U496">
        <f t="shared" si="166"/>
        <v>0</v>
      </c>
      <c r="V496">
        <f>IF(R495="Buy BTC Short ETH",(B496-T495)+(-C496+U495)*(B495/C495),IF(R495="Buy ETH Short BTC",(-B496+T495)+(C496-U495)*(B495/C495),0))</f>
        <v>0</v>
      </c>
      <c r="AA496">
        <f t="shared" si="167"/>
        <v>0.91997581033153308</v>
      </c>
      <c r="AB496" t="str">
        <f t="shared" si="168"/>
        <v>Buy ETH Short BTC</v>
      </c>
      <c r="AC496" t="b">
        <f t="shared" si="170"/>
        <v>0</v>
      </c>
      <c r="AD496">
        <f>IF(AB496="Buy BTC Short ETH",B496,IF(AB496="Buy ETH Short BTC",B496,0))</f>
        <v>17390</v>
      </c>
      <c r="AE496">
        <f>IF(AB496="Buy BTC Short ETH",C496,IF(AB496="Buy ETH Short BTC",C496,0))</f>
        <v>1269.68</v>
      </c>
      <c r="AF496">
        <f>IF(AB495="Buy BTC Short ETH",(B496-AD495)+(-C496+AE495)*(B495/C495),IF(AB495="Buy ETH Short BTC",(-B496+AD495)+(C496-AE495)*(B495/C495),0))</f>
        <v>2.6104689873375779</v>
      </c>
    </row>
    <row r="497" spans="1:32">
      <c r="A497">
        <v>1671166800000</v>
      </c>
      <c r="B497">
        <v>17378.310000000001</v>
      </c>
      <c r="C497">
        <v>1267.8499999999999</v>
      </c>
      <c r="D497" s="1">
        <f t="shared" si="171"/>
        <v>-11.68999999999869</v>
      </c>
      <c r="E497" s="1">
        <f t="shared" si="172"/>
        <v>0</v>
      </c>
      <c r="F497" s="1">
        <f t="shared" si="173"/>
        <v>11.68999999999869</v>
      </c>
      <c r="G497" s="1">
        <f t="shared" si="174"/>
        <v>3.2610000000000583</v>
      </c>
      <c r="H497" s="1">
        <f t="shared" si="175"/>
        <v>6.0579999999998106</v>
      </c>
      <c r="I497" s="1">
        <f t="shared" si="176"/>
        <v>0.53829646748104332</v>
      </c>
      <c r="J497" s="1">
        <f t="shared" si="177"/>
        <v>34.993025002683808</v>
      </c>
      <c r="K497" s="1">
        <f t="shared" si="178"/>
        <v>-1.8300000000001546</v>
      </c>
      <c r="L497" s="1">
        <f t="shared" si="179"/>
        <v>0</v>
      </c>
      <c r="M497" s="1">
        <f t="shared" si="180"/>
        <v>1.8300000000001546</v>
      </c>
      <c r="N497" s="1">
        <f t="shared" si="181"/>
        <v>0.26900000000002822</v>
      </c>
      <c r="O497" s="1">
        <f t="shared" si="182"/>
        <v>0.56700000000003004</v>
      </c>
      <c r="P497" s="1">
        <f t="shared" si="183"/>
        <v>0.47442680776016571</v>
      </c>
      <c r="Q497" s="1">
        <f t="shared" si="184"/>
        <v>32.177033492824094</v>
      </c>
      <c r="R497" t="str">
        <f t="shared" si="164"/>
        <v>Do nothing</v>
      </c>
      <c r="S497" t="b">
        <f t="shared" si="169"/>
        <v>0</v>
      </c>
      <c r="T497">
        <f t="shared" si="165"/>
        <v>0</v>
      </c>
      <c r="U497">
        <f t="shared" si="166"/>
        <v>0</v>
      </c>
      <c r="V497">
        <f>IF(R496="Buy BTC Short ETH",(B497-T496)+(-C497+U496)*(B496/C496),IF(R496="Buy ETH Short BTC",(-B497+T496)+(C497-U496)*(B496/C496),0))</f>
        <v>0</v>
      </c>
      <c r="AA497">
        <f t="shared" si="167"/>
        <v>0.96164557068994483</v>
      </c>
      <c r="AB497" t="str">
        <f t="shared" si="168"/>
        <v>Buy ETH Short BTC</v>
      </c>
      <c r="AC497" t="b">
        <f t="shared" si="170"/>
        <v>0</v>
      </c>
      <c r="AD497">
        <f>IF(AB497="Buy BTC Short ETH",B497,IF(AB497="Buy ETH Short BTC",B497,0))</f>
        <v>17378.310000000001</v>
      </c>
      <c r="AE497">
        <f>IF(AB497="Buy BTC Short ETH",C497,IF(AB497="Buy ETH Short BTC",C497,0))</f>
        <v>1267.8499999999999</v>
      </c>
      <c r="AF497">
        <f>IF(AB496="Buy BTC Short ETH",(B497-AD496)+(-C497+AE496)*(B496/C496),IF(AB496="Buy ETH Short BTC",(-B497+AD496)+(C497-AE496)*(B496/C496),0))</f>
        <v>-13.374346922062525</v>
      </c>
    </row>
    <row r="498" spans="1:32">
      <c r="A498">
        <v>1671167700000</v>
      </c>
      <c r="B498">
        <v>17390.97</v>
      </c>
      <c r="C498">
        <v>1269.81</v>
      </c>
      <c r="D498" s="1">
        <f t="shared" si="171"/>
        <v>12.659999999999854</v>
      </c>
      <c r="E498" s="1">
        <f t="shared" si="172"/>
        <v>12.659999999999854</v>
      </c>
      <c r="F498" s="1">
        <f t="shared" si="173"/>
        <v>0</v>
      </c>
      <c r="G498" s="1">
        <f t="shared" si="174"/>
        <v>4.5270000000000437</v>
      </c>
      <c r="H498" s="1">
        <f t="shared" si="175"/>
        <v>5.6989999999997965</v>
      </c>
      <c r="I498" s="1">
        <f t="shared" si="176"/>
        <v>0.79434988594493861</v>
      </c>
      <c r="J498" s="1">
        <f t="shared" si="177"/>
        <v>44.269509094466208</v>
      </c>
      <c r="K498" s="1">
        <f t="shared" si="178"/>
        <v>1.9600000000000364</v>
      </c>
      <c r="L498" s="1">
        <f t="shared" si="179"/>
        <v>1.9600000000000364</v>
      </c>
      <c r="M498" s="1">
        <f t="shared" si="180"/>
        <v>0</v>
      </c>
      <c r="N498" s="1">
        <f t="shared" si="181"/>
        <v>0.46500000000003183</v>
      </c>
      <c r="O498" s="1">
        <f t="shared" si="182"/>
        <v>0.4710000000000264</v>
      </c>
      <c r="P498" s="1">
        <f t="shared" si="183"/>
        <v>0.9872611464968275</v>
      </c>
      <c r="Q498" s="1">
        <f t="shared" si="184"/>
        <v>49.679487179487488</v>
      </c>
      <c r="R498" t="str">
        <f t="shared" si="164"/>
        <v>Do nothing</v>
      </c>
      <c r="S498" t="b">
        <f t="shared" si="169"/>
        <v>0</v>
      </c>
      <c r="T498">
        <f t="shared" si="165"/>
        <v>0</v>
      </c>
      <c r="U498">
        <f t="shared" si="166"/>
        <v>0</v>
      </c>
      <c r="V498">
        <f>IF(R497="Buy BTC Short ETH",(B498-T497)+(-C498+U497)*(B497/C497),IF(R497="Buy ETH Short BTC",(-B498+T497)+(C498-U497)*(B497/C497),0))</f>
        <v>0</v>
      </c>
      <c r="AA498">
        <f t="shared" si="167"/>
        <v>0.95891772337220837</v>
      </c>
      <c r="AB498" t="str">
        <f t="shared" si="168"/>
        <v>Buy ETH Short BTC</v>
      </c>
      <c r="AC498" t="b">
        <f t="shared" si="170"/>
        <v>0</v>
      </c>
      <c r="AD498">
        <f>IF(AB498="Buy BTC Short ETH",B498,IF(AB498="Buy ETH Short BTC",B498,0))</f>
        <v>17390.97</v>
      </c>
      <c r="AE498">
        <f>IF(AB498="Buy BTC Short ETH",C498,IF(AB498="Buy ETH Short BTC",C498,0))</f>
        <v>1269.81</v>
      </c>
      <c r="AF498">
        <f>IF(AB497="Buy BTC Short ETH",(B498-AD497)+(-C498+AE497)*(B497/C497),IF(AB497="Buy ETH Short BTC",(-B498+AD497)+(C498-AE497)*(B497/C497),0))</f>
        <v>14.205550025634594</v>
      </c>
    </row>
    <row r="499" spans="1:32">
      <c r="A499">
        <v>1671168600000</v>
      </c>
      <c r="B499">
        <v>17406.11</v>
      </c>
      <c r="C499">
        <v>1271.0999999999999</v>
      </c>
      <c r="D499" s="1">
        <f t="shared" si="171"/>
        <v>15.139999999999418</v>
      </c>
      <c r="E499" s="1">
        <f t="shared" si="172"/>
        <v>15.139999999999418</v>
      </c>
      <c r="F499" s="1">
        <f t="shared" si="173"/>
        <v>0</v>
      </c>
      <c r="G499" s="1">
        <f t="shared" si="174"/>
        <v>5.043999999999869</v>
      </c>
      <c r="H499" s="1">
        <f t="shared" si="175"/>
        <v>5.6989999999997965</v>
      </c>
      <c r="I499" s="1">
        <f t="shared" si="176"/>
        <v>0.88506755571153695</v>
      </c>
      <c r="J499" s="1">
        <f t="shared" si="177"/>
        <v>46.951503304477576</v>
      </c>
      <c r="K499" s="1">
        <f t="shared" si="178"/>
        <v>1.2899999999999636</v>
      </c>
      <c r="L499" s="1">
        <f t="shared" si="179"/>
        <v>1.2899999999999636</v>
      </c>
      <c r="M499" s="1">
        <f t="shared" si="180"/>
        <v>0</v>
      </c>
      <c r="N499" s="1">
        <f t="shared" si="181"/>
        <v>0.49300000000000638</v>
      </c>
      <c r="O499" s="1">
        <f t="shared" si="182"/>
        <v>0.4710000000000264</v>
      </c>
      <c r="P499" s="1">
        <f t="shared" si="183"/>
        <v>1.0467091295116322</v>
      </c>
      <c r="Q499" s="1">
        <f t="shared" si="184"/>
        <v>51.1410788381732</v>
      </c>
      <c r="R499" t="str">
        <f t="shared" si="164"/>
        <v>Do nothing</v>
      </c>
      <c r="S499" t="b">
        <f t="shared" si="169"/>
        <v>0</v>
      </c>
      <c r="T499">
        <f t="shared" si="165"/>
        <v>0</v>
      </c>
      <c r="U499">
        <f t="shared" si="166"/>
        <v>0</v>
      </c>
      <c r="V499">
        <f>IF(R498="Buy BTC Short ETH",(B499-T498)+(-C499+U498)*(B498/C498),IF(R498="Buy ETH Short BTC",(-B499+T498)+(C499-U498)*(B498/C498),0))</f>
        <v>0</v>
      </c>
      <c r="AA499">
        <f t="shared" si="167"/>
        <v>0.95399925492110971</v>
      </c>
      <c r="AB499" t="str">
        <f t="shared" si="168"/>
        <v>Buy ETH Short BTC</v>
      </c>
      <c r="AC499" t="b">
        <f t="shared" si="170"/>
        <v>0</v>
      </c>
      <c r="AD499">
        <f>IF(AB499="Buy BTC Short ETH",B499,IF(AB499="Buy ETH Short BTC",B499,0))</f>
        <v>17406.11</v>
      </c>
      <c r="AE499">
        <f>IF(AB499="Buy BTC Short ETH",C499,IF(AB499="Buy ETH Short BTC",C499,0))</f>
        <v>1271.0999999999999</v>
      </c>
      <c r="AF499">
        <f>IF(AB498="Buy BTC Short ETH",(B499-AD498)+(-C499+AE498)*(B498/C498),IF(AB498="Buy ETH Short BTC",(-B499+AD498)+(C499-AE498)*(B498/C498),0))</f>
        <v>2.5274867106103329</v>
      </c>
    </row>
    <row r="500" spans="1:32">
      <c r="A500">
        <v>1671169500000</v>
      </c>
      <c r="B500">
        <v>17408.96</v>
      </c>
      <c r="C500">
        <v>1271.04</v>
      </c>
      <c r="D500" s="1">
        <f t="shared" si="171"/>
        <v>2.8499999999985448</v>
      </c>
      <c r="E500" s="1">
        <f t="shared" si="172"/>
        <v>2.8499999999985448</v>
      </c>
      <c r="F500" s="1">
        <f t="shared" si="173"/>
        <v>0</v>
      </c>
      <c r="G500" s="1">
        <f t="shared" si="174"/>
        <v>5.3289999999997235</v>
      </c>
      <c r="H500" s="1">
        <f t="shared" si="175"/>
        <v>4.7449999999997088</v>
      </c>
      <c r="I500" s="1">
        <f t="shared" si="176"/>
        <v>1.1230769230769337</v>
      </c>
      <c r="J500" s="1">
        <f t="shared" si="177"/>
        <v>52.898550724637914</v>
      </c>
      <c r="K500" s="1">
        <f t="shared" si="178"/>
        <v>-5.999999999994543E-2</v>
      </c>
      <c r="L500" s="1">
        <f t="shared" si="179"/>
        <v>0</v>
      </c>
      <c r="M500" s="1">
        <f t="shared" si="180"/>
        <v>5.999999999994543E-2</v>
      </c>
      <c r="N500" s="1">
        <f t="shared" si="181"/>
        <v>0.49300000000000638</v>
      </c>
      <c r="O500" s="1">
        <f t="shared" si="182"/>
        <v>0.40099999999999908</v>
      </c>
      <c r="P500" s="1">
        <f t="shared" si="183"/>
        <v>1.2294264339152308</v>
      </c>
      <c r="Q500" s="1">
        <f t="shared" si="184"/>
        <v>55.145413870246465</v>
      </c>
      <c r="R500" t="str">
        <f t="shared" si="164"/>
        <v>Do nothing</v>
      </c>
      <c r="S500" t="b">
        <f t="shared" si="169"/>
        <v>0</v>
      </c>
      <c r="T500">
        <f t="shared" si="165"/>
        <v>0</v>
      </c>
      <c r="U500">
        <f t="shared" si="166"/>
        <v>0</v>
      </c>
      <c r="V500">
        <f>IF(R499="Buy BTC Short ETH",(B500-T499)+(-C500+U499)*(B499/C499),IF(R499="Buy ETH Short BTC",(-B500+T499)+(C500-U499)*(B499/C499),0))</f>
        <v>0</v>
      </c>
      <c r="AA500">
        <f t="shared" si="167"/>
        <v>0.95778103610227006</v>
      </c>
      <c r="AB500" t="str">
        <f t="shared" si="168"/>
        <v>Buy ETH Short BTC</v>
      </c>
      <c r="AC500" t="b">
        <f t="shared" si="170"/>
        <v>0</v>
      </c>
      <c r="AD500">
        <f>IF(AB500="Buy BTC Short ETH",B500,IF(AB500="Buy ETH Short BTC",B500,0))</f>
        <v>17408.96</v>
      </c>
      <c r="AE500">
        <f>IF(AB500="Buy BTC Short ETH",C500,IF(AB500="Buy ETH Short BTC",C500,0))</f>
        <v>1271.04</v>
      </c>
      <c r="AF500">
        <f>IF(AB499="Buy BTC Short ETH",(B500-AD499)+(-C500+AE499)*(B499/C499),IF(AB499="Buy ETH Short BTC",(-B500+AD499)+(C500-AE499)*(B499/C499),0))</f>
        <v>-3.6716242624476441</v>
      </c>
    </row>
    <row r="501" spans="1:32">
      <c r="A501">
        <v>1671170400000</v>
      </c>
      <c r="B501">
        <v>17396.080000000002</v>
      </c>
      <c r="C501">
        <v>1269.23</v>
      </c>
      <c r="D501" s="1">
        <f t="shared" si="171"/>
        <v>-12.879999999997381</v>
      </c>
      <c r="E501" s="1">
        <f t="shared" si="172"/>
        <v>0</v>
      </c>
      <c r="F501" s="1">
        <f t="shared" si="173"/>
        <v>12.879999999997381</v>
      </c>
      <c r="G501" s="1">
        <f t="shared" si="174"/>
        <v>4.113999999999578</v>
      </c>
      <c r="H501" s="1">
        <f t="shared" si="175"/>
        <v>6.032999999999447</v>
      </c>
      <c r="I501" s="1">
        <f t="shared" si="176"/>
        <v>0.68191612796286338</v>
      </c>
      <c r="J501" s="1">
        <f t="shared" si="177"/>
        <v>40.544003153641206</v>
      </c>
      <c r="K501" s="1">
        <f t="shared" si="178"/>
        <v>-1.8099999999999454</v>
      </c>
      <c r="L501" s="1">
        <f t="shared" si="179"/>
        <v>0</v>
      </c>
      <c r="M501" s="1">
        <f t="shared" si="180"/>
        <v>1.8099999999999454</v>
      </c>
      <c r="N501" s="1">
        <f t="shared" si="181"/>
        <v>0.32799999999999729</v>
      </c>
      <c r="O501" s="1">
        <f t="shared" si="182"/>
        <v>0.58199999999999363</v>
      </c>
      <c r="P501" s="1">
        <f t="shared" si="183"/>
        <v>0.56357388316151358</v>
      </c>
      <c r="Q501" s="1">
        <f t="shared" si="184"/>
        <v>36.043956043956108</v>
      </c>
      <c r="R501" t="str">
        <f t="shared" si="164"/>
        <v>Do nothing</v>
      </c>
      <c r="S501" t="b">
        <f t="shared" si="169"/>
        <v>0</v>
      </c>
      <c r="T501">
        <f t="shared" si="165"/>
        <v>0</v>
      </c>
      <c r="U501">
        <f t="shared" si="166"/>
        <v>0</v>
      </c>
      <c r="V501">
        <f>IF(R500="Buy BTC Short ETH",(B501-T500)+(-C501+U500)*(B500/C500),IF(R500="Buy ETH Short BTC",(-B501+T500)+(C501-U500)*(B500/C500),0))</f>
        <v>0</v>
      </c>
      <c r="AA501">
        <f t="shared" si="167"/>
        <v>0.94759377709639503</v>
      </c>
      <c r="AB501" t="str">
        <f t="shared" si="168"/>
        <v>Buy ETH Short BTC</v>
      </c>
      <c r="AC501" t="b">
        <f t="shared" si="170"/>
        <v>0</v>
      </c>
      <c r="AD501">
        <f>IF(AB501="Buy BTC Short ETH",B501,IF(AB501="Buy ETH Short BTC",B501,0))</f>
        <v>17396.080000000002</v>
      </c>
      <c r="AE501">
        <f>IF(AB501="Buy BTC Short ETH",C501,IF(AB501="Buy ETH Short BTC",C501,0))</f>
        <v>1269.23</v>
      </c>
      <c r="AF501">
        <f>IF(AB500="Buy BTC Short ETH",(B501-AD500)+(-C501+AE500)*(B500/C500),IF(AB500="Buy ETH Short BTC",(-B501+AD500)+(C501-AE500)*(B500/C500),0))</f>
        <v>-11.910893756295931</v>
      </c>
    </row>
    <row r="502" spans="1:32">
      <c r="A502">
        <v>1671171300000</v>
      </c>
      <c r="B502">
        <v>17388.810000000001</v>
      </c>
      <c r="C502">
        <v>1267.76</v>
      </c>
      <c r="D502" s="1">
        <f t="shared" si="171"/>
        <v>-7.2700000000004366</v>
      </c>
      <c r="E502" s="1">
        <f t="shared" si="172"/>
        <v>0</v>
      </c>
      <c r="F502" s="1">
        <f t="shared" si="173"/>
        <v>7.2700000000004366</v>
      </c>
      <c r="G502" s="1">
        <f t="shared" si="174"/>
        <v>3.0649999999997819</v>
      </c>
      <c r="H502" s="1">
        <f t="shared" si="175"/>
        <v>6.7599999999994909</v>
      </c>
      <c r="I502" s="1">
        <f t="shared" si="176"/>
        <v>0.45340236686390722</v>
      </c>
      <c r="J502" s="1">
        <f t="shared" si="177"/>
        <v>31.195928753180752</v>
      </c>
      <c r="K502" s="1">
        <f t="shared" si="178"/>
        <v>-1.4700000000000273</v>
      </c>
      <c r="L502" s="1">
        <f t="shared" si="179"/>
        <v>0</v>
      </c>
      <c r="M502" s="1">
        <f t="shared" si="180"/>
        <v>1.4700000000000273</v>
      </c>
      <c r="N502" s="1">
        <f t="shared" si="181"/>
        <v>0.32599999999999907</v>
      </c>
      <c r="O502" s="1">
        <f t="shared" si="182"/>
        <v>0.72899999999999632</v>
      </c>
      <c r="P502" s="1">
        <f t="shared" si="183"/>
        <v>0.44718792866941115</v>
      </c>
      <c r="Q502" s="1">
        <f t="shared" si="184"/>
        <v>30.900473933649337</v>
      </c>
      <c r="R502" t="str">
        <f t="shared" si="164"/>
        <v>Do nothing</v>
      </c>
      <c r="S502" t="b">
        <f t="shared" si="169"/>
        <v>0</v>
      </c>
      <c r="T502">
        <f t="shared" si="165"/>
        <v>0</v>
      </c>
      <c r="U502">
        <f t="shared" si="166"/>
        <v>0</v>
      </c>
      <c r="V502">
        <f>IF(R501="Buy BTC Short ETH",(B502-T501)+(-C502+U501)*(B501/C501),IF(R501="Buy ETH Short BTC",(-B502+T501)+(C502-U501)*(B501/C501),0))</f>
        <v>0</v>
      </c>
      <c r="AA502">
        <f t="shared" si="167"/>
        <v>0.91536788576515782</v>
      </c>
      <c r="AB502" t="str">
        <f t="shared" si="168"/>
        <v>Buy ETH Short BTC</v>
      </c>
      <c r="AC502" t="b">
        <f t="shared" si="170"/>
        <v>0</v>
      </c>
      <c r="AD502">
        <f>IF(AB502="Buy BTC Short ETH",B502,IF(AB502="Buy ETH Short BTC",B502,0))</f>
        <v>17388.810000000001</v>
      </c>
      <c r="AE502">
        <f>IF(AB502="Buy BTC Short ETH",C502,IF(AB502="Buy ETH Short BTC",C502,0))</f>
        <v>1267.76</v>
      </c>
      <c r="AF502">
        <f>IF(AB501="Buy BTC Short ETH",(B502-AD501)+(-C502+AE501)*(B501/C501),IF(AB501="Buy ETH Short BTC",(-B502+AD501)+(C502-AE501)*(B501/C501),0))</f>
        <v>-12.877835774445863</v>
      </c>
    </row>
    <row r="503" spans="1:32">
      <c r="A503">
        <v>1671172200000</v>
      </c>
      <c r="B503">
        <v>17409.68</v>
      </c>
      <c r="C503">
        <v>1269.79</v>
      </c>
      <c r="D503" s="1">
        <f t="shared" si="171"/>
        <v>20.869999999998981</v>
      </c>
      <c r="E503" s="1">
        <f t="shared" si="172"/>
        <v>20.869999999998981</v>
      </c>
      <c r="F503" s="1">
        <f t="shared" si="173"/>
        <v>0</v>
      </c>
      <c r="G503" s="1">
        <f t="shared" si="174"/>
        <v>5.1519999999996795</v>
      </c>
      <c r="H503" s="1">
        <f t="shared" si="175"/>
        <v>5.7509999999994763</v>
      </c>
      <c r="I503" s="1">
        <f t="shared" si="176"/>
        <v>0.89584420100854611</v>
      </c>
      <c r="J503" s="1">
        <f t="shared" si="177"/>
        <v>47.253049619371538</v>
      </c>
      <c r="K503" s="1">
        <f t="shared" si="178"/>
        <v>2.0299999999999727</v>
      </c>
      <c r="L503" s="1">
        <f t="shared" si="179"/>
        <v>2.0299999999999727</v>
      </c>
      <c r="M503" s="1">
        <f t="shared" si="180"/>
        <v>0</v>
      </c>
      <c r="N503" s="1">
        <f t="shared" si="181"/>
        <v>0.52899999999999636</v>
      </c>
      <c r="O503" s="1">
        <f t="shared" si="182"/>
        <v>0.68299999999999272</v>
      </c>
      <c r="P503" s="1">
        <f t="shared" si="183"/>
        <v>0.77452415812591802</v>
      </c>
      <c r="Q503" s="1">
        <f t="shared" si="184"/>
        <v>43.646864686468746</v>
      </c>
      <c r="R503" t="str">
        <f t="shared" si="164"/>
        <v>Do nothing</v>
      </c>
      <c r="S503" t="b">
        <f t="shared" si="169"/>
        <v>0</v>
      </c>
      <c r="T503">
        <f t="shared" si="165"/>
        <v>0</v>
      </c>
      <c r="U503">
        <f t="shared" si="166"/>
        <v>0</v>
      </c>
      <c r="V503">
        <f>IF(R502="Buy BTC Short ETH",(B503-T502)+(-C503+U502)*(B502/C502),IF(R502="Buy ETH Short BTC",(-B503+T502)+(C503-U502)*(B502/C502),0))</f>
        <v>0</v>
      </c>
      <c r="AA503">
        <f t="shared" si="167"/>
        <v>0.85422832094796419</v>
      </c>
      <c r="AB503" t="str">
        <f t="shared" si="168"/>
        <v>Buy ETH Short BTC</v>
      </c>
      <c r="AC503" t="b">
        <f t="shared" si="170"/>
        <v>0</v>
      </c>
      <c r="AD503">
        <f>IF(AB503="Buy BTC Short ETH",B503,IF(AB503="Buy ETH Short BTC",B503,0))</f>
        <v>17409.68</v>
      </c>
      <c r="AE503">
        <f>IF(AB503="Buy BTC Short ETH",C503,IF(AB503="Buy ETH Short BTC",C503,0))</f>
        <v>1269.79</v>
      </c>
      <c r="AF503">
        <f>IF(AB502="Buy BTC Short ETH",(B503-AD502)+(-C503+AE502)*(B502/C502),IF(AB502="Buy ETH Short BTC",(-B503+AD502)+(C503-AE502)*(B502/C502),0))</f>
        <v>6.9738224111825744</v>
      </c>
    </row>
    <row r="504" spans="1:32">
      <c r="A504">
        <v>1671173100000</v>
      </c>
      <c r="B504">
        <v>17422.45</v>
      </c>
      <c r="C504">
        <v>1271.1300000000001</v>
      </c>
      <c r="D504" s="1">
        <f t="shared" si="171"/>
        <v>12.770000000000437</v>
      </c>
      <c r="E504" s="1">
        <f t="shared" si="172"/>
        <v>12.770000000000437</v>
      </c>
      <c r="F504" s="1">
        <f t="shared" si="173"/>
        <v>0</v>
      </c>
      <c r="G504" s="1">
        <f t="shared" si="174"/>
        <v>6.4289999999997232</v>
      </c>
      <c r="H504" s="1">
        <f t="shared" si="175"/>
        <v>5.6059999999997672</v>
      </c>
      <c r="I504" s="1">
        <f t="shared" si="176"/>
        <v>1.1468069925080253</v>
      </c>
      <c r="J504" s="1">
        <f t="shared" si="177"/>
        <v>53.419194017449065</v>
      </c>
      <c r="K504" s="1">
        <f t="shared" si="178"/>
        <v>1.3400000000001455</v>
      </c>
      <c r="L504" s="1">
        <f t="shared" si="179"/>
        <v>1.3400000000001455</v>
      </c>
      <c r="M504" s="1">
        <f t="shared" si="180"/>
        <v>0</v>
      </c>
      <c r="N504" s="1">
        <f t="shared" si="181"/>
        <v>0.6620000000000118</v>
      </c>
      <c r="O504" s="1">
        <f t="shared" si="182"/>
        <v>0.68299999999999272</v>
      </c>
      <c r="P504" s="1">
        <f t="shared" si="183"/>
        <v>0.96925329428992513</v>
      </c>
      <c r="Q504" s="1">
        <f t="shared" si="184"/>
        <v>49.219330855019294</v>
      </c>
      <c r="R504" t="str">
        <f t="shared" si="164"/>
        <v>Do nothing</v>
      </c>
      <c r="S504" t="b">
        <f t="shared" si="169"/>
        <v>0</v>
      </c>
      <c r="T504">
        <f t="shared" si="165"/>
        <v>0</v>
      </c>
      <c r="U504">
        <f t="shared" si="166"/>
        <v>0</v>
      </c>
      <c r="V504">
        <f>IF(R503="Buy BTC Short ETH",(B504-T503)+(-C504+U503)*(B503/C503),IF(R503="Buy ETH Short BTC",(-B504+T503)+(C504-U503)*(B503/C503),0))</f>
        <v>0</v>
      </c>
      <c r="AA504">
        <f t="shared" si="167"/>
        <v>0.83078626973403191</v>
      </c>
      <c r="AB504" t="str">
        <f t="shared" si="168"/>
        <v>Buy ETH Short BTC</v>
      </c>
      <c r="AC504" t="b">
        <f t="shared" si="170"/>
        <v>0</v>
      </c>
      <c r="AD504">
        <f>IF(AB504="Buy BTC Short ETH",B504,IF(AB504="Buy ETH Short BTC",B504,0))</f>
        <v>17422.45</v>
      </c>
      <c r="AE504">
        <f>IF(AB504="Buy BTC Short ETH",C504,IF(AB504="Buy ETH Short BTC",C504,0))</f>
        <v>1271.1300000000001</v>
      </c>
      <c r="AF504">
        <f>IF(AB503="Buy BTC Short ETH",(B504-AD503)+(-C504+AE503)*(B503/C503),IF(AB503="Buy ETH Short BTC",(-B504+AD503)+(C504-AE503)*(B503/C503),0))</f>
        <v>5.6023066018806098</v>
      </c>
    </row>
    <row r="505" spans="1:32">
      <c r="A505">
        <v>1671174000000</v>
      </c>
      <c r="B505">
        <v>17470.43</v>
      </c>
      <c r="C505">
        <v>1277.73</v>
      </c>
      <c r="D505" s="1">
        <f t="shared" si="171"/>
        <v>47.979999999999563</v>
      </c>
      <c r="E505" s="1">
        <f t="shared" si="172"/>
        <v>47.979999999999563</v>
      </c>
      <c r="F505" s="1">
        <f t="shared" si="173"/>
        <v>0</v>
      </c>
      <c r="G505" s="1">
        <f t="shared" si="174"/>
        <v>11.226999999999681</v>
      </c>
      <c r="H505" s="1">
        <f t="shared" si="175"/>
        <v>4.7189999999995056</v>
      </c>
      <c r="I505" s="1">
        <f t="shared" si="176"/>
        <v>2.3791057427422881</v>
      </c>
      <c r="J505" s="1">
        <f t="shared" si="177"/>
        <v>70.406371503827003</v>
      </c>
      <c r="K505" s="1">
        <f t="shared" si="178"/>
        <v>6.5999999999999091</v>
      </c>
      <c r="L505" s="1">
        <f t="shared" si="179"/>
        <v>6.5999999999999091</v>
      </c>
      <c r="M505" s="1">
        <f t="shared" si="180"/>
        <v>0</v>
      </c>
      <c r="N505" s="1">
        <f t="shared" si="181"/>
        <v>1.3220000000000027</v>
      </c>
      <c r="O505" s="1">
        <f t="shared" si="182"/>
        <v>0.60999999999999088</v>
      </c>
      <c r="P505" s="1">
        <f t="shared" si="183"/>
        <v>2.1672131147541354</v>
      </c>
      <c r="Q505" s="1">
        <f t="shared" si="184"/>
        <v>68.426501035197049</v>
      </c>
      <c r="R505" t="str">
        <f t="shared" si="164"/>
        <v>Do nothing</v>
      </c>
      <c r="S505" t="b">
        <f t="shared" si="169"/>
        <v>0</v>
      </c>
      <c r="T505">
        <f t="shared" si="165"/>
        <v>0</v>
      </c>
      <c r="U505">
        <f t="shared" si="166"/>
        <v>0</v>
      </c>
      <c r="V505">
        <f>IF(R504="Buy BTC Short ETH",(B505-T504)+(-C505+U504)*(B504/C504),IF(R504="Buy ETH Short BTC",(-B505+T504)+(C505-U504)*(B504/C504),0))</f>
        <v>0</v>
      </c>
      <c r="AA505">
        <f t="shared" si="167"/>
        <v>0.96031134640542548</v>
      </c>
      <c r="AB505" t="str">
        <f t="shared" si="168"/>
        <v>Buy ETH Short BTC</v>
      </c>
      <c r="AC505" t="b">
        <f t="shared" si="170"/>
        <v>0</v>
      </c>
      <c r="AD505">
        <f>IF(AB505="Buy BTC Short ETH",B505,IF(AB505="Buy ETH Short BTC",B505,0))</f>
        <v>17470.43</v>
      </c>
      <c r="AE505">
        <f>IF(AB505="Buy BTC Short ETH",C505,IF(AB505="Buy ETH Short BTC",C505,0))</f>
        <v>1277.73</v>
      </c>
      <c r="AF505">
        <f>IF(AB504="Buy BTC Short ETH",(B505-AD504)+(-C505+AE504)*(B504/C504),IF(AB504="Buy ETH Short BTC",(-B505+AD504)+(C505-AE504)*(B504/C504),0))</f>
        <v>42.481376885132889</v>
      </c>
    </row>
    <row r="506" spans="1:32">
      <c r="A506">
        <v>1671174900000</v>
      </c>
      <c r="B506">
        <v>17476.71</v>
      </c>
      <c r="C506">
        <v>1277.1300000000001</v>
      </c>
      <c r="D506" s="1">
        <f t="shared" si="171"/>
        <v>6.2799999999988358</v>
      </c>
      <c r="E506" s="1">
        <f t="shared" si="172"/>
        <v>6.2799999999988358</v>
      </c>
      <c r="F506" s="1">
        <f t="shared" si="173"/>
        <v>0</v>
      </c>
      <c r="G506" s="1">
        <f t="shared" si="174"/>
        <v>11.854999999999563</v>
      </c>
      <c r="H506" s="1">
        <f t="shared" si="175"/>
        <v>3.1839999999996507</v>
      </c>
      <c r="I506" s="1">
        <f t="shared" si="176"/>
        <v>3.7233040201007741</v>
      </c>
      <c r="J506" s="1">
        <f t="shared" si="177"/>
        <v>78.828379546513617</v>
      </c>
      <c r="K506" s="1">
        <f t="shared" si="178"/>
        <v>-0.59999999999990905</v>
      </c>
      <c r="L506" s="1">
        <f t="shared" si="179"/>
        <v>0</v>
      </c>
      <c r="M506" s="1">
        <f t="shared" si="180"/>
        <v>0.59999999999990905</v>
      </c>
      <c r="N506" s="1">
        <f t="shared" si="181"/>
        <v>1.3220000000000027</v>
      </c>
      <c r="O506" s="1">
        <f t="shared" si="182"/>
        <v>0.57699999999999818</v>
      </c>
      <c r="P506" s="1">
        <f t="shared" si="183"/>
        <v>2.2911611785095438</v>
      </c>
      <c r="Q506" s="1">
        <f t="shared" si="184"/>
        <v>69.615587151132289</v>
      </c>
      <c r="R506" t="str">
        <f t="shared" si="164"/>
        <v>Do nothing</v>
      </c>
      <c r="S506" t="b">
        <f t="shared" si="169"/>
        <v>0</v>
      </c>
      <c r="T506">
        <f t="shared" si="165"/>
        <v>0</v>
      </c>
      <c r="U506">
        <f t="shared" si="166"/>
        <v>0</v>
      </c>
      <c r="V506">
        <f>IF(R505="Buy BTC Short ETH",(B506-T505)+(-C506+U505)*(B505/C505),IF(R505="Buy ETH Short BTC",(-B506+T505)+(C506-U505)*(B505/C505),0))</f>
        <v>0</v>
      </c>
      <c r="AA506">
        <f t="shared" si="167"/>
        <v>0.97663629968740151</v>
      </c>
      <c r="AB506" t="str">
        <f t="shared" si="168"/>
        <v>Buy ETH Short BTC</v>
      </c>
      <c r="AC506" t="b">
        <f t="shared" si="170"/>
        <v>0</v>
      </c>
      <c r="AD506">
        <f>IF(AB506="Buy BTC Short ETH",B506,IF(AB506="Buy ETH Short BTC",B506,0))</f>
        <v>17476.71</v>
      </c>
      <c r="AE506">
        <f>IF(AB506="Buy BTC Short ETH",C506,IF(AB506="Buy ETH Short BTC",C506,0))</f>
        <v>1277.1300000000001</v>
      </c>
      <c r="AF506">
        <f>IF(AB505="Buy BTC Short ETH",(B506-AD505)+(-C506+AE505)*(B505/C505),IF(AB505="Buy ETH Short BTC",(-B506+AD505)+(C506-AE505)*(B505/C505),0))</f>
        <v>-14.483813012136308</v>
      </c>
    </row>
    <row r="507" spans="1:32">
      <c r="A507">
        <v>1671175800000</v>
      </c>
      <c r="B507">
        <v>17494.73</v>
      </c>
      <c r="C507">
        <v>1278.1199999999999</v>
      </c>
      <c r="D507" s="1">
        <f t="shared" si="171"/>
        <v>18.020000000000437</v>
      </c>
      <c r="E507" s="1">
        <f t="shared" si="172"/>
        <v>18.020000000000437</v>
      </c>
      <c r="F507" s="1">
        <f t="shared" si="173"/>
        <v>0</v>
      </c>
      <c r="G507" s="1">
        <f t="shared" si="174"/>
        <v>13.656999999999607</v>
      </c>
      <c r="H507" s="1">
        <f t="shared" si="175"/>
        <v>2.0149999999997816</v>
      </c>
      <c r="I507" s="1">
        <f t="shared" si="176"/>
        <v>6.7776674937970656</v>
      </c>
      <c r="J507" s="1">
        <f t="shared" si="177"/>
        <v>87.142674834099921</v>
      </c>
      <c r="K507" s="1">
        <f t="shared" si="178"/>
        <v>0.98999999999978172</v>
      </c>
      <c r="L507" s="1">
        <f t="shared" si="179"/>
        <v>0.98999999999978172</v>
      </c>
      <c r="M507" s="1">
        <f t="shared" si="180"/>
        <v>0</v>
      </c>
      <c r="N507" s="1">
        <f t="shared" si="181"/>
        <v>1.4209999999999809</v>
      </c>
      <c r="O507" s="1">
        <f t="shared" si="182"/>
        <v>0.3939999999999827</v>
      </c>
      <c r="P507" s="1">
        <f t="shared" si="183"/>
        <v>3.6065989847716837</v>
      </c>
      <c r="Q507" s="1">
        <f t="shared" si="184"/>
        <v>78.292011019284274</v>
      </c>
      <c r="R507" t="str">
        <f t="shared" si="164"/>
        <v>Do nothing</v>
      </c>
      <c r="S507" t="b">
        <f t="shared" si="169"/>
        <v>0</v>
      </c>
      <c r="T507">
        <f t="shared" si="165"/>
        <v>0</v>
      </c>
      <c r="U507">
        <f t="shared" si="166"/>
        <v>0</v>
      </c>
      <c r="V507">
        <f>IF(R506="Buy BTC Short ETH",(B507-T506)+(-C507+U506)*(B506/C506),IF(R506="Buy ETH Short BTC",(-B507+T506)+(C507-U506)*(B506/C506),0))</f>
        <v>0</v>
      </c>
      <c r="AA507">
        <f t="shared" si="167"/>
        <v>0.97773330375612344</v>
      </c>
      <c r="AB507" t="str">
        <f t="shared" si="168"/>
        <v>Buy ETH Short BTC</v>
      </c>
      <c r="AC507" t="b">
        <f t="shared" si="170"/>
        <v>0</v>
      </c>
      <c r="AD507">
        <f>IF(AB507="Buy BTC Short ETH",B507,IF(AB507="Buy ETH Short BTC",B507,0))</f>
        <v>17494.73</v>
      </c>
      <c r="AE507">
        <f>IF(AB507="Buy BTC Short ETH",C507,IF(AB507="Buy ETH Short BTC",C507,0))</f>
        <v>1278.1199999999999</v>
      </c>
      <c r="AF507">
        <f>IF(AB506="Buy BTC Short ETH",(B507-AD506)+(-C507+AE506)*(B506/C506),IF(AB506="Buy ETH Short BTC",(-B507+AD506)+(C507-AE506)*(B506/C506),0))</f>
        <v>-4.4724810316916646</v>
      </c>
    </row>
    <row r="508" spans="1:32">
      <c r="A508">
        <v>1671176700000</v>
      </c>
      <c r="B508">
        <v>17503.349999999999</v>
      </c>
      <c r="C508">
        <v>1277.77</v>
      </c>
      <c r="D508" s="1">
        <f t="shared" si="171"/>
        <v>8.6199999999989814</v>
      </c>
      <c r="E508" s="1">
        <f t="shared" si="172"/>
        <v>8.6199999999989814</v>
      </c>
      <c r="F508" s="1">
        <f t="shared" si="173"/>
        <v>0</v>
      </c>
      <c r="G508" s="1">
        <f t="shared" si="174"/>
        <v>13.25299999999952</v>
      </c>
      <c r="H508" s="1">
        <f t="shared" si="175"/>
        <v>2.0149999999997816</v>
      </c>
      <c r="I508" s="1">
        <f t="shared" si="176"/>
        <v>6.5771712158813678</v>
      </c>
      <c r="J508" s="1">
        <f t="shared" si="177"/>
        <v>86.802462667016812</v>
      </c>
      <c r="K508" s="1">
        <f t="shared" si="178"/>
        <v>-0.34999999999990905</v>
      </c>
      <c r="L508" s="1">
        <f t="shared" si="179"/>
        <v>0</v>
      </c>
      <c r="M508" s="1">
        <f t="shared" si="180"/>
        <v>0.34999999999990905</v>
      </c>
      <c r="N508" s="1">
        <f t="shared" si="181"/>
        <v>1.2249999999999772</v>
      </c>
      <c r="O508" s="1">
        <f t="shared" si="182"/>
        <v>0.42899999999997362</v>
      </c>
      <c r="P508" s="1">
        <f t="shared" si="183"/>
        <v>2.8554778554779778</v>
      </c>
      <c r="Q508" s="1">
        <f t="shared" si="184"/>
        <v>74.0628778718267</v>
      </c>
      <c r="R508" t="str">
        <f t="shared" si="164"/>
        <v>Do nothing</v>
      </c>
      <c r="S508" t="b">
        <f t="shared" si="169"/>
        <v>0</v>
      </c>
      <c r="T508">
        <f t="shared" si="165"/>
        <v>0</v>
      </c>
      <c r="U508">
        <f t="shared" si="166"/>
        <v>0</v>
      </c>
      <c r="V508">
        <f>IF(R507="Buy BTC Short ETH",(B508-T507)+(-C508+U507)*(B507/C507),IF(R507="Buy ETH Short BTC",(-B508+T507)+(C508-U507)*(B507/C507),0))</f>
        <v>0</v>
      </c>
      <c r="AA508">
        <f t="shared" si="167"/>
        <v>0.97500602423083726</v>
      </c>
      <c r="AB508" t="str">
        <f t="shared" si="168"/>
        <v>Buy ETH Short BTC</v>
      </c>
      <c r="AC508" t="b">
        <f t="shared" si="170"/>
        <v>0</v>
      </c>
      <c r="AD508">
        <f>IF(AB508="Buy BTC Short ETH",B508,IF(AB508="Buy ETH Short BTC",B508,0))</f>
        <v>17503.349999999999</v>
      </c>
      <c r="AE508">
        <f>IF(AB508="Buy BTC Short ETH",C508,IF(AB508="Buy ETH Short BTC",C508,0))</f>
        <v>1277.77</v>
      </c>
      <c r="AF508">
        <f>IF(AB507="Buy BTC Short ETH",(B508-AD507)+(-C508+AE507)*(B507/C507),IF(AB507="Buy ETH Short BTC",(-B508+AD507)+(C508-AE507)*(B507/C507),0))</f>
        <v>-13.41075165085994</v>
      </c>
    </row>
    <row r="509" spans="1:32">
      <c r="A509">
        <v>1671177600000</v>
      </c>
      <c r="B509">
        <v>17476.45</v>
      </c>
      <c r="C509">
        <v>1275.42</v>
      </c>
      <c r="D509" s="1">
        <f t="shared" si="171"/>
        <v>-26.899999999997817</v>
      </c>
      <c r="E509" s="1">
        <f t="shared" si="172"/>
        <v>0</v>
      </c>
      <c r="F509" s="1">
        <f t="shared" si="173"/>
        <v>26.899999999997817</v>
      </c>
      <c r="G509" s="1">
        <f t="shared" si="174"/>
        <v>11.738999999999578</v>
      </c>
      <c r="H509" s="1">
        <f t="shared" si="175"/>
        <v>4.7049999999995631</v>
      </c>
      <c r="I509" s="1">
        <f t="shared" si="176"/>
        <v>2.4950053134964225</v>
      </c>
      <c r="J509" s="1">
        <f t="shared" si="177"/>
        <v>71.387740209196011</v>
      </c>
      <c r="K509" s="1">
        <f t="shared" si="178"/>
        <v>-2.3499999999999091</v>
      </c>
      <c r="L509" s="1">
        <f t="shared" si="179"/>
        <v>0</v>
      </c>
      <c r="M509" s="1">
        <f t="shared" si="180"/>
        <v>2.3499999999999091</v>
      </c>
      <c r="N509" s="1">
        <f t="shared" si="181"/>
        <v>1.095999999999981</v>
      </c>
      <c r="O509" s="1">
        <f t="shared" si="182"/>
        <v>0.66399999999996451</v>
      </c>
      <c r="P509" s="1">
        <f t="shared" si="183"/>
        <v>1.6506024096386138</v>
      </c>
      <c r="Q509" s="1">
        <f t="shared" si="184"/>
        <v>62.272727272728119</v>
      </c>
      <c r="R509" t="str">
        <f t="shared" si="164"/>
        <v>Do nothing</v>
      </c>
      <c r="S509" t="b">
        <f t="shared" si="169"/>
        <v>0</v>
      </c>
      <c r="T509">
        <f t="shared" si="165"/>
        <v>0</v>
      </c>
      <c r="U509">
        <f t="shared" si="166"/>
        <v>0</v>
      </c>
      <c r="V509">
        <f>IF(R508="Buy BTC Short ETH",(B509-T508)+(-C509+U508)*(B508/C508),IF(R508="Buy ETH Short BTC",(-B509+T508)+(C509-U508)*(B508/C508),0))</f>
        <v>0</v>
      </c>
      <c r="AA509">
        <f t="shared" si="167"/>
        <v>0.97439269974303921</v>
      </c>
      <c r="AB509" t="str">
        <f t="shared" si="168"/>
        <v>Buy ETH Short BTC</v>
      </c>
      <c r="AC509" t="b">
        <f t="shared" si="170"/>
        <v>0</v>
      </c>
      <c r="AD509">
        <f>IF(AB509="Buy BTC Short ETH",B509,IF(AB509="Buy ETH Short BTC",B509,0))</f>
        <v>17476.45</v>
      </c>
      <c r="AE509">
        <f>IF(AB509="Buy BTC Short ETH",C509,IF(AB509="Buy ETH Short BTC",C509,0))</f>
        <v>1275.42</v>
      </c>
      <c r="AF509">
        <f>IF(AB508="Buy BTC Short ETH",(B509-AD508)+(-C509+AE508)*(B508/C508),IF(AB508="Buy ETH Short BTC",(-B509+AD508)+(C509-AE508)*(B508/C508),0))</f>
        <v>-5.2911396417204912</v>
      </c>
    </row>
    <row r="510" spans="1:32">
      <c r="A510">
        <v>1671178500000</v>
      </c>
      <c r="B510">
        <v>17465.36</v>
      </c>
      <c r="C510">
        <v>1274.56</v>
      </c>
      <c r="D510" s="1">
        <f t="shared" si="171"/>
        <v>-11.090000000000146</v>
      </c>
      <c r="E510" s="1">
        <f t="shared" si="172"/>
        <v>0</v>
      </c>
      <c r="F510" s="1">
        <f t="shared" si="173"/>
        <v>11.090000000000146</v>
      </c>
      <c r="G510" s="1">
        <f t="shared" si="174"/>
        <v>11.453999999999724</v>
      </c>
      <c r="H510" s="1">
        <f t="shared" si="175"/>
        <v>5.8139999999995782</v>
      </c>
      <c r="I510" s="1">
        <f t="shared" si="176"/>
        <v>1.9700722394221799</v>
      </c>
      <c r="J510" s="1">
        <f t="shared" si="177"/>
        <v>66.330785267547981</v>
      </c>
      <c r="K510" s="1">
        <f t="shared" si="178"/>
        <v>-0.86000000000012733</v>
      </c>
      <c r="L510" s="1">
        <f t="shared" si="179"/>
        <v>0</v>
      </c>
      <c r="M510" s="1">
        <f t="shared" si="180"/>
        <v>0.86000000000012733</v>
      </c>
      <c r="N510" s="1">
        <f t="shared" si="181"/>
        <v>1.095999999999981</v>
      </c>
      <c r="O510" s="1">
        <f t="shared" si="182"/>
        <v>0.74399999999998268</v>
      </c>
      <c r="P510" s="1">
        <f t="shared" si="183"/>
        <v>1.4731182795699012</v>
      </c>
      <c r="Q510" s="1">
        <f t="shared" si="184"/>
        <v>59.565217391304486</v>
      </c>
      <c r="R510" t="str">
        <f t="shared" si="164"/>
        <v>Do nothing</v>
      </c>
      <c r="S510" t="b">
        <f t="shared" si="169"/>
        <v>0</v>
      </c>
      <c r="T510">
        <f t="shared" si="165"/>
        <v>0</v>
      </c>
      <c r="U510">
        <f t="shared" si="166"/>
        <v>0</v>
      </c>
      <c r="V510">
        <f>IF(R509="Buy BTC Short ETH",(B510-T509)+(-C510+U509)*(B509/C509),IF(R509="Buy ETH Short BTC",(-B510+T509)+(C510-U509)*(B509/C509),0))</f>
        <v>0</v>
      </c>
      <c r="AA510">
        <f t="shared" si="167"/>
        <v>0.97413219690651398</v>
      </c>
      <c r="AB510" t="str">
        <f t="shared" si="168"/>
        <v>Buy ETH Short BTC</v>
      </c>
      <c r="AC510" t="b">
        <f t="shared" si="170"/>
        <v>0</v>
      </c>
      <c r="AD510">
        <f>IF(AB510="Buy BTC Short ETH",B510,IF(AB510="Buy ETH Short BTC",B510,0))</f>
        <v>17465.36</v>
      </c>
      <c r="AE510">
        <f>IF(AB510="Buy BTC Short ETH",C510,IF(AB510="Buy ETH Short BTC",C510,0))</f>
        <v>1274.56</v>
      </c>
      <c r="AF510">
        <f>IF(AB509="Buy BTC Short ETH",(B510-AD509)+(-C510+AE509)*(B509/C509),IF(AB509="Buy ETH Short BTC",(-B510+AD509)+(C510-AE509)*(B509/C509),0))</f>
        <v>-0.69415502344485702</v>
      </c>
    </row>
    <row r="511" spans="1:32">
      <c r="A511">
        <v>1671179400000</v>
      </c>
      <c r="B511">
        <v>17441.810000000001</v>
      </c>
      <c r="C511">
        <v>1273.58</v>
      </c>
      <c r="D511" s="1">
        <f t="shared" si="171"/>
        <v>-23.549999999999272</v>
      </c>
      <c r="E511" s="1">
        <f t="shared" si="172"/>
        <v>0</v>
      </c>
      <c r="F511" s="1">
        <f t="shared" si="173"/>
        <v>23.549999999999272</v>
      </c>
      <c r="G511" s="1">
        <f t="shared" si="174"/>
        <v>11.453999999999724</v>
      </c>
      <c r="H511" s="1">
        <f t="shared" si="175"/>
        <v>6.8809999999997675</v>
      </c>
      <c r="I511" s="1">
        <f t="shared" si="176"/>
        <v>1.6645836360994202</v>
      </c>
      <c r="J511" s="1">
        <f t="shared" si="177"/>
        <v>62.470684483229022</v>
      </c>
      <c r="K511" s="1">
        <f t="shared" si="178"/>
        <v>-0.98000000000001819</v>
      </c>
      <c r="L511" s="1">
        <f t="shared" si="179"/>
        <v>0</v>
      </c>
      <c r="M511" s="1">
        <f t="shared" si="180"/>
        <v>0.98000000000001819</v>
      </c>
      <c r="N511" s="1">
        <f t="shared" si="181"/>
        <v>1.095999999999981</v>
      </c>
      <c r="O511" s="1">
        <f t="shared" si="182"/>
        <v>0.66099999999999004</v>
      </c>
      <c r="P511" s="1">
        <f t="shared" si="183"/>
        <v>1.6580937972768495</v>
      </c>
      <c r="Q511" s="1">
        <f t="shared" si="184"/>
        <v>62.379055207740414</v>
      </c>
      <c r="R511" t="str">
        <f t="shared" si="164"/>
        <v>Do nothing</v>
      </c>
      <c r="S511" t="b">
        <f t="shared" si="169"/>
        <v>0</v>
      </c>
      <c r="T511">
        <f t="shared" si="165"/>
        <v>0</v>
      </c>
      <c r="U511">
        <f t="shared" si="166"/>
        <v>0</v>
      </c>
      <c r="V511">
        <f>IF(R510="Buy BTC Short ETH",(B511-T510)+(-C511+U510)*(B510/C510),IF(R510="Buy ETH Short BTC",(-B511+T510)+(C511-U510)*(B510/C510),0))</f>
        <v>0</v>
      </c>
      <c r="AA511">
        <f t="shared" si="167"/>
        <v>0.96877665405207614</v>
      </c>
      <c r="AB511" t="str">
        <f t="shared" si="168"/>
        <v>Buy ETH Short BTC</v>
      </c>
      <c r="AC511" t="b">
        <f t="shared" si="170"/>
        <v>0</v>
      </c>
      <c r="AD511">
        <f>IF(AB511="Buy BTC Short ETH",B511,IF(AB511="Buy ETH Short BTC",B511,0))</f>
        <v>17441.810000000001</v>
      </c>
      <c r="AE511">
        <f>IF(AB511="Buy BTC Short ETH",C511,IF(AB511="Buy ETH Short BTC",C511,0))</f>
        <v>1273.58</v>
      </c>
      <c r="AF511">
        <f>IF(AB510="Buy BTC Short ETH",(B511-AD510)+(-C511+AE510)*(B510/C510),IF(AB510="Buy ETH Short BTC",(-B511+AD510)+(C511-AE510)*(B510/C510),0))</f>
        <v>10.121010544814487</v>
      </c>
    </row>
    <row r="512" spans="1:32">
      <c r="A512">
        <v>1671180300000</v>
      </c>
      <c r="B512">
        <v>17221.25</v>
      </c>
      <c r="C512">
        <v>1244.6199999999999</v>
      </c>
      <c r="D512" s="1">
        <f t="shared" si="171"/>
        <v>-220.56000000000131</v>
      </c>
      <c r="E512" s="1">
        <f t="shared" si="172"/>
        <v>0</v>
      </c>
      <c r="F512" s="1">
        <f t="shared" si="173"/>
        <v>220.56000000000131</v>
      </c>
      <c r="G512" s="1">
        <f t="shared" si="174"/>
        <v>11.453999999999724</v>
      </c>
      <c r="H512" s="1">
        <f t="shared" si="175"/>
        <v>28.209999999999855</v>
      </c>
      <c r="I512" s="1">
        <f t="shared" si="176"/>
        <v>0.40602623183267572</v>
      </c>
      <c r="J512" s="1">
        <f t="shared" si="177"/>
        <v>28.877571601451805</v>
      </c>
      <c r="K512" s="1">
        <f t="shared" si="178"/>
        <v>-28.960000000000036</v>
      </c>
      <c r="L512" s="1">
        <f t="shared" si="179"/>
        <v>0</v>
      </c>
      <c r="M512" s="1">
        <f t="shared" si="180"/>
        <v>28.960000000000036</v>
      </c>
      <c r="N512" s="1">
        <f t="shared" si="181"/>
        <v>1.095999999999981</v>
      </c>
      <c r="O512" s="1">
        <f t="shared" si="182"/>
        <v>3.4099999999999908</v>
      </c>
      <c r="P512" s="1">
        <f t="shared" si="183"/>
        <v>0.32140762463342637</v>
      </c>
      <c r="Q512" s="1">
        <f t="shared" si="184"/>
        <v>24.323124722591828</v>
      </c>
      <c r="R512" t="str">
        <f t="shared" si="164"/>
        <v>Do nothing</v>
      </c>
      <c r="S512" t="b">
        <f t="shared" si="169"/>
        <v>0</v>
      </c>
      <c r="T512">
        <f t="shared" si="165"/>
        <v>0</v>
      </c>
      <c r="U512">
        <f t="shared" si="166"/>
        <v>0</v>
      </c>
      <c r="V512">
        <f>IF(R511="Buy BTC Short ETH",(B512-T511)+(-C512+U511)*(B511/C511),IF(R511="Buy ETH Short BTC",(-B512+T511)+(C512-U511)*(B511/C511),0))</f>
        <v>0</v>
      </c>
      <c r="AA512">
        <f t="shared" si="167"/>
        <v>0.99128699493929695</v>
      </c>
      <c r="AB512" t="str">
        <f t="shared" si="168"/>
        <v>Buy ETH Short BTC</v>
      </c>
      <c r="AC512" t="b">
        <f t="shared" si="170"/>
        <v>0</v>
      </c>
      <c r="AD512">
        <f>IF(AB512="Buy BTC Short ETH",B512,IF(AB512="Buy ETH Short BTC",B512,0))</f>
        <v>17221.25</v>
      </c>
      <c r="AE512">
        <f>IF(AB512="Buy BTC Short ETH",C512,IF(AB512="Buy ETH Short BTC",C512,0))</f>
        <v>1244.6199999999999</v>
      </c>
      <c r="AF512">
        <f>IF(AB511="Buy BTC Short ETH",(B512-AD511)+(-C512+AE511)*(B511/C511),IF(AB511="Buy ETH Short BTC",(-B512+AD511)+(C512-AE511)*(B511/C511),0))</f>
        <v>-176.05019928076683</v>
      </c>
    </row>
    <row r="513" spans="1:32">
      <c r="A513">
        <v>1671181200000</v>
      </c>
      <c r="B513">
        <v>17026.509999999998</v>
      </c>
      <c r="C513">
        <v>1210.6500000000001</v>
      </c>
      <c r="D513" s="1">
        <f t="shared" si="171"/>
        <v>-194.7400000000016</v>
      </c>
      <c r="E513" s="1">
        <f t="shared" si="172"/>
        <v>0</v>
      </c>
      <c r="F513" s="1">
        <f t="shared" si="173"/>
        <v>194.7400000000016</v>
      </c>
      <c r="G513" s="1">
        <f t="shared" si="174"/>
        <v>9.366999999999825</v>
      </c>
      <c r="H513" s="1">
        <f t="shared" si="175"/>
        <v>47.684000000000012</v>
      </c>
      <c r="I513" s="1">
        <f t="shared" si="176"/>
        <v>0.19643905712607632</v>
      </c>
      <c r="J513" s="1">
        <f t="shared" si="177"/>
        <v>16.418642968571717</v>
      </c>
      <c r="K513" s="1">
        <f t="shared" si="178"/>
        <v>-33.9699999999998</v>
      </c>
      <c r="L513" s="1">
        <f t="shared" si="179"/>
        <v>0</v>
      </c>
      <c r="M513" s="1">
        <f t="shared" si="180"/>
        <v>33.9699999999998</v>
      </c>
      <c r="N513" s="1">
        <f t="shared" si="181"/>
        <v>0.89299999999998358</v>
      </c>
      <c r="O513" s="1">
        <f t="shared" si="182"/>
        <v>6.8069999999999711</v>
      </c>
      <c r="P513" s="1">
        <f t="shared" si="183"/>
        <v>0.13118848244454054</v>
      </c>
      <c r="Q513" s="1">
        <f t="shared" si="184"/>
        <v>11.597402597402464</v>
      </c>
      <c r="R513" t="str">
        <f t="shared" si="164"/>
        <v>Do nothing</v>
      </c>
      <c r="S513" t="b">
        <f t="shared" si="169"/>
        <v>0</v>
      </c>
      <c r="T513">
        <f t="shared" si="165"/>
        <v>0</v>
      </c>
      <c r="U513">
        <f t="shared" si="166"/>
        <v>0</v>
      </c>
      <c r="V513">
        <f>IF(R512="Buy BTC Short ETH",(B513-T512)+(-C513+U512)*(B512/C512),IF(R512="Buy ETH Short BTC",(-B513+T512)+(C513-U512)*(B512/C512),0))</f>
        <v>0</v>
      </c>
      <c r="AA513">
        <f t="shared" si="167"/>
        <v>0.99494878125313657</v>
      </c>
      <c r="AB513" t="str">
        <f t="shared" si="168"/>
        <v>Buy ETH Short BTC</v>
      </c>
      <c r="AC513" t="b">
        <f t="shared" si="170"/>
        <v>0</v>
      </c>
      <c r="AD513">
        <f>IF(AB513="Buy BTC Short ETH",B513,IF(AB513="Buy ETH Short BTC",B513,0))</f>
        <v>17026.509999999998</v>
      </c>
      <c r="AE513">
        <f>IF(AB513="Buy BTC Short ETH",C513,IF(AB513="Buy ETH Short BTC",C513,0))</f>
        <v>1210.6500000000001</v>
      </c>
      <c r="AF513">
        <f>IF(AB512="Buy BTC Short ETH",(B513-AD512)+(-C513+AE512)*(B512/C512),IF(AB512="Buy ETH Short BTC",(-B513+AD512)+(C513-AE512)*(B512/C512),0))</f>
        <v>-275.28768917420143</v>
      </c>
    </row>
    <row r="514" spans="1:32">
      <c r="A514">
        <v>1671182100000</v>
      </c>
      <c r="B514">
        <v>17052.849999999999</v>
      </c>
      <c r="C514">
        <v>1214</v>
      </c>
      <c r="D514" s="1">
        <f t="shared" si="171"/>
        <v>26.340000000000146</v>
      </c>
      <c r="E514" s="1">
        <f t="shared" si="172"/>
        <v>26.340000000000146</v>
      </c>
      <c r="F514" s="1">
        <f t="shared" si="173"/>
        <v>0</v>
      </c>
      <c r="G514" s="1">
        <f t="shared" si="174"/>
        <v>10.723999999999796</v>
      </c>
      <c r="H514" s="1">
        <f t="shared" si="175"/>
        <v>47.684000000000012</v>
      </c>
      <c r="I514" s="1">
        <f t="shared" si="176"/>
        <v>0.2248972401644114</v>
      </c>
      <c r="J514" s="1">
        <f t="shared" si="177"/>
        <v>18.360498561840558</v>
      </c>
      <c r="K514" s="1">
        <f t="shared" si="178"/>
        <v>3.3499999999999091</v>
      </c>
      <c r="L514" s="1">
        <f t="shared" si="179"/>
        <v>3.3499999999999091</v>
      </c>
      <c r="M514" s="1">
        <f t="shared" si="180"/>
        <v>0</v>
      </c>
      <c r="N514" s="1">
        <f t="shared" si="181"/>
        <v>1.0939999999999599</v>
      </c>
      <c r="O514" s="1">
        <f t="shared" si="182"/>
        <v>6.8069999999999711</v>
      </c>
      <c r="P514" s="1">
        <f t="shared" si="183"/>
        <v>0.16071690906419342</v>
      </c>
      <c r="Q514" s="1">
        <f t="shared" si="184"/>
        <v>13.846348563472588</v>
      </c>
      <c r="R514" t="str">
        <f t="shared" si="164"/>
        <v>Do nothing</v>
      </c>
      <c r="S514" t="b">
        <f t="shared" si="169"/>
        <v>0</v>
      </c>
      <c r="T514">
        <f t="shared" si="165"/>
        <v>0</v>
      </c>
      <c r="U514">
        <f t="shared" si="166"/>
        <v>0</v>
      </c>
      <c r="V514">
        <f>IF(R513="Buy BTC Short ETH",(B514-T513)+(-C514+U513)*(B513/C513),IF(R513="Buy ETH Short BTC",(-B514+T513)+(C514-U513)*(B513/C513),0))</f>
        <v>0</v>
      </c>
      <c r="AA514">
        <f t="shared" si="167"/>
        <v>0.99663983200009465</v>
      </c>
      <c r="AB514" t="str">
        <f t="shared" si="168"/>
        <v>Buy ETH Short BTC</v>
      </c>
      <c r="AC514" t="b">
        <f t="shared" si="170"/>
        <v>0</v>
      </c>
      <c r="AD514">
        <f>IF(AB514="Buy BTC Short ETH",B514,IF(AB514="Buy ETH Short BTC",B514,0))</f>
        <v>17052.849999999999</v>
      </c>
      <c r="AE514">
        <f>IF(AB514="Buy BTC Short ETH",C514,IF(AB514="Buy ETH Short BTC",C514,0))</f>
        <v>1214</v>
      </c>
      <c r="AF514">
        <f>IF(AB513="Buy BTC Short ETH",(B514-AD513)+(-C514+AE513)*(B513/C513),IF(AB513="Buy ETH Short BTC",(-B514+AD513)+(C514-AE513)*(B513/C513),0))</f>
        <v>20.774201875024374</v>
      </c>
    </row>
    <row r="515" spans="1:32">
      <c r="A515">
        <v>1671183000000</v>
      </c>
      <c r="B515">
        <v>17028.66</v>
      </c>
      <c r="C515">
        <v>1211.6300000000001</v>
      </c>
      <c r="D515" s="1">
        <f t="shared" si="171"/>
        <v>-24.18999999999869</v>
      </c>
      <c r="E515" s="1">
        <f t="shared" si="172"/>
        <v>0</v>
      </c>
      <c r="F515" s="1">
        <f t="shared" si="173"/>
        <v>24.18999999999869</v>
      </c>
      <c r="G515" s="1">
        <f t="shared" si="174"/>
        <v>5.9259999999998403</v>
      </c>
      <c r="H515" s="1">
        <f t="shared" si="175"/>
        <v>50.102999999999881</v>
      </c>
      <c r="I515" s="1">
        <f t="shared" si="176"/>
        <v>0.118276350717519</v>
      </c>
      <c r="J515" s="1">
        <f t="shared" si="177"/>
        <v>10.576665655285424</v>
      </c>
      <c r="K515" s="1">
        <f t="shared" si="178"/>
        <v>-2.3699999999998909</v>
      </c>
      <c r="L515" s="1">
        <f t="shared" si="179"/>
        <v>0</v>
      </c>
      <c r="M515" s="1">
        <f t="shared" si="180"/>
        <v>2.3699999999998909</v>
      </c>
      <c r="N515" s="1">
        <f t="shared" si="181"/>
        <v>0.43399999999996908</v>
      </c>
      <c r="O515" s="1">
        <f t="shared" si="182"/>
        <v>7.0439999999999596</v>
      </c>
      <c r="P515" s="1">
        <f t="shared" si="183"/>
        <v>6.1612720045424695E-2</v>
      </c>
      <c r="Q515" s="1">
        <f t="shared" si="184"/>
        <v>5.8036908264238178</v>
      </c>
      <c r="R515" t="str">
        <f t="shared" si="164"/>
        <v>Do nothing</v>
      </c>
      <c r="S515" t="b">
        <f t="shared" si="169"/>
        <v>0</v>
      </c>
      <c r="T515">
        <f t="shared" si="165"/>
        <v>0</v>
      </c>
      <c r="U515">
        <f t="shared" si="166"/>
        <v>0</v>
      </c>
      <c r="V515">
        <f>IF(R514="Buy BTC Short ETH",(B515-T514)+(-C515+U514)*(B514/C514),IF(R514="Buy ETH Short BTC",(-B515+T514)+(C515-U514)*(B514/C514),0))</f>
        <v>0</v>
      </c>
      <c r="AA515">
        <f t="shared" si="167"/>
        <v>0.99753915179997255</v>
      </c>
      <c r="AB515" t="str">
        <f t="shared" si="168"/>
        <v>Buy ETH Short BTC</v>
      </c>
      <c r="AC515" t="b">
        <f t="shared" si="170"/>
        <v>0</v>
      </c>
      <c r="AD515">
        <f>IF(AB515="Buy BTC Short ETH",B515,IF(AB515="Buy ETH Short BTC",B515,0))</f>
        <v>17028.66</v>
      </c>
      <c r="AE515">
        <f>IF(AB515="Buy BTC Short ETH",C515,IF(AB515="Buy ETH Short BTC",C515,0))</f>
        <v>1211.6300000000001</v>
      </c>
      <c r="AF515">
        <f>IF(AB514="Buy BTC Short ETH",(B515-AD514)+(-C515+AE514)*(B514/C514),IF(AB514="Buy ETH Short BTC",(-B515+AD514)+(C515-AE514)*(B514/C514),0))</f>
        <v>-9.100983937396812</v>
      </c>
    </row>
    <row r="516" spans="1:32">
      <c r="A516">
        <v>1671183900000</v>
      </c>
      <c r="B516">
        <v>17038.97</v>
      </c>
      <c r="C516">
        <v>1212.8900000000001</v>
      </c>
      <c r="D516" s="1">
        <f t="shared" si="171"/>
        <v>10.31000000000131</v>
      </c>
      <c r="E516" s="1">
        <f t="shared" si="172"/>
        <v>10.31000000000131</v>
      </c>
      <c r="F516" s="1">
        <f t="shared" si="173"/>
        <v>0</v>
      </c>
      <c r="G516" s="1">
        <f t="shared" si="174"/>
        <v>6.3290000000000877</v>
      </c>
      <c r="H516" s="1">
        <f t="shared" si="175"/>
        <v>50.102999999999881</v>
      </c>
      <c r="I516" s="1">
        <f t="shared" si="176"/>
        <v>0.12631978125062576</v>
      </c>
      <c r="J516" s="1">
        <f t="shared" si="177"/>
        <v>11.215267933087773</v>
      </c>
      <c r="K516" s="1">
        <f t="shared" si="178"/>
        <v>1.2599999999999909</v>
      </c>
      <c r="L516" s="1">
        <f t="shared" si="179"/>
        <v>1.2599999999999909</v>
      </c>
      <c r="M516" s="1">
        <f t="shared" si="180"/>
        <v>0</v>
      </c>
      <c r="N516" s="1">
        <f t="shared" si="181"/>
        <v>0.55999999999996819</v>
      </c>
      <c r="O516" s="1">
        <f t="shared" si="182"/>
        <v>6.9839999999999689</v>
      </c>
      <c r="P516" s="1">
        <f t="shared" si="183"/>
        <v>8.0183276059560521E-2</v>
      </c>
      <c r="Q516" s="1">
        <f t="shared" si="184"/>
        <v>7.4231177094375909</v>
      </c>
      <c r="R516" t="str">
        <f t="shared" si="164"/>
        <v>Do nothing</v>
      </c>
      <c r="S516" t="b">
        <f t="shared" si="169"/>
        <v>0</v>
      </c>
      <c r="T516">
        <f t="shared" si="165"/>
        <v>0</v>
      </c>
      <c r="U516">
        <f t="shared" si="166"/>
        <v>0</v>
      </c>
      <c r="V516">
        <f>IF(R515="Buy BTC Short ETH",(B516-T515)+(-C516+U515)*(B515/C515),IF(R515="Buy ETH Short BTC",(-B516+T515)+(C516-U515)*(B515/C515),0))</f>
        <v>0</v>
      </c>
      <c r="AA516">
        <f t="shared" si="167"/>
        <v>0.99774534372704871</v>
      </c>
      <c r="AB516" t="str">
        <f t="shared" si="168"/>
        <v>Buy ETH Short BTC</v>
      </c>
      <c r="AC516" t="b">
        <f t="shared" si="170"/>
        <v>0</v>
      </c>
      <c r="AD516">
        <f>IF(AB516="Buy BTC Short ETH",B516,IF(AB516="Buy ETH Short BTC",B516,0))</f>
        <v>17038.97</v>
      </c>
      <c r="AE516">
        <f>IF(AB516="Buy BTC Short ETH",C516,IF(AB516="Buy ETH Short BTC",C516,0))</f>
        <v>1212.8900000000001</v>
      </c>
      <c r="AF516">
        <f>IF(AB515="Buy BTC Short ETH",(B516-AD515)+(-C516+AE515)*(B515/C515),IF(AB515="Buy ETH Short BTC",(-B516+AD515)+(C516-AE515)*(B515/C515),0))</f>
        <v>7.3984684268285328</v>
      </c>
    </row>
    <row r="517" spans="1:32">
      <c r="A517">
        <v>1671184800000</v>
      </c>
      <c r="B517">
        <v>16983</v>
      </c>
      <c r="C517">
        <v>1209.51</v>
      </c>
      <c r="D517" s="1">
        <f t="shared" si="171"/>
        <v>-55.970000000001164</v>
      </c>
      <c r="E517" s="1">
        <f t="shared" si="172"/>
        <v>0</v>
      </c>
      <c r="F517" s="1">
        <f t="shared" si="173"/>
        <v>55.970000000001164</v>
      </c>
      <c r="G517" s="1">
        <f t="shared" si="174"/>
        <v>4.5270000000000437</v>
      </c>
      <c r="H517" s="1">
        <f t="shared" si="175"/>
        <v>55.7</v>
      </c>
      <c r="I517" s="1">
        <f t="shared" si="176"/>
        <v>8.1274685816876899E-2</v>
      </c>
      <c r="J517" s="1">
        <f t="shared" si="177"/>
        <v>7.5165623391502834</v>
      </c>
      <c r="K517" s="1">
        <f t="shared" si="178"/>
        <v>-3.3800000000001091</v>
      </c>
      <c r="L517" s="1">
        <f t="shared" si="179"/>
        <v>0</v>
      </c>
      <c r="M517" s="1">
        <f t="shared" si="180"/>
        <v>3.3800000000001091</v>
      </c>
      <c r="N517" s="1">
        <f t="shared" si="181"/>
        <v>0.46099999999998997</v>
      </c>
      <c r="O517" s="1">
        <f t="shared" si="182"/>
        <v>7.3219999999999796</v>
      </c>
      <c r="P517" s="1">
        <f t="shared" si="183"/>
        <v>6.2960939633978599E-2</v>
      </c>
      <c r="Q517" s="1">
        <f t="shared" si="184"/>
        <v>5.9231658743414073</v>
      </c>
      <c r="R517" t="str">
        <f t="shared" si="164"/>
        <v>Do nothing</v>
      </c>
      <c r="S517" t="b">
        <f t="shared" si="169"/>
        <v>0</v>
      </c>
      <c r="T517">
        <f t="shared" si="165"/>
        <v>0</v>
      </c>
      <c r="U517">
        <f t="shared" si="166"/>
        <v>0</v>
      </c>
      <c r="V517">
        <f>IF(R516="Buy BTC Short ETH",(B517-T516)+(-C517+U516)*(B516/C516),IF(R516="Buy ETH Short BTC",(-B517+T516)+(C517-U516)*(B516/C516),0))</f>
        <v>0</v>
      </c>
      <c r="AA517">
        <f t="shared" si="167"/>
        <v>0.99704902694881725</v>
      </c>
      <c r="AB517" t="str">
        <f t="shared" si="168"/>
        <v>Buy ETH Short BTC</v>
      </c>
      <c r="AC517" t="b">
        <f t="shared" si="170"/>
        <v>0</v>
      </c>
      <c r="AD517">
        <f>IF(AB517="Buy BTC Short ETH",B517,IF(AB517="Buy ETH Short BTC",B517,0))</f>
        <v>16983</v>
      </c>
      <c r="AE517">
        <f>IF(AB517="Buy BTC Short ETH",C517,IF(AB517="Buy ETH Short BTC",C517,0))</f>
        <v>1209.51</v>
      </c>
      <c r="AF517">
        <f>IF(AB516="Buy BTC Short ETH",(B517-AD516)+(-C517+AE516)*(B516/C516),IF(AB516="Buy ETH Short BTC",(-B517+AD516)+(C517-AE516)*(B516/C516),0))</f>
        <v>8.4869482805526957</v>
      </c>
    </row>
    <row r="518" spans="1:32">
      <c r="A518">
        <v>1671185700000</v>
      </c>
      <c r="B518">
        <v>16983.68</v>
      </c>
      <c r="C518">
        <v>1209.02</v>
      </c>
      <c r="D518" s="1">
        <f t="shared" si="171"/>
        <v>0.68000000000029104</v>
      </c>
      <c r="E518" s="1">
        <f t="shared" si="172"/>
        <v>0.68000000000029104</v>
      </c>
      <c r="F518" s="1">
        <f t="shared" si="173"/>
        <v>0</v>
      </c>
      <c r="G518" s="1">
        <f t="shared" si="174"/>
        <v>3.7330000000001746</v>
      </c>
      <c r="H518" s="1">
        <f t="shared" si="175"/>
        <v>55.7</v>
      </c>
      <c r="I518" s="1">
        <f t="shared" si="176"/>
        <v>6.7019748653504033E-2</v>
      </c>
      <c r="J518" s="1">
        <f t="shared" si="177"/>
        <v>6.2810223276633508</v>
      </c>
      <c r="K518" s="1">
        <f t="shared" si="178"/>
        <v>-0.49000000000000909</v>
      </c>
      <c r="L518" s="1">
        <f t="shared" si="179"/>
        <v>0</v>
      </c>
      <c r="M518" s="1">
        <f t="shared" si="180"/>
        <v>0.49000000000000909</v>
      </c>
      <c r="N518" s="1">
        <f t="shared" si="181"/>
        <v>0.46099999999998997</v>
      </c>
      <c r="O518" s="1">
        <f t="shared" si="182"/>
        <v>7.3359999999999896</v>
      </c>
      <c r="P518" s="1">
        <f t="shared" si="183"/>
        <v>6.2840785169028163E-2</v>
      </c>
      <c r="Q518" s="1">
        <f t="shared" si="184"/>
        <v>5.9125304604333877</v>
      </c>
      <c r="R518" t="str">
        <f t="shared" si="164"/>
        <v>Do nothing</v>
      </c>
      <c r="S518" t="b">
        <f t="shared" si="169"/>
        <v>0</v>
      </c>
      <c r="T518">
        <f t="shared" si="165"/>
        <v>0</v>
      </c>
      <c r="U518">
        <f t="shared" si="166"/>
        <v>0</v>
      </c>
      <c r="V518">
        <f>IF(R517="Buy BTC Short ETH",(B518-T517)+(-C518+U517)*(B517/C517),IF(R517="Buy ETH Short BTC",(-B518+T517)+(C518-U517)*(B517/C517),0))</f>
        <v>0</v>
      </c>
      <c r="AA518">
        <f t="shared" si="167"/>
        <v>0.99681016121214172</v>
      </c>
      <c r="AB518" t="str">
        <f t="shared" si="168"/>
        <v>Buy ETH Short BTC</v>
      </c>
      <c r="AC518" t="b">
        <f t="shared" si="170"/>
        <v>0</v>
      </c>
      <c r="AD518">
        <f>IF(AB518="Buy BTC Short ETH",B518,IF(AB518="Buy ETH Short BTC",B518,0))</f>
        <v>16983.68</v>
      </c>
      <c r="AE518">
        <f>IF(AB518="Buy BTC Short ETH",C518,IF(AB518="Buy ETH Short BTC",C518,0))</f>
        <v>1209.02</v>
      </c>
      <c r="AF518">
        <f>IF(AB517="Buy BTC Short ETH",(B518-AD517)+(-C518+AE517)*(B517/C517),IF(AB517="Buy ETH Short BTC",(-B518+AD517)+(C518-AE517)*(B517/C517),0))</f>
        <v>-7.5601994196000915</v>
      </c>
    </row>
    <row r="519" spans="1:32">
      <c r="A519">
        <v>1671186600000</v>
      </c>
      <c r="B519">
        <v>17016.86</v>
      </c>
      <c r="C519">
        <v>1211.56</v>
      </c>
      <c r="D519" s="1">
        <f t="shared" si="171"/>
        <v>33.180000000000291</v>
      </c>
      <c r="E519" s="1">
        <f t="shared" si="172"/>
        <v>33.180000000000291</v>
      </c>
      <c r="F519" s="1">
        <f t="shared" si="173"/>
        <v>0</v>
      </c>
      <c r="G519" s="1">
        <f t="shared" si="174"/>
        <v>7.0510000000002035</v>
      </c>
      <c r="H519" s="1">
        <f t="shared" si="175"/>
        <v>53.010000000000218</v>
      </c>
      <c r="I519" s="1">
        <f t="shared" si="176"/>
        <v>0.13301263912469674</v>
      </c>
      <c r="J519" s="1">
        <f t="shared" si="177"/>
        <v>11.73973127320582</v>
      </c>
      <c r="K519" s="1">
        <f t="shared" si="178"/>
        <v>2.5399999999999636</v>
      </c>
      <c r="L519" s="1">
        <f t="shared" si="179"/>
        <v>2.5399999999999636</v>
      </c>
      <c r="M519" s="1">
        <f t="shared" si="180"/>
        <v>0</v>
      </c>
      <c r="N519" s="1">
        <f t="shared" si="181"/>
        <v>0.71499999999998631</v>
      </c>
      <c r="O519" s="1">
        <f t="shared" si="182"/>
        <v>7.1009999999999991</v>
      </c>
      <c r="P519" s="1">
        <f t="shared" si="183"/>
        <v>0.10069004365582121</v>
      </c>
      <c r="Q519" s="1">
        <f t="shared" si="184"/>
        <v>9.147901740020302</v>
      </c>
      <c r="R519" t="str">
        <f t="shared" si="164"/>
        <v>Do nothing</v>
      </c>
      <c r="S519" t="b">
        <f t="shared" si="169"/>
        <v>0</v>
      </c>
      <c r="T519">
        <f t="shared" si="165"/>
        <v>0</v>
      </c>
      <c r="U519">
        <f t="shared" si="166"/>
        <v>0</v>
      </c>
      <c r="V519">
        <f>IF(R518="Buy BTC Short ETH",(B519-T518)+(-C519+U518)*(B518/C518),IF(R518="Buy ETH Short BTC",(-B519+T518)+(C519-U518)*(B518/C518),0))</f>
        <v>0</v>
      </c>
      <c r="AA519">
        <f t="shared" si="167"/>
        <v>0.9962756698776094</v>
      </c>
      <c r="AB519" t="str">
        <f t="shared" si="168"/>
        <v>Buy ETH Short BTC</v>
      </c>
      <c r="AC519" t="b">
        <f t="shared" si="170"/>
        <v>0</v>
      </c>
      <c r="AD519">
        <f>IF(AB519="Buy BTC Short ETH",B519,IF(AB519="Buy ETH Short BTC",B519,0))</f>
        <v>17016.86</v>
      </c>
      <c r="AE519">
        <f>IF(AB519="Buy BTC Short ETH",C519,IF(AB519="Buy ETH Short BTC",C519,0))</f>
        <v>1211.56</v>
      </c>
      <c r="AF519">
        <f>IF(AB518="Buy BTC Short ETH",(B519-AD518)+(-C519+AE518)*(B518/C518),IF(AB518="Buy ETH Short BTC",(-B519+AD518)+(C519-AE518)*(B518/C518),0))</f>
        <v>2.5005902301029224</v>
      </c>
    </row>
    <row r="520" spans="1:32">
      <c r="A520">
        <v>1671187500000</v>
      </c>
      <c r="B520">
        <v>16994.060000000001</v>
      </c>
      <c r="C520">
        <v>1209.3499999999999</v>
      </c>
      <c r="D520" s="1">
        <f t="shared" si="171"/>
        <v>-22.799999999999272</v>
      </c>
      <c r="E520" s="1">
        <f t="shared" si="172"/>
        <v>0</v>
      </c>
      <c r="F520" s="1">
        <f t="shared" si="173"/>
        <v>22.799999999999272</v>
      </c>
      <c r="G520" s="1">
        <f t="shared" si="174"/>
        <v>7.0510000000002035</v>
      </c>
      <c r="H520" s="1">
        <f t="shared" si="175"/>
        <v>54.181000000000132</v>
      </c>
      <c r="I520" s="1">
        <f t="shared" si="176"/>
        <v>0.13013787120946801</v>
      </c>
      <c r="J520" s="1">
        <f t="shared" si="177"/>
        <v>11.515220799582195</v>
      </c>
      <c r="K520" s="1">
        <f t="shared" si="178"/>
        <v>-2.2100000000000364</v>
      </c>
      <c r="L520" s="1">
        <f t="shared" si="179"/>
        <v>0</v>
      </c>
      <c r="M520" s="1">
        <f t="shared" si="180"/>
        <v>2.2100000000000364</v>
      </c>
      <c r="N520" s="1">
        <f t="shared" si="181"/>
        <v>0.71499999999998631</v>
      </c>
      <c r="O520" s="1">
        <f t="shared" si="182"/>
        <v>7.23599999999999</v>
      </c>
      <c r="P520" s="1">
        <f t="shared" si="183"/>
        <v>9.8811498065227654E-2</v>
      </c>
      <c r="Q520" s="1">
        <f t="shared" si="184"/>
        <v>8.9925795497420324</v>
      </c>
      <c r="R520" t="str">
        <f t="shared" si="164"/>
        <v>Do nothing</v>
      </c>
      <c r="S520" t="b">
        <f t="shared" si="169"/>
        <v>0</v>
      </c>
      <c r="T520">
        <f t="shared" si="165"/>
        <v>0</v>
      </c>
      <c r="U520">
        <f t="shared" si="166"/>
        <v>0</v>
      </c>
      <c r="V520">
        <f>IF(R519="Buy BTC Short ETH",(B520-T519)+(-C520+U519)*(B519/C519),IF(R519="Buy ETH Short BTC",(-B520+T519)+(C520-U519)*(B519/C519),0))</f>
        <v>0</v>
      </c>
      <c r="AA520">
        <f t="shared" si="167"/>
        <v>0.9945850519055901</v>
      </c>
      <c r="AB520" t="str">
        <f t="shared" si="168"/>
        <v>Buy ETH Short BTC</v>
      </c>
      <c r="AC520" t="b">
        <f t="shared" si="170"/>
        <v>0</v>
      </c>
      <c r="AD520">
        <f>IF(AB520="Buy BTC Short ETH",B520,IF(AB520="Buy ETH Short BTC",B520,0))</f>
        <v>16994.060000000001</v>
      </c>
      <c r="AE520">
        <f>IF(AB520="Buy BTC Short ETH",C520,IF(AB520="Buy ETH Short BTC",C520,0))</f>
        <v>1209.3499999999999</v>
      </c>
      <c r="AF520">
        <f>IF(AB519="Buy BTC Short ETH",(B520-AD519)+(-C520+AE519)*(B519/C519),IF(AB519="Buy ETH Short BTC",(-B520+AD519)+(C520-AE519)*(B519/C519),0))</f>
        <v>-8.2403616824602217</v>
      </c>
    </row>
    <row r="521" spans="1:32">
      <c r="A521">
        <v>1671188400000</v>
      </c>
      <c r="B521">
        <v>17026.55</v>
      </c>
      <c r="C521">
        <v>1212.52</v>
      </c>
      <c r="D521" s="1">
        <f t="shared" si="171"/>
        <v>32.489999999997963</v>
      </c>
      <c r="E521" s="1">
        <f t="shared" si="172"/>
        <v>32.489999999997963</v>
      </c>
      <c r="F521" s="1">
        <f t="shared" si="173"/>
        <v>0</v>
      </c>
      <c r="G521" s="1">
        <f t="shared" si="174"/>
        <v>10.3</v>
      </c>
      <c r="H521" s="1">
        <f t="shared" si="175"/>
        <v>51.826000000000207</v>
      </c>
      <c r="I521" s="1">
        <f t="shared" si="176"/>
        <v>0.19874194419789218</v>
      </c>
      <c r="J521" s="1">
        <f t="shared" si="177"/>
        <v>16.579209992595636</v>
      </c>
      <c r="K521" s="1">
        <f t="shared" si="178"/>
        <v>3.1700000000000728</v>
      </c>
      <c r="L521" s="1">
        <f t="shared" si="179"/>
        <v>3.1700000000000728</v>
      </c>
      <c r="M521" s="1">
        <f t="shared" si="180"/>
        <v>0</v>
      </c>
      <c r="N521" s="1">
        <f t="shared" si="181"/>
        <v>1.0319999999999936</v>
      </c>
      <c r="O521" s="1">
        <f t="shared" si="182"/>
        <v>7.1379999999999884</v>
      </c>
      <c r="P521" s="1">
        <f t="shared" si="183"/>
        <v>0.14457831325301138</v>
      </c>
      <c r="Q521" s="1">
        <f t="shared" si="184"/>
        <v>12.631578947368368</v>
      </c>
      <c r="R521" t="str">
        <f t="shared" si="164"/>
        <v>Do nothing</v>
      </c>
      <c r="S521" t="b">
        <f t="shared" si="169"/>
        <v>0</v>
      </c>
      <c r="T521">
        <f t="shared" si="165"/>
        <v>0</v>
      </c>
      <c r="U521">
        <f t="shared" si="166"/>
        <v>0</v>
      </c>
      <c r="V521">
        <f>IF(R520="Buy BTC Short ETH",(B521-T520)+(-C521+U520)*(B520/C520),IF(R520="Buy ETH Short BTC",(-B521+T520)+(C521-U520)*(B520/C520),0))</f>
        <v>0</v>
      </c>
      <c r="AA521">
        <f t="shared" si="167"/>
        <v>0.97858151215692857</v>
      </c>
      <c r="AB521" t="str">
        <f t="shared" si="168"/>
        <v>Buy ETH Short BTC</v>
      </c>
      <c r="AC521" t="b">
        <f t="shared" si="170"/>
        <v>0</v>
      </c>
      <c r="AD521">
        <f>IF(AB521="Buy BTC Short ETH",B521,IF(AB521="Buy ETH Short BTC",B521,0))</f>
        <v>17026.55</v>
      </c>
      <c r="AE521">
        <f>IF(AB521="Buy BTC Short ETH",C521,IF(AB521="Buy ETH Short BTC",C521,0))</f>
        <v>1212.52</v>
      </c>
      <c r="AF521">
        <f>IF(AB520="Buy BTC Short ETH",(B521-AD520)+(-C521+AE520)*(B520/C520),IF(AB520="Buy ETH Short BTC",(-B521+AD520)+(C521-AE520)*(B520/C520),0))</f>
        <v>12.055557696286193</v>
      </c>
    </row>
    <row r="522" spans="1:32">
      <c r="A522">
        <v>1671189300000</v>
      </c>
      <c r="B522">
        <v>17032.11</v>
      </c>
      <c r="C522">
        <v>1213.76</v>
      </c>
      <c r="D522" s="1">
        <f t="shared" si="171"/>
        <v>5.5600000000013097</v>
      </c>
      <c r="E522" s="1">
        <f t="shared" si="172"/>
        <v>5.5600000000013097</v>
      </c>
      <c r="F522" s="1">
        <f t="shared" si="173"/>
        <v>0</v>
      </c>
      <c r="G522" s="1">
        <f t="shared" si="174"/>
        <v>10.856000000000131</v>
      </c>
      <c r="H522" s="1">
        <f t="shared" si="175"/>
        <v>29.770000000000074</v>
      </c>
      <c r="I522" s="1">
        <f t="shared" si="176"/>
        <v>0.3646624118239874</v>
      </c>
      <c r="J522" s="1">
        <f t="shared" si="177"/>
        <v>26.721803770984295</v>
      </c>
      <c r="K522" s="1">
        <f t="shared" si="178"/>
        <v>1.2400000000000091</v>
      </c>
      <c r="L522" s="1">
        <f t="shared" si="179"/>
        <v>1.2400000000000091</v>
      </c>
      <c r="M522" s="1">
        <f t="shared" si="180"/>
        <v>0</v>
      </c>
      <c r="N522" s="1">
        <f t="shared" si="181"/>
        <v>1.1559999999999946</v>
      </c>
      <c r="O522" s="1">
        <f t="shared" si="182"/>
        <v>4.2419999999999849</v>
      </c>
      <c r="P522" s="1">
        <f t="shared" si="183"/>
        <v>0.27251296558227223</v>
      </c>
      <c r="Q522" s="1">
        <f t="shared" si="184"/>
        <v>21.415339014449785</v>
      </c>
      <c r="R522" t="str">
        <f t="shared" si="164"/>
        <v>Do nothing</v>
      </c>
      <c r="S522" t="b">
        <f t="shared" si="169"/>
        <v>0</v>
      </c>
      <c r="T522">
        <f t="shared" si="165"/>
        <v>0</v>
      </c>
      <c r="U522">
        <f t="shared" si="166"/>
        <v>0</v>
      </c>
      <c r="V522">
        <f>IF(R521="Buy BTC Short ETH",(B522-T521)+(-C522+U521)*(B521/C521),IF(R521="Buy ETH Short BTC",(-B522+T521)+(C522-U521)*(B521/C521),0))</f>
        <v>0</v>
      </c>
      <c r="AA522">
        <f t="shared" si="167"/>
        <v>0.91729197309742239</v>
      </c>
      <c r="AB522" t="str">
        <f t="shared" si="168"/>
        <v>Buy ETH Short BTC</v>
      </c>
      <c r="AC522" t="b">
        <f t="shared" si="170"/>
        <v>0</v>
      </c>
      <c r="AD522">
        <f>IF(AB522="Buy BTC Short ETH",B522,IF(AB522="Buy ETH Short BTC",B522,0))</f>
        <v>17032.11</v>
      </c>
      <c r="AE522">
        <f>IF(AB522="Buy BTC Short ETH",C522,IF(AB522="Buy ETH Short BTC",C522,0))</f>
        <v>1213.76</v>
      </c>
      <c r="AF522">
        <f>IF(AB521="Buy BTC Short ETH",(B522-AD521)+(-C522+AE521)*(B521/C521),IF(AB521="Buy ETH Short BTC",(-B522+AD521)+(C522-AE521)*(B521/C521),0))</f>
        <v>11.852431959884015</v>
      </c>
    </row>
    <row r="523" spans="1:32">
      <c r="A523">
        <v>1671190200000</v>
      </c>
      <c r="B523">
        <v>17028.009999999998</v>
      </c>
      <c r="C523">
        <v>1213.44</v>
      </c>
      <c r="D523" s="1">
        <f t="shared" si="171"/>
        <v>-4.1000000000021828</v>
      </c>
      <c r="E523" s="1">
        <f t="shared" si="172"/>
        <v>0</v>
      </c>
      <c r="F523" s="1">
        <f t="shared" si="173"/>
        <v>4.1000000000021828</v>
      </c>
      <c r="G523" s="1">
        <f t="shared" si="174"/>
        <v>10.856000000000131</v>
      </c>
      <c r="H523" s="1">
        <f t="shared" si="175"/>
        <v>10.706000000000131</v>
      </c>
      <c r="I523" s="1">
        <f t="shared" si="176"/>
        <v>1.0140108350457686</v>
      </c>
      <c r="J523" s="1">
        <f t="shared" si="177"/>
        <v>50.347834152675993</v>
      </c>
      <c r="K523" s="1">
        <f t="shared" si="178"/>
        <v>-0.31999999999993634</v>
      </c>
      <c r="L523" s="1">
        <f t="shared" si="179"/>
        <v>0</v>
      </c>
      <c r="M523" s="1">
        <f t="shared" si="180"/>
        <v>0.31999999999993634</v>
      </c>
      <c r="N523" s="1">
        <f t="shared" si="181"/>
        <v>1.1559999999999946</v>
      </c>
      <c r="O523" s="1">
        <f t="shared" si="182"/>
        <v>0.87699999999999823</v>
      </c>
      <c r="P523" s="1">
        <f t="shared" si="183"/>
        <v>1.318129988597488</v>
      </c>
      <c r="Q523" s="1">
        <f t="shared" si="184"/>
        <v>56.861780619773675</v>
      </c>
      <c r="R523" t="str">
        <f t="shared" si="164"/>
        <v>Do nothing</v>
      </c>
      <c r="S523" t="b">
        <f t="shared" si="169"/>
        <v>0</v>
      </c>
      <c r="T523">
        <f t="shared" si="165"/>
        <v>0</v>
      </c>
      <c r="U523">
        <f t="shared" si="166"/>
        <v>0</v>
      </c>
      <c r="V523">
        <f>IF(R522="Buy BTC Short ETH",(B523-T522)+(-C523+U522)*(B522/C522),IF(R522="Buy ETH Short BTC",(-B523+T522)+(C523-U522)*(B522/C522),0))</f>
        <v>0</v>
      </c>
      <c r="AA523">
        <f t="shared" si="167"/>
        <v>0.94371068342338449</v>
      </c>
      <c r="AB523" t="str">
        <f t="shared" si="168"/>
        <v>Buy ETH Short BTC</v>
      </c>
      <c r="AC523" t="b">
        <f t="shared" si="170"/>
        <v>0</v>
      </c>
      <c r="AD523">
        <f>IF(AB523="Buy BTC Short ETH",B523,IF(AB523="Buy ETH Short BTC",B523,0))</f>
        <v>17028.009999999998</v>
      </c>
      <c r="AE523">
        <f>IF(AB523="Buy BTC Short ETH",C523,IF(AB523="Buy ETH Short BTC",C523,0))</f>
        <v>1213.44</v>
      </c>
      <c r="AF523">
        <f>IF(AB522="Buy BTC Short ETH",(B523-AD522)+(-C523+AE522)*(B522/C522),IF(AB522="Buy ETH Short BTC",(-B523+AD522)+(C523-AE522)*(B522/C522),0))</f>
        <v>-0.39040601106995343</v>
      </c>
    </row>
    <row r="524" spans="1:32">
      <c r="A524">
        <v>1671191100000</v>
      </c>
      <c r="B524">
        <v>17027.09</v>
      </c>
      <c r="C524">
        <v>1212.83</v>
      </c>
      <c r="D524" s="1">
        <f t="shared" si="171"/>
        <v>-0.91999999999825377</v>
      </c>
      <c r="E524" s="1">
        <f t="shared" si="172"/>
        <v>0</v>
      </c>
      <c r="F524" s="1">
        <f t="shared" si="173"/>
        <v>0.91999999999825377</v>
      </c>
      <c r="G524" s="1">
        <f t="shared" si="174"/>
        <v>8.2220000000001168</v>
      </c>
      <c r="H524" s="1">
        <f t="shared" si="175"/>
        <v>10.797999999999956</v>
      </c>
      <c r="I524" s="1">
        <f t="shared" si="176"/>
        <v>0.76143730320431102</v>
      </c>
      <c r="J524" s="1">
        <f t="shared" si="177"/>
        <v>43.22818086225071</v>
      </c>
      <c r="K524" s="1">
        <f t="shared" si="178"/>
        <v>-0.61000000000012733</v>
      </c>
      <c r="L524" s="1">
        <f t="shared" si="179"/>
        <v>0</v>
      </c>
      <c r="M524" s="1">
        <f t="shared" si="180"/>
        <v>0.61000000000012733</v>
      </c>
      <c r="N524" s="1">
        <f t="shared" si="181"/>
        <v>0.82100000000000362</v>
      </c>
      <c r="O524" s="1">
        <f t="shared" si="182"/>
        <v>0.93800000000001094</v>
      </c>
      <c r="P524" s="1">
        <f t="shared" si="183"/>
        <v>0.87526652452024956</v>
      </c>
      <c r="Q524" s="1">
        <f t="shared" si="184"/>
        <v>46.674246731097035</v>
      </c>
      <c r="R524" t="str">
        <f t="shared" si="164"/>
        <v>Do nothing</v>
      </c>
      <c r="S524" t="b">
        <f t="shared" si="169"/>
        <v>0</v>
      </c>
      <c r="T524">
        <f t="shared" si="165"/>
        <v>0</v>
      </c>
      <c r="U524">
        <f t="shared" si="166"/>
        <v>0</v>
      </c>
      <c r="V524">
        <f>IF(R523="Buy BTC Short ETH",(B524-T523)+(-C524+U523)*(B523/C523),IF(R523="Buy ETH Short BTC",(-B524+T523)+(C524-U523)*(B523/C523),0))</f>
        <v>0</v>
      </c>
      <c r="AA524">
        <f t="shared" si="167"/>
        <v>0.93683334535361285</v>
      </c>
      <c r="AB524" t="str">
        <f t="shared" si="168"/>
        <v>Buy ETH Short BTC</v>
      </c>
      <c r="AC524" t="b">
        <f t="shared" si="170"/>
        <v>0</v>
      </c>
      <c r="AD524">
        <f>IF(AB524="Buy BTC Short ETH",B524,IF(AB524="Buy ETH Short BTC",B524,0))</f>
        <v>17027.09</v>
      </c>
      <c r="AE524">
        <f>IF(AB524="Buy BTC Short ETH",C524,IF(AB524="Buy ETH Short BTC",C524,0))</f>
        <v>1212.83</v>
      </c>
      <c r="AF524">
        <f>IF(AB523="Buy BTC Short ETH",(B524-AD523)+(-C524+AE523)*(B523/C523),IF(AB523="Buy ETH Short BTC",(-B524+AD523)+(C524-AE523)*(B523/C523),0))</f>
        <v>-7.6400327169075393</v>
      </c>
    </row>
    <row r="525" spans="1:32">
      <c r="A525">
        <v>1671192000000</v>
      </c>
      <c r="B525">
        <v>16989.849999999999</v>
      </c>
      <c r="C525">
        <v>1209.95</v>
      </c>
      <c r="D525" s="1">
        <f t="shared" si="171"/>
        <v>-37.240000000001601</v>
      </c>
      <c r="E525" s="1">
        <f t="shared" si="172"/>
        <v>0</v>
      </c>
      <c r="F525" s="1">
        <f t="shared" si="173"/>
        <v>37.240000000001601</v>
      </c>
      <c r="G525" s="1">
        <f t="shared" si="174"/>
        <v>8.2220000000001168</v>
      </c>
      <c r="H525" s="1">
        <f t="shared" si="175"/>
        <v>12.103000000000247</v>
      </c>
      <c r="I525" s="1">
        <f t="shared" si="176"/>
        <v>0.67933570189208869</v>
      </c>
      <c r="J525" s="1">
        <f t="shared" si="177"/>
        <v>40.45264452644512</v>
      </c>
      <c r="K525" s="1">
        <f t="shared" si="178"/>
        <v>-2.8799999999998818</v>
      </c>
      <c r="L525" s="1">
        <f t="shared" si="179"/>
        <v>0</v>
      </c>
      <c r="M525" s="1">
        <f t="shared" si="180"/>
        <v>2.8799999999998818</v>
      </c>
      <c r="N525" s="1">
        <f t="shared" si="181"/>
        <v>0.82100000000000362</v>
      </c>
      <c r="O525" s="1">
        <f t="shared" si="182"/>
        <v>0.98900000000000998</v>
      </c>
      <c r="P525" s="1">
        <f t="shared" si="183"/>
        <v>0.83013144590494981</v>
      </c>
      <c r="Q525" s="1">
        <f t="shared" si="184"/>
        <v>45.359116022099307</v>
      </c>
      <c r="R525" t="str">
        <f t="shared" si="164"/>
        <v>Do nothing</v>
      </c>
      <c r="S525" t="b">
        <f t="shared" si="169"/>
        <v>0</v>
      </c>
      <c r="T525">
        <f t="shared" si="165"/>
        <v>0</v>
      </c>
      <c r="U525">
        <f t="shared" si="166"/>
        <v>0</v>
      </c>
      <c r="V525">
        <f>IF(R524="Buy BTC Short ETH",(B525-T524)+(-C525+U524)*(B524/C524),IF(R524="Buy ETH Short BTC",(-B525+T524)+(C525-U524)*(B524/C524),0))</f>
        <v>0</v>
      </c>
      <c r="AA525">
        <f t="shared" si="167"/>
        <v>0.96193489409885724</v>
      </c>
      <c r="AB525" t="str">
        <f t="shared" si="168"/>
        <v>Buy ETH Short BTC</v>
      </c>
      <c r="AC525" t="b">
        <f t="shared" si="170"/>
        <v>0</v>
      </c>
      <c r="AD525">
        <f>IF(AB525="Buy BTC Short ETH",B525,IF(AB525="Buy ETH Short BTC",B525,0))</f>
        <v>16989.849999999999</v>
      </c>
      <c r="AE525">
        <f>IF(AB525="Buy BTC Short ETH",C525,IF(AB525="Buy ETH Short BTC",C525,0))</f>
        <v>1209.95</v>
      </c>
      <c r="AF525">
        <f>IF(AB524="Buy BTC Short ETH",(B525-AD524)+(-C525+AE524)*(B524/C524),IF(AB524="Buy ETH Short BTC",(-B525+AD524)+(C525-AE524)*(B524/C524),0))</f>
        <v>-3.1927228053363237</v>
      </c>
    </row>
    <row r="526" spans="1:32">
      <c r="A526">
        <v>1671192900000</v>
      </c>
      <c r="B526">
        <v>17005.439999999999</v>
      </c>
      <c r="C526">
        <v>1212.5</v>
      </c>
      <c r="D526" s="1">
        <f t="shared" si="171"/>
        <v>15.590000000000146</v>
      </c>
      <c r="E526" s="1">
        <f t="shared" si="172"/>
        <v>15.590000000000146</v>
      </c>
      <c r="F526" s="1">
        <f t="shared" si="173"/>
        <v>0</v>
      </c>
      <c r="G526" s="1">
        <f t="shared" si="174"/>
        <v>8.75</v>
      </c>
      <c r="H526" s="1">
        <f t="shared" si="175"/>
        <v>12.103000000000247</v>
      </c>
      <c r="I526" s="1">
        <f t="shared" si="176"/>
        <v>0.72296124927702399</v>
      </c>
      <c r="J526" s="1">
        <f t="shared" si="177"/>
        <v>41.96038939241307</v>
      </c>
      <c r="K526" s="1">
        <f t="shared" si="178"/>
        <v>2.5499999999999545</v>
      </c>
      <c r="L526" s="1">
        <f t="shared" si="179"/>
        <v>2.5499999999999545</v>
      </c>
      <c r="M526" s="1">
        <f t="shared" si="180"/>
        <v>0</v>
      </c>
      <c r="N526" s="1">
        <f t="shared" si="181"/>
        <v>0.95</v>
      </c>
      <c r="O526" s="1">
        <f t="shared" si="182"/>
        <v>0.98900000000000998</v>
      </c>
      <c r="P526" s="1">
        <f t="shared" si="183"/>
        <v>0.96056622851364037</v>
      </c>
      <c r="Q526" s="1">
        <f t="shared" si="184"/>
        <v>48.994326972666073</v>
      </c>
      <c r="R526" t="str">
        <f t="shared" si="164"/>
        <v>Do nothing</v>
      </c>
      <c r="S526" t="b">
        <f t="shared" si="169"/>
        <v>0</v>
      </c>
      <c r="T526">
        <f t="shared" si="165"/>
        <v>0</v>
      </c>
      <c r="U526">
        <f t="shared" si="166"/>
        <v>0</v>
      </c>
      <c r="V526">
        <f>IF(R525="Buy BTC Short ETH",(B526-T525)+(-C526+U525)*(B525/C525),IF(R525="Buy ETH Short BTC",(-B526+T525)+(C526-U525)*(B525/C525),0))</f>
        <v>0</v>
      </c>
      <c r="AA526">
        <f t="shared" si="167"/>
        <v>0.9404101102027248</v>
      </c>
      <c r="AB526" t="str">
        <f t="shared" si="168"/>
        <v>Buy ETH Short BTC</v>
      </c>
      <c r="AC526" t="b">
        <f t="shared" si="170"/>
        <v>0</v>
      </c>
      <c r="AD526">
        <f>IF(AB526="Buy BTC Short ETH",B526,IF(AB526="Buy ETH Short BTC",B526,0))</f>
        <v>17005.439999999999</v>
      </c>
      <c r="AE526">
        <f>IF(AB526="Buy BTC Short ETH",C526,IF(AB526="Buy ETH Short BTC",C526,0))</f>
        <v>1212.5</v>
      </c>
      <c r="AF526">
        <f>IF(AB525="Buy BTC Short ETH",(B526-AD525)+(-C526+AE525)*(B525/C525),IF(AB525="Buy ETH Short BTC",(-B526+AD525)+(C526-AE525)*(B525/C525),0))</f>
        <v>20.216535394023758</v>
      </c>
    </row>
    <row r="527" spans="1:32">
      <c r="A527">
        <v>1671193800000</v>
      </c>
      <c r="B527">
        <v>17016.46</v>
      </c>
      <c r="C527">
        <v>1212.8499999999999</v>
      </c>
      <c r="D527" s="1">
        <f t="shared" si="171"/>
        <v>11.020000000000437</v>
      </c>
      <c r="E527" s="1">
        <f t="shared" si="172"/>
        <v>11.020000000000437</v>
      </c>
      <c r="F527" s="1">
        <f t="shared" si="173"/>
        <v>0</v>
      </c>
      <c r="G527" s="1">
        <f t="shared" si="174"/>
        <v>9.8520000000000429</v>
      </c>
      <c r="H527" s="1">
        <f t="shared" si="175"/>
        <v>6.5060000000001308</v>
      </c>
      <c r="I527" s="1">
        <f t="shared" si="176"/>
        <v>1.5142944973870036</v>
      </c>
      <c r="J527" s="1">
        <f t="shared" si="177"/>
        <v>60.227411664017232</v>
      </c>
      <c r="K527" s="1">
        <f t="shared" si="178"/>
        <v>0.34999999999990905</v>
      </c>
      <c r="L527" s="1">
        <f t="shared" si="179"/>
        <v>0.34999999999990905</v>
      </c>
      <c r="M527" s="1">
        <f t="shared" si="180"/>
        <v>0</v>
      </c>
      <c r="N527" s="1">
        <f t="shared" si="181"/>
        <v>0.98499999999999088</v>
      </c>
      <c r="O527" s="1">
        <f t="shared" si="182"/>
        <v>0.65099999999999913</v>
      </c>
      <c r="P527" s="1">
        <f t="shared" si="183"/>
        <v>1.5130568356374687</v>
      </c>
      <c r="Q527" s="1">
        <f t="shared" si="184"/>
        <v>60.207823960880006</v>
      </c>
      <c r="R527" t="str">
        <f t="shared" ref="R527:R590" si="185">IF(AND(J527&gt;70,Q527&lt;30),"Buy ETH Short BTC",IF(AND(J527&lt;30,Q527&gt;70),"Buy BTC Short ETH","Do nothing"))</f>
        <v>Do nothing</v>
      </c>
      <c r="S527" t="b">
        <f t="shared" si="169"/>
        <v>0</v>
      </c>
      <c r="T527">
        <f t="shared" ref="T527:T590" si="186">IF(R527="Buy BTC Short ETH",B527,IF(R527="Buy ETH Short BTC",B527,0))</f>
        <v>0</v>
      </c>
      <c r="U527">
        <f t="shared" ref="U527:U590" si="187">IF(R527="Buy BTC Short ETH",C527,IF(R527="Buy ETH Short BTC",C527,0))</f>
        <v>0</v>
      </c>
      <c r="V527">
        <f>IF(R526="Buy BTC Short ETH",(B527-T526)+(-C527+U526)*(B526/C526),IF(R526="Buy ETH Short BTC",(-B527+T526)+(C527-U526)*(B526/C526),0))</f>
        <v>0</v>
      </c>
      <c r="AA527">
        <f t="shared" ref="AA527:AA590" si="188">CORREL(B518:B527, C518:C527)</f>
        <v>0.9261648544635761</v>
      </c>
      <c r="AB527" t="str">
        <f t="shared" ref="AB527:AB590" si="189">IF(AA527&gt;0.7,"Buy ETH Short BTC",IF(AA527&lt;-0.7,"Buy BTC Short ETH","Do nothing"))</f>
        <v>Buy ETH Short BTC</v>
      </c>
      <c r="AC527" t="b">
        <f t="shared" si="170"/>
        <v>0</v>
      </c>
      <c r="AD527">
        <f>IF(AB527="Buy BTC Short ETH",B527,IF(AB527="Buy ETH Short BTC",B527,0))</f>
        <v>17016.46</v>
      </c>
      <c r="AE527">
        <f>IF(AB527="Buy BTC Short ETH",C527,IF(AB527="Buy ETH Short BTC",C527,0))</f>
        <v>1212.8499999999999</v>
      </c>
      <c r="AF527">
        <f>IF(AB526="Buy BTC Short ETH",(B527-AD526)+(-C527+AE526)*(B526/C526),IF(AB526="Buy ETH Short BTC",(-B527+AD526)+(C527-AE526)*(B526/C526),0))</f>
        <v>-6.1112131958780012</v>
      </c>
    </row>
    <row r="528" spans="1:32">
      <c r="A528">
        <v>1671194700000</v>
      </c>
      <c r="B528">
        <v>17035.14</v>
      </c>
      <c r="C528">
        <v>1213.6199999999999</v>
      </c>
      <c r="D528" s="1">
        <f t="shared" si="171"/>
        <v>18.680000000000291</v>
      </c>
      <c r="E528" s="1">
        <f t="shared" si="172"/>
        <v>18.680000000000291</v>
      </c>
      <c r="F528" s="1">
        <f t="shared" si="173"/>
        <v>0</v>
      </c>
      <c r="G528" s="1">
        <f t="shared" si="174"/>
        <v>11.652000000000044</v>
      </c>
      <c r="H528" s="1">
        <f t="shared" si="175"/>
        <v>6.5060000000001308</v>
      </c>
      <c r="I528" s="1">
        <f t="shared" si="176"/>
        <v>1.7909621887488179</v>
      </c>
      <c r="J528" s="1">
        <f t="shared" si="177"/>
        <v>64.170062782244372</v>
      </c>
      <c r="K528" s="1">
        <f t="shared" si="178"/>
        <v>0.76999999999998181</v>
      </c>
      <c r="L528" s="1">
        <f t="shared" si="179"/>
        <v>0.76999999999998181</v>
      </c>
      <c r="M528" s="1">
        <f t="shared" si="180"/>
        <v>0</v>
      </c>
      <c r="N528" s="1">
        <f t="shared" si="181"/>
        <v>1.0619999999999892</v>
      </c>
      <c r="O528" s="1">
        <f t="shared" si="182"/>
        <v>0.6019999999999982</v>
      </c>
      <c r="P528" s="1">
        <f t="shared" si="183"/>
        <v>1.7641196013288909</v>
      </c>
      <c r="Q528" s="1">
        <f t="shared" si="184"/>
        <v>63.822115384615216</v>
      </c>
      <c r="R528" t="str">
        <f t="shared" si="185"/>
        <v>Do nothing</v>
      </c>
      <c r="S528" t="b">
        <f t="shared" ref="S528:S591" si="190">NOT(R528=R527)</f>
        <v>0</v>
      </c>
      <c r="T528">
        <f t="shared" si="186"/>
        <v>0</v>
      </c>
      <c r="U528">
        <f t="shared" si="187"/>
        <v>0</v>
      </c>
      <c r="V528">
        <f>IF(R527="Buy BTC Short ETH",(B528-T527)+(-C528+U527)*(B527/C527),IF(R527="Buy ETH Short BTC",(-B528+T527)+(C528-U527)*(B527/C527),0))</f>
        <v>0</v>
      </c>
      <c r="AA528">
        <f t="shared" si="188"/>
        <v>0.90280431905992664</v>
      </c>
      <c r="AB528" t="str">
        <f t="shared" si="189"/>
        <v>Buy ETH Short BTC</v>
      </c>
      <c r="AC528" t="b">
        <f t="shared" ref="AC528:AC591" si="191">NOT(AB528=AB527)</f>
        <v>0</v>
      </c>
      <c r="AD528">
        <f>IF(AB528="Buy BTC Short ETH",B528,IF(AB528="Buy ETH Short BTC",B528,0))</f>
        <v>17035.14</v>
      </c>
      <c r="AE528">
        <f>IF(AB528="Buy BTC Short ETH",C528,IF(AB528="Buy ETH Short BTC",C528,0))</f>
        <v>1213.6199999999999</v>
      </c>
      <c r="AF528">
        <f>IF(AB527="Buy BTC Short ETH",(B528-AD527)+(-C528+AE527)*(B527/C527),IF(AB527="Buy ETH Short BTC",(-B528+AD527)+(C528-AE527)*(B527/C527),0))</f>
        <v>-7.8767892154847363</v>
      </c>
    </row>
    <row r="529" spans="1:32">
      <c r="A529">
        <v>1671195600000</v>
      </c>
      <c r="B529">
        <v>17009.09</v>
      </c>
      <c r="C529">
        <v>1211.1500000000001</v>
      </c>
      <c r="D529" s="1">
        <f t="shared" si="171"/>
        <v>-26.049999999999272</v>
      </c>
      <c r="E529" s="1">
        <f t="shared" si="172"/>
        <v>0</v>
      </c>
      <c r="F529" s="1">
        <f t="shared" si="173"/>
        <v>26.049999999999272</v>
      </c>
      <c r="G529" s="1">
        <f t="shared" si="174"/>
        <v>8.3340000000000138</v>
      </c>
      <c r="H529" s="1">
        <f t="shared" si="175"/>
        <v>9.1110000000000575</v>
      </c>
      <c r="I529" s="1">
        <f t="shared" si="176"/>
        <v>0.91471847217648572</v>
      </c>
      <c r="J529" s="1">
        <f t="shared" si="177"/>
        <v>47.773000859845112</v>
      </c>
      <c r="K529" s="1">
        <f t="shared" si="178"/>
        <v>-2.4699999999997999</v>
      </c>
      <c r="L529" s="1">
        <f t="shared" si="179"/>
        <v>0</v>
      </c>
      <c r="M529" s="1">
        <f t="shared" si="180"/>
        <v>2.4699999999997999</v>
      </c>
      <c r="N529" s="1">
        <f t="shared" si="181"/>
        <v>0.80799999999999272</v>
      </c>
      <c r="O529" s="1">
        <f t="shared" si="182"/>
        <v>0.84899999999997822</v>
      </c>
      <c r="P529" s="1">
        <f t="shared" si="183"/>
        <v>0.95170789163723613</v>
      </c>
      <c r="Q529" s="1">
        <f t="shared" si="184"/>
        <v>48.762824381412607</v>
      </c>
      <c r="R529" t="str">
        <f t="shared" si="185"/>
        <v>Do nothing</v>
      </c>
      <c r="S529" t="b">
        <f t="shared" si="190"/>
        <v>0</v>
      </c>
      <c r="T529">
        <f t="shared" si="186"/>
        <v>0</v>
      </c>
      <c r="U529">
        <f t="shared" si="187"/>
        <v>0</v>
      </c>
      <c r="V529">
        <f>IF(R528="Buy BTC Short ETH",(B529-T528)+(-C529+U528)*(B528/C528),IF(R528="Buy ETH Short BTC",(-B529+T528)+(C529-U528)*(B528/C528),0))</f>
        <v>0</v>
      </c>
      <c r="AA529">
        <f t="shared" si="188"/>
        <v>0.91346123204662211</v>
      </c>
      <c r="AB529" t="str">
        <f t="shared" si="189"/>
        <v>Buy ETH Short BTC</v>
      </c>
      <c r="AC529" t="b">
        <f t="shared" si="191"/>
        <v>0</v>
      </c>
      <c r="AD529">
        <f>IF(AB529="Buy BTC Short ETH",B529,IF(AB529="Buy ETH Short BTC",B529,0))</f>
        <v>17009.09</v>
      </c>
      <c r="AE529">
        <f>IF(AB529="Buy BTC Short ETH",C529,IF(AB529="Buy ETH Short BTC",C529,0))</f>
        <v>1211.1500000000001</v>
      </c>
      <c r="AF529">
        <f>IF(AB528="Buy BTC Short ETH",(B529-AD528)+(-C529+AE528)*(B528/C528),IF(AB528="Buy ETH Short BTC",(-B529+AD528)+(C529-AE528)*(B528/C528),0))</f>
        <v>-8.6204864784672921</v>
      </c>
    </row>
    <row r="530" spans="1:32">
      <c r="A530">
        <v>1671196500000</v>
      </c>
      <c r="B530">
        <v>16994.939999999999</v>
      </c>
      <c r="C530">
        <v>1210.01</v>
      </c>
      <c r="D530" s="1">
        <f t="shared" si="171"/>
        <v>-14.150000000001455</v>
      </c>
      <c r="E530" s="1">
        <f t="shared" si="172"/>
        <v>0</v>
      </c>
      <c r="F530" s="1">
        <f t="shared" si="173"/>
        <v>14.150000000001455</v>
      </c>
      <c r="G530" s="1">
        <f t="shared" si="174"/>
        <v>8.3340000000000138</v>
      </c>
      <c r="H530" s="1">
        <f t="shared" si="175"/>
        <v>8.2460000000002758</v>
      </c>
      <c r="I530" s="1">
        <f t="shared" si="176"/>
        <v>1.0106718408925219</v>
      </c>
      <c r="J530" s="1">
        <f t="shared" si="177"/>
        <v>50.265379975873763</v>
      </c>
      <c r="K530" s="1">
        <f t="shared" si="178"/>
        <v>-1.1400000000001</v>
      </c>
      <c r="L530" s="1">
        <f t="shared" si="179"/>
        <v>0</v>
      </c>
      <c r="M530" s="1">
        <f t="shared" si="180"/>
        <v>1.1400000000001</v>
      </c>
      <c r="N530" s="1">
        <f t="shared" si="181"/>
        <v>0.80799999999999272</v>
      </c>
      <c r="O530" s="1">
        <f t="shared" si="182"/>
        <v>0.74199999999998456</v>
      </c>
      <c r="P530" s="1">
        <f t="shared" si="183"/>
        <v>1.0889487870620074</v>
      </c>
      <c r="Q530" s="1">
        <f t="shared" si="184"/>
        <v>52.129032258064811</v>
      </c>
      <c r="R530" t="str">
        <f t="shared" si="185"/>
        <v>Do nothing</v>
      </c>
      <c r="S530" t="b">
        <f t="shared" si="190"/>
        <v>0</v>
      </c>
      <c r="T530">
        <f t="shared" si="186"/>
        <v>0</v>
      </c>
      <c r="U530">
        <f t="shared" si="187"/>
        <v>0</v>
      </c>
      <c r="V530">
        <f>IF(R529="Buy BTC Short ETH",(B530-T529)+(-C530+U529)*(B529/C529),IF(R529="Buy ETH Short BTC",(-B530+T529)+(C530-U529)*(B529/C529),0))</f>
        <v>0</v>
      </c>
      <c r="AA530">
        <f t="shared" si="188"/>
        <v>0.92139172601666242</v>
      </c>
      <c r="AB530" t="str">
        <f t="shared" si="189"/>
        <v>Buy ETH Short BTC</v>
      </c>
      <c r="AC530" t="b">
        <f t="shared" si="191"/>
        <v>0</v>
      </c>
      <c r="AD530">
        <f>IF(AB530="Buy BTC Short ETH",B530,IF(AB530="Buy ETH Short BTC",B530,0))</f>
        <v>16994.939999999999</v>
      </c>
      <c r="AE530">
        <f>IF(AB530="Buy BTC Short ETH",C530,IF(AB530="Buy ETH Short BTC",C530,0))</f>
        <v>1210.01</v>
      </c>
      <c r="AF530">
        <f>IF(AB529="Buy BTC Short ETH",(B530-AD529)+(-C530+AE529)*(B529/C529),IF(AB529="Buy ETH Short BTC",(-B530+AD529)+(C530-AE529)*(B529/C529),0))</f>
        <v>-1.8598770589934688</v>
      </c>
    </row>
    <row r="531" spans="1:32">
      <c r="A531">
        <v>1671197400000</v>
      </c>
      <c r="B531">
        <v>16974.310000000001</v>
      </c>
      <c r="C531">
        <v>1209.31</v>
      </c>
      <c r="D531" s="1">
        <f t="shared" si="171"/>
        <v>-20.629999999997381</v>
      </c>
      <c r="E531" s="1">
        <f t="shared" si="172"/>
        <v>0</v>
      </c>
      <c r="F531" s="1">
        <f t="shared" si="173"/>
        <v>20.629999999997381</v>
      </c>
      <c r="G531" s="1">
        <f t="shared" si="174"/>
        <v>5.0850000000002185</v>
      </c>
      <c r="H531" s="1">
        <f t="shared" si="175"/>
        <v>10.309000000000015</v>
      </c>
      <c r="I531" s="1">
        <f t="shared" si="176"/>
        <v>0.49325831797460579</v>
      </c>
      <c r="J531" s="1">
        <f t="shared" si="177"/>
        <v>33.032350266338455</v>
      </c>
      <c r="K531" s="1">
        <f t="shared" si="178"/>
        <v>-0.70000000000004547</v>
      </c>
      <c r="L531" s="1">
        <f t="shared" si="179"/>
        <v>0</v>
      </c>
      <c r="M531" s="1">
        <f t="shared" si="180"/>
        <v>0.70000000000004547</v>
      </c>
      <c r="N531" s="1">
        <f t="shared" si="181"/>
        <v>0.49099999999998545</v>
      </c>
      <c r="O531" s="1">
        <f t="shared" si="182"/>
        <v>0.81199999999998906</v>
      </c>
      <c r="P531" s="1">
        <f t="shared" si="183"/>
        <v>0.60467980295565527</v>
      </c>
      <c r="Q531" s="1">
        <f t="shared" si="184"/>
        <v>37.682271680736385</v>
      </c>
      <c r="R531" t="str">
        <f t="shared" si="185"/>
        <v>Do nothing</v>
      </c>
      <c r="S531" t="b">
        <f t="shared" si="190"/>
        <v>0</v>
      </c>
      <c r="T531">
        <f t="shared" si="186"/>
        <v>0</v>
      </c>
      <c r="U531">
        <f t="shared" si="187"/>
        <v>0</v>
      </c>
      <c r="V531">
        <f>IF(R530="Buy BTC Short ETH",(B531-T530)+(-C531+U530)*(B530/C530),IF(R530="Buy ETH Short BTC",(-B531+T530)+(C531-U530)*(B530/C530),0))</f>
        <v>0</v>
      </c>
      <c r="AA531">
        <f t="shared" si="188"/>
        <v>0.95003923148670155</v>
      </c>
      <c r="AB531" t="str">
        <f t="shared" si="189"/>
        <v>Buy ETH Short BTC</v>
      </c>
      <c r="AC531" t="b">
        <f t="shared" si="191"/>
        <v>0</v>
      </c>
      <c r="AD531">
        <f>IF(AB531="Buy BTC Short ETH",B531,IF(AB531="Buy ETH Short BTC",B531,0))</f>
        <v>16974.310000000001</v>
      </c>
      <c r="AE531">
        <f>IF(AB531="Buy BTC Short ETH",C531,IF(AB531="Buy ETH Short BTC",C531,0))</f>
        <v>1209.31</v>
      </c>
      <c r="AF531">
        <f>IF(AB530="Buy BTC Short ETH",(B531-AD530)+(-C531+AE530)*(B530/C530),IF(AB530="Buy ETH Short BTC",(-B531+AD530)+(C531-AE530)*(B530/C530),0))</f>
        <v>10.798297782659695</v>
      </c>
    </row>
    <row r="532" spans="1:32">
      <c r="A532">
        <v>1671198300000</v>
      </c>
      <c r="B532">
        <v>16946.22</v>
      </c>
      <c r="C532">
        <v>1207.9100000000001</v>
      </c>
      <c r="D532" s="1">
        <f t="shared" si="171"/>
        <v>-28.090000000000146</v>
      </c>
      <c r="E532" s="1">
        <f t="shared" si="172"/>
        <v>0</v>
      </c>
      <c r="F532" s="1">
        <f t="shared" si="173"/>
        <v>28.090000000000146</v>
      </c>
      <c r="G532" s="1">
        <f t="shared" si="174"/>
        <v>4.529000000000087</v>
      </c>
      <c r="H532" s="1">
        <f t="shared" si="175"/>
        <v>13.118000000000029</v>
      </c>
      <c r="I532" s="1">
        <f t="shared" si="176"/>
        <v>0.34525080042690021</v>
      </c>
      <c r="J532" s="1">
        <f t="shared" si="177"/>
        <v>25.664418881396585</v>
      </c>
      <c r="K532" s="1">
        <f t="shared" si="178"/>
        <v>-1.3999999999998636</v>
      </c>
      <c r="L532" s="1">
        <f t="shared" si="179"/>
        <v>0</v>
      </c>
      <c r="M532" s="1">
        <f t="shared" si="180"/>
        <v>1.3999999999998636</v>
      </c>
      <c r="N532" s="1">
        <f t="shared" si="181"/>
        <v>0.36699999999998456</v>
      </c>
      <c r="O532" s="1">
        <f t="shared" si="182"/>
        <v>0.95199999999997542</v>
      </c>
      <c r="P532" s="1">
        <f t="shared" si="183"/>
        <v>0.38550420168066601</v>
      </c>
      <c r="Q532" s="1">
        <f t="shared" si="184"/>
        <v>27.824109173616051</v>
      </c>
      <c r="R532" t="str">
        <f t="shared" si="185"/>
        <v>Do nothing</v>
      </c>
      <c r="S532" t="b">
        <f t="shared" si="190"/>
        <v>0</v>
      </c>
      <c r="T532">
        <f t="shared" si="186"/>
        <v>0</v>
      </c>
      <c r="U532">
        <f t="shared" si="187"/>
        <v>0</v>
      </c>
      <c r="V532">
        <f>IF(R531="Buy BTC Short ETH",(B532-T531)+(-C532+U531)*(B531/C531),IF(R531="Buy ETH Short BTC",(-B532+T531)+(C532-U531)*(B531/C531),0))</f>
        <v>0</v>
      </c>
      <c r="AA532">
        <f t="shared" si="188"/>
        <v>0.95742666914445329</v>
      </c>
      <c r="AB532" t="str">
        <f t="shared" si="189"/>
        <v>Buy ETH Short BTC</v>
      </c>
      <c r="AC532" t="b">
        <f t="shared" si="191"/>
        <v>0</v>
      </c>
      <c r="AD532">
        <f>IF(AB532="Buy BTC Short ETH",B532,IF(AB532="Buy ETH Short BTC",B532,0))</f>
        <v>16946.22</v>
      </c>
      <c r="AE532">
        <f>IF(AB532="Buy BTC Short ETH",C532,IF(AB532="Buy ETH Short BTC",C532,0))</f>
        <v>1207.9100000000001</v>
      </c>
      <c r="AF532">
        <f>IF(AB531="Buy BTC Short ETH",(B532-AD531)+(-C532+AE531)*(B531/C531),IF(AB531="Buy ETH Short BTC",(-B532+AD531)+(C532-AE531)*(B531/C531),0))</f>
        <v>8.4390965922736854</v>
      </c>
    </row>
    <row r="533" spans="1:32">
      <c r="A533">
        <v>1671199200000</v>
      </c>
      <c r="B533">
        <v>16958.8</v>
      </c>
      <c r="C533">
        <v>1208.3800000000001</v>
      </c>
      <c r="D533" s="1">
        <f t="shared" si="171"/>
        <v>12.579999999998108</v>
      </c>
      <c r="E533" s="1">
        <f t="shared" si="172"/>
        <v>12.579999999998108</v>
      </c>
      <c r="F533" s="1">
        <f t="shared" si="173"/>
        <v>0</v>
      </c>
      <c r="G533" s="1">
        <f t="shared" si="174"/>
        <v>5.7869999999998978</v>
      </c>
      <c r="H533" s="1">
        <f t="shared" si="175"/>
        <v>12.70799999999981</v>
      </c>
      <c r="I533" s="1">
        <f t="shared" si="176"/>
        <v>0.45538243626062197</v>
      </c>
      <c r="J533" s="1">
        <f t="shared" si="177"/>
        <v>31.289537712895324</v>
      </c>
      <c r="K533" s="1">
        <f t="shared" si="178"/>
        <v>0.47000000000002728</v>
      </c>
      <c r="L533" s="1">
        <f t="shared" si="179"/>
        <v>0.47000000000002728</v>
      </c>
      <c r="M533" s="1">
        <f t="shared" si="180"/>
        <v>0</v>
      </c>
      <c r="N533" s="1">
        <f t="shared" si="181"/>
        <v>0.41399999999998727</v>
      </c>
      <c r="O533" s="1">
        <f t="shared" si="182"/>
        <v>0.91999999999998183</v>
      </c>
      <c r="P533" s="1">
        <f t="shared" si="183"/>
        <v>0.44999999999999507</v>
      </c>
      <c r="Q533" s="1">
        <f t="shared" si="184"/>
        <v>31.034482758620456</v>
      </c>
      <c r="R533" t="str">
        <f t="shared" si="185"/>
        <v>Do nothing</v>
      </c>
      <c r="S533" t="b">
        <f t="shared" si="190"/>
        <v>0</v>
      </c>
      <c r="T533">
        <f t="shared" si="186"/>
        <v>0</v>
      </c>
      <c r="U533">
        <f t="shared" si="187"/>
        <v>0</v>
      </c>
      <c r="V533">
        <f>IF(R532="Buy BTC Short ETH",(B533-T532)+(-C533+U532)*(B532/C532),IF(R532="Buy ETH Short BTC",(-B533+T532)+(C533-U532)*(B532/C532),0))</f>
        <v>0</v>
      </c>
      <c r="AA533">
        <f t="shared" si="188"/>
        <v>0.96165797722255697</v>
      </c>
      <c r="AB533" t="str">
        <f t="shared" si="189"/>
        <v>Buy ETH Short BTC</v>
      </c>
      <c r="AC533" t="b">
        <f t="shared" si="191"/>
        <v>0</v>
      </c>
      <c r="AD533">
        <f>IF(AB533="Buy BTC Short ETH",B533,IF(AB533="Buy ETH Short BTC",B533,0))</f>
        <v>16958.8</v>
      </c>
      <c r="AE533">
        <f>IF(AB533="Buy BTC Short ETH",C533,IF(AB533="Buy ETH Short BTC",C533,0))</f>
        <v>1208.3800000000001</v>
      </c>
      <c r="AF533">
        <f>IF(AB532="Buy BTC Short ETH",(B533-AD532)+(-C533+AE532)*(B532/C532),IF(AB532="Buy ETH Short BTC",(-B533+AD532)+(C533-AE532)*(B532/C532),0))</f>
        <v>-5.9861946668189292</v>
      </c>
    </row>
    <row r="534" spans="1:32">
      <c r="A534">
        <v>1671200100000</v>
      </c>
      <c r="B534">
        <v>17038.63</v>
      </c>
      <c r="C534">
        <v>1215.68</v>
      </c>
      <c r="D534" s="1">
        <f t="shared" ref="D534:D597" si="192">B534-B533</f>
        <v>79.830000000001746</v>
      </c>
      <c r="E534" s="1">
        <f t="shared" ref="E534:E597" si="193">IF(D534&gt;0,D534,0)</f>
        <v>79.830000000001746</v>
      </c>
      <c r="F534" s="1">
        <f t="shared" ref="F534:F597" si="194">IF(D534&lt;0,-D534,0)</f>
        <v>0</v>
      </c>
      <c r="G534" s="1">
        <f t="shared" ref="G534:G597" si="195">(SUM(E525:E534)/10)</f>
        <v>13.770000000000072</v>
      </c>
      <c r="H534" s="1">
        <f t="shared" ref="H534:H597" si="196">(SUM(F525:F534)/10)</f>
        <v>12.615999999999985</v>
      </c>
      <c r="I534" s="1">
        <f t="shared" ref="I534:I597" si="197">G534/H534</f>
        <v>1.0914711477488972</v>
      </c>
      <c r="J534" s="1">
        <f t="shared" ref="J534:J597" si="198">IF(H534=0,100,100-(100/(1+I534)))</f>
        <v>52.186765709088306</v>
      </c>
      <c r="K534" s="1">
        <f t="shared" ref="K534:K597" si="199">C534-C533</f>
        <v>7.2999999999999545</v>
      </c>
      <c r="L534" s="1">
        <f t="shared" ref="L534:L597" si="200">IF(K534&gt;0,K534,0)</f>
        <v>7.2999999999999545</v>
      </c>
      <c r="M534" s="1">
        <f t="shared" ref="M534:M597" si="201">IF(K534&lt;0,-K534,0)</f>
        <v>0</v>
      </c>
      <c r="N534" s="1">
        <f t="shared" ref="N534:N597" si="202">(SUM(L525:L534)/10)</f>
        <v>1.1439999999999828</v>
      </c>
      <c r="O534" s="1">
        <f t="shared" ref="O534:O597" si="203">(SUM(M525:M534)/10)</f>
        <v>0.85899999999996912</v>
      </c>
      <c r="P534" s="1">
        <f t="shared" ref="P534:P597" si="204">N534/O534</f>
        <v>1.3317811408614946</v>
      </c>
      <c r="Q534" s="1">
        <f t="shared" ref="Q534:Q597" si="205">IF(O534=0,100,100-(100/(1+P534)))</f>
        <v>57.114328507239648</v>
      </c>
      <c r="R534" t="str">
        <f t="shared" si="185"/>
        <v>Do nothing</v>
      </c>
      <c r="S534" t="b">
        <f t="shared" si="190"/>
        <v>0</v>
      </c>
      <c r="T534">
        <f t="shared" si="186"/>
        <v>0</v>
      </c>
      <c r="U534">
        <f t="shared" si="187"/>
        <v>0</v>
      </c>
      <c r="V534">
        <f>IF(R533="Buy BTC Short ETH",(B534-T533)+(-C534+U533)*(B533/C533),IF(R533="Buy ETH Short BTC",(-B534+T533)+(C534-U533)*(B533/C533),0))</f>
        <v>0</v>
      </c>
      <c r="AA534">
        <f t="shared" si="188"/>
        <v>0.95174463840347567</v>
      </c>
      <c r="AB534" t="str">
        <f t="shared" si="189"/>
        <v>Buy ETH Short BTC</v>
      </c>
      <c r="AC534" t="b">
        <f t="shared" si="191"/>
        <v>0</v>
      </c>
      <c r="AD534">
        <f>IF(AB534="Buy BTC Short ETH",B534,IF(AB534="Buy ETH Short BTC",B534,0))</f>
        <v>17038.63</v>
      </c>
      <c r="AE534">
        <f>IF(AB534="Buy BTC Short ETH",C534,IF(AB534="Buy ETH Short BTC",C534,0))</f>
        <v>1215.68</v>
      </c>
      <c r="AF534">
        <f>IF(AB533="Buy BTC Short ETH",(B534-AD533)+(-C534+AE533)*(B533/C533),IF(AB533="Buy ETH Short BTC",(-B534+AD533)+(C534-AE533)*(B533/C533),0))</f>
        <v>22.620586735958142</v>
      </c>
    </row>
    <row r="535" spans="1:32">
      <c r="A535">
        <v>1671201000000</v>
      </c>
      <c r="B535">
        <v>17048.72</v>
      </c>
      <c r="C535">
        <v>1215.6400000000001</v>
      </c>
      <c r="D535" s="1">
        <f t="shared" si="192"/>
        <v>10.090000000000146</v>
      </c>
      <c r="E535" s="1">
        <f t="shared" si="193"/>
        <v>10.090000000000146</v>
      </c>
      <c r="F535" s="1">
        <f t="shared" si="194"/>
        <v>0</v>
      </c>
      <c r="G535" s="1">
        <f t="shared" si="195"/>
        <v>14.779000000000087</v>
      </c>
      <c r="H535" s="1">
        <f t="shared" si="196"/>
        <v>8.8919999999998254</v>
      </c>
      <c r="I535" s="1">
        <f t="shared" si="197"/>
        <v>1.6620557804768756</v>
      </c>
      <c r="J535" s="1">
        <f t="shared" si="198"/>
        <v>62.435047104051968</v>
      </c>
      <c r="K535" s="1">
        <f t="shared" si="199"/>
        <v>-3.999999999996362E-2</v>
      </c>
      <c r="L535" s="1">
        <f t="shared" si="200"/>
        <v>0</v>
      </c>
      <c r="M535" s="1">
        <f t="shared" si="201"/>
        <v>3.999999999996362E-2</v>
      </c>
      <c r="N535" s="1">
        <f t="shared" si="202"/>
        <v>1.1439999999999828</v>
      </c>
      <c r="O535" s="1">
        <f t="shared" si="203"/>
        <v>0.57499999999997731</v>
      </c>
      <c r="P535" s="1">
        <f t="shared" si="204"/>
        <v>1.9895652173913529</v>
      </c>
      <c r="Q535" s="1">
        <f t="shared" si="205"/>
        <v>66.550319953461866</v>
      </c>
      <c r="R535" t="str">
        <f t="shared" si="185"/>
        <v>Do nothing</v>
      </c>
      <c r="S535" t="b">
        <f t="shared" si="190"/>
        <v>0</v>
      </c>
      <c r="T535">
        <f t="shared" si="186"/>
        <v>0</v>
      </c>
      <c r="U535">
        <f t="shared" si="187"/>
        <v>0</v>
      </c>
      <c r="V535">
        <f>IF(R534="Buy BTC Short ETH",(B535-T534)+(-C535+U534)*(B534/C534),IF(R534="Buy ETH Short BTC",(-B535+T534)+(C535-U534)*(B534/C534),0))</f>
        <v>0</v>
      </c>
      <c r="AA535">
        <f t="shared" si="188"/>
        <v>0.96486219100744419</v>
      </c>
      <c r="AB535" t="str">
        <f t="shared" si="189"/>
        <v>Buy ETH Short BTC</v>
      </c>
      <c r="AC535" t="b">
        <f t="shared" si="191"/>
        <v>0</v>
      </c>
      <c r="AD535">
        <f>IF(AB535="Buy BTC Short ETH",B535,IF(AB535="Buy ETH Short BTC",B535,0))</f>
        <v>17048.72</v>
      </c>
      <c r="AE535">
        <f>IF(AB535="Buy BTC Short ETH",C535,IF(AB535="Buy ETH Short BTC",C535,0))</f>
        <v>1215.6400000000001</v>
      </c>
      <c r="AF535">
        <f>IF(AB534="Buy BTC Short ETH",(B535-AD534)+(-C535+AE534)*(B534/C534),IF(AB534="Buy ETH Short BTC",(-B535+AD534)+(C535-AE534)*(B534/C534),0))</f>
        <v>-10.650628783890133</v>
      </c>
    </row>
    <row r="536" spans="1:32">
      <c r="A536">
        <v>1671201900000</v>
      </c>
      <c r="B536">
        <v>17029.59</v>
      </c>
      <c r="C536">
        <v>1214.56</v>
      </c>
      <c r="D536" s="1">
        <f t="shared" si="192"/>
        <v>-19.130000000001019</v>
      </c>
      <c r="E536" s="1">
        <f t="shared" si="193"/>
        <v>0</v>
      </c>
      <c r="F536" s="1">
        <f t="shared" si="194"/>
        <v>19.130000000001019</v>
      </c>
      <c r="G536" s="1">
        <f t="shared" si="195"/>
        <v>13.220000000000073</v>
      </c>
      <c r="H536" s="1">
        <f t="shared" si="196"/>
        <v>10.804999999999927</v>
      </c>
      <c r="I536" s="1">
        <f t="shared" si="197"/>
        <v>1.223507635354018</v>
      </c>
      <c r="J536" s="1">
        <f t="shared" si="198"/>
        <v>55.026014568158473</v>
      </c>
      <c r="K536" s="1">
        <f t="shared" si="199"/>
        <v>-1.0800000000001546</v>
      </c>
      <c r="L536" s="1">
        <f t="shared" si="200"/>
        <v>0</v>
      </c>
      <c r="M536" s="1">
        <f t="shared" si="201"/>
        <v>1.0800000000001546</v>
      </c>
      <c r="N536" s="1">
        <f t="shared" si="202"/>
        <v>0.88899999999998724</v>
      </c>
      <c r="O536" s="1">
        <f t="shared" si="203"/>
        <v>0.68299999999999272</v>
      </c>
      <c r="P536" s="1">
        <f t="shared" si="204"/>
        <v>1.3016105417276673</v>
      </c>
      <c r="Q536" s="1">
        <f t="shared" si="205"/>
        <v>56.552162849872687</v>
      </c>
      <c r="R536" t="str">
        <f t="shared" si="185"/>
        <v>Do nothing</v>
      </c>
      <c r="S536" t="b">
        <f t="shared" si="190"/>
        <v>0</v>
      </c>
      <c r="T536">
        <f t="shared" si="186"/>
        <v>0</v>
      </c>
      <c r="U536">
        <f t="shared" si="187"/>
        <v>0</v>
      </c>
      <c r="V536">
        <f>IF(R535="Buy BTC Short ETH",(B536-T535)+(-C536+U535)*(B535/C535),IF(R535="Buy ETH Short BTC",(-B536+T535)+(C536-U535)*(B535/C535),0))</f>
        <v>0</v>
      </c>
      <c r="AA536">
        <f t="shared" si="188"/>
        <v>0.96692849422211302</v>
      </c>
      <c r="AB536" t="str">
        <f t="shared" si="189"/>
        <v>Buy ETH Short BTC</v>
      </c>
      <c r="AC536" t="b">
        <f t="shared" si="191"/>
        <v>0</v>
      </c>
      <c r="AD536">
        <f>IF(AB536="Buy BTC Short ETH",B536,IF(AB536="Buy ETH Short BTC",B536,0))</f>
        <v>17029.59</v>
      </c>
      <c r="AE536">
        <f>IF(AB536="Buy BTC Short ETH",C536,IF(AB536="Buy ETH Short BTC",C536,0))</f>
        <v>1214.56</v>
      </c>
      <c r="AF536">
        <f>IF(AB535="Buy BTC Short ETH",(B536-AD535)+(-C536+AE535)*(B535/C535),IF(AB535="Buy ETH Short BTC",(-B536+AD535)+(C536-AE535)*(B535/C535),0))</f>
        <v>3.9835605935956391</v>
      </c>
    </row>
    <row r="537" spans="1:32">
      <c r="A537">
        <v>1671202800000</v>
      </c>
      <c r="B537">
        <v>16986.38</v>
      </c>
      <c r="C537">
        <v>1208.17</v>
      </c>
      <c r="D537" s="1">
        <f t="shared" si="192"/>
        <v>-43.209999999999127</v>
      </c>
      <c r="E537" s="1">
        <f t="shared" si="193"/>
        <v>0</v>
      </c>
      <c r="F537" s="1">
        <f t="shared" si="194"/>
        <v>43.209999999999127</v>
      </c>
      <c r="G537" s="1">
        <f t="shared" si="195"/>
        <v>12.118000000000029</v>
      </c>
      <c r="H537" s="1">
        <f t="shared" si="196"/>
        <v>15.12599999999984</v>
      </c>
      <c r="I537" s="1">
        <f t="shared" si="197"/>
        <v>0.80113711490150452</v>
      </c>
      <c r="J537" s="1">
        <f t="shared" si="198"/>
        <v>44.479518426075785</v>
      </c>
      <c r="K537" s="1">
        <f t="shared" si="199"/>
        <v>-6.3899999999998727</v>
      </c>
      <c r="L537" s="1">
        <f t="shared" si="200"/>
        <v>0</v>
      </c>
      <c r="M537" s="1">
        <f t="shared" si="201"/>
        <v>6.3899999999998727</v>
      </c>
      <c r="N537" s="1">
        <f t="shared" si="202"/>
        <v>0.85399999999999632</v>
      </c>
      <c r="O537" s="1">
        <f t="shared" si="203"/>
        <v>1.3219999999999801</v>
      </c>
      <c r="P537" s="1">
        <f t="shared" si="204"/>
        <v>0.64599092284418247</v>
      </c>
      <c r="Q537" s="1">
        <f t="shared" si="205"/>
        <v>39.246323529412024</v>
      </c>
      <c r="R537" t="str">
        <f t="shared" si="185"/>
        <v>Do nothing</v>
      </c>
      <c r="S537" t="b">
        <f t="shared" si="190"/>
        <v>0</v>
      </c>
      <c r="T537">
        <f t="shared" si="186"/>
        <v>0</v>
      </c>
      <c r="U537">
        <f t="shared" si="187"/>
        <v>0</v>
      </c>
      <c r="V537">
        <f>IF(R536="Buy BTC Short ETH",(B537-T536)+(-C537+U536)*(B536/C536),IF(R536="Buy ETH Short BTC",(-B537+T536)+(C537-U536)*(B536/C536),0))</f>
        <v>0</v>
      </c>
      <c r="AA537">
        <f t="shared" si="188"/>
        <v>0.9456186286261945</v>
      </c>
      <c r="AB537" t="str">
        <f t="shared" si="189"/>
        <v>Buy ETH Short BTC</v>
      </c>
      <c r="AC537" t="b">
        <f t="shared" si="191"/>
        <v>0</v>
      </c>
      <c r="AD537">
        <f>IF(AB537="Buy BTC Short ETH",B537,IF(AB537="Buy ETH Short BTC",B537,0))</f>
        <v>16986.38</v>
      </c>
      <c r="AE537">
        <f>IF(AB537="Buy BTC Short ETH",C537,IF(AB537="Buy ETH Short BTC",C537,0))</f>
        <v>1208.17</v>
      </c>
      <c r="AF537">
        <f>IF(AB536="Buy BTC Short ETH",(B537-AD536)+(-C537+AE536)*(B536/C536),IF(AB536="Buy ETH Short BTC",(-B537+AD536)+(C537-AE536)*(B536/C536),0))</f>
        <v>-46.385474986825599</v>
      </c>
    </row>
    <row r="538" spans="1:32">
      <c r="A538">
        <v>1671203700000</v>
      </c>
      <c r="B538">
        <v>16933.34</v>
      </c>
      <c r="C538">
        <v>1201.18</v>
      </c>
      <c r="D538" s="1">
        <f t="shared" si="192"/>
        <v>-53.040000000000873</v>
      </c>
      <c r="E538" s="1">
        <f t="shared" si="193"/>
        <v>0</v>
      </c>
      <c r="F538" s="1">
        <f t="shared" si="194"/>
        <v>53.040000000000873</v>
      </c>
      <c r="G538" s="1">
        <f t="shared" si="195"/>
        <v>10.25</v>
      </c>
      <c r="H538" s="1">
        <f t="shared" si="196"/>
        <v>20.429999999999929</v>
      </c>
      <c r="I538" s="1">
        <f t="shared" si="197"/>
        <v>0.50171316691140655</v>
      </c>
      <c r="J538" s="1">
        <f t="shared" si="198"/>
        <v>33.40938722294662</v>
      </c>
      <c r="K538" s="1">
        <f t="shared" si="199"/>
        <v>-6.9900000000000091</v>
      </c>
      <c r="L538" s="1">
        <f t="shared" si="200"/>
        <v>0</v>
      </c>
      <c r="M538" s="1">
        <f t="shared" si="201"/>
        <v>6.9900000000000091</v>
      </c>
      <c r="N538" s="1">
        <f t="shared" si="202"/>
        <v>0.77699999999999814</v>
      </c>
      <c r="O538" s="1">
        <f t="shared" si="203"/>
        <v>2.0209999999999808</v>
      </c>
      <c r="P538" s="1">
        <f t="shared" si="204"/>
        <v>0.38446313706086371</v>
      </c>
      <c r="Q538" s="1">
        <f t="shared" si="205"/>
        <v>27.769835596855046</v>
      </c>
      <c r="R538" t="str">
        <f t="shared" si="185"/>
        <v>Do nothing</v>
      </c>
      <c r="S538" t="b">
        <f t="shared" si="190"/>
        <v>0</v>
      </c>
      <c r="T538">
        <f t="shared" si="186"/>
        <v>0</v>
      </c>
      <c r="U538">
        <f t="shared" si="187"/>
        <v>0</v>
      </c>
      <c r="V538">
        <f>IF(R537="Buy BTC Short ETH",(B538-T537)+(-C538+U537)*(B537/C537),IF(R537="Buy ETH Short BTC",(-B538+T537)+(C538-U537)*(B537/C537),0))</f>
        <v>0</v>
      </c>
      <c r="AA538">
        <f t="shared" si="188"/>
        <v>0.93471564839557875</v>
      </c>
      <c r="AB538" t="str">
        <f t="shared" si="189"/>
        <v>Buy ETH Short BTC</v>
      </c>
      <c r="AC538" t="b">
        <f t="shared" si="191"/>
        <v>0</v>
      </c>
      <c r="AD538">
        <f>IF(AB538="Buy BTC Short ETH",B538,IF(AB538="Buy ETH Short BTC",B538,0))</f>
        <v>16933.34</v>
      </c>
      <c r="AE538">
        <f>IF(AB538="Buy BTC Short ETH",C538,IF(AB538="Buy ETH Short BTC",C538,0))</f>
        <v>1201.18</v>
      </c>
      <c r="AF538">
        <f>IF(AB537="Buy BTC Short ETH",(B538-AD537)+(-C538+AE537)*(B537/C537),IF(AB537="Buy ETH Short BTC",(-B538+AD537)+(C538-AE537)*(B537/C537),0))</f>
        <v>-45.236563894153221</v>
      </c>
    </row>
    <row r="539" spans="1:32">
      <c r="A539">
        <v>1671204600000</v>
      </c>
      <c r="B539">
        <v>16971.46</v>
      </c>
      <c r="C539">
        <v>1205.28</v>
      </c>
      <c r="D539" s="1">
        <f t="shared" si="192"/>
        <v>38.119999999998981</v>
      </c>
      <c r="E539" s="1">
        <f t="shared" si="193"/>
        <v>38.119999999998981</v>
      </c>
      <c r="F539" s="1">
        <f t="shared" si="194"/>
        <v>0</v>
      </c>
      <c r="G539" s="1">
        <f t="shared" si="195"/>
        <v>14.061999999999898</v>
      </c>
      <c r="H539" s="1">
        <f t="shared" si="196"/>
        <v>17.824999999999999</v>
      </c>
      <c r="I539" s="1">
        <f t="shared" si="197"/>
        <v>0.78889200561009254</v>
      </c>
      <c r="J539" s="1">
        <f t="shared" si="198"/>
        <v>44.099476275598029</v>
      </c>
      <c r="K539" s="1">
        <f t="shared" si="199"/>
        <v>4.0999999999999091</v>
      </c>
      <c r="L539" s="1">
        <f t="shared" si="200"/>
        <v>4.0999999999999091</v>
      </c>
      <c r="M539" s="1">
        <f t="shared" si="201"/>
        <v>0</v>
      </c>
      <c r="N539" s="1">
        <f t="shared" si="202"/>
        <v>1.1869999999999892</v>
      </c>
      <c r="O539" s="1">
        <f t="shared" si="203"/>
        <v>1.7740000000000009</v>
      </c>
      <c r="P539" s="1">
        <f t="shared" si="204"/>
        <v>0.66910935738443544</v>
      </c>
      <c r="Q539" s="1">
        <f t="shared" si="205"/>
        <v>40.087808172914329</v>
      </c>
      <c r="R539" t="str">
        <f t="shared" si="185"/>
        <v>Do nothing</v>
      </c>
      <c r="S539" t="b">
        <f t="shared" si="190"/>
        <v>0</v>
      </c>
      <c r="T539">
        <f t="shared" si="186"/>
        <v>0</v>
      </c>
      <c r="U539">
        <f t="shared" si="187"/>
        <v>0</v>
      </c>
      <c r="V539">
        <f>IF(R538="Buy BTC Short ETH",(B539-T538)+(-C539+U538)*(B538/C538),IF(R538="Buy ETH Short BTC",(-B539+T538)+(C539-U538)*(B538/C538),0))</f>
        <v>0</v>
      </c>
      <c r="AA539">
        <f t="shared" si="188"/>
        <v>0.92396564692932981</v>
      </c>
      <c r="AB539" t="str">
        <f t="shared" si="189"/>
        <v>Buy ETH Short BTC</v>
      </c>
      <c r="AC539" t="b">
        <f t="shared" si="191"/>
        <v>0</v>
      </c>
      <c r="AD539">
        <f>IF(AB539="Buy BTC Short ETH",B539,IF(AB539="Buy ETH Short BTC",B539,0))</f>
        <v>16971.46</v>
      </c>
      <c r="AE539">
        <f>IF(AB539="Buy BTC Short ETH",C539,IF(AB539="Buy ETH Short BTC",C539,0))</f>
        <v>1205.28</v>
      </c>
      <c r="AF539">
        <f>IF(AB538="Buy BTC Short ETH",(B539-AD538)+(-C539+AE538)*(B538/C538),IF(AB538="Buy ETH Short BTC",(-B539+AD538)+(C539-AE538)*(B538/C538),0))</f>
        <v>19.678742902811962</v>
      </c>
    </row>
    <row r="540" spans="1:32">
      <c r="A540">
        <v>1671205500000</v>
      </c>
      <c r="B540">
        <v>16972.34</v>
      </c>
      <c r="C540">
        <v>1203.6300000000001</v>
      </c>
      <c r="D540" s="1">
        <f t="shared" si="192"/>
        <v>0.88000000000101863</v>
      </c>
      <c r="E540" s="1">
        <f t="shared" si="193"/>
        <v>0.88000000000101863</v>
      </c>
      <c r="F540" s="1">
        <f t="shared" si="194"/>
        <v>0</v>
      </c>
      <c r="G540" s="1">
        <f t="shared" si="195"/>
        <v>14.15</v>
      </c>
      <c r="H540" s="1">
        <f t="shared" si="196"/>
        <v>16.409999999999854</v>
      </c>
      <c r="I540" s="1">
        <f t="shared" si="197"/>
        <v>0.86227909811091563</v>
      </c>
      <c r="J540" s="1">
        <f t="shared" si="198"/>
        <v>46.302356020942632</v>
      </c>
      <c r="K540" s="1">
        <f t="shared" si="199"/>
        <v>-1.6499999999998636</v>
      </c>
      <c r="L540" s="1">
        <f t="shared" si="200"/>
        <v>0</v>
      </c>
      <c r="M540" s="1">
        <f t="shared" si="201"/>
        <v>1.6499999999998636</v>
      </c>
      <c r="N540" s="1">
        <f t="shared" si="202"/>
        <v>1.1869999999999892</v>
      </c>
      <c r="O540" s="1">
        <f t="shared" si="203"/>
        <v>1.8249999999999773</v>
      </c>
      <c r="P540" s="1">
        <f t="shared" si="204"/>
        <v>0.65041095890411171</v>
      </c>
      <c r="Q540" s="1">
        <f t="shared" si="205"/>
        <v>39.409030544488786</v>
      </c>
      <c r="R540" t="str">
        <f t="shared" si="185"/>
        <v>Do nothing</v>
      </c>
      <c r="S540" t="b">
        <f t="shared" si="190"/>
        <v>0</v>
      </c>
      <c r="T540">
        <f t="shared" si="186"/>
        <v>0</v>
      </c>
      <c r="U540">
        <f t="shared" si="187"/>
        <v>0</v>
      </c>
      <c r="V540">
        <f>IF(R539="Buy BTC Short ETH",(B540-T539)+(-C540+U539)*(B539/C539),IF(R539="Buy ETH Short BTC",(-B540+T539)+(C540-U539)*(B539/C539),0))</f>
        <v>0</v>
      </c>
      <c r="AA540">
        <f t="shared" si="188"/>
        <v>0.89576314731435158</v>
      </c>
      <c r="AB540" t="str">
        <f t="shared" si="189"/>
        <v>Buy ETH Short BTC</v>
      </c>
      <c r="AC540" t="b">
        <f t="shared" si="191"/>
        <v>0</v>
      </c>
      <c r="AD540">
        <f>IF(AB540="Buy BTC Short ETH",B540,IF(AB540="Buy ETH Short BTC",B540,0))</f>
        <v>16972.34</v>
      </c>
      <c r="AE540">
        <f>IF(AB540="Buy BTC Short ETH",C540,IF(AB540="Buy ETH Short BTC",C540,0))</f>
        <v>1203.6300000000001</v>
      </c>
      <c r="AF540">
        <f>IF(AB539="Buy BTC Short ETH",(B540-AD539)+(-C540+AE539)*(B539/C539),IF(AB539="Buy ETH Short BTC",(-B540+AD539)+(C540-AE539)*(B539/C539),0))</f>
        <v>-24.113529968139279</v>
      </c>
    </row>
    <row r="541" spans="1:32">
      <c r="A541">
        <v>1671206400000</v>
      </c>
      <c r="B541">
        <v>16919.3</v>
      </c>
      <c r="C541">
        <v>1198.24</v>
      </c>
      <c r="D541" s="1">
        <f t="shared" si="192"/>
        <v>-53.040000000000873</v>
      </c>
      <c r="E541" s="1">
        <f t="shared" si="193"/>
        <v>0</v>
      </c>
      <c r="F541" s="1">
        <f t="shared" si="194"/>
        <v>53.040000000000873</v>
      </c>
      <c r="G541" s="1">
        <f t="shared" si="195"/>
        <v>14.15</v>
      </c>
      <c r="H541" s="1">
        <f t="shared" si="196"/>
        <v>19.651000000000202</v>
      </c>
      <c r="I541" s="1">
        <f t="shared" si="197"/>
        <v>0.72006513663426053</v>
      </c>
      <c r="J541" s="1">
        <f t="shared" si="198"/>
        <v>41.862666785006112</v>
      </c>
      <c r="K541" s="1">
        <f t="shared" si="199"/>
        <v>-5.3900000000001</v>
      </c>
      <c r="L541" s="1">
        <f t="shared" si="200"/>
        <v>0</v>
      </c>
      <c r="M541" s="1">
        <f t="shared" si="201"/>
        <v>5.3900000000001</v>
      </c>
      <c r="N541" s="1">
        <f t="shared" si="202"/>
        <v>1.1869999999999892</v>
      </c>
      <c r="O541" s="1">
        <f t="shared" si="203"/>
        <v>2.2939999999999827</v>
      </c>
      <c r="P541" s="1">
        <f t="shared" si="204"/>
        <v>0.51743679163033918</v>
      </c>
      <c r="Q541" s="1">
        <f t="shared" si="205"/>
        <v>34.099396725078961</v>
      </c>
      <c r="R541" t="str">
        <f t="shared" si="185"/>
        <v>Do nothing</v>
      </c>
      <c r="S541" t="b">
        <f t="shared" si="190"/>
        <v>0</v>
      </c>
      <c r="T541">
        <f t="shared" si="186"/>
        <v>0</v>
      </c>
      <c r="U541">
        <f t="shared" si="187"/>
        <v>0</v>
      </c>
      <c r="V541">
        <f>IF(R540="Buy BTC Short ETH",(B541-T540)+(-C541+U540)*(B540/C540),IF(R540="Buy ETH Short BTC",(-B541+T540)+(C541-U540)*(B540/C540),0))</f>
        <v>0</v>
      </c>
      <c r="AA541">
        <f t="shared" si="188"/>
        <v>0.92492580251299028</v>
      </c>
      <c r="AB541" t="str">
        <f t="shared" si="189"/>
        <v>Buy ETH Short BTC</v>
      </c>
      <c r="AC541" t="b">
        <f t="shared" si="191"/>
        <v>0</v>
      </c>
      <c r="AD541">
        <f>IF(AB541="Buy BTC Short ETH",B541,IF(AB541="Buy ETH Short BTC",B541,0))</f>
        <v>16919.3</v>
      </c>
      <c r="AE541">
        <f>IF(AB541="Buy BTC Short ETH",C541,IF(AB541="Buy ETH Short BTC",C541,0))</f>
        <v>1198.24</v>
      </c>
      <c r="AF541">
        <f>IF(AB540="Buy BTC Short ETH",(B541-AD540)+(-C541+AE540)*(B540/C540),IF(AB540="Buy ETH Short BTC",(-B541+AD540)+(C541-AE540)*(B540/C540),0))</f>
        <v>-22.964181185248492</v>
      </c>
    </row>
    <row r="542" spans="1:32">
      <c r="A542">
        <v>1671207300000</v>
      </c>
      <c r="B542">
        <v>16868.82</v>
      </c>
      <c r="C542">
        <v>1194.76</v>
      </c>
      <c r="D542" s="1">
        <f t="shared" si="192"/>
        <v>-50.479999999999563</v>
      </c>
      <c r="E542" s="1">
        <f t="shared" si="193"/>
        <v>0</v>
      </c>
      <c r="F542" s="1">
        <f t="shared" si="194"/>
        <v>50.479999999999563</v>
      </c>
      <c r="G542" s="1">
        <f t="shared" si="195"/>
        <v>14.15</v>
      </c>
      <c r="H542" s="1">
        <f t="shared" si="196"/>
        <v>21.890000000000146</v>
      </c>
      <c r="I542" s="1">
        <f t="shared" si="197"/>
        <v>0.64641388761991347</v>
      </c>
      <c r="J542" s="1">
        <f t="shared" si="198"/>
        <v>39.261931187569211</v>
      </c>
      <c r="K542" s="1">
        <f t="shared" si="199"/>
        <v>-3.4800000000000182</v>
      </c>
      <c r="L542" s="1">
        <f t="shared" si="200"/>
        <v>0</v>
      </c>
      <c r="M542" s="1">
        <f t="shared" si="201"/>
        <v>3.4800000000000182</v>
      </c>
      <c r="N542" s="1">
        <f t="shared" si="202"/>
        <v>1.1869999999999892</v>
      </c>
      <c r="O542" s="1">
        <f t="shared" si="203"/>
        <v>2.501999999999998</v>
      </c>
      <c r="P542" s="1">
        <f t="shared" si="204"/>
        <v>0.47442046362909279</v>
      </c>
      <c r="Q542" s="1">
        <f t="shared" si="205"/>
        <v>32.176741664407515</v>
      </c>
      <c r="R542" t="str">
        <f t="shared" si="185"/>
        <v>Do nothing</v>
      </c>
      <c r="S542" t="b">
        <f t="shared" si="190"/>
        <v>0</v>
      </c>
      <c r="T542">
        <f t="shared" si="186"/>
        <v>0</v>
      </c>
      <c r="U542">
        <f t="shared" si="187"/>
        <v>0</v>
      </c>
      <c r="V542">
        <f>IF(R541="Buy BTC Short ETH",(B542-T541)+(-C542+U541)*(B541/C541),IF(R541="Buy ETH Short BTC",(-B542+T541)+(C542-U541)*(B541/C541),0))</f>
        <v>0</v>
      </c>
      <c r="AA542">
        <f t="shared" si="188"/>
        <v>0.97025926847556865</v>
      </c>
      <c r="AB542" t="str">
        <f t="shared" si="189"/>
        <v>Buy ETH Short BTC</v>
      </c>
      <c r="AC542" t="b">
        <f t="shared" si="191"/>
        <v>0</v>
      </c>
      <c r="AD542">
        <f>IF(AB542="Buy BTC Short ETH",B542,IF(AB542="Buy ETH Short BTC",B542,0))</f>
        <v>16868.82</v>
      </c>
      <c r="AE542">
        <f>IF(AB542="Buy BTC Short ETH",C542,IF(AB542="Buy ETH Short BTC",C542,0))</f>
        <v>1194.76</v>
      </c>
      <c r="AF542">
        <f>IF(AB541="Buy BTC Short ETH",(B542-AD541)+(-C542+AE541)*(B541/C541),IF(AB541="Buy ETH Short BTC",(-B542+AD541)+(C542-AE541)*(B541/C541),0))</f>
        <v>1.3419608759507042</v>
      </c>
    </row>
    <row r="543" spans="1:32">
      <c r="A543">
        <v>1671208200000</v>
      </c>
      <c r="B543">
        <v>16872.599999999999</v>
      </c>
      <c r="C543">
        <v>1193.55</v>
      </c>
      <c r="D543" s="1">
        <f t="shared" si="192"/>
        <v>3.7799999999988358</v>
      </c>
      <c r="E543" s="1">
        <f t="shared" si="193"/>
        <v>3.7799999999988358</v>
      </c>
      <c r="F543" s="1">
        <f t="shared" si="194"/>
        <v>0</v>
      </c>
      <c r="G543" s="1">
        <f t="shared" si="195"/>
        <v>13.270000000000072</v>
      </c>
      <c r="H543" s="1">
        <f t="shared" si="196"/>
        <v>21.890000000000146</v>
      </c>
      <c r="I543" s="1">
        <f t="shared" si="197"/>
        <v>0.60621288259479145</v>
      </c>
      <c r="J543" s="1">
        <f t="shared" si="198"/>
        <v>37.74175199089872</v>
      </c>
      <c r="K543" s="1">
        <f t="shared" si="199"/>
        <v>-1.2100000000000364</v>
      </c>
      <c r="L543" s="1">
        <f t="shared" si="200"/>
        <v>0</v>
      </c>
      <c r="M543" s="1">
        <f t="shared" si="201"/>
        <v>1.2100000000000364</v>
      </c>
      <c r="N543" s="1">
        <f t="shared" si="202"/>
        <v>1.1399999999999864</v>
      </c>
      <c r="O543" s="1">
        <f t="shared" si="203"/>
        <v>2.623000000000002</v>
      </c>
      <c r="P543" s="1">
        <f t="shared" si="204"/>
        <v>0.43461685093403946</v>
      </c>
      <c r="Q543" s="1">
        <f t="shared" si="205"/>
        <v>30.29497741163938</v>
      </c>
      <c r="R543" t="str">
        <f t="shared" si="185"/>
        <v>Do nothing</v>
      </c>
      <c r="S543" t="b">
        <f t="shared" si="190"/>
        <v>0</v>
      </c>
      <c r="T543">
        <f t="shared" si="186"/>
        <v>0</v>
      </c>
      <c r="U543">
        <f t="shared" si="187"/>
        <v>0</v>
      </c>
      <c r="V543">
        <f>IF(R542="Buy BTC Short ETH",(B543-T542)+(-C543+U542)*(B542/C542),IF(R542="Buy ETH Short BTC",(-B543+T542)+(C543-U542)*(B542/C542),0))</f>
        <v>0</v>
      </c>
      <c r="AA543">
        <f t="shared" si="188"/>
        <v>0.98875856246485583</v>
      </c>
      <c r="AB543" t="str">
        <f t="shared" si="189"/>
        <v>Buy ETH Short BTC</v>
      </c>
      <c r="AC543" t="b">
        <f t="shared" si="191"/>
        <v>0</v>
      </c>
      <c r="AD543">
        <f>IF(AB543="Buy BTC Short ETH",B543,IF(AB543="Buy ETH Short BTC",B543,0))</f>
        <v>16872.599999999999</v>
      </c>
      <c r="AE543">
        <f>IF(AB543="Buy BTC Short ETH",C543,IF(AB543="Buy ETH Short BTC",C543,0))</f>
        <v>1193.55</v>
      </c>
      <c r="AF543">
        <f>IF(AB542="Buy BTC Short ETH",(B543-AD542)+(-C543+AE542)*(B542/C542),IF(AB542="Buy ETH Short BTC",(-B543+AD542)+(C543-AE542)*(B542/C542),0))</f>
        <v>-20.86399360540964</v>
      </c>
    </row>
    <row r="544" spans="1:32">
      <c r="A544">
        <v>1671209100000</v>
      </c>
      <c r="B544">
        <v>16811.669999999998</v>
      </c>
      <c r="C544">
        <v>1188.6300000000001</v>
      </c>
      <c r="D544" s="1">
        <f t="shared" si="192"/>
        <v>-60.930000000000291</v>
      </c>
      <c r="E544" s="1">
        <f t="shared" si="193"/>
        <v>0</v>
      </c>
      <c r="F544" s="1">
        <f t="shared" si="194"/>
        <v>60.930000000000291</v>
      </c>
      <c r="G544" s="1">
        <f t="shared" si="195"/>
        <v>5.2869999999998978</v>
      </c>
      <c r="H544" s="1">
        <f t="shared" si="196"/>
        <v>27.983000000000175</v>
      </c>
      <c r="I544" s="1">
        <f t="shared" si="197"/>
        <v>0.18893613979915894</v>
      </c>
      <c r="J544" s="1">
        <f t="shared" si="198"/>
        <v>15.891193267207356</v>
      </c>
      <c r="K544" s="1">
        <f t="shared" si="199"/>
        <v>-4.9199999999998454</v>
      </c>
      <c r="L544" s="1">
        <f t="shared" si="200"/>
        <v>0</v>
      </c>
      <c r="M544" s="1">
        <f t="shared" si="201"/>
        <v>4.9199999999998454</v>
      </c>
      <c r="N544" s="1">
        <f t="shared" si="202"/>
        <v>0.40999999999999093</v>
      </c>
      <c r="O544" s="1">
        <f t="shared" si="203"/>
        <v>3.1149999999999864</v>
      </c>
      <c r="P544" s="1">
        <f t="shared" si="204"/>
        <v>0.13162118780096074</v>
      </c>
      <c r="Q544" s="1">
        <f t="shared" si="205"/>
        <v>11.631205673758686</v>
      </c>
      <c r="R544" t="str">
        <f t="shared" si="185"/>
        <v>Do nothing</v>
      </c>
      <c r="S544" t="b">
        <f t="shared" si="190"/>
        <v>0</v>
      </c>
      <c r="T544">
        <f t="shared" si="186"/>
        <v>0</v>
      </c>
      <c r="U544">
        <f t="shared" si="187"/>
        <v>0</v>
      </c>
      <c r="V544">
        <f>IF(R543="Buy BTC Short ETH",(B544-T543)+(-C544+U543)*(B543/C543),IF(R543="Buy ETH Short BTC",(-B544+T543)+(C544-U543)*(B543/C543),0))</f>
        <v>0</v>
      </c>
      <c r="AA544">
        <f t="shared" si="188"/>
        <v>0.98860352067841073</v>
      </c>
      <c r="AB544" t="str">
        <f t="shared" si="189"/>
        <v>Buy ETH Short BTC</v>
      </c>
      <c r="AC544" t="b">
        <f t="shared" si="191"/>
        <v>0</v>
      </c>
      <c r="AD544">
        <f>IF(AB544="Buy BTC Short ETH",B544,IF(AB544="Buy ETH Short BTC",B544,0))</f>
        <v>16811.669999999998</v>
      </c>
      <c r="AE544">
        <f>IF(AB544="Buy BTC Short ETH",C544,IF(AB544="Buy ETH Short BTC",C544,0))</f>
        <v>1188.6300000000001</v>
      </c>
      <c r="AF544">
        <f>IF(AB543="Buy BTC Short ETH",(B544-AD543)+(-C544+AE543)*(B543/C543),IF(AB543="Buy ETH Short BTC",(-B544+AD543)+(C544-AE543)*(B543/C543),0))</f>
        <v>-8.6214993087822336</v>
      </c>
    </row>
    <row r="545" spans="1:32">
      <c r="A545">
        <v>1671210000000</v>
      </c>
      <c r="B545">
        <v>16784</v>
      </c>
      <c r="C545">
        <v>1192.77</v>
      </c>
      <c r="D545" s="1">
        <f t="shared" si="192"/>
        <v>-27.669999999998254</v>
      </c>
      <c r="E545" s="1">
        <f t="shared" si="193"/>
        <v>0</v>
      </c>
      <c r="F545" s="1">
        <f t="shared" si="194"/>
        <v>27.669999999998254</v>
      </c>
      <c r="G545" s="1">
        <f t="shared" si="195"/>
        <v>4.2779999999998832</v>
      </c>
      <c r="H545" s="1">
        <f t="shared" si="196"/>
        <v>30.75</v>
      </c>
      <c r="I545" s="1">
        <f t="shared" si="197"/>
        <v>0.13912195121950841</v>
      </c>
      <c r="J545" s="1">
        <f t="shared" si="198"/>
        <v>12.213086673518035</v>
      </c>
      <c r="K545" s="1">
        <f t="shared" si="199"/>
        <v>4.1399999999998727</v>
      </c>
      <c r="L545" s="1">
        <f t="shared" si="200"/>
        <v>4.1399999999998727</v>
      </c>
      <c r="M545" s="1">
        <f t="shared" si="201"/>
        <v>0</v>
      </c>
      <c r="N545" s="1">
        <f t="shared" si="202"/>
        <v>0.82399999999997819</v>
      </c>
      <c r="O545" s="1">
        <f t="shared" si="203"/>
        <v>3.11099999999999</v>
      </c>
      <c r="P545" s="1">
        <f t="shared" si="204"/>
        <v>0.26486660237865023</v>
      </c>
      <c r="Q545" s="1">
        <f t="shared" si="205"/>
        <v>20.940279542566316</v>
      </c>
      <c r="R545" t="str">
        <f t="shared" si="185"/>
        <v>Do nothing</v>
      </c>
      <c r="S545" t="b">
        <f t="shared" si="190"/>
        <v>0</v>
      </c>
      <c r="T545">
        <f t="shared" si="186"/>
        <v>0</v>
      </c>
      <c r="U545">
        <f t="shared" si="187"/>
        <v>0</v>
      </c>
      <c r="V545">
        <f>IF(R544="Buy BTC Short ETH",(B545-T544)+(-C545+U544)*(B544/C544),IF(R544="Buy ETH Short BTC",(-B545+T544)+(C545-U544)*(B544/C544),0))</f>
        <v>0</v>
      </c>
      <c r="AA545">
        <f t="shared" si="188"/>
        <v>0.9464748912529658</v>
      </c>
      <c r="AB545" t="str">
        <f t="shared" si="189"/>
        <v>Buy ETH Short BTC</v>
      </c>
      <c r="AC545" t="b">
        <f t="shared" si="191"/>
        <v>0</v>
      </c>
      <c r="AD545">
        <f>IF(AB545="Buy BTC Short ETH",B545,IF(AB545="Buy ETH Short BTC",B545,0))</f>
        <v>16784</v>
      </c>
      <c r="AE545">
        <f>IF(AB545="Buy BTC Short ETH",C545,IF(AB545="Buy ETH Short BTC",C545,0))</f>
        <v>1192.77</v>
      </c>
      <c r="AF545">
        <f>IF(AB544="Buy BTC Short ETH",(B545-AD544)+(-C545+AE544)*(B544/C544),IF(AB544="Buy ETH Short BTC",(-B545+AD544)+(C545-AE544)*(B544/C544),0))</f>
        <v>86.22507079578655</v>
      </c>
    </row>
    <row r="546" spans="1:32">
      <c r="A546">
        <v>1671210900000</v>
      </c>
      <c r="B546">
        <v>16798.98</v>
      </c>
      <c r="C546">
        <v>1193.8399999999999</v>
      </c>
      <c r="D546" s="1">
        <f t="shared" si="192"/>
        <v>14.979999999999563</v>
      </c>
      <c r="E546" s="1">
        <f t="shared" si="193"/>
        <v>14.979999999999563</v>
      </c>
      <c r="F546" s="1">
        <f t="shared" si="194"/>
        <v>0</v>
      </c>
      <c r="G546" s="1">
        <f t="shared" si="195"/>
        <v>5.7759999999998399</v>
      </c>
      <c r="H546" s="1">
        <f t="shared" si="196"/>
        <v>28.836999999999897</v>
      </c>
      <c r="I546" s="1">
        <f t="shared" si="197"/>
        <v>0.20029822797100463</v>
      </c>
      <c r="J546" s="1">
        <f t="shared" si="198"/>
        <v>16.68737179672344</v>
      </c>
      <c r="K546" s="1">
        <f t="shared" si="199"/>
        <v>1.0699999999999363</v>
      </c>
      <c r="L546" s="1">
        <f t="shared" si="200"/>
        <v>1.0699999999999363</v>
      </c>
      <c r="M546" s="1">
        <f t="shared" si="201"/>
        <v>0</v>
      </c>
      <c r="N546" s="1">
        <f t="shared" si="202"/>
        <v>0.93099999999997185</v>
      </c>
      <c r="O546" s="1">
        <f t="shared" si="203"/>
        <v>3.0029999999999744</v>
      </c>
      <c r="P546" s="1">
        <f t="shared" si="204"/>
        <v>0.3100233100233033</v>
      </c>
      <c r="Q546" s="1">
        <f t="shared" si="205"/>
        <v>23.665480427045864</v>
      </c>
      <c r="R546" t="str">
        <f t="shared" si="185"/>
        <v>Do nothing</v>
      </c>
      <c r="S546" t="b">
        <f t="shared" si="190"/>
        <v>0</v>
      </c>
      <c r="T546">
        <f t="shared" si="186"/>
        <v>0</v>
      </c>
      <c r="U546">
        <f t="shared" si="187"/>
        <v>0</v>
      </c>
      <c r="V546">
        <f>IF(R545="Buy BTC Short ETH",(B546-T545)+(-C546+U545)*(B545/C545),IF(R545="Buy ETH Short BTC",(-B546+T545)+(C546-U545)*(B545/C545),0))</f>
        <v>0</v>
      </c>
      <c r="AA546">
        <f t="shared" si="188"/>
        <v>0.92356175479073366</v>
      </c>
      <c r="AB546" t="str">
        <f t="shared" si="189"/>
        <v>Buy ETH Short BTC</v>
      </c>
      <c r="AC546" t="b">
        <f t="shared" si="191"/>
        <v>0</v>
      </c>
      <c r="AD546">
        <f>IF(AB546="Buy BTC Short ETH",B546,IF(AB546="Buy ETH Short BTC",B546,0))</f>
        <v>16798.98</v>
      </c>
      <c r="AE546">
        <f>IF(AB546="Buy BTC Short ETH",C546,IF(AB546="Buy ETH Short BTC",C546,0))</f>
        <v>1193.8399999999999</v>
      </c>
      <c r="AF546">
        <f>IF(AB545="Buy BTC Short ETH",(B546-AD545)+(-C546+AE545)*(B545/C545),IF(AB545="Buy ETH Short BTC",(-B546+AD545)+(C546-AE545)*(B545/C545),0))</f>
        <v>7.6448435154683025E-2</v>
      </c>
    </row>
    <row r="547" spans="1:32">
      <c r="A547">
        <v>1671211800000</v>
      </c>
      <c r="B547">
        <v>16805.240000000002</v>
      </c>
      <c r="C547">
        <v>1193.81</v>
      </c>
      <c r="D547" s="1">
        <f t="shared" si="192"/>
        <v>6.2600000000020373</v>
      </c>
      <c r="E547" s="1">
        <f t="shared" si="193"/>
        <v>6.2600000000020373</v>
      </c>
      <c r="F547" s="1">
        <f t="shared" si="194"/>
        <v>0</v>
      </c>
      <c r="G547" s="1">
        <f t="shared" si="195"/>
        <v>6.4020000000000437</v>
      </c>
      <c r="H547" s="1">
        <f t="shared" si="196"/>
        <v>24.515999999999984</v>
      </c>
      <c r="I547" s="1">
        <f t="shared" si="197"/>
        <v>0.26113558492413314</v>
      </c>
      <c r="J547" s="1">
        <f t="shared" si="198"/>
        <v>20.706384630312556</v>
      </c>
      <c r="K547" s="1">
        <f t="shared" si="199"/>
        <v>-2.9999999999972715E-2</v>
      </c>
      <c r="L547" s="1">
        <f t="shared" si="200"/>
        <v>0</v>
      </c>
      <c r="M547" s="1">
        <f t="shared" si="201"/>
        <v>2.9999999999972715E-2</v>
      </c>
      <c r="N547" s="1">
        <f t="shared" si="202"/>
        <v>0.93099999999997185</v>
      </c>
      <c r="O547" s="1">
        <f t="shared" si="203"/>
        <v>2.3669999999999844</v>
      </c>
      <c r="P547" s="1">
        <f t="shared" si="204"/>
        <v>0.39332488381917108</v>
      </c>
      <c r="Q547" s="1">
        <f t="shared" si="205"/>
        <v>28.229229836263912</v>
      </c>
      <c r="R547" t="str">
        <f t="shared" si="185"/>
        <v>Do nothing</v>
      </c>
      <c r="S547" t="b">
        <f t="shared" si="190"/>
        <v>0</v>
      </c>
      <c r="T547">
        <f t="shared" si="186"/>
        <v>0</v>
      </c>
      <c r="U547">
        <f t="shared" si="187"/>
        <v>0</v>
      </c>
      <c r="V547">
        <f>IF(R546="Buy BTC Short ETH",(B547-T546)+(-C547+U546)*(B546/C546),IF(R546="Buy ETH Short BTC",(-B547+T546)+(C547-U546)*(B546/C546),0))</f>
        <v>0</v>
      </c>
      <c r="AA547">
        <f t="shared" si="188"/>
        <v>0.90572858140760659</v>
      </c>
      <c r="AB547" t="str">
        <f t="shared" si="189"/>
        <v>Buy ETH Short BTC</v>
      </c>
      <c r="AC547" t="b">
        <f t="shared" si="191"/>
        <v>0</v>
      </c>
      <c r="AD547">
        <f>IF(AB547="Buy BTC Short ETH",B547,IF(AB547="Buy ETH Short BTC",B547,0))</f>
        <v>16805.240000000002</v>
      </c>
      <c r="AE547">
        <f>IF(AB547="Buy BTC Short ETH",C547,IF(AB547="Buy ETH Short BTC",C547,0))</f>
        <v>1193.81</v>
      </c>
      <c r="AF547">
        <f>IF(AB546="Buy BTC Short ETH",(B547-AD546)+(-C547+AE546)*(B546/C546),IF(AB546="Buy ETH Short BTC",(-B547+AD546)+(C547-AE546)*(B546/C546),0))</f>
        <v>-6.6821414929990404</v>
      </c>
    </row>
    <row r="548" spans="1:32">
      <c r="A548">
        <v>1671212700000</v>
      </c>
      <c r="B548">
        <v>16796.29</v>
      </c>
      <c r="C548">
        <v>1193.6600000000001</v>
      </c>
      <c r="D548" s="1">
        <f t="shared" si="192"/>
        <v>-8.9500000000007276</v>
      </c>
      <c r="E548" s="1">
        <f t="shared" si="193"/>
        <v>0</v>
      </c>
      <c r="F548" s="1">
        <f t="shared" si="194"/>
        <v>8.9500000000007276</v>
      </c>
      <c r="G548" s="1">
        <f t="shared" si="195"/>
        <v>6.4020000000000437</v>
      </c>
      <c r="H548" s="1">
        <f t="shared" si="196"/>
        <v>20.106999999999971</v>
      </c>
      <c r="I548" s="1">
        <f t="shared" si="197"/>
        <v>0.31839657830606521</v>
      </c>
      <c r="J548" s="1">
        <f t="shared" si="198"/>
        <v>24.150288581236708</v>
      </c>
      <c r="K548" s="1">
        <f t="shared" si="199"/>
        <v>-0.14999999999986358</v>
      </c>
      <c r="L548" s="1">
        <f t="shared" si="200"/>
        <v>0</v>
      </c>
      <c r="M548" s="1">
        <f t="shared" si="201"/>
        <v>0.14999999999986358</v>
      </c>
      <c r="N548" s="1">
        <f t="shared" si="202"/>
        <v>0.93099999999997185</v>
      </c>
      <c r="O548" s="1">
        <f t="shared" si="203"/>
        <v>1.6829999999999701</v>
      </c>
      <c r="P548" s="1">
        <f t="shared" si="204"/>
        <v>0.55317884729648747</v>
      </c>
      <c r="Q548" s="1">
        <f t="shared" si="205"/>
        <v>35.615914307574315</v>
      </c>
      <c r="R548" t="str">
        <f t="shared" si="185"/>
        <v>Do nothing</v>
      </c>
      <c r="S548" t="b">
        <f t="shared" si="190"/>
        <v>0</v>
      </c>
      <c r="T548">
        <f t="shared" si="186"/>
        <v>0</v>
      </c>
      <c r="U548">
        <f t="shared" si="187"/>
        <v>0</v>
      </c>
      <c r="V548">
        <f>IF(R547="Buy BTC Short ETH",(B548-T547)+(-C548+U547)*(B547/C547),IF(R547="Buy ETH Short BTC",(-B548+T547)+(C548-U547)*(B547/C547),0))</f>
        <v>0</v>
      </c>
      <c r="AA548">
        <f t="shared" si="188"/>
        <v>0.88934784206662465</v>
      </c>
      <c r="AB548" t="str">
        <f t="shared" si="189"/>
        <v>Buy ETH Short BTC</v>
      </c>
      <c r="AC548" t="b">
        <f t="shared" si="191"/>
        <v>0</v>
      </c>
      <c r="AD548">
        <f>IF(AB548="Buy BTC Short ETH",B548,IF(AB548="Buy ETH Short BTC",B548,0))</f>
        <v>16796.29</v>
      </c>
      <c r="AE548">
        <f>IF(AB548="Buy BTC Short ETH",C548,IF(AB548="Buy ETH Short BTC",C548,0))</f>
        <v>1193.6600000000001</v>
      </c>
      <c r="AF548">
        <f>IF(AB547="Buy BTC Short ETH",(B548-AD547)+(-C548+AE547)*(B547/C547),IF(AB547="Buy ETH Short BTC",(-B548+AD547)+(C548-AE547)*(B547/C547),0))</f>
        <v>6.8384529363995625</v>
      </c>
    </row>
    <row r="549" spans="1:32">
      <c r="A549">
        <v>1671213600000</v>
      </c>
      <c r="B549">
        <v>16816.96</v>
      </c>
      <c r="C549">
        <v>1196.3</v>
      </c>
      <c r="D549" s="1">
        <f t="shared" si="192"/>
        <v>20.669999999998254</v>
      </c>
      <c r="E549" s="1">
        <f t="shared" si="193"/>
        <v>20.669999999998254</v>
      </c>
      <c r="F549" s="1">
        <f t="shared" si="194"/>
        <v>0</v>
      </c>
      <c r="G549" s="1">
        <f t="shared" si="195"/>
        <v>4.6569999999999707</v>
      </c>
      <c r="H549" s="1">
        <f t="shared" si="196"/>
        <v>20.106999999999971</v>
      </c>
      <c r="I549" s="1">
        <f t="shared" si="197"/>
        <v>0.2316108817824627</v>
      </c>
      <c r="J549" s="1">
        <f t="shared" si="198"/>
        <v>18.805524147956632</v>
      </c>
      <c r="K549" s="1">
        <f t="shared" si="199"/>
        <v>2.6399999999998727</v>
      </c>
      <c r="L549" s="1">
        <f t="shared" si="200"/>
        <v>2.6399999999998727</v>
      </c>
      <c r="M549" s="1">
        <f t="shared" si="201"/>
        <v>0</v>
      </c>
      <c r="N549" s="1">
        <f t="shared" si="202"/>
        <v>0.78499999999996817</v>
      </c>
      <c r="O549" s="1">
        <f t="shared" si="203"/>
        <v>1.6829999999999701</v>
      </c>
      <c r="P549" s="1">
        <f t="shared" si="204"/>
        <v>0.46642899584074993</v>
      </c>
      <c r="Q549" s="1">
        <f t="shared" si="205"/>
        <v>31.807131280388489</v>
      </c>
      <c r="R549" t="str">
        <f t="shared" si="185"/>
        <v>Do nothing</v>
      </c>
      <c r="S549" t="b">
        <f t="shared" si="190"/>
        <v>0</v>
      </c>
      <c r="T549">
        <f t="shared" si="186"/>
        <v>0</v>
      </c>
      <c r="U549">
        <f t="shared" si="187"/>
        <v>0</v>
      </c>
      <c r="V549">
        <f>IF(R548="Buy BTC Short ETH",(B549-T548)+(-C549+U548)*(B548/C548),IF(R548="Buy ETH Short BTC",(-B549+T548)+(C549-U548)*(B548/C548),0))</f>
        <v>0</v>
      </c>
      <c r="AA549">
        <f t="shared" si="188"/>
        <v>0.80638711900397175</v>
      </c>
      <c r="AB549" t="str">
        <f t="shared" si="189"/>
        <v>Buy ETH Short BTC</v>
      </c>
      <c r="AC549" t="b">
        <f t="shared" si="191"/>
        <v>0</v>
      </c>
      <c r="AD549">
        <f>IF(AB549="Buy BTC Short ETH",B549,IF(AB549="Buy ETH Short BTC",B549,0))</f>
        <v>16816.96</v>
      </c>
      <c r="AE549">
        <f>IF(AB549="Buy BTC Short ETH",C549,IF(AB549="Buy ETH Short BTC",C549,0))</f>
        <v>1196.3</v>
      </c>
      <c r="AF549">
        <f>IF(AB548="Buy BTC Short ETH",(B549-AD548)+(-C549+AE548)*(B548/C548),IF(AB548="Buy ETH Short BTC",(-B549+AD548)+(C549-AE548)*(B548/C548),0))</f>
        <v>16.4781038151567</v>
      </c>
    </row>
    <row r="550" spans="1:32">
      <c r="A550">
        <v>1671214500000</v>
      </c>
      <c r="B550">
        <v>16810.259999999998</v>
      </c>
      <c r="C550">
        <v>1195.8699999999999</v>
      </c>
      <c r="D550" s="1">
        <f t="shared" si="192"/>
        <v>-6.7000000000007276</v>
      </c>
      <c r="E550" s="1">
        <f t="shared" si="193"/>
        <v>0</v>
      </c>
      <c r="F550" s="1">
        <f t="shared" si="194"/>
        <v>6.7000000000007276</v>
      </c>
      <c r="G550" s="1">
        <f t="shared" si="195"/>
        <v>4.5689999999998694</v>
      </c>
      <c r="H550" s="1">
        <f t="shared" si="196"/>
        <v>20.777000000000044</v>
      </c>
      <c r="I550" s="1">
        <f t="shared" si="197"/>
        <v>0.21990662752080953</v>
      </c>
      <c r="J550" s="1">
        <f t="shared" si="198"/>
        <v>18.026513059259386</v>
      </c>
      <c r="K550" s="1">
        <f t="shared" si="199"/>
        <v>-0.43000000000006366</v>
      </c>
      <c r="L550" s="1">
        <f t="shared" si="200"/>
        <v>0</v>
      </c>
      <c r="M550" s="1">
        <f t="shared" si="201"/>
        <v>0.43000000000006366</v>
      </c>
      <c r="N550" s="1">
        <f t="shared" si="202"/>
        <v>0.78499999999996817</v>
      </c>
      <c r="O550" s="1">
        <f t="shared" si="203"/>
        <v>1.56099999999999</v>
      </c>
      <c r="P550" s="1">
        <f t="shared" si="204"/>
        <v>0.50288276745674132</v>
      </c>
      <c r="Q550" s="1">
        <f t="shared" si="205"/>
        <v>33.461210571184239</v>
      </c>
      <c r="R550" t="str">
        <f t="shared" si="185"/>
        <v>Do nothing</v>
      </c>
      <c r="S550" t="b">
        <f t="shared" si="190"/>
        <v>0</v>
      </c>
      <c r="T550">
        <f t="shared" si="186"/>
        <v>0</v>
      </c>
      <c r="U550">
        <f t="shared" si="187"/>
        <v>0</v>
      </c>
      <c r="V550">
        <f>IF(R549="Buy BTC Short ETH",(B550-T549)+(-C550+U549)*(B549/C549),IF(R549="Buy ETH Short BTC",(-B550+T549)+(C550-U549)*(B549/C549),0))</f>
        <v>0</v>
      </c>
      <c r="AA550">
        <f t="shared" si="188"/>
        <v>0.5046731641331571</v>
      </c>
      <c r="AB550" t="str">
        <f t="shared" si="189"/>
        <v>Do nothing</v>
      </c>
      <c r="AC550" t="b">
        <f t="shared" si="191"/>
        <v>1</v>
      </c>
      <c r="AD550">
        <f>IF(AB550="Buy BTC Short ETH",B550,IF(AB550="Buy ETH Short BTC",B550,0))</f>
        <v>0</v>
      </c>
      <c r="AE550">
        <f>IF(AB550="Buy BTC Short ETH",C550,IF(AB550="Buy ETH Short BTC",C550,0))</f>
        <v>0</v>
      </c>
      <c r="AF550">
        <f>IF(AB549="Buy BTC Short ETH",(B550-AD549)+(-C550+AE549)*(B549/C549),IF(AB549="Buy ETH Short BTC",(-B550+AD549)+(C550-AE549)*(B549/C549),0))</f>
        <v>0.6552847947837499</v>
      </c>
    </row>
    <row r="551" spans="1:32">
      <c r="A551">
        <v>1671215400000</v>
      </c>
      <c r="B551">
        <v>16788.169999999998</v>
      </c>
      <c r="C551">
        <v>1194.49</v>
      </c>
      <c r="D551" s="1">
        <f t="shared" si="192"/>
        <v>-22.090000000000146</v>
      </c>
      <c r="E551" s="1">
        <f t="shared" si="193"/>
        <v>0</v>
      </c>
      <c r="F551" s="1">
        <f t="shared" si="194"/>
        <v>22.090000000000146</v>
      </c>
      <c r="G551" s="1">
        <f t="shared" si="195"/>
        <v>4.5689999999998694</v>
      </c>
      <c r="H551" s="1">
        <f t="shared" si="196"/>
        <v>17.68199999999997</v>
      </c>
      <c r="I551" s="1">
        <f t="shared" si="197"/>
        <v>0.25839837122496762</v>
      </c>
      <c r="J551" s="1">
        <f t="shared" si="198"/>
        <v>20.533908588377614</v>
      </c>
      <c r="K551" s="1">
        <f t="shared" si="199"/>
        <v>-1.3799999999998818</v>
      </c>
      <c r="L551" s="1">
        <f t="shared" si="200"/>
        <v>0</v>
      </c>
      <c r="M551" s="1">
        <f t="shared" si="201"/>
        <v>1.3799999999998818</v>
      </c>
      <c r="N551" s="1">
        <f t="shared" si="202"/>
        <v>0.78499999999996817</v>
      </c>
      <c r="O551" s="1">
        <f t="shared" si="203"/>
        <v>1.1599999999999682</v>
      </c>
      <c r="P551" s="1">
        <f t="shared" si="204"/>
        <v>0.67672413793102559</v>
      </c>
      <c r="Q551" s="1">
        <f t="shared" si="205"/>
        <v>40.359897172236188</v>
      </c>
      <c r="R551" t="str">
        <f t="shared" si="185"/>
        <v>Do nothing</v>
      </c>
      <c r="S551" t="b">
        <f t="shared" si="190"/>
        <v>0</v>
      </c>
      <c r="T551">
        <f t="shared" si="186"/>
        <v>0</v>
      </c>
      <c r="U551">
        <f t="shared" si="187"/>
        <v>0</v>
      </c>
      <c r="V551">
        <f>IF(R550="Buy BTC Short ETH",(B551-T550)+(-C551+U550)*(B550/C550),IF(R550="Buy ETH Short BTC",(-B551+T550)+(C551-U550)*(B550/C550),0))</f>
        <v>0</v>
      </c>
      <c r="AA551">
        <f t="shared" si="188"/>
        <v>0.11083208400680861</v>
      </c>
      <c r="AB551" t="str">
        <f t="shared" si="189"/>
        <v>Do nothing</v>
      </c>
      <c r="AC551" t="b">
        <f t="shared" si="191"/>
        <v>0</v>
      </c>
      <c r="AD551">
        <f>IF(AB551="Buy BTC Short ETH",B551,IF(AB551="Buy ETH Short BTC",B551,0))</f>
        <v>0</v>
      </c>
      <c r="AE551">
        <f>IF(AB551="Buy BTC Short ETH",C551,IF(AB551="Buy ETH Short BTC",C551,0))</f>
        <v>0</v>
      </c>
      <c r="AF551">
        <f>IF(AB550="Buy BTC Short ETH",(B551-AD550)+(-C551+AE550)*(B550/C550),IF(AB550="Buy ETH Short BTC",(-B551+AD550)+(C551-AE550)*(B550/C550),0))</f>
        <v>0</v>
      </c>
    </row>
    <row r="552" spans="1:32">
      <c r="A552">
        <v>1671216300000</v>
      </c>
      <c r="B552">
        <v>16809.16</v>
      </c>
      <c r="C552">
        <v>1195.81</v>
      </c>
      <c r="D552" s="1">
        <f t="shared" si="192"/>
        <v>20.990000000001601</v>
      </c>
      <c r="E552" s="1">
        <f t="shared" si="193"/>
        <v>20.990000000001601</v>
      </c>
      <c r="F552" s="1">
        <f t="shared" si="194"/>
        <v>0</v>
      </c>
      <c r="G552" s="1">
        <f t="shared" si="195"/>
        <v>6.6680000000000295</v>
      </c>
      <c r="H552" s="1">
        <f t="shared" si="196"/>
        <v>12.634000000000015</v>
      </c>
      <c r="I552" s="1">
        <f t="shared" si="197"/>
        <v>0.52778217508311076</v>
      </c>
      <c r="J552" s="1">
        <f t="shared" si="198"/>
        <v>34.545642938555673</v>
      </c>
      <c r="K552" s="1">
        <f t="shared" si="199"/>
        <v>1.3199999999999363</v>
      </c>
      <c r="L552" s="1">
        <f t="shared" si="200"/>
        <v>1.3199999999999363</v>
      </c>
      <c r="M552" s="1">
        <f t="shared" si="201"/>
        <v>0</v>
      </c>
      <c r="N552" s="1">
        <f t="shared" si="202"/>
        <v>0.91699999999996185</v>
      </c>
      <c r="O552" s="1">
        <f t="shared" si="203"/>
        <v>0.8119999999999663</v>
      </c>
      <c r="P552" s="1">
        <f t="shared" si="204"/>
        <v>1.1293103448275861</v>
      </c>
      <c r="Q552" s="1">
        <f t="shared" si="205"/>
        <v>53.036437246963565</v>
      </c>
      <c r="R552" t="str">
        <f t="shared" si="185"/>
        <v>Do nothing</v>
      </c>
      <c r="S552" t="b">
        <f t="shared" si="190"/>
        <v>0</v>
      </c>
      <c r="T552">
        <f t="shared" si="186"/>
        <v>0</v>
      </c>
      <c r="U552">
        <f t="shared" si="187"/>
        <v>0</v>
      </c>
      <c r="V552">
        <f>IF(R551="Buy BTC Short ETH",(B552-T551)+(-C552+U551)*(B551/C551),IF(R551="Buy ETH Short BTC",(-B552+T551)+(C552-U551)*(B551/C551),0))</f>
        <v>0</v>
      </c>
      <c r="AA552">
        <f t="shared" si="188"/>
        <v>1.1586575146550239E-2</v>
      </c>
      <c r="AB552" t="str">
        <f t="shared" si="189"/>
        <v>Do nothing</v>
      </c>
      <c r="AC552" t="b">
        <f t="shared" si="191"/>
        <v>0</v>
      </c>
      <c r="AD552">
        <f>IF(AB552="Buy BTC Short ETH",B552,IF(AB552="Buy ETH Short BTC",B552,0))</f>
        <v>0</v>
      </c>
      <c r="AE552">
        <f>IF(AB552="Buy BTC Short ETH",C552,IF(AB552="Buy ETH Short BTC",C552,0))</f>
        <v>0</v>
      </c>
      <c r="AF552">
        <f>IF(AB551="Buy BTC Short ETH",(B552-AD551)+(-C552+AE551)*(B551/C551),IF(AB551="Buy ETH Short BTC",(-B552+AD551)+(C552-AE551)*(B551/C551),0))</f>
        <v>0</v>
      </c>
    </row>
    <row r="553" spans="1:32">
      <c r="A553">
        <v>1671217200000</v>
      </c>
      <c r="B553">
        <v>16825.18</v>
      </c>
      <c r="C553">
        <v>1198.23</v>
      </c>
      <c r="D553" s="1">
        <f t="shared" si="192"/>
        <v>16.020000000000437</v>
      </c>
      <c r="E553" s="1">
        <f t="shared" si="193"/>
        <v>16.020000000000437</v>
      </c>
      <c r="F553" s="1">
        <f t="shared" si="194"/>
        <v>0</v>
      </c>
      <c r="G553" s="1">
        <f t="shared" si="195"/>
        <v>7.8920000000001895</v>
      </c>
      <c r="H553" s="1">
        <f t="shared" si="196"/>
        <v>12.634000000000015</v>
      </c>
      <c r="I553" s="1">
        <f t="shared" si="197"/>
        <v>0.62466360614217031</v>
      </c>
      <c r="J553" s="1">
        <f t="shared" si="198"/>
        <v>38.448796648154094</v>
      </c>
      <c r="K553" s="1">
        <f t="shared" si="199"/>
        <v>2.4200000000000728</v>
      </c>
      <c r="L553" s="1">
        <f t="shared" si="200"/>
        <v>2.4200000000000728</v>
      </c>
      <c r="M553" s="1">
        <f t="shared" si="201"/>
        <v>0</v>
      </c>
      <c r="N553" s="1">
        <f t="shared" si="202"/>
        <v>1.1589999999999692</v>
      </c>
      <c r="O553" s="1">
        <f t="shared" si="203"/>
        <v>0.69099999999996276</v>
      </c>
      <c r="P553" s="1">
        <f t="shared" si="204"/>
        <v>1.6772793053546045</v>
      </c>
      <c r="Q553" s="1">
        <f t="shared" si="205"/>
        <v>62.648648648649285</v>
      </c>
      <c r="R553" t="str">
        <f t="shared" si="185"/>
        <v>Do nothing</v>
      </c>
      <c r="S553" t="b">
        <f t="shared" si="190"/>
        <v>0</v>
      </c>
      <c r="T553">
        <f t="shared" si="186"/>
        <v>0</v>
      </c>
      <c r="U553">
        <f t="shared" si="187"/>
        <v>0</v>
      </c>
      <c r="V553">
        <f>IF(R552="Buy BTC Short ETH",(B553-T552)+(-C553+U552)*(B552/C552),IF(R552="Buy ETH Short BTC",(-B553+T552)+(C553-U552)*(B552/C552),0))</f>
        <v>0</v>
      </c>
      <c r="AA553">
        <f t="shared" si="188"/>
        <v>0.39573622655951524</v>
      </c>
      <c r="AB553" t="str">
        <f t="shared" si="189"/>
        <v>Do nothing</v>
      </c>
      <c r="AC553" t="b">
        <f t="shared" si="191"/>
        <v>0</v>
      </c>
      <c r="AD553">
        <f>IF(AB553="Buy BTC Short ETH",B553,IF(AB553="Buy ETH Short BTC",B553,0))</f>
        <v>0</v>
      </c>
      <c r="AE553">
        <f>IF(AB553="Buy BTC Short ETH",C553,IF(AB553="Buy ETH Short BTC",C553,0))</f>
        <v>0</v>
      </c>
      <c r="AF553">
        <f>IF(AB552="Buy BTC Short ETH",(B553-AD552)+(-C553+AE552)*(B552/C552),IF(AB552="Buy ETH Short BTC",(-B553+AD552)+(C553-AE552)*(B552/C552),0))</f>
        <v>0</v>
      </c>
    </row>
    <row r="554" spans="1:32">
      <c r="A554">
        <v>1671218100000</v>
      </c>
      <c r="B554">
        <v>16803.7</v>
      </c>
      <c r="C554">
        <v>1194.67</v>
      </c>
      <c r="D554" s="1">
        <f t="shared" si="192"/>
        <v>-21.479999999999563</v>
      </c>
      <c r="E554" s="1">
        <f t="shared" si="193"/>
        <v>0</v>
      </c>
      <c r="F554" s="1">
        <f t="shared" si="194"/>
        <v>21.479999999999563</v>
      </c>
      <c r="G554" s="1">
        <f t="shared" si="195"/>
        <v>7.8920000000001895</v>
      </c>
      <c r="H554" s="1">
        <f t="shared" si="196"/>
        <v>8.6889999999999414</v>
      </c>
      <c r="I554" s="1">
        <f t="shared" si="197"/>
        <v>0.90827483024516542</v>
      </c>
      <c r="J554" s="1">
        <f t="shared" si="198"/>
        <v>47.596646764369623</v>
      </c>
      <c r="K554" s="1">
        <f t="shared" si="199"/>
        <v>-3.5599999999999454</v>
      </c>
      <c r="L554" s="1">
        <f t="shared" si="200"/>
        <v>0</v>
      </c>
      <c r="M554" s="1">
        <f t="shared" si="201"/>
        <v>3.5599999999999454</v>
      </c>
      <c r="N554" s="1">
        <f t="shared" si="202"/>
        <v>1.1589999999999692</v>
      </c>
      <c r="O554" s="1">
        <f t="shared" si="203"/>
        <v>0.55499999999997274</v>
      </c>
      <c r="P554" s="1">
        <f t="shared" si="204"/>
        <v>2.0882882882883353</v>
      </c>
      <c r="Q554" s="1">
        <f t="shared" si="205"/>
        <v>67.619603267211687</v>
      </c>
      <c r="R554" t="str">
        <f t="shared" si="185"/>
        <v>Do nothing</v>
      </c>
      <c r="S554" t="b">
        <f t="shared" si="190"/>
        <v>0</v>
      </c>
      <c r="T554">
        <f t="shared" si="186"/>
        <v>0</v>
      </c>
      <c r="U554">
        <f t="shared" si="187"/>
        <v>0</v>
      </c>
      <c r="V554">
        <f>IF(R553="Buy BTC Short ETH",(B554-T553)+(-C554+U553)*(B553/C553),IF(R553="Buy ETH Short BTC",(-B554+T553)+(C554-U553)*(B553/C553),0))</f>
        <v>0</v>
      </c>
      <c r="AA554">
        <f t="shared" si="188"/>
        <v>0.89022309165946578</v>
      </c>
      <c r="AB554" t="str">
        <f t="shared" si="189"/>
        <v>Buy ETH Short BTC</v>
      </c>
      <c r="AC554" t="b">
        <f t="shared" si="191"/>
        <v>1</v>
      </c>
      <c r="AD554">
        <f>IF(AB554="Buy BTC Short ETH",B554,IF(AB554="Buy ETH Short BTC",B554,0))</f>
        <v>16803.7</v>
      </c>
      <c r="AE554">
        <f>IF(AB554="Buy BTC Short ETH",C554,IF(AB554="Buy ETH Short BTC",C554,0))</f>
        <v>1194.67</v>
      </c>
      <c r="AF554">
        <f>IF(AB553="Buy BTC Short ETH",(B554-AD553)+(-C554+AE553)*(B553/C553),IF(AB553="Buy ETH Short BTC",(-B554+AD553)+(C554-AE553)*(B553/C553),0))</f>
        <v>0</v>
      </c>
    </row>
    <row r="555" spans="1:32">
      <c r="A555">
        <v>1671219000000</v>
      </c>
      <c r="B555">
        <v>16825.47</v>
      </c>
      <c r="C555">
        <v>1197.03</v>
      </c>
      <c r="D555" s="1">
        <f t="shared" si="192"/>
        <v>21.770000000000437</v>
      </c>
      <c r="E555" s="1">
        <f t="shared" si="193"/>
        <v>21.770000000000437</v>
      </c>
      <c r="F555" s="1">
        <f t="shared" si="194"/>
        <v>0</v>
      </c>
      <c r="G555" s="1">
        <f t="shared" si="195"/>
        <v>10.069000000000234</v>
      </c>
      <c r="H555" s="1">
        <f t="shared" si="196"/>
        <v>5.9220000000001161</v>
      </c>
      <c r="I555" s="1">
        <f t="shared" si="197"/>
        <v>1.7002701789935895</v>
      </c>
      <c r="J555" s="1">
        <f t="shared" si="198"/>
        <v>62.96666875117262</v>
      </c>
      <c r="K555" s="1">
        <f t="shared" si="199"/>
        <v>2.3599999999999</v>
      </c>
      <c r="L555" s="1">
        <f t="shared" si="200"/>
        <v>2.3599999999999</v>
      </c>
      <c r="M555" s="1">
        <f t="shared" si="201"/>
        <v>0</v>
      </c>
      <c r="N555" s="1">
        <f t="shared" si="202"/>
        <v>0.98099999999997178</v>
      </c>
      <c r="O555" s="1">
        <f t="shared" si="203"/>
        <v>0.55499999999997274</v>
      </c>
      <c r="P555" s="1">
        <f t="shared" si="204"/>
        <v>1.7675675675676035</v>
      </c>
      <c r="Q555" s="1">
        <f t="shared" si="205"/>
        <v>63.867187500000469</v>
      </c>
      <c r="R555" t="str">
        <f t="shared" si="185"/>
        <v>Do nothing</v>
      </c>
      <c r="S555" t="b">
        <f t="shared" si="190"/>
        <v>0</v>
      </c>
      <c r="T555">
        <f t="shared" si="186"/>
        <v>0</v>
      </c>
      <c r="U555">
        <f t="shared" si="187"/>
        <v>0</v>
      </c>
      <c r="V555">
        <f>IF(R554="Buy BTC Short ETH",(B555-T554)+(-C555+U554)*(B554/C554),IF(R554="Buy ETH Short BTC",(-B555+T554)+(C555-U554)*(B554/C554),0))</f>
        <v>0</v>
      </c>
      <c r="AA555">
        <f t="shared" si="188"/>
        <v>0.875194991930202</v>
      </c>
      <c r="AB555" t="str">
        <f t="shared" si="189"/>
        <v>Buy ETH Short BTC</v>
      </c>
      <c r="AC555" t="b">
        <f t="shared" si="191"/>
        <v>0</v>
      </c>
      <c r="AD555">
        <f>IF(AB555="Buy BTC Short ETH",B555,IF(AB555="Buy ETH Short BTC",B555,0))</f>
        <v>16825.47</v>
      </c>
      <c r="AE555">
        <f>IF(AB555="Buy BTC Short ETH",C555,IF(AB555="Buy ETH Short BTC",C555,0))</f>
        <v>1197.03</v>
      </c>
      <c r="AF555">
        <f>IF(AB554="Buy BTC Short ETH",(B555-AD554)+(-C555+AE554)*(B554/C554),IF(AB554="Buy ETH Short BTC",(-B555+AD554)+(C555-AE554)*(B554/C554),0))</f>
        <v>11.424716532597117</v>
      </c>
    </row>
    <row r="556" spans="1:32">
      <c r="A556">
        <v>1671219900000</v>
      </c>
      <c r="B556">
        <v>16864.810000000001</v>
      </c>
      <c r="C556">
        <v>1202.5</v>
      </c>
      <c r="D556" s="1">
        <f t="shared" si="192"/>
        <v>39.340000000000146</v>
      </c>
      <c r="E556" s="1">
        <f t="shared" si="193"/>
        <v>39.340000000000146</v>
      </c>
      <c r="F556" s="1">
        <f t="shared" si="194"/>
        <v>0</v>
      </c>
      <c r="G556" s="1">
        <f t="shared" si="195"/>
        <v>12.50500000000029</v>
      </c>
      <c r="H556" s="1">
        <f t="shared" si="196"/>
        <v>5.9220000000001161</v>
      </c>
      <c r="I556" s="1">
        <f t="shared" si="197"/>
        <v>2.1116176967240872</v>
      </c>
      <c r="J556" s="1">
        <f t="shared" si="198"/>
        <v>67.862375861507644</v>
      </c>
      <c r="K556" s="1">
        <f t="shared" si="199"/>
        <v>5.4700000000000273</v>
      </c>
      <c r="L556" s="1">
        <f t="shared" si="200"/>
        <v>5.4700000000000273</v>
      </c>
      <c r="M556" s="1">
        <f t="shared" si="201"/>
        <v>0</v>
      </c>
      <c r="N556" s="1">
        <f t="shared" si="202"/>
        <v>1.4209999999999809</v>
      </c>
      <c r="O556" s="1">
        <f t="shared" si="203"/>
        <v>0.55499999999997274</v>
      </c>
      <c r="P556" s="1">
        <f t="shared" si="204"/>
        <v>2.5603603603604519</v>
      </c>
      <c r="Q556" s="1">
        <f t="shared" si="205"/>
        <v>71.912955465587771</v>
      </c>
      <c r="R556" t="str">
        <f t="shared" si="185"/>
        <v>Do nothing</v>
      </c>
      <c r="S556" t="b">
        <f t="shared" si="190"/>
        <v>0</v>
      </c>
      <c r="T556">
        <f t="shared" si="186"/>
        <v>0</v>
      </c>
      <c r="U556">
        <f t="shared" si="187"/>
        <v>0</v>
      </c>
      <c r="V556">
        <f>IF(R555="Buy BTC Short ETH",(B556-T555)+(-C556+U555)*(B555/C555),IF(R555="Buy ETH Short BTC",(-B556+T555)+(C556-U555)*(B555/C555),0))</f>
        <v>0</v>
      </c>
      <c r="AA556">
        <f t="shared" si="188"/>
        <v>0.95979077183738537</v>
      </c>
      <c r="AB556" t="str">
        <f t="shared" si="189"/>
        <v>Buy ETH Short BTC</v>
      </c>
      <c r="AC556" t="b">
        <f t="shared" si="191"/>
        <v>0</v>
      </c>
      <c r="AD556">
        <f>IF(AB556="Buy BTC Short ETH",B556,IF(AB556="Buy ETH Short BTC",B556,0))</f>
        <v>16864.810000000001</v>
      </c>
      <c r="AE556">
        <f>IF(AB556="Buy BTC Short ETH",C556,IF(AB556="Buy ETH Short BTC",C556,0))</f>
        <v>1202.5</v>
      </c>
      <c r="AF556">
        <f>IF(AB555="Buy BTC Short ETH",(B556-AD555)+(-C556+AE555)*(B555/C555),IF(AB555="Buy ETH Short BTC",(-B556+AD555)+(C556-AE555)*(B555/C555),0))</f>
        <v>37.546394576577271</v>
      </c>
    </row>
    <row r="557" spans="1:32">
      <c r="A557">
        <v>1671220800000</v>
      </c>
      <c r="B557">
        <v>16876.400000000001</v>
      </c>
      <c r="C557">
        <v>1201.57</v>
      </c>
      <c r="D557" s="1">
        <f t="shared" si="192"/>
        <v>11.590000000000146</v>
      </c>
      <c r="E557" s="1">
        <f t="shared" si="193"/>
        <v>11.590000000000146</v>
      </c>
      <c r="F557" s="1">
        <f t="shared" si="194"/>
        <v>0</v>
      </c>
      <c r="G557" s="1">
        <f t="shared" si="195"/>
        <v>13.038000000000102</v>
      </c>
      <c r="H557" s="1">
        <f t="shared" si="196"/>
        <v>5.9220000000001161</v>
      </c>
      <c r="I557" s="1">
        <f t="shared" si="197"/>
        <v>2.2016210739614737</v>
      </c>
      <c r="J557" s="1">
        <f t="shared" si="198"/>
        <v>68.76582278480987</v>
      </c>
      <c r="K557" s="1">
        <f t="shared" si="199"/>
        <v>-0.93000000000006366</v>
      </c>
      <c r="L557" s="1">
        <f t="shared" si="200"/>
        <v>0</v>
      </c>
      <c r="M557" s="1">
        <f t="shared" si="201"/>
        <v>0.93000000000006366</v>
      </c>
      <c r="N557" s="1">
        <f t="shared" si="202"/>
        <v>1.4209999999999809</v>
      </c>
      <c r="O557" s="1">
        <f t="shared" si="203"/>
        <v>0.64499999999998181</v>
      </c>
      <c r="P557" s="1">
        <f t="shared" si="204"/>
        <v>2.203100775193831</v>
      </c>
      <c r="Q557" s="1">
        <f t="shared" si="205"/>
        <v>68.780251694095185</v>
      </c>
      <c r="R557" t="str">
        <f t="shared" si="185"/>
        <v>Do nothing</v>
      </c>
      <c r="S557" t="b">
        <f t="shared" si="190"/>
        <v>0</v>
      </c>
      <c r="T557">
        <f t="shared" si="186"/>
        <v>0</v>
      </c>
      <c r="U557">
        <f t="shared" si="187"/>
        <v>0</v>
      </c>
      <c r="V557">
        <f>IF(R556="Buy BTC Short ETH",(B557-T556)+(-C557+U556)*(B556/C556),IF(R556="Buy ETH Short BTC",(-B557+T556)+(C557-U556)*(B556/C556),0))</f>
        <v>0</v>
      </c>
      <c r="AA557">
        <f t="shared" si="188"/>
        <v>0.96903298500244284</v>
      </c>
      <c r="AB557" t="str">
        <f t="shared" si="189"/>
        <v>Buy ETH Short BTC</v>
      </c>
      <c r="AC557" t="b">
        <f t="shared" si="191"/>
        <v>0</v>
      </c>
      <c r="AD557">
        <f>IF(AB557="Buy BTC Short ETH",B557,IF(AB557="Buy ETH Short BTC",B557,0))</f>
        <v>16876.400000000001</v>
      </c>
      <c r="AE557">
        <f>IF(AB557="Buy BTC Short ETH",C557,IF(AB557="Buy ETH Short BTC",C557,0))</f>
        <v>1201.57</v>
      </c>
      <c r="AF557">
        <f>IF(AB556="Buy BTC Short ETH",(B557-AD556)+(-C557+AE556)*(B556/C556),IF(AB556="Buy ETH Short BTC",(-B557+AD556)+(C557-AE556)*(B556/C556),0))</f>
        <v>-24.63305471933576</v>
      </c>
    </row>
    <row r="558" spans="1:32">
      <c r="A558">
        <v>1671221700000</v>
      </c>
      <c r="B558">
        <v>16942.72</v>
      </c>
      <c r="C558">
        <v>1208.75</v>
      </c>
      <c r="D558" s="1">
        <f t="shared" si="192"/>
        <v>66.319999999999709</v>
      </c>
      <c r="E558" s="1">
        <f t="shared" si="193"/>
        <v>66.319999999999709</v>
      </c>
      <c r="F558" s="1">
        <f t="shared" si="194"/>
        <v>0</v>
      </c>
      <c r="G558" s="1">
        <f t="shared" si="195"/>
        <v>19.670000000000073</v>
      </c>
      <c r="H558" s="1">
        <f t="shared" si="196"/>
        <v>5.0270000000000437</v>
      </c>
      <c r="I558" s="1">
        <f t="shared" si="197"/>
        <v>3.91287049930374</v>
      </c>
      <c r="J558" s="1">
        <f t="shared" si="198"/>
        <v>79.64530104871028</v>
      </c>
      <c r="K558" s="1">
        <f t="shared" si="199"/>
        <v>7.1800000000000637</v>
      </c>
      <c r="L558" s="1">
        <f t="shared" si="200"/>
        <v>7.1800000000000637</v>
      </c>
      <c r="M558" s="1">
        <f t="shared" si="201"/>
        <v>0</v>
      </c>
      <c r="N558" s="1">
        <f t="shared" si="202"/>
        <v>2.1389999999999874</v>
      </c>
      <c r="O558" s="1">
        <f t="shared" si="203"/>
        <v>0.62999999999999545</v>
      </c>
      <c r="P558" s="1">
        <f t="shared" si="204"/>
        <v>3.3952380952380996</v>
      </c>
      <c r="Q558" s="1">
        <f t="shared" si="205"/>
        <v>77.248104008667411</v>
      </c>
      <c r="R558" t="str">
        <f t="shared" si="185"/>
        <v>Do nothing</v>
      </c>
      <c r="S558" t="b">
        <f t="shared" si="190"/>
        <v>0</v>
      </c>
      <c r="T558">
        <f t="shared" si="186"/>
        <v>0</v>
      </c>
      <c r="U558">
        <f t="shared" si="187"/>
        <v>0</v>
      </c>
      <c r="V558">
        <f>IF(R557="Buy BTC Short ETH",(B558-T557)+(-C558+U557)*(B557/C557),IF(R557="Buy ETH Short BTC",(-B558+T557)+(C558-U557)*(B557/C557),0))</f>
        <v>0</v>
      </c>
      <c r="AA558">
        <f t="shared" si="188"/>
        <v>0.98892264347101511</v>
      </c>
      <c r="AB558" t="str">
        <f t="shared" si="189"/>
        <v>Buy ETH Short BTC</v>
      </c>
      <c r="AC558" t="b">
        <f t="shared" si="191"/>
        <v>0</v>
      </c>
      <c r="AD558">
        <f>IF(AB558="Buy BTC Short ETH",B558,IF(AB558="Buy ETH Short BTC",B558,0))</f>
        <v>16942.72</v>
      </c>
      <c r="AE558">
        <f>IF(AB558="Buy BTC Short ETH",C558,IF(AB558="Buy ETH Short BTC",C558,0))</f>
        <v>1208.75</v>
      </c>
      <c r="AF558">
        <f>IF(AB557="Buy BTC Short ETH",(B558-AD557)+(-C558+AE557)*(B557/C557),IF(AB557="Buy ETH Short BTC",(-B558+AD557)+(C558-AE557)*(B557/C557),0))</f>
        <v>34.525187546294802</v>
      </c>
    </row>
    <row r="559" spans="1:32">
      <c r="A559">
        <v>1671222600000</v>
      </c>
      <c r="B559">
        <v>16899.48</v>
      </c>
      <c r="C559">
        <v>1206.32</v>
      </c>
      <c r="D559" s="1">
        <f t="shared" si="192"/>
        <v>-43.240000000001601</v>
      </c>
      <c r="E559" s="1">
        <f t="shared" si="193"/>
        <v>0</v>
      </c>
      <c r="F559" s="1">
        <f t="shared" si="194"/>
        <v>43.240000000001601</v>
      </c>
      <c r="G559" s="1">
        <f t="shared" si="195"/>
        <v>17.603000000000247</v>
      </c>
      <c r="H559" s="1">
        <f t="shared" si="196"/>
        <v>9.3510000000002034</v>
      </c>
      <c r="I559" s="1">
        <f t="shared" si="197"/>
        <v>1.8824724628381846</v>
      </c>
      <c r="J559" s="1">
        <f t="shared" si="198"/>
        <v>65.307561029902615</v>
      </c>
      <c r="K559" s="1">
        <f t="shared" si="199"/>
        <v>-2.4300000000000637</v>
      </c>
      <c r="L559" s="1">
        <f t="shared" si="200"/>
        <v>0</v>
      </c>
      <c r="M559" s="1">
        <f t="shared" si="201"/>
        <v>2.4300000000000637</v>
      </c>
      <c r="N559" s="1">
        <f t="shared" si="202"/>
        <v>1.875</v>
      </c>
      <c r="O559" s="1">
        <f t="shared" si="203"/>
        <v>0.87300000000000177</v>
      </c>
      <c r="P559" s="1">
        <f t="shared" si="204"/>
        <v>2.1477663230240505</v>
      </c>
      <c r="Q559" s="1">
        <f t="shared" si="205"/>
        <v>68.231441048034895</v>
      </c>
      <c r="R559" t="str">
        <f t="shared" si="185"/>
        <v>Do nothing</v>
      </c>
      <c r="S559" t="b">
        <f t="shared" si="190"/>
        <v>0</v>
      </c>
      <c r="T559">
        <f t="shared" si="186"/>
        <v>0</v>
      </c>
      <c r="U559">
        <f t="shared" si="187"/>
        <v>0</v>
      </c>
      <c r="V559">
        <f>IF(R558="Buy BTC Short ETH",(B559-T558)+(-C559+U558)*(B558/C558),IF(R558="Buy ETH Short BTC",(-B559+T558)+(C559-U558)*(B558/C558),0))</f>
        <v>0</v>
      </c>
      <c r="AA559">
        <f t="shared" si="188"/>
        <v>0.98668422005921186</v>
      </c>
      <c r="AB559" t="str">
        <f t="shared" si="189"/>
        <v>Buy ETH Short BTC</v>
      </c>
      <c r="AC559" t="b">
        <f t="shared" si="191"/>
        <v>0</v>
      </c>
      <c r="AD559">
        <f>IF(AB559="Buy BTC Short ETH",B559,IF(AB559="Buy ETH Short BTC",B559,0))</f>
        <v>16899.48</v>
      </c>
      <c r="AE559">
        <f>IF(AB559="Buy BTC Short ETH",C559,IF(AB559="Buy ETH Short BTC",C559,0))</f>
        <v>1206.32</v>
      </c>
      <c r="AF559">
        <f>IF(AB558="Buy BTC Short ETH",(B559-AD558)+(-C559+AE558)*(B558/C558),IF(AB558="Buy ETH Short BTC",(-B559+AD558)+(C559-AE558)*(B558/C558),0))</f>
        <v>9.1793508996904691</v>
      </c>
    </row>
    <row r="560" spans="1:32">
      <c r="A560">
        <v>1671223500000</v>
      </c>
      <c r="B560">
        <v>16872.580000000002</v>
      </c>
      <c r="C560">
        <v>1204.51</v>
      </c>
      <c r="D560" s="1">
        <f t="shared" si="192"/>
        <v>-26.899999999997817</v>
      </c>
      <c r="E560" s="1">
        <f t="shared" si="193"/>
        <v>0</v>
      </c>
      <c r="F560" s="1">
        <f t="shared" si="194"/>
        <v>26.899999999997817</v>
      </c>
      <c r="G560" s="1">
        <f t="shared" si="195"/>
        <v>17.603000000000247</v>
      </c>
      <c r="H560" s="1">
        <f t="shared" si="196"/>
        <v>11.370999999999913</v>
      </c>
      <c r="I560" s="1">
        <f t="shared" si="197"/>
        <v>1.5480608565649794</v>
      </c>
      <c r="J560" s="1">
        <f t="shared" si="198"/>
        <v>60.754469524401699</v>
      </c>
      <c r="K560" s="1">
        <f t="shared" si="199"/>
        <v>-1.8099999999999454</v>
      </c>
      <c r="L560" s="1">
        <f t="shared" si="200"/>
        <v>0</v>
      </c>
      <c r="M560" s="1">
        <f t="shared" si="201"/>
        <v>1.8099999999999454</v>
      </c>
      <c r="N560" s="1">
        <f t="shared" si="202"/>
        <v>1.875</v>
      </c>
      <c r="O560" s="1">
        <f t="shared" si="203"/>
        <v>1.0109999999999899</v>
      </c>
      <c r="P560" s="1">
        <f t="shared" si="204"/>
        <v>1.8545994065282083</v>
      </c>
      <c r="Q560" s="1">
        <f t="shared" si="205"/>
        <v>64.968814968815195</v>
      </c>
      <c r="R560" t="str">
        <f t="shared" si="185"/>
        <v>Do nothing</v>
      </c>
      <c r="S560" t="b">
        <f t="shared" si="190"/>
        <v>0</v>
      </c>
      <c r="T560">
        <f t="shared" si="186"/>
        <v>0</v>
      </c>
      <c r="U560">
        <f t="shared" si="187"/>
        <v>0</v>
      </c>
      <c r="V560">
        <f>IF(R559="Buy BTC Short ETH",(B560-T559)+(-C560+U559)*(B559/C559),IF(R559="Buy ETH Short BTC",(-B560+T559)+(C560-U559)*(B559/C559),0))</f>
        <v>0</v>
      </c>
      <c r="AA560">
        <f t="shared" si="188"/>
        <v>0.97807912842889388</v>
      </c>
      <c r="AB560" t="str">
        <f t="shared" si="189"/>
        <v>Buy ETH Short BTC</v>
      </c>
      <c r="AC560" t="b">
        <f t="shared" si="191"/>
        <v>0</v>
      </c>
      <c r="AD560">
        <f>IF(AB560="Buy BTC Short ETH",B560,IF(AB560="Buy ETH Short BTC",B560,0))</f>
        <v>16872.580000000002</v>
      </c>
      <c r="AE560">
        <f>IF(AB560="Buy BTC Short ETH",C560,IF(AB560="Buy ETH Short BTC",C560,0))</f>
        <v>1204.51</v>
      </c>
      <c r="AF560">
        <f>IF(AB559="Buy BTC Short ETH",(B560-AD559)+(-C560+AE559)*(B559/C559),IF(AB559="Buy ETH Short BTC",(-B560+AD559)+(C560-AE559)*(B559/C559),0))</f>
        <v>1.5434952583048336</v>
      </c>
    </row>
    <row r="561" spans="1:32">
      <c r="A561">
        <v>1671224400000</v>
      </c>
      <c r="B561">
        <v>16835.86</v>
      </c>
      <c r="C561">
        <v>1198.99</v>
      </c>
      <c r="D561" s="1">
        <f t="shared" si="192"/>
        <v>-36.720000000001164</v>
      </c>
      <c r="E561" s="1">
        <f t="shared" si="193"/>
        <v>0</v>
      </c>
      <c r="F561" s="1">
        <f t="shared" si="194"/>
        <v>36.720000000001164</v>
      </c>
      <c r="G561" s="1">
        <f t="shared" si="195"/>
        <v>17.603000000000247</v>
      </c>
      <c r="H561" s="1">
        <f t="shared" si="196"/>
        <v>12.834000000000014</v>
      </c>
      <c r="I561" s="1">
        <f t="shared" si="197"/>
        <v>1.3715910861773593</v>
      </c>
      <c r="J561" s="1">
        <f t="shared" si="198"/>
        <v>57.834214935769275</v>
      </c>
      <c r="K561" s="1">
        <f t="shared" si="199"/>
        <v>-5.5199999999999818</v>
      </c>
      <c r="L561" s="1">
        <f t="shared" si="200"/>
        <v>0</v>
      </c>
      <c r="M561" s="1">
        <f t="shared" si="201"/>
        <v>5.5199999999999818</v>
      </c>
      <c r="N561" s="1">
        <f t="shared" si="202"/>
        <v>1.875</v>
      </c>
      <c r="O561" s="1">
        <f t="shared" si="203"/>
        <v>1.425</v>
      </c>
      <c r="P561" s="1">
        <f t="shared" si="204"/>
        <v>1.3157894736842104</v>
      </c>
      <c r="Q561" s="1">
        <f t="shared" si="205"/>
        <v>56.81818181818182</v>
      </c>
      <c r="R561" t="str">
        <f t="shared" si="185"/>
        <v>Do nothing</v>
      </c>
      <c r="S561" t="b">
        <f t="shared" si="190"/>
        <v>0</v>
      </c>
      <c r="T561">
        <f t="shared" si="186"/>
        <v>0</v>
      </c>
      <c r="U561">
        <f t="shared" si="187"/>
        <v>0</v>
      </c>
      <c r="V561">
        <f>IF(R560="Buy BTC Short ETH",(B561-T560)+(-C561+U560)*(B560/C560),IF(R560="Buy ETH Short BTC",(-B561+T560)+(C561-U560)*(B560/C560),0))</f>
        <v>0</v>
      </c>
      <c r="AA561">
        <f t="shared" si="188"/>
        <v>0.97492894177043321</v>
      </c>
      <c r="AB561" t="str">
        <f t="shared" si="189"/>
        <v>Buy ETH Short BTC</v>
      </c>
      <c r="AC561" t="b">
        <f t="shared" si="191"/>
        <v>0</v>
      </c>
      <c r="AD561">
        <f>IF(AB561="Buy BTC Short ETH",B561,IF(AB561="Buy ETH Short BTC",B561,0))</f>
        <v>16835.86</v>
      </c>
      <c r="AE561">
        <f>IF(AB561="Buy BTC Short ETH",C561,IF(AB561="Buy ETH Short BTC",C561,0))</f>
        <v>1198.99</v>
      </c>
      <c r="AF561">
        <f>IF(AB560="Buy BTC Short ETH",(B561-AD560)+(-C561+AE560)*(B560/C560),IF(AB560="Buy ETH Short BTC",(-B561+AD560)+(C561-AE560)*(B560/C560),0))</f>
        <v>-40.603261409202332</v>
      </c>
    </row>
    <row r="562" spans="1:32">
      <c r="A562">
        <v>1671225300000</v>
      </c>
      <c r="B562">
        <v>16846.82</v>
      </c>
      <c r="C562">
        <v>1198.55</v>
      </c>
      <c r="D562" s="1">
        <f t="shared" si="192"/>
        <v>10.959999999999127</v>
      </c>
      <c r="E562" s="1">
        <f t="shared" si="193"/>
        <v>10.959999999999127</v>
      </c>
      <c r="F562" s="1">
        <f t="shared" si="194"/>
        <v>0</v>
      </c>
      <c r="G562" s="1">
        <f t="shared" si="195"/>
        <v>16.600000000000001</v>
      </c>
      <c r="H562" s="1">
        <f t="shared" si="196"/>
        <v>12.834000000000014</v>
      </c>
      <c r="I562" s="1">
        <f t="shared" si="197"/>
        <v>1.2934393018544479</v>
      </c>
      <c r="J562" s="1">
        <f t="shared" si="198"/>
        <v>56.397363593123572</v>
      </c>
      <c r="K562" s="1">
        <f t="shared" si="199"/>
        <v>-0.44000000000005457</v>
      </c>
      <c r="L562" s="1">
        <f t="shared" si="200"/>
        <v>0</v>
      </c>
      <c r="M562" s="1">
        <f t="shared" si="201"/>
        <v>0.44000000000005457</v>
      </c>
      <c r="N562" s="1">
        <f t="shared" si="202"/>
        <v>1.7430000000000063</v>
      </c>
      <c r="O562" s="1">
        <f t="shared" si="203"/>
        <v>1.4690000000000054</v>
      </c>
      <c r="P562" s="1">
        <f t="shared" si="204"/>
        <v>1.1865214431586113</v>
      </c>
      <c r="Q562" s="1">
        <f t="shared" si="205"/>
        <v>54.265255292652547</v>
      </c>
      <c r="R562" t="str">
        <f t="shared" si="185"/>
        <v>Do nothing</v>
      </c>
      <c r="S562" t="b">
        <f t="shared" si="190"/>
        <v>0</v>
      </c>
      <c r="T562">
        <f t="shared" si="186"/>
        <v>0</v>
      </c>
      <c r="U562">
        <f t="shared" si="187"/>
        <v>0</v>
      </c>
      <c r="V562">
        <f>IF(R561="Buy BTC Short ETH",(B562-T561)+(-C562+U561)*(B561/C561),IF(R561="Buy ETH Short BTC",(-B562+T561)+(C562-U561)*(B561/C561),0))</f>
        <v>0</v>
      </c>
      <c r="AA562">
        <f t="shared" si="188"/>
        <v>0.96689404379771604</v>
      </c>
      <c r="AB562" t="str">
        <f t="shared" si="189"/>
        <v>Buy ETH Short BTC</v>
      </c>
      <c r="AC562" t="b">
        <f t="shared" si="191"/>
        <v>0</v>
      </c>
      <c r="AD562">
        <f>IF(AB562="Buy BTC Short ETH",B562,IF(AB562="Buy ETH Short BTC",B562,0))</f>
        <v>16846.82</v>
      </c>
      <c r="AE562">
        <f>IF(AB562="Buy BTC Short ETH",C562,IF(AB562="Buy ETH Short BTC",C562,0))</f>
        <v>1198.55</v>
      </c>
      <c r="AF562">
        <f>IF(AB561="Buy BTC Short ETH",(B562-AD561)+(-C562+AE561)*(B561/C561),IF(AB561="Buy ETH Short BTC",(-B562+AD561)+(C562-AE561)*(B561/C561),0))</f>
        <v>-17.138348776887106</v>
      </c>
    </row>
    <row r="563" spans="1:32">
      <c r="A563">
        <v>1671226200000</v>
      </c>
      <c r="B563">
        <v>16845.5</v>
      </c>
      <c r="C563">
        <v>1197.0899999999999</v>
      </c>
      <c r="D563" s="1">
        <f t="shared" si="192"/>
        <v>-1.319999999999709</v>
      </c>
      <c r="E563" s="1">
        <f t="shared" si="193"/>
        <v>0</v>
      </c>
      <c r="F563" s="1">
        <f t="shared" si="194"/>
        <v>1.319999999999709</v>
      </c>
      <c r="G563" s="1">
        <f t="shared" si="195"/>
        <v>14.997999999999957</v>
      </c>
      <c r="H563" s="1">
        <f t="shared" si="196"/>
        <v>12.965999999999985</v>
      </c>
      <c r="I563" s="1">
        <f t="shared" si="197"/>
        <v>1.1567175690266831</v>
      </c>
      <c r="J563" s="1">
        <f t="shared" si="198"/>
        <v>53.633242740666525</v>
      </c>
      <c r="K563" s="1">
        <f t="shared" si="199"/>
        <v>-1.4600000000000364</v>
      </c>
      <c r="L563" s="1">
        <f t="shared" si="200"/>
        <v>0</v>
      </c>
      <c r="M563" s="1">
        <f t="shared" si="201"/>
        <v>1.4600000000000364</v>
      </c>
      <c r="N563" s="1">
        <f t="shared" si="202"/>
        <v>1.500999999999999</v>
      </c>
      <c r="O563" s="1">
        <f t="shared" si="203"/>
        <v>1.6150000000000091</v>
      </c>
      <c r="P563" s="1">
        <f t="shared" si="204"/>
        <v>0.9294117647058765</v>
      </c>
      <c r="Q563" s="1">
        <f t="shared" si="205"/>
        <v>48.170731707316911</v>
      </c>
      <c r="R563" t="str">
        <f t="shared" si="185"/>
        <v>Do nothing</v>
      </c>
      <c r="S563" t="b">
        <f t="shared" si="190"/>
        <v>0</v>
      </c>
      <c r="T563">
        <f t="shared" si="186"/>
        <v>0</v>
      </c>
      <c r="U563">
        <f t="shared" si="187"/>
        <v>0</v>
      </c>
      <c r="V563">
        <f>IF(R562="Buy BTC Short ETH",(B563-T562)+(-C563+U562)*(B562/C562),IF(R562="Buy ETH Short BTC",(-B563+T562)+(C563-U562)*(B562/C562),0))</f>
        <v>0</v>
      </c>
      <c r="AA563">
        <f t="shared" si="188"/>
        <v>0.9546473474948699</v>
      </c>
      <c r="AB563" t="str">
        <f t="shared" si="189"/>
        <v>Buy ETH Short BTC</v>
      </c>
      <c r="AC563" t="b">
        <f t="shared" si="191"/>
        <v>0</v>
      </c>
      <c r="AD563">
        <f>IF(AB563="Buy BTC Short ETH",B563,IF(AB563="Buy ETH Short BTC",B563,0))</f>
        <v>16845.5</v>
      </c>
      <c r="AE563">
        <f>IF(AB563="Buy BTC Short ETH",C563,IF(AB563="Buy ETH Short BTC",C563,0))</f>
        <v>1197.0899999999999</v>
      </c>
      <c r="AF563">
        <f>IF(AB562="Buy BTC Short ETH",(B563-AD562)+(-C563+AE562)*(B562/C562),IF(AB562="Buy ETH Short BTC",(-B563+AD562)+(C563-AE562)*(B562/C562),0))</f>
        <v>-19.201761461767102</v>
      </c>
    </row>
    <row r="564" spans="1:32">
      <c r="A564">
        <v>1671227100000</v>
      </c>
      <c r="B564">
        <v>16831.240000000002</v>
      </c>
      <c r="C564">
        <v>1194.93</v>
      </c>
      <c r="D564" s="1">
        <f t="shared" si="192"/>
        <v>-14.259999999998399</v>
      </c>
      <c r="E564" s="1">
        <f t="shared" si="193"/>
        <v>0</v>
      </c>
      <c r="F564" s="1">
        <f t="shared" si="194"/>
        <v>14.259999999998399</v>
      </c>
      <c r="G564" s="1">
        <f t="shared" si="195"/>
        <v>14.997999999999957</v>
      </c>
      <c r="H564" s="1">
        <f t="shared" si="196"/>
        <v>12.243999999999868</v>
      </c>
      <c r="I564" s="1">
        <f t="shared" si="197"/>
        <v>1.2249264946096143</v>
      </c>
      <c r="J564" s="1">
        <f t="shared" si="198"/>
        <v>55.054694956317647</v>
      </c>
      <c r="K564" s="1">
        <f t="shared" si="199"/>
        <v>-2.1599999999998545</v>
      </c>
      <c r="L564" s="1">
        <f t="shared" si="200"/>
        <v>0</v>
      </c>
      <c r="M564" s="1">
        <f t="shared" si="201"/>
        <v>2.1599999999998545</v>
      </c>
      <c r="N564" s="1">
        <f t="shared" si="202"/>
        <v>1.500999999999999</v>
      </c>
      <c r="O564" s="1">
        <f t="shared" si="203"/>
        <v>1.4750000000000001</v>
      </c>
      <c r="P564" s="1">
        <f t="shared" si="204"/>
        <v>1.0176271186440671</v>
      </c>
      <c r="Q564" s="1">
        <f t="shared" si="205"/>
        <v>50.436827956989227</v>
      </c>
      <c r="R564" t="str">
        <f t="shared" si="185"/>
        <v>Do nothing</v>
      </c>
      <c r="S564" t="b">
        <f t="shared" si="190"/>
        <v>0</v>
      </c>
      <c r="T564">
        <f t="shared" si="186"/>
        <v>0</v>
      </c>
      <c r="U564">
        <f t="shared" si="187"/>
        <v>0</v>
      </c>
      <c r="V564">
        <f>IF(R563="Buy BTC Short ETH",(B564-T563)+(-C564+U563)*(B563/C563),IF(R563="Buy ETH Short BTC",(-B564+T563)+(C564-U563)*(B563/C563),0))</f>
        <v>0</v>
      </c>
      <c r="AA564">
        <f t="shared" si="188"/>
        <v>0.93525134659574682</v>
      </c>
      <c r="AB564" t="str">
        <f t="shared" si="189"/>
        <v>Buy ETH Short BTC</v>
      </c>
      <c r="AC564" t="b">
        <f t="shared" si="191"/>
        <v>0</v>
      </c>
      <c r="AD564">
        <f>IF(AB564="Buy BTC Short ETH",B564,IF(AB564="Buy ETH Short BTC",B564,0))</f>
        <v>16831.240000000002</v>
      </c>
      <c r="AE564">
        <f>IF(AB564="Buy BTC Short ETH",C564,IF(AB564="Buy ETH Short BTC",C564,0))</f>
        <v>1194.93</v>
      </c>
      <c r="AF564">
        <f>IF(AB563="Buy BTC Short ETH",(B564-AD563)+(-C564+AE563)*(B563/C563),IF(AB563="Buy ETH Short BTC",(-B564+AD563)+(C564-AE563)*(B563/C563),0))</f>
        <v>-16.135609352679804</v>
      </c>
    </row>
    <row r="565" spans="1:32">
      <c r="A565">
        <v>1671228000000</v>
      </c>
      <c r="B565">
        <v>16866.900000000001</v>
      </c>
      <c r="C565">
        <v>1197.51</v>
      </c>
      <c r="D565" s="1">
        <f t="shared" si="192"/>
        <v>35.659999999999854</v>
      </c>
      <c r="E565" s="1">
        <f t="shared" si="193"/>
        <v>35.659999999999854</v>
      </c>
      <c r="F565" s="1">
        <f t="shared" si="194"/>
        <v>0</v>
      </c>
      <c r="G565" s="1">
        <f t="shared" si="195"/>
        <v>16.386999999999897</v>
      </c>
      <c r="H565" s="1">
        <f t="shared" si="196"/>
        <v>12.243999999999868</v>
      </c>
      <c r="I565" s="1">
        <f t="shared" si="197"/>
        <v>1.3383698137863504</v>
      </c>
      <c r="J565" s="1">
        <f t="shared" si="198"/>
        <v>57.235164681638892</v>
      </c>
      <c r="K565" s="1">
        <f t="shared" si="199"/>
        <v>2.5799999999999272</v>
      </c>
      <c r="L565" s="1">
        <f t="shared" si="200"/>
        <v>2.5799999999999272</v>
      </c>
      <c r="M565" s="1">
        <f t="shared" si="201"/>
        <v>0</v>
      </c>
      <c r="N565" s="1">
        <f t="shared" si="202"/>
        <v>1.5230000000000019</v>
      </c>
      <c r="O565" s="1">
        <f t="shared" si="203"/>
        <v>1.4750000000000001</v>
      </c>
      <c r="P565" s="1">
        <f t="shared" si="204"/>
        <v>1.0325423728813572</v>
      </c>
      <c r="Q565" s="1">
        <f t="shared" si="205"/>
        <v>50.800533689126112</v>
      </c>
      <c r="R565" t="str">
        <f t="shared" si="185"/>
        <v>Do nothing</v>
      </c>
      <c r="S565" t="b">
        <f t="shared" si="190"/>
        <v>0</v>
      </c>
      <c r="T565">
        <f t="shared" si="186"/>
        <v>0</v>
      </c>
      <c r="U565">
        <f t="shared" si="187"/>
        <v>0</v>
      </c>
      <c r="V565">
        <f>IF(R564="Buy BTC Short ETH",(B565-T564)+(-C565+U564)*(B564/C564),IF(R564="Buy ETH Short BTC",(-B565+T564)+(C565-U564)*(B564/C564),0))</f>
        <v>0</v>
      </c>
      <c r="AA565">
        <f t="shared" si="188"/>
        <v>0.89527170437508918</v>
      </c>
      <c r="AB565" t="str">
        <f t="shared" si="189"/>
        <v>Buy ETH Short BTC</v>
      </c>
      <c r="AC565" t="b">
        <f t="shared" si="191"/>
        <v>0</v>
      </c>
      <c r="AD565">
        <f>IF(AB565="Buy BTC Short ETH",B565,IF(AB565="Buy ETH Short BTC",B565,0))</f>
        <v>16866.900000000001</v>
      </c>
      <c r="AE565">
        <f>IF(AB565="Buy BTC Short ETH",C565,IF(AB565="Buy ETH Short BTC",C565,0))</f>
        <v>1197.51</v>
      </c>
      <c r="AF565">
        <f>IF(AB564="Buy BTC Short ETH",(B565-AD564)+(-C565+AE564)*(B564/C564),IF(AB564="Buy ETH Short BTC",(-B565+AD564)+(C565-AE564)*(B564/C564),0))</f>
        <v>0.68070548065489334</v>
      </c>
    </row>
    <row r="566" spans="1:32">
      <c r="A566">
        <v>1671228900000</v>
      </c>
      <c r="B566">
        <v>16851.330000000002</v>
      </c>
      <c r="C566">
        <v>1194.54</v>
      </c>
      <c r="D566" s="1">
        <f t="shared" si="192"/>
        <v>-15.569999999999709</v>
      </c>
      <c r="E566" s="1">
        <f t="shared" si="193"/>
        <v>0</v>
      </c>
      <c r="F566" s="1">
        <f t="shared" si="194"/>
        <v>15.569999999999709</v>
      </c>
      <c r="G566" s="1">
        <f t="shared" si="195"/>
        <v>12.452999999999884</v>
      </c>
      <c r="H566" s="1">
        <f t="shared" si="196"/>
        <v>13.80099999999984</v>
      </c>
      <c r="I566" s="1">
        <f t="shared" si="197"/>
        <v>0.90232591841171128</v>
      </c>
      <c r="J566" s="1">
        <f t="shared" si="198"/>
        <v>47.43277214900592</v>
      </c>
      <c r="K566" s="1">
        <f t="shared" si="199"/>
        <v>-2.9700000000000273</v>
      </c>
      <c r="L566" s="1">
        <f t="shared" si="200"/>
        <v>0</v>
      </c>
      <c r="M566" s="1">
        <f t="shared" si="201"/>
        <v>2.9700000000000273</v>
      </c>
      <c r="N566" s="1">
        <f t="shared" si="202"/>
        <v>0.97599999999999909</v>
      </c>
      <c r="O566" s="1">
        <f t="shared" si="203"/>
        <v>1.7720000000000027</v>
      </c>
      <c r="P566" s="1">
        <f t="shared" si="204"/>
        <v>0.55079006772008898</v>
      </c>
      <c r="Q566" s="1">
        <f t="shared" si="205"/>
        <v>35.516739446870403</v>
      </c>
      <c r="R566" t="str">
        <f t="shared" si="185"/>
        <v>Do nothing</v>
      </c>
      <c r="S566" t="b">
        <f t="shared" si="190"/>
        <v>0</v>
      </c>
      <c r="T566">
        <f t="shared" si="186"/>
        <v>0</v>
      </c>
      <c r="U566">
        <f t="shared" si="187"/>
        <v>0</v>
      </c>
      <c r="V566">
        <f>IF(R565="Buy BTC Short ETH",(B566-T565)+(-C566+U565)*(B565/C565),IF(R565="Buy ETH Short BTC",(-B566+T565)+(C566-U565)*(B565/C565),0))</f>
        <v>0</v>
      </c>
      <c r="AA566">
        <f t="shared" si="188"/>
        <v>0.8802265011743079</v>
      </c>
      <c r="AB566" t="str">
        <f t="shared" si="189"/>
        <v>Buy ETH Short BTC</v>
      </c>
      <c r="AC566" t="b">
        <f t="shared" si="191"/>
        <v>0</v>
      </c>
      <c r="AD566">
        <f>IF(AB566="Buy BTC Short ETH",B566,IF(AB566="Buy ETH Short BTC",B566,0))</f>
        <v>16851.330000000002</v>
      </c>
      <c r="AE566">
        <f>IF(AB566="Buy BTC Short ETH",C566,IF(AB566="Buy ETH Short BTC",C566,0))</f>
        <v>1194.54</v>
      </c>
      <c r="AF566">
        <f>IF(AB565="Buy BTC Short ETH",(B566-AD565)+(-C566+AE565)*(B565/C565),IF(AB565="Buy ETH Short BTC",(-B566+AD565)+(C566-AE565)*(B565/C565),0))</f>
        <v>-26.26237968785297</v>
      </c>
    </row>
    <row r="567" spans="1:32">
      <c r="A567">
        <v>1671229800000</v>
      </c>
      <c r="B567">
        <v>16738.689999999999</v>
      </c>
      <c r="C567">
        <v>1182.19</v>
      </c>
      <c r="D567" s="1">
        <f t="shared" si="192"/>
        <v>-112.64000000000306</v>
      </c>
      <c r="E567" s="1">
        <f t="shared" si="193"/>
        <v>0</v>
      </c>
      <c r="F567" s="1">
        <f t="shared" si="194"/>
        <v>112.64000000000306</v>
      </c>
      <c r="G567" s="1">
        <f t="shared" si="195"/>
        <v>11.293999999999869</v>
      </c>
      <c r="H567" s="1">
        <f t="shared" si="196"/>
        <v>25.065000000000147</v>
      </c>
      <c r="I567" s="1">
        <f t="shared" si="197"/>
        <v>0.45058846997804919</v>
      </c>
      <c r="J567" s="1">
        <f t="shared" si="198"/>
        <v>31.062460463708746</v>
      </c>
      <c r="K567" s="1">
        <f t="shared" si="199"/>
        <v>-12.349999999999909</v>
      </c>
      <c r="L567" s="1">
        <f t="shared" si="200"/>
        <v>0</v>
      </c>
      <c r="M567" s="1">
        <f t="shared" si="201"/>
        <v>12.349999999999909</v>
      </c>
      <c r="N567" s="1">
        <f t="shared" si="202"/>
        <v>0.97599999999999909</v>
      </c>
      <c r="O567" s="1">
        <f t="shared" si="203"/>
        <v>2.9139999999999873</v>
      </c>
      <c r="P567" s="1">
        <f t="shared" si="204"/>
        <v>0.33493479752917066</v>
      </c>
      <c r="Q567" s="1">
        <f t="shared" si="205"/>
        <v>25.0899742930592</v>
      </c>
      <c r="R567" t="str">
        <f t="shared" si="185"/>
        <v>Do nothing</v>
      </c>
      <c r="S567" t="b">
        <f t="shared" si="190"/>
        <v>0</v>
      </c>
      <c r="T567">
        <f t="shared" si="186"/>
        <v>0</v>
      </c>
      <c r="U567">
        <f t="shared" si="187"/>
        <v>0</v>
      </c>
      <c r="V567">
        <f>IF(R566="Buy BTC Short ETH",(B567-T566)+(-C567+U566)*(B566/C566),IF(R566="Buy ETH Short BTC",(-B567+T566)+(C567-U566)*(B566/C566),0))</f>
        <v>0</v>
      </c>
      <c r="AA567">
        <f t="shared" si="188"/>
        <v>0.94969485087766758</v>
      </c>
      <c r="AB567" t="str">
        <f t="shared" si="189"/>
        <v>Buy ETH Short BTC</v>
      </c>
      <c r="AC567" t="b">
        <f t="shared" si="191"/>
        <v>0</v>
      </c>
      <c r="AD567">
        <f>IF(AB567="Buy BTC Short ETH",B567,IF(AB567="Buy ETH Short BTC",B567,0))</f>
        <v>16738.689999999999</v>
      </c>
      <c r="AE567">
        <f>IF(AB567="Buy BTC Short ETH",C567,IF(AB567="Buy ETH Short BTC",C567,0))</f>
        <v>1182.19</v>
      </c>
      <c r="AF567">
        <f>IF(AB566="Buy BTC Short ETH",(B567-AD566)+(-C567+AE566)*(B566/C566),IF(AB566="Buy ETH Short BTC",(-B567+AD566)+(C567-AE566)*(B566/C566),0))</f>
        <v>-61.580976693953204</v>
      </c>
    </row>
    <row r="568" spans="1:32">
      <c r="A568">
        <v>1671230700000</v>
      </c>
      <c r="B568">
        <v>16723.5</v>
      </c>
      <c r="C568">
        <v>1178.72</v>
      </c>
      <c r="D568" s="1">
        <f t="shared" si="192"/>
        <v>-15.18999999999869</v>
      </c>
      <c r="E568" s="1">
        <f t="shared" si="193"/>
        <v>0</v>
      </c>
      <c r="F568" s="1">
        <f t="shared" si="194"/>
        <v>15.18999999999869</v>
      </c>
      <c r="G568" s="1">
        <f t="shared" si="195"/>
        <v>4.6619999999998978</v>
      </c>
      <c r="H568" s="1">
        <f t="shared" si="196"/>
        <v>26.584000000000014</v>
      </c>
      <c r="I568" s="1">
        <f t="shared" si="197"/>
        <v>0.1753686427926533</v>
      </c>
      <c r="J568" s="1">
        <f t="shared" si="198"/>
        <v>14.920309799654063</v>
      </c>
      <c r="K568" s="1">
        <f t="shared" si="199"/>
        <v>-3.4700000000000273</v>
      </c>
      <c r="L568" s="1">
        <f t="shared" si="200"/>
        <v>0</v>
      </c>
      <c r="M568" s="1">
        <f t="shared" si="201"/>
        <v>3.4700000000000273</v>
      </c>
      <c r="N568" s="1">
        <f t="shared" si="202"/>
        <v>0.25799999999999274</v>
      </c>
      <c r="O568" s="1">
        <f t="shared" si="203"/>
        <v>3.2609999999999899</v>
      </c>
      <c r="P568" s="1">
        <f t="shared" si="204"/>
        <v>7.911683532658495E-2</v>
      </c>
      <c r="Q568" s="1">
        <f t="shared" si="205"/>
        <v>7.3316283034951368</v>
      </c>
      <c r="R568" t="str">
        <f t="shared" si="185"/>
        <v>Do nothing</v>
      </c>
      <c r="S568" t="b">
        <f t="shared" si="190"/>
        <v>0</v>
      </c>
      <c r="T568">
        <f t="shared" si="186"/>
        <v>0</v>
      </c>
      <c r="U568">
        <f t="shared" si="187"/>
        <v>0</v>
      </c>
      <c r="V568">
        <f>IF(R567="Buy BTC Short ETH",(B568-T567)+(-C568+U567)*(B567/C567),IF(R567="Buy ETH Short BTC",(-B568+T567)+(C568-U567)*(B567/C567),0))</f>
        <v>0</v>
      </c>
      <c r="AA568">
        <f t="shared" si="188"/>
        <v>0.96695866425035581</v>
      </c>
      <c r="AB568" t="str">
        <f t="shared" si="189"/>
        <v>Buy ETH Short BTC</v>
      </c>
      <c r="AC568" t="b">
        <f t="shared" si="191"/>
        <v>0</v>
      </c>
      <c r="AD568">
        <f>IF(AB568="Buy BTC Short ETH",B568,IF(AB568="Buy ETH Short BTC",B568,0))</f>
        <v>16723.5</v>
      </c>
      <c r="AE568">
        <f>IF(AB568="Buy BTC Short ETH",C568,IF(AB568="Buy ETH Short BTC",C568,0))</f>
        <v>1178.72</v>
      </c>
      <c r="AF568">
        <f>IF(AB567="Buy BTC Short ETH",(B568-AD567)+(-C568+AE567)*(B567/C567),IF(AB567="Buy ETH Short BTC",(-B568+AD567)+(C568-AE567)*(B567/C567),0))</f>
        <v>-33.941911367886718</v>
      </c>
    </row>
    <row r="569" spans="1:32">
      <c r="A569">
        <v>1671231600000</v>
      </c>
      <c r="B569">
        <v>16598.810000000001</v>
      </c>
      <c r="C569">
        <v>1165.51</v>
      </c>
      <c r="D569" s="1">
        <f t="shared" si="192"/>
        <v>-124.68999999999869</v>
      </c>
      <c r="E569" s="1">
        <f t="shared" si="193"/>
        <v>0</v>
      </c>
      <c r="F569" s="1">
        <f t="shared" si="194"/>
        <v>124.68999999999869</v>
      </c>
      <c r="G569" s="1">
        <f t="shared" si="195"/>
        <v>4.6619999999998978</v>
      </c>
      <c r="H569" s="1">
        <f t="shared" si="196"/>
        <v>34.728999999999722</v>
      </c>
      <c r="I569" s="1">
        <f t="shared" si="197"/>
        <v>0.13423939646980723</v>
      </c>
      <c r="J569" s="1">
        <f t="shared" si="198"/>
        <v>11.835190779619566</v>
      </c>
      <c r="K569" s="1">
        <f t="shared" si="199"/>
        <v>-13.210000000000036</v>
      </c>
      <c r="L569" s="1">
        <f t="shared" si="200"/>
        <v>0</v>
      </c>
      <c r="M569" s="1">
        <f t="shared" si="201"/>
        <v>13.210000000000036</v>
      </c>
      <c r="N569" s="1">
        <f t="shared" si="202"/>
        <v>0.25799999999999274</v>
      </c>
      <c r="O569" s="1">
        <f t="shared" si="203"/>
        <v>4.3389999999999871</v>
      </c>
      <c r="P569" s="1">
        <f t="shared" si="204"/>
        <v>5.9460705231618692E-2</v>
      </c>
      <c r="Q569" s="1">
        <f t="shared" si="205"/>
        <v>5.612355884272219</v>
      </c>
      <c r="R569" t="str">
        <f t="shared" si="185"/>
        <v>Do nothing</v>
      </c>
      <c r="S569" t="b">
        <f t="shared" si="190"/>
        <v>0</v>
      </c>
      <c r="T569">
        <f t="shared" si="186"/>
        <v>0</v>
      </c>
      <c r="U569">
        <f t="shared" si="187"/>
        <v>0</v>
      </c>
      <c r="V569">
        <f>IF(R568="Buy BTC Short ETH",(B569-T568)+(-C569+U568)*(B568/C568),IF(R568="Buy ETH Short BTC",(-B569+T568)+(C569-U568)*(B568/C568),0))</f>
        <v>0</v>
      </c>
      <c r="AA569">
        <f t="shared" si="188"/>
        <v>0.98046267548996313</v>
      </c>
      <c r="AB569" t="str">
        <f t="shared" si="189"/>
        <v>Buy ETH Short BTC</v>
      </c>
      <c r="AC569" t="b">
        <f t="shared" si="191"/>
        <v>0</v>
      </c>
      <c r="AD569">
        <f>IF(AB569="Buy BTC Short ETH",B569,IF(AB569="Buy ETH Short BTC",B569,0))</f>
        <v>16598.810000000001</v>
      </c>
      <c r="AE569">
        <f>IF(AB569="Buy BTC Short ETH",C569,IF(AB569="Buy ETH Short BTC",C569,0))</f>
        <v>1165.51</v>
      </c>
      <c r="AF569">
        <f>IF(AB568="Buy BTC Short ETH",(B569-AD568)+(-C569+AE568)*(B568/C568),IF(AB568="Buy ETH Short BTC",(-B569+AD568)+(C569-AE568)*(B568/C568),0))</f>
        <v>-62.731469899553872</v>
      </c>
    </row>
    <row r="570" spans="1:32">
      <c r="A570">
        <v>1671232500000</v>
      </c>
      <c r="B570">
        <v>16597.93</v>
      </c>
      <c r="C570">
        <v>1162.22</v>
      </c>
      <c r="D570" s="1">
        <f t="shared" si="192"/>
        <v>-0.88000000000101863</v>
      </c>
      <c r="E570" s="1">
        <f t="shared" si="193"/>
        <v>0</v>
      </c>
      <c r="F570" s="1">
        <f t="shared" si="194"/>
        <v>0.88000000000101863</v>
      </c>
      <c r="G570" s="1">
        <f t="shared" si="195"/>
        <v>4.6619999999998978</v>
      </c>
      <c r="H570" s="1">
        <f t="shared" si="196"/>
        <v>32.127000000000045</v>
      </c>
      <c r="I570" s="1">
        <f t="shared" si="197"/>
        <v>0.14511158838359919</v>
      </c>
      <c r="J570" s="1">
        <f t="shared" si="198"/>
        <v>12.672266166516906</v>
      </c>
      <c r="K570" s="1">
        <f t="shared" si="199"/>
        <v>-3.2899999999999636</v>
      </c>
      <c r="L570" s="1">
        <f t="shared" si="200"/>
        <v>0</v>
      </c>
      <c r="M570" s="1">
        <f t="shared" si="201"/>
        <v>3.2899999999999636</v>
      </c>
      <c r="N570" s="1">
        <f t="shared" si="202"/>
        <v>0.25799999999999274</v>
      </c>
      <c r="O570" s="1">
        <f t="shared" si="203"/>
        <v>4.4869999999999894</v>
      </c>
      <c r="P570" s="1">
        <f t="shared" si="204"/>
        <v>5.7499442834854766E-2</v>
      </c>
      <c r="Q570" s="1">
        <f t="shared" si="205"/>
        <v>5.4373024236036542</v>
      </c>
      <c r="R570" t="str">
        <f t="shared" si="185"/>
        <v>Do nothing</v>
      </c>
      <c r="S570" t="b">
        <f t="shared" si="190"/>
        <v>0</v>
      </c>
      <c r="T570">
        <f t="shared" si="186"/>
        <v>0</v>
      </c>
      <c r="U570">
        <f t="shared" si="187"/>
        <v>0</v>
      </c>
      <c r="V570">
        <f>IF(R569="Buy BTC Short ETH",(B570-T569)+(-C570+U569)*(B569/C569),IF(R569="Buy ETH Short BTC",(-B570+T569)+(C570-U569)*(B569/C569),0))</f>
        <v>0</v>
      </c>
      <c r="AA570">
        <f t="shared" si="188"/>
        <v>0.98966658422568754</v>
      </c>
      <c r="AB570" t="str">
        <f t="shared" si="189"/>
        <v>Buy ETH Short BTC</v>
      </c>
      <c r="AC570" t="b">
        <f t="shared" si="191"/>
        <v>0</v>
      </c>
      <c r="AD570">
        <f>IF(AB570="Buy BTC Short ETH",B570,IF(AB570="Buy ETH Short BTC",B570,0))</f>
        <v>16597.93</v>
      </c>
      <c r="AE570">
        <f>IF(AB570="Buy BTC Short ETH",C570,IF(AB570="Buy ETH Short BTC",C570,0))</f>
        <v>1162.22</v>
      </c>
      <c r="AF570">
        <f>IF(AB569="Buy BTC Short ETH",(B570-AD569)+(-C570+AE569)*(B569/C569),IF(AB569="Buy ETH Short BTC",(-B570+AD569)+(C570-AE569)*(B569/C569),0))</f>
        <v>-45.97509768255803</v>
      </c>
    </row>
    <row r="571" spans="1:32">
      <c r="A571">
        <v>1671233400000</v>
      </c>
      <c r="B571">
        <v>16623.29</v>
      </c>
      <c r="C571">
        <v>1164.9000000000001</v>
      </c>
      <c r="D571" s="1">
        <f t="shared" si="192"/>
        <v>25.360000000000582</v>
      </c>
      <c r="E571" s="1">
        <f t="shared" si="193"/>
        <v>25.360000000000582</v>
      </c>
      <c r="F571" s="1">
        <f t="shared" si="194"/>
        <v>0</v>
      </c>
      <c r="G571" s="1">
        <f t="shared" si="195"/>
        <v>7.197999999999956</v>
      </c>
      <c r="H571" s="1">
        <f t="shared" si="196"/>
        <v>28.454999999999927</v>
      </c>
      <c r="I571" s="1">
        <f t="shared" si="197"/>
        <v>0.25296081532243803</v>
      </c>
      <c r="J571" s="1">
        <f t="shared" si="198"/>
        <v>20.189044400190667</v>
      </c>
      <c r="K571" s="1">
        <f t="shared" si="199"/>
        <v>2.6800000000000637</v>
      </c>
      <c r="L571" s="1">
        <f t="shared" si="200"/>
        <v>2.6800000000000637</v>
      </c>
      <c r="M571" s="1">
        <f t="shared" si="201"/>
        <v>0</v>
      </c>
      <c r="N571" s="1">
        <f t="shared" si="202"/>
        <v>0.52599999999999913</v>
      </c>
      <c r="O571" s="1">
        <f t="shared" si="203"/>
        <v>3.9349999999999907</v>
      </c>
      <c r="P571" s="1">
        <f t="shared" si="204"/>
        <v>0.13367217280813223</v>
      </c>
      <c r="Q571" s="1">
        <f t="shared" si="205"/>
        <v>11.791078233579924</v>
      </c>
      <c r="R571" t="str">
        <f t="shared" si="185"/>
        <v>Do nothing</v>
      </c>
      <c r="S571" t="b">
        <f t="shared" si="190"/>
        <v>0</v>
      </c>
      <c r="T571">
        <f t="shared" si="186"/>
        <v>0</v>
      </c>
      <c r="U571">
        <f t="shared" si="187"/>
        <v>0</v>
      </c>
      <c r="V571">
        <f>IF(R570="Buy BTC Short ETH",(B571-T570)+(-C571+U570)*(B570/C570),IF(R570="Buy ETH Short BTC",(-B571+T570)+(C571-U570)*(B570/C570),0))</f>
        <v>0</v>
      </c>
      <c r="AA571">
        <f t="shared" si="188"/>
        <v>0.99398844408562381</v>
      </c>
      <c r="AB571" t="str">
        <f t="shared" si="189"/>
        <v>Buy ETH Short BTC</v>
      </c>
      <c r="AC571" t="b">
        <f t="shared" si="191"/>
        <v>0</v>
      </c>
      <c r="AD571">
        <f>IF(AB571="Buy BTC Short ETH",B571,IF(AB571="Buy ETH Short BTC",B571,0))</f>
        <v>16623.29</v>
      </c>
      <c r="AE571">
        <f>IF(AB571="Buy BTC Short ETH",C571,IF(AB571="Buy ETH Short BTC",C571,0))</f>
        <v>1164.9000000000001</v>
      </c>
      <c r="AF571">
        <f>IF(AB570="Buy BTC Short ETH",(B571-AD570)+(-C571+AE570)*(B570/C570),IF(AB570="Buy ETH Short BTC",(-B571+AD570)+(C571-AE570)*(B570/C570),0))</f>
        <v>12.91369379291389</v>
      </c>
    </row>
    <row r="572" spans="1:32">
      <c r="A572">
        <v>1671234300000</v>
      </c>
      <c r="B572">
        <v>16632.12</v>
      </c>
      <c r="C572">
        <v>1166.83</v>
      </c>
      <c r="D572" s="1">
        <f t="shared" si="192"/>
        <v>8.8299999999981083</v>
      </c>
      <c r="E572" s="1">
        <f t="shared" si="193"/>
        <v>8.8299999999981083</v>
      </c>
      <c r="F572" s="1">
        <f t="shared" si="194"/>
        <v>0</v>
      </c>
      <c r="G572" s="1">
        <f t="shared" si="195"/>
        <v>6.9849999999998547</v>
      </c>
      <c r="H572" s="1">
        <f t="shared" si="196"/>
        <v>28.454999999999927</v>
      </c>
      <c r="I572" s="1">
        <f t="shared" si="197"/>
        <v>0.24547531189597163</v>
      </c>
      <c r="J572" s="1">
        <f t="shared" si="198"/>
        <v>19.709367945823644</v>
      </c>
      <c r="K572" s="1">
        <f t="shared" si="199"/>
        <v>1.9299999999998363</v>
      </c>
      <c r="L572" s="1">
        <f t="shared" si="200"/>
        <v>1.9299999999998363</v>
      </c>
      <c r="M572" s="1">
        <f t="shared" si="201"/>
        <v>0</v>
      </c>
      <c r="N572" s="1">
        <f t="shared" si="202"/>
        <v>0.71899999999998276</v>
      </c>
      <c r="O572" s="1">
        <f t="shared" si="203"/>
        <v>3.8909999999999854</v>
      </c>
      <c r="P572" s="1">
        <f t="shared" si="204"/>
        <v>0.18478540221022499</v>
      </c>
      <c r="Q572" s="1">
        <f t="shared" si="205"/>
        <v>15.596529284164589</v>
      </c>
      <c r="R572" t="str">
        <f t="shared" si="185"/>
        <v>Do nothing</v>
      </c>
      <c r="S572" t="b">
        <f t="shared" si="190"/>
        <v>0</v>
      </c>
      <c r="T572">
        <f t="shared" si="186"/>
        <v>0</v>
      </c>
      <c r="U572">
        <f t="shared" si="187"/>
        <v>0</v>
      </c>
      <c r="V572">
        <f>IF(R571="Buy BTC Short ETH",(B572-T571)+(-C572+U571)*(B571/C571),IF(R571="Buy ETH Short BTC",(-B572+T571)+(C572-U571)*(B571/C571),0))</f>
        <v>0</v>
      </c>
      <c r="AA572">
        <f t="shared" si="188"/>
        <v>0.99547495623474991</v>
      </c>
      <c r="AB572" t="str">
        <f t="shared" si="189"/>
        <v>Buy ETH Short BTC</v>
      </c>
      <c r="AC572" t="b">
        <f t="shared" si="191"/>
        <v>0</v>
      </c>
      <c r="AD572">
        <f>IF(AB572="Buy BTC Short ETH",B572,IF(AB572="Buy ETH Short BTC",B572,0))</f>
        <v>16632.12</v>
      </c>
      <c r="AE572">
        <f>IF(AB572="Buy BTC Short ETH",C572,IF(AB572="Buy ETH Short BTC",C572,0))</f>
        <v>1166.83</v>
      </c>
      <c r="AF572">
        <f>IF(AB571="Buy BTC Short ETH",(B572-AD571)+(-C572+AE571)*(B571/C571),IF(AB571="Buy ETH Short BTC",(-B572+AD571)+(C572-AE571)*(B571/C571),0))</f>
        <v>18.711376684693519</v>
      </c>
    </row>
    <row r="573" spans="1:32">
      <c r="A573">
        <v>1671235200000</v>
      </c>
      <c r="B573">
        <v>16690.68</v>
      </c>
      <c r="C573">
        <v>1172.81</v>
      </c>
      <c r="D573" s="1">
        <f t="shared" si="192"/>
        <v>58.56000000000131</v>
      </c>
      <c r="E573" s="1">
        <f t="shared" si="193"/>
        <v>58.56000000000131</v>
      </c>
      <c r="F573" s="1">
        <f t="shared" si="194"/>
        <v>0</v>
      </c>
      <c r="G573" s="1">
        <f t="shared" si="195"/>
        <v>12.840999999999985</v>
      </c>
      <c r="H573" s="1">
        <f t="shared" si="196"/>
        <v>28.322999999999958</v>
      </c>
      <c r="I573" s="1">
        <f t="shared" si="197"/>
        <v>0.45337711400628478</v>
      </c>
      <c r="J573" s="1">
        <f t="shared" si="198"/>
        <v>31.194733262073669</v>
      </c>
      <c r="K573" s="1">
        <f t="shared" si="199"/>
        <v>5.9800000000000182</v>
      </c>
      <c r="L573" s="1">
        <f t="shared" si="200"/>
        <v>5.9800000000000182</v>
      </c>
      <c r="M573" s="1">
        <f t="shared" si="201"/>
        <v>0</v>
      </c>
      <c r="N573" s="1">
        <f t="shared" si="202"/>
        <v>1.3169999999999846</v>
      </c>
      <c r="O573" s="1">
        <f t="shared" si="203"/>
        <v>3.7449999999999819</v>
      </c>
      <c r="P573" s="1">
        <f t="shared" si="204"/>
        <v>0.35166889185580535</v>
      </c>
      <c r="Q573" s="1">
        <f t="shared" si="205"/>
        <v>26.017384433030287</v>
      </c>
      <c r="R573" t="str">
        <f t="shared" si="185"/>
        <v>Do nothing</v>
      </c>
      <c r="S573" t="b">
        <f t="shared" si="190"/>
        <v>0</v>
      </c>
      <c r="T573">
        <f t="shared" si="186"/>
        <v>0</v>
      </c>
      <c r="U573">
        <f t="shared" si="187"/>
        <v>0</v>
      </c>
      <c r="V573">
        <f>IF(R572="Buy BTC Short ETH",(B573-T572)+(-C573+U572)*(B572/C572),IF(R572="Buy ETH Short BTC",(-B573+T572)+(C573-U572)*(B572/C572),0))</f>
        <v>0</v>
      </c>
      <c r="AA573">
        <f t="shared" si="188"/>
        <v>0.99437305640889762</v>
      </c>
      <c r="AB573" t="str">
        <f t="shared" si="189"/>
        <v>Buy ETH Short BTC</v>
      </c>
      <c r="AC573" t="b">
        <f t="shared" si="191"/>
        <v>0</v>
      </c>
      <c r="AD573">
        <f>IF(AB573="Buy BTC Short ETH",B573,IF(AB573="Buy ETH Short BTC",B573,0))</f>
        <v>16690.68</v>
      </c>
      <c r="AE573">
        <f>IF(AB573="Buy BTC Short ETH",C573,IF(AB573="Buy ETH Short BTC",C573,0))</f>
        <v>1172.81</v>
      </c>
      <c r="AF573">
        <f>IF(AB572="Buy BTC Short ETH",(B573-AD572)+(-C573+AE572)*(B572/C572),IF(AB572="Buy ETH Short BTC",(-B573+AD572)+(C573-AE572)*(B572/C572),0))</f>
        <v>26.67956154709664</v>
      </c>
    </row>
    <row r="574" spans="1:32">
      <c r="A574">
        <v>1671236100000</v>
      </c>
      <c r="B574">
        <v>16721.29</v>
      </c>
      <c r="C574">
        <v>1173.1199999999999</v>
      </c>
      <c r="D574" s="1">
        <f t="shared" si="192"/>
        <v>30.610000000000582</v>
      </c>
      <c r="E574" s="1">
        <f t="shared" si="193"/>
        <v>30.610000000000582</v>
      </c>
      <c r="F574" s="1">
        <f t="shared" si="194"/>
        <v>0</v>
      </c>
      <c r="G574" s="1">
        <f t="shared" si="195"/>
        <v>15.902000000000044</v>
      </c>
      <c r="H574" s="1">
        <f t="shared" si="196"/>
        <v>26.897000000000116</v>
      </c>
      <c r="I574" s="1">
        <f t="shared" si="197"/>
        <v>0.59121835148901269</v>
      </c>
      <c r="J574" s="1">
        <f t="shared" si="198"/>
        <v>37.155073716675581</v>
      </c>
      <c r="K574" s="1">
        <f t="shared" si="199"/>
        <v>0.30999999999994543</v>
      </c>
      <c r="L574" s="1">
        <f t="shared" si="200"/>
        <v>0.30999999999994543</v>
      </c>
      <c r="M574" s="1">
        <f t="shared" si="201"/>
        <v>0</v>
      </c>
      <c r="N574" s="1">
        <f t="shared" si="202"/>
        <v>1.347999999999979</v>
      </c>
      <c r="O574" s="1">
        <f t="shared" si="203"/>
        <v>3.5289999999999964</v>
      </c>
      <c r="P574" s="1">
        <f t="shared" si="204"/>
        <v>0.38197789742136029</v>
      </c>
      <c r="Q574" s="1">
        <f t="shared" si="205"/>
        <v>27.639942587656066</v>
      </c>
      <c r="R574" t="str">
        <f t="shared" si="185"/>
        <v>Do nothing</v>
      </c>
      <c r="S574" t="b">
        <f t="shared" si="190"/>
        <v>0</v>
      </c>
      <c r="T574">
        <f t="shared" si="186"/>
        <v>0</v>
      </c>
      <c r="U574">
        <f t="shared" si="187"/>
        <v>0</v>
      </c>
      <c r="V574">
        <f>IF(R573="Buy BTC Short ETH",(B574-T573)+(-C574+U573)*(B573/C573),IF(R573="Buy ETH Short BTC",(-B574+T573)+(C574-U573)*(B573/C573),0))</f>
        <v>0</v>
      </c>
      <c r="AA574">
        <f t="shared" si="188"/>
        <v>0.98522034087636889</v>
      </c>
      <c r="AB574" t="str">
        <f t="shared" si="189"/>
        <v>Buy ETH Short BTC</v>
      </c>
      <c r="AC574" t="b">
        <f t="shared" si="191"/>
        <v>0</v>
      </c>
      <c r="AD574">
        <f>IF(AB574="Buy BTC Short ETH",B574,IF(AB574="Buy ETH Short BTC",B574,0))</f>
        <v>16721.29</v>
      </c>
      <c r="AE574">
        <f>IF(AB574="Buy BTC Short ETH",C574,IF(AB574="Buy ETH Short BTC",C574,0))</f>
        <v>1173.1199999999999</v>
      </c>
      <c r="AF574">
        <f>IF(AB573="Buy BTC Short ETH",(B574-AD573)+(-C574+AE573)*(B573/C573),IF(AB573="Buy ETH Short BTC",(-B574+AD573)+(C574-AE573)*(B573/C573),0))</f>
        <v>-26.198278749329894</v>
      </c>
    </row>
    <row r="575" spans="1:32">
      <c r="A575">
        <v>1671237000000</v>
      </c>
      <c r="B575">
        <v>16686.259999999998</v>
      </c>
      <c r="C575">
        <v>1171.1300000000001</v>
      </c>
      <c r="D575" s="1">
        <f t="shared" si="192"/>
        <v>-35.030000000002474</v>
      </c>
      <c r="E575" s="1">
        <f t="shared" si="193"/>
        <v>0</v>
      </c>
      <c r="F575" s="1">
        <f t="shared" si="194"/>
        <v>35.030000000002474</v>
      </c>
      <c r="G575" s="1">
        <f t="shared" si="195"/>
        <v>12.336000000000059</v>
      </c>
      <c r="H575" s="1">
        <f t="shared" si="196"/>
        <v>30.400000000000365</v>
      </c>
      <c r="I575" s="1">
        <f t="shared" si="197"/>
        <v>0.40578947368420759</v>
      </c>
      <c r="J575" s="1">
        <f t="shared" si="198"/>
        <v>28.865593410707447</v>
      </c>
      <c r="K575" s="1">
        <f t="shared" si="199"/>
        <v>-1.9899999999997817</v>
      </c>
      <c r="L575" s="1">
        <f t="shared" si="200"/>
        <v>0</v>
      </c>
      <c r="M575" s="1">
        <f t="shared" si="201"/>
        <v>1.9899999999997817</v>
      </c>
      <c r="N575" s="1">
        <f t="shared" si="202"/>
        <v>1.0899999999999863</v>
      </c>
      <c r="O575" s="1">
        <f t="shared" si="203"/>
        <v>3.7279999999999744</v>
      </c>
      <c r="P575" s="1">
        <f t="shared" si="204"/>
        <v>0.29238197424892537</v>
      </c>
      <c r="Q575" s="1">
        <f t="shared" si="205"/>
        <v>22.623495226234851</v>
      </c>
      <c r="R575" t="str">
        <f t="shared" si="185"/>
        <v>Do nothing</v>
      </c>
      <c r="S575" t="b">
        <f t="shared" si="190"/>
        <v>0</v>
      </c>
      <c r="T575">
        <f t="shared" si="186"/>
        <v>0</v>
      </c>
      <c r="U575">
        <f t="shared" si="187"/>
        <v>0</v>
      </c>
      <c r="V575">
        <f>IF(R574="Buy BTC Short ETH",(B575-T574)+(-C575+U574)*(B574/C574),IF(R574="Buy ETH Short BTC",(-B575+T574)+(C575-U574)*(B574/C574),0))</f>
        <v>0</v>
      </c>
      <c r="AA575">
        <f t="shared" si="188"/>
        <v>0.974941464307156</v>
      </c>
      <c r="AB575" t="str">
        <f t="shared" si="189"/>
        <v>Buy ETH Short BTC</v>
      </c>
      <c r="AC575" t="b">
        <f t="shared" si="191"/>
        <v>0</v>
      </c>
      <c r="AD575">
        <f>IF(AB575="Buy BTC Short ETH",B575,IF(AB575="Buy ETH Short BTC",B575,0))</f>
        <v>16686.259999999998</v>
      </c>
      <c r="AE575">
        <f>IF(AB575="Buy BTC Short ETH",C575,IF(AB575="Buy ETH Short BTC",C575,0))</f>
        <v>1171.1300000000001</v>
      </c>
      <c r="AF575">
        <f>IF(AB574="Buy BTC Short ETH",(B575-AD574)+(-C575+AE574)*(B574/C574),IF(AB574="Buy ETH Short BTC",(-B575+AD574)+(C575-AE574)*(B574/C574),0))</f>
        <v>6.6651548861212397</v>
      </c>
    </row>
    <row r="576" spans="1:32">
      <c r="A576">
        <v>1671237900000</v>
      </c>
      <c r="B576">
        <v>16705.54</v>
      </c>
      <c r="C576">
        <v>1172.69</v>
      </c>
      <c r="D576" s="1">
        <f t="shared" si="192"/>
        <v>19.280000000002474</v>
      </c>
      <c r="E576" s="1">
        <f t="shared" si="193"/>
        <v>19.280000000002474</v>
      </c>
      <c r="F576" s="1">
        <f t="shared" si="194"/>
        <v>0</v>
      </c>
      <c r="G576" s="1">
        <f t="shared" si="195"/>
        <v>14.264000000000305</v>
      </c>
      <c r="H576" s="1">
        <f t="shared" si="196"/>
        <v>28.843000000000394</v>
      </c>
      <c r="I576" s="1">
        <f t="shared" si="197"/>
        <v>0.49453940297472904</v>
      </c>
      <c r="J576" s="1">
        <f t="shared" si="198"/>
        <v>33.089753404319652</v>
      </c>
      <c r="K576" s="1">
        <f t="shared" si="199"/>
        <v>1.5599999999999454</v>
      </c>
      <c r="L576" s="1">
        <f t="shared" si="200"/>
        <v>1.5599999999999454</v>
      </c>
      <c r="M576" s="1">
        <f t="shared" si="201"/>
        <v>0</v>
      </c>
      <c r="N576" s="1">
        <f t="shared" si="202"/>
        <v>1.2459999999999809</v>
      </c>
      <c r="O576" s="1">
        <f t="shared" si="203"/>
        <v>3.4309999999999716</v>
      </c>
      <c r="P576" s="1">
        <f t="shared" si="204"/>
        <v>0.36315942873797469</v>
      </c>
      <c r="Q576" s="1">
        <f t="shared" si="205"/>
        <v>26.641009193927587</v>
      </c>
      <c r="R576" t="str">
        <f t="shared" si="185"/>
        <v>Do nothing</v>
      </c>
      <c r="S576" t="b">
        <f t="shared" si="190"/>
        <v>0</v>
      </c>
      <c r="T576">
        <f t="shared" si="186"/>
        <v>0</v>
      </c>
      <c r="U576">
        <f t="shared" si="187"/>
        <v>0</v>
      </c>
      <c r="V576">
        <f>IF(R575="Buy BTC Short ETH",(B576-T575)+(-C576+U575)*(B575/C575),IF(R575="Buy ETH Short BTC",(-B576+T575)+(C576-U575)*(B575/C575),0))</f>
        <v>0</v>
      </c>
      <c r="AA576">
        <f t="shared" si="188"/>
        <v>0.93692424432798083</v>
      </c>
      <c r="AB576" t="str">
        <f t="shared" si="189"/>
        <v>Buy ETH Short BTC</v>
      </c>
      <c r="AC576" t="b">
        <f t="shared" si="191"/>
        <v>0</v>
      </c>
      <c r="AD576">
        <f>IF(AB576="Buy BTC Short ETH",B576,IF(AB576="Buy ETH Short BTC",B576,0))</f>
        <v>16705.54</v>
      </c>
      <c r="AE576">
        <f>IF(AB576="Buy BTC Short ETH",C576,IF(AB576="Buy ETH Short BTC",C576,0))</f>
        <v>1172.69</v>
      </c>
      <c r="AF576">
        <f>IF(AB575="Buy BTC Short ETH",(B576-AD575)+(-C576+AE575)*(B575/C575),IF(AB575="Buy ETH Short BTC",(-B576+AD575)+(C576-AE575)*(B575/C575),0))</f>
        <v>2.9468796803055071</v>
      </c>
    </row>
    <row r="577" spans="1:32">
      <c r="A577">
        <v>1671238800000</v>
      </c>
      <c r="B577">
        <v>16708.98</v>
      </c>
      <c r="C577">
        <v>1173.3</v>
      </c>
      <c r="D577" s="1">
        <f t="shared" si="192"/>
        <v>3.4399999999986903</v>
      </c>
      <c r="E577" s="1">
        <f t="shared" si="193"/>
        <v>3.4399999999986903</v>
      </c>
      <c r="F577" s="1">
        <f t="shared" si="194"/>
        <v>0</v>
      </c>
      <c r="G577" s="1">
        <f t="shared" si="195"/>
        <v>14.608000000000175</v>
      </c>
      <c r="H577" s="1">
        <f t="shared" si="196"/>
        <v>17.579000000000086</v>
      </c>
      <c r="I577" s="1">
        <f t="shared" si="197"/>
        <v>0.830991523977479</v>
      </c>
      <c r="J577" s="1">
        <f t="shared" si="198"/>
        <v>45.384782676235922</v>
      </c>
      <c r="K577" s="1">
        <f t="shared" si="199"/>
        <v>0.60999999999989996</v>
      </c>
      <c r="L577" s="1">
        <f t="shared" si="200"/>
        <v>0.60999999999989996</v>
      </c>
      <c r="M577" s="1">
        <f t="shared" si="201"/>
        <v>0</v>
      </c>
      <c r="N577" s="1">
        <f t="shared" si="202"/>
        <v>1.3069999999999709</v>
      </c>
      <c r="O577" s="1">
        <f t="shared" si="203"/>
        <v>2.1959999999999811</v>
      </c>
      <c r="P577" s="1">
        <f t="shared" si="204"/>
        <v>0.59517304189434528</v>
      </c>
      <c r="Q577" s="1">
        <f t="shared" si="205"/>
        <v>37.310876391663967</v>
      </c>
      <c r="R577" t="str">
        <f t="shared" si="185"/>
        <v>Do nothing</v>
      </c>
      <c r="S577" t="b">
        <f t="shared" si="190"/>
        <v>0</v>
      </c>
      <c r="T577">
        <f t="shared" si="186"/>
        <v>0</v>
      </c>
      <c r="U577">
        <f t="shared" si="187"/>
        <v>0</v>
      </c>
      <c r="V577">
        <f>IF(R576="Buy BTC Short ETH",(B577-T576)+(-C577+U576)*(B576/C576),IF(R576="Buy ETH Short BTC",(-B577+T576)+(C577-U576)*(B576/C576),0))</f>
        <v>0</v>
      </c>
      <c r="AA577">
        <f t="shared" si="188"/>
        <v>0.9464482225483245</v>
      </c>
      <c r="AB577" t="str">
        <f t="shared" si="189"/>
        <v>Buy ETH Short BTC</v>
      </c>
      <c r="AC577" t="b">
        <f t="shared" si="191"/>
        <v>0</v>
      </c>
      <c r="AD577">
        <f>IF(AB577="Buy BTC Short ETH",B577,IF(AB577="Buy ETH Short BTC",B577,0))</f>
        <v>16708.98</v>
      </c>
      <c r="AE577">
        <f>IF(AB577="Buy BTC Short ETH",C577,IF(AB577="Buy ETH Short BTC",C577,0))</f>
        <v>1173.3</v>
      </c>
      <c r="AF577">
        <f>IF(AB576="Buy BTC Short ETH",(B577-AD576)+(-C577+AE576)*(B576/C576),IF(AB576="Buy ETH Short BTC",(-B577+AD576)+(C577-AE576)*(B576/C576),0))</f>
        <v>5.2497469919585438</v>
      </c>
    </row>
    <row r="578" spans="1:32">
      <c r="A578">
        <v>1671239700000</v>
      </c>
      <c r="B578">
        <v>16681.96</v>
      </c>
      <c r="C578">
        <v>1169.43</v>
      </c>
      <c r="D578" s="1">
        <f t="shared" si="192"/>
        <v>-27.020000000000437</v>
      </c>
      <c r="E578" s="1">
        <f t="shared" si="193"/>
        <v>0</v>
      </c>
      <c r="F578" s="1">
        <f t="shared" si="194"/>
        <v>27.020000000000437</v>
      </c>
      <c r="G578" s="1">
        <f t="shared" si="195"/>
        <v>14.608000000000175</v>
      </c>
      <c r="H578" s="1">
        <f t="shared" si="196"/>
        <v>18.762000000000263</v>
      </c>
      <c r="I578" s="1">
        <f t="shared" si="197"/>
        <v>0.77859503251252371</v>
      </c>
      <c r="J578" s="1">
        <f t="shared" si="198"/>
        <v>43.775846568774298</v>
      </c>
      <c r="K578" s="1">
        <f t="shared" si="199"/>
        <v>-3.8699999999998909</v>
      </c>
      <c r="L578" s="1">
        <f t="shared" si="200"/>
        <v>0</v>
      </c>
      <c r="M578" s="1">
        <f t="shared" si="201"/>
        <v>3.8699999999998909</v>
      </c>
      <c r="N578" s="1">
        <f t="shared" si="202"/>
        <v>1.3069999999999709</v>
      </c>
      <c r="O578" s="1">
        <f t="shared" si="203"/>
        <v>2.2359999999999673</v>
      </c>
      <c r="P578" s="1">
        <f t="shared" si="204"/>
        <v>0.5845259391770975</v>
      </c>
      <c r="Q578" s="1">
        <f t="shared" si="205"/>
        <v>36.889641546711651</v>
      </c>
      <c r="R578" t="str">
        <f t="shared" si="185"/>
        <v>Do nothing</v>
      </c>
      <c r="S578" t="b">
        <f t="shared" si="190"/>
        <v>0</v>
      </c>
      <c r="T578">
        <f t="shared" si="186"/>
        <v>0</v>
      </c>
      <c r="U578">
        <f t="shared" si="187"/>
        <v>0</v>
      </c>
      <c r="V578">
        <f>IF(R577="Buy BTC Short ETH",(B578-T577)+(-C578+U577)*(B577/C577),IF(R577="Buy ETH Short BTC",(-B578+T577)+(C578-U577)*(B577/C577),0))</f>
        <v>0</v>
      </c>
      <c r="AA578">
        <f t="shared" si="188"/>
        <v>0.9639124391470768</v>
      </c>
      <c r="AB578" t="str">
        <f t="shared" si="189"/>
        <v>Buy ETH Short BTC</v>
      </c>
      <c r="AC578" t="b">
        <f t="shared" si="191"/>
        <v>0</v>
      </c>
      <c r="AD578">
        <f>IF(AB578="Buy BTC Short ETH",B578,IF(AB578="Buy ETH Short BTC",B578,0))</f>
        <v>16681.96</v>
      </c>
      <c r="AE578">
        <f>IF(AB578="Buy BTC Short ETH",C578,IF(AB578="Buy ETH Short BTC",C578,0))</f>
        <v>1169.43</v>
      </c>
      <c r="AF578">
        <f>IF(AB577="Buy BTC Short ETH",(B578-AD577)+(-C578+AE577)*(B577/C577),IF(AB577="Buy ETH Short BTC",(-B578+AD577)+(C578-AE577)*(B577/C577),0))</f>
        <v>-28.092718486318645</v>
      </c>
    </row>
    <row r="579" spans="1:32">
      <c r="A579">
        <v>1671240600000</v>
      </c>
      <c r="B579">
        <v>16674.099999999999</v>
      </c>
      <c r="C579">
        <v>1170.76</v>
      </c>
      <c r="D579" s="1">
        <f t="shared" si="192"/>
        <v>-7.8600000000005821</v>
      </c>
      <c r="E579" s="1">
        <f t="shared" si="193"/>
        <v>0</v>
      </c>
      <c r="F579" s="1">
        <f t="shared" si="194"/>
        <v>7.8600000000005821</v>
      </c>
      <c r="G579" s="1">
        <f t="shared" si="195"/>
        <v>14.608000000000175</v>
      </c>
      <c r="H579" s="1">
        <f t="shared" si="196"/>
        <v>7.0790000000004509</v>
      </c>
      <c r="I579" s="1">
        <f t="shared" si="197"/>
        <v>2.0635683006073235</v>
      </c>
      <c r="J579" s="1">
        <f t="shared" si="198"/>
        <v>67.358325263981897</v>
      </c>
      <c r="K579" s="1">
        <f t="shared" si="199"/>
        <v>1.3299999999999272</v>
      </c>
      <c r="L579" s="1">
        <f t="shared" si="200"/>
        <v>1.3299999999999272</v>
      </c>
      <c r="M579" s="1">
        <f t="shared" si="201"/>
        <v>0</v>
      </c>
      <c r="N579" s="1">
        <f t="shared" si="202"/>
        <v>1.4399999999999635</v>
      </c>
      <c r="O579" s="1">
        <f t="shared" si="203"/>
        <v>0.91499999999996362</v>
      </c>
      <c r="P579" s="1">
        <f t="shared" si="204"/>
        <v>1.5737704918033013</v>
      </c>
      <c r="Q579" s="1">
        <f t="shared" si="205"/>
        <v>61.146496815286966</v>
      </c>
      <c r="R579" t="str">
        <f t="shared" si="185"/>
        <v>Do nothing</v>
      </c>
      <c r="S579" t="b">
        <f t="shared" si="190"/>
        <v>0</v>
      </c>
      <c r="T579">
        <f t="shared" si="186"/>
        <v>0</v>
      </c>
      <c r="U579">
        <f t="shared" si="187"/>
        <v>0</v>
      </c>
      <c r="V579">
        <f>IF(R578="Buy BTC Short ETH",(B579-T578)+(-C579+U578)*(B578/C578),IF(R578="Buy ETH Short BTC",(-B579+T578)+(C579-U578)*(B578/C578),0))</f>
        <v>0</v>
      </c>
      <c r="AA579">
        <f t="shared" si="188"/>
        <v>0.97507934715576661</v>
      </c>
      <c r="AB579" t="str">
        <f t="shared" si="189"/>
        <v>Buy ETH Short BTC</v>
      </c>
      <c r="AC579" t="b">
        <f t="shared" si="191"/>
        <v>0</v>
      </c>
      <c r="AD579">
        <f>IF(AB579="Buy BTC Short ETH",B579,IF(AB579="Buy ETH Short BTC",B579,0))</f>
        <v>16674.099999999999</v>
      </c>
      <c r="AE579">
        <f>IF(AB579="Buy BTC Short ETH",C579,IF(AB579="Buy ETH Short BTC",C579,0))</f>
        <v>1170.76</v>
      </c>
      <c r="AF579">
        <f>IF(AB578="Buy BTC Short ETH",(B579-AD578)+(-C579+AE578)*(B578/C578),IF(AB578="Buy ETH Short BTC",(-B579+AD578)+(C579-AE578)*(B578/C578),0))</f>
        <v>26.832496686419422</v>
      </c>
    </row>
    <row r="580" spans="1:32">
      <c r="A580">
        <v>1671241500000</v>
      </c>
      <c r="B580">
        <v>16669.400000000001</v>
      </c>
      <c r="C580">
        <v>1169.3399999999999</v>
      </c>
      <c r="D580" s="1">
        <f t="shared" si="192"/>
        <v>-4.6999999999970896</v>
      </c>
      <c r="E580" s="1">
        <f t="shared" si="193"/>
        <v>0</v>
      </c>
      <c r="F580" s="1">
        <f t="shared" si="194"/>
        <v>4.6999999999970896</v>
      </c>
      <c r="G580" s="1">
        <f t="shared" si="195"/>
        <v>14.608000000000175</v>
      </c>
      <c r="H580" s="1">
        <f t="shared" si="196"/>
        <v>7.461000000000058</v>
      </c>
      <c r="I580" s="1">
        <f t="shared" si="197"/>
        <v>1.9579144886744486</v>
      </c>
      <c r="J580" s="1">
        <f t="shared" si="198"/>
        <v>66.192396574380439</v>
      </c>
      <c r="K580" s="1">
        <f t="shared" si="199"/>
        <v>-1.4200000000000728</v>
      </c>
      <c r="L580" s="1">
        <f t="shared" si="200"/>
        <v>0</v>
      </c>
      <c r="M580" s="1">
        <f t="shared" si="201"/>
        <v>1.4200000000000728</v>
      </c>
      <c r="N580" s="1">
        <f t="shared" si="202"/>
        <v>1.4399999999999635</v>
      </c>
      <c r="O580" s="1">
        <f t="shared" si="203"/>
        <v>0.72799999999997456</v>
      </c>
      <c r="P580" s="1">
        <f t="shared" si="204"/>
        <v>1.978021978021997</v>
      </c>
      <c r="Q580" s="1">
        <f t="shared" si="205"/>
        <v>66.420664206642272</v>
      </c>
      <c r="R580" t="str">
        <f t="shared" si="185"/>
        <v>Do nothing</v>
      </c>
      <c r="S580" t="b">
        <f t="shared" si="190"/>
        <v>0</v>
      </c>
      <c r="T580">
        <f t="shared" si="186"/>
        <v>0</v>
      </c>
      <c r="U580">
        <f t="shared" si="187"/>
        <v>0</v>
      </c>
      <c r="V580">
        <f>IF(R579="Buy BTC Short ETH",(B580-T579)+(-C580+U579)*(B579/C579),IF(R579="Buy ETH Short BTC",(-B580+T579)+(C580-U579)*(B579/C579),0))</f>
        <v>0</v>
      </c>
      <c r="AA580">
        <f t="shared" si="188"/>
        <v>0.95912402786644457</v>
      </c>
      <c r="AB580" t="str">
        <f t="shared" si="189"/>
        <v>Buy ETH Short BTC</v>
      </c>
      <c r="AC580" t="b">
        <f t="shared" si="191"/>
        <v>0</v>
      </c>
      <c r="AD580">
        <f>IF(AB580="Buy BTC Short ETH",B580,IF(AB580="Buy ETH Short BTC",B580,0))</f>
        <v>16669.400000000001</v>
      </c>
      <c r="AE580">
        <f>IF(AB580="Buy BTC Short ETH",C580,IF(AB580="Buy ETH Short BTC",C580,0))</f>
        <v>1169.3399999999999</v>
      </c>
      <c r="AF580">
        <f>IF(AB579="Buy BTC Short ETH",(B580-AD579)+(-C580+AE579)*(B579/C579),IF(AB579="Buy ETH Short BTC",(-B580+AD579)+(C580-AE579)*(B579/C579),0))</f>
        <v>-15.523805049715246</v>
      </c>
    </row>
    <row r="581" spans="1:32">
      <c r="A581">
        <v>1671242400000</v>
      </c>
      <c r="B581">
        <v>16631.86</v>
      </c>
      <c r="C581">
        <v>1165.1199999999999</v>
      </c>
      <c r="D581" s="1">
        <f t="shared" si="192"/>
        <v>-37.540000000000873</v>
      </c>
      <c r="E581" s="1">
        <f t="shared" si="193"/>
        <v>0</v>
      </c>
      <c r="F581" s="1">
        <f t="shared" si="194"/>
        <v>37.540000000000873</v>
      </c>
      <c r="G581" s="1">
        <f t="shared" si="195"/>
        <v>12.072000000000116</v>
      </c>
      <c r="H581" s="1">
        <f t="shared" si="196"/>
        <v>11.215000000000146</v>
      </c>
      <c r="I581" s="1">
        <f t="shared" si="197"/>
        <v>1.0764155149353509</v>
      </c>
      <c r="J581" s="1">
        <f t="shared" si="198"/>
        <v>51.840082449435229</v>
      </c>
      <c r="K581" s="1">
        <f t="shared" si="199"/>
        <v>-4.2200000000000273</v>
      </c>
      <c r="L581" s="1">
        <f t="shared" si="200"/>
        <v>0</v>
      </c>
      <c r="M581" s="1">
        <f t="shared" si="201"/>
        <v>4.2200000000000273</v>
      </c>
      <c r="N581" s="1">
        <f t="shared" si="202"/>
        <v>1.1719999999999573</v>
      </c>
      <c r="O581" s="1">
        <f t="shared" si="203"/>
        <v>1.1499999999999773</v>
      </c>
      <c r="P581" s="1">
        <f t="shared" si="204"/>
        <v>1.0191304347825918</v>
      </c>
      <c r="Q581" s="1">
        <f t="shared" si="205"/>
        <v>50.473729543496567</v>
      </c>
      <c r="R581" t="str">
        <f t="shared" si="185"/>
        <v>Do nothing</v>
      </c>
      <c r="S581" t="b">
        <f t="shared" si="190"/>
        <v>0</v>
      </c>
      <c r="T581">
        <f t="shared" si="186"/>
        <v>0</v>
      </c>
      <c r="U581">
        <f t="shared" si="187"/>
        <v>0</v>
      </c>
      <c r="V581">
        <f>IF(R580="Buy BTC Short ETH",(B581-T580)+(-C581+U580)*(B580/C580),IF(R580="Buy ETH Short BTC",(-B581+T580)+(C581-U580)*(B580/C580),0))</f>
        <v>0</v>
      </c>
      <c r="AA581">
        <f t="shared" si="188"/>
        <v>0.95079442046208384</v>
      </c>
      <c r="AB581" t="str">
        <f t="shared" si="189"/>
        <v>Buy ETH Short BTC</v>
      </c>
      <c r="AC581" t="b">
        <f t="shared" si="191"/>
        <v>0</v>
      </c>
      <c r="AD581">
        <f>IF(AB581="Buy BTC Short ETH",B581,IF(AB581="Buy ETH Short BTC",B581,0))</f>
        <v>16631.86</v>
      </c>
      <c r="AE581">
        <f>IF(AB581="Buy BTC Short ETH",C581,IF(AB581="Buy ETH Short BTC",C581,0))</f>
        <v>1165.1199999999999</v>
      </c>
      <c r="AF581">
        <f>IF(AB580="Buy BTC Short ETH",(B581-AD580)+(-C581+AE580)*(B580/C580),IF(AB580="Buy ETH Short BTC",(-B581+AD580)+(C581-AE580)*(B580/C580),0))</f>
        <v>-22.617753946670298</v>
      </c>
    </row>
    <row r="582" spans="1:32">
      <c r="A582">
        <v>1671243300000</v>
      </c>
      <c r="B582">
        <v>16596.32</v>
      </c>
      <c r="C582">
        <v>1162.9000000000001</v>
      </c>
      <c r="D582" s="1">
        <f t="shared" si="192"/>
        <v>-35.540000000000873</v>
      </c>
      <c r="E582" s="1">
        <f t="shared" si="193"/>
        <v>0</v>
      </c>
      <c r="F582" s="1">
        <f t="shared" si="194"/>
        <v>35.540000000000873</v>
      </c>
      <c r="G582" s="1">
        <f t="shared" si="195"/>
        <v>11.189000000000306</v>
      </c>
      <c r="H582" s="1">
        <f t="shared" si="196"/>
        <v>14.769000000000233</v>
      </c>
      <c r="I582" s="1">
        <f t="shared" si="197"/>
        <v>0.75760037917260004</v>
      </c>
      <c r="J582" s="1">
        <f t="shared" si="198"/>
        <v>43.104245319362334</v>
      </c>
      <c r="K582" s="1">
        <f t="shared" si="199"/>
        <v>-2.2199999999997999</v>
      </c>
      <c r="L582" s="1">
        <f t="shared" si="200"/>
        <v>0</v>
      </c>
      <c r="M582" s="1">
        <f t="shared" si="201"/>
        <v>2.2199999999997999</v>
      </c>
      <c r="N582" s="1">
        <f t="shared" si="202"/>
        <v>0.97899999999997367</v>
      </c>
      <c r="O582" s="1">
        <f t="shared" si="203"/>
        <v>1.3719999999999573</v>
      </c>
      <c r="P582" s="1">
        <f t="shared" si="204"/>
        <v>0.71355685131195634</v>
      </c>
      <c r="Q582" s="1">
        <f t="shared" si="205"/>
        <v>41.641854529987341</v>
      </c>
      <c r="R582" t="str">
        <f t="shared" si="185"/>
        <v>Do nothing</v>
      </c>
      <c r="S582" t="b">
        <f t="shared" si="190"/>
        <v>0</v>
      </c>
      <c r="T582">
        <f t="shared" si="186"/>
        <v>0</v>
      </c>
      <c r="U582">
        <f t="shared" si="187"/>
        <v>0</v>
      </c>
      <c r="V582">
        <f>IF(R581="Buy BTC Short ETH",(B582-T581)+(-C582+U581)*(B581/C581),IF(R581="Buy ETH Short BTC",(-B582+T581)+(C582-U581)*(B581/C581),0))</f>
        <v>0</v>
      </c>
      <c r="AA582">
        <f t="shared" si="188"/>
        <v>0.97216188670007742</v>
      </c>
      <c r="AB582" t="str">
        <f t="shared" si="189"/>
        <v>Buy ETH Short BTC</v>
      </c>
      <c r="AC582" t="b">
        <f t="shared" si="191"/>
        <v>0</v>
      </c>
      <c r="AD582">
        <f>IF(AB582="Buy BTC Short ETH",B582,IF(AB582="Buy ETH Short BTC",B582,0))</f>
        <v>16596.32</v>
      </c>
      <c r="AE582">
        <f>IF(AB582="Buy BTC Short ETH",C582,IF(AB582="Buy ETH Short BTC",C582,0))</f>
        <v>1162.9000000000001</v>
      </c>
      <c r="AF582">
        <f>IF(AB581="Buy BTC Short ETH",(B582-AD581)+(-C582+AE581)*(B581/C581),IF(AB581="Buy ETH Short BTC",(-B582+AD581)+(C582-AE581)*(B581/C581),0))</f>
        <v>3.8499344273588463</v>
      </c>
    </row>
    <row r="583" spans="1:32">
      <c r="A583">
        <v>1671244200000</v>
      </c>
      <c r="B583">
        <v>16636.89</v>
      </c>
      <c r="C583">
        <v>1169.1600000000001</v>
      </c>
      <c r="D583" s="1">
        <f t="shared" si="192"/>
        <v>40.569999999999709</v>
      </c>
      <c r="E583" s="1">
        <f t="shared" si="193"/>
        <v>40.569999999999709</v>
      </c>
      <c r="F583" s="1">
        <f t="shared" si="194"/>
        <v>0</v>
      </c>
      <c r="G583" s="1">
        <f t="shared" si="195"/>
        <v>9.3900000000001462</v>
      </c>
      <c r="H583" s="1">
        <f t="shared" si="196"/>
        <v>14.769000000000233</v>
      </c>
      <c r="I583" s="1">
        <f t="shared" si="197"/>
        <v>0.63579118423725356</v>
      </c>
      <c r="J583" s="1">
        <f t="shared" si="198"/>
        <v>38.867502793989814</v>
      </c>
      <c r="K583" s="1">
        <f t="shared" si="199"/>
        <v>6.2599999999999909</v>
      </c>
      <c r="L583" s="1">
        <f t="shared" si="200"/>
        <v>6.2599999999999909</v>
      </c>
      <c r="M583" s="1">
        <f t="shared" si="201"/>
        <v>0</v>
      </c>
      <c r="N583" s="1">
        <f t="shared" si="202"/>
        <v>1.0069999999999708</v>
      </c>
      <c r="O583" s="1">
        <f t="shared" si="203"/>
        <v>1.3719999999999573</v>
      </c>
      <c r="P583" s="1">
        <f t="shared" si="204"/>
        <v>0.73396501457726104</v>
      </c>
      <c r="Q583" s="1">
        <f t="shared" si="205"/>
        <v>42.328709541824352</v>
      </c>
      <c r="R583" t="str">
        <f t="shared" si="185"/>
        <v>Do nothing</v>
      </c>
      <c r="S583" t="b">
        <f t="shared" si="190"/>
        <v>0</v>
      </c>
      <c r="T583">
        <f t="shared" si="186"/>
        <v>0</v>
      </c>
      <c r="U583">
        <f t="shared" si="187"/>
        <v>0</v>
      </c>
      <c r="V583">
        <f>IF(R582="Buy BTC Short ETH",(B583-T582)+(-C583+U582)*(B582/C582),IF(R582="Buy ETH Short BTC",(-B583+T582)+(C583-U582)*(B582/C582),0))</f>
        <v>0</v>
      </c>
      <c r="AA583">
        <f t="shared" si="188"/>
        <v>0.94956271435811357</v>
      </c>
      <c r="AB583" t="str">
        <f t="shared" si="189"/>
        <v>Buy ETH Short BTC</v>
      </c>
      <c r="AC583" t="b">
        <f t="shared" si="191"/>
        <v>0</v>
      </c>
      <c r="AD583">
        <f>IF(AB583="Buy BTC Short ETH",B583,IF(AB583="Buy ETH Short BTC",B583,0))</f>
        <v>16636.89</v>
      </c>
      <c r="AE583">
        <f>IF(AB583="Buy BTC Short ETH",C583,IF(AB583="Buy ETH Short BTC",C583,0))</f>
        <v>1169.1600000000001</v>
      </c>
      <c r="AF583">
        <f>IF(AB582="Buy BTC Short ETH",(B583-AD582)+(-C583+AE582)*(B582/C582),IF(AB582="Buy ETH Short BTC",(-B583+AD582)+(C583-AE582)*(B582/C582),0))</f>
        <v>48.76955043425933</v>
      </c>
    </row>
    <row r="584" spans="1:32">
      <c r="A584">
        <v>1671245100000</v>
      </c>
      <c r="B584">
        <v>16657.11</v>
      </c>
      <c r="C584">
        <v>1173.8499999999999</v>
      </c>
      <c r="D584" s="1">
        <f t="shared" si="192"/>
        <v>20.220000000001164</v>
      </c>
      <c r="E584" s="1">
        <f t="shared" si="193"/>
        <v>20.220000000001164</v>
      </c>
      <c r="F584" s="1">
        <f t="shared" si="194"/>
        <v>0</v>
      </c>
      <c r="G584" s="1">
        <f t="shared" si="195"/>
        <v>8.3510000000002034</v>
      </c>
      <c r="H584" s="1">
        <f t="shared" si="196"/>
        <v>14.769000000000233</v>
      </c>
      <c r="I584" s="1">
        <f t="shared" si="197"/>
        <v>0.56544112668427593</v>
      </c>
      <c r="J584" s="1">
        <f t="shared" si="198"/>
        <v>36.120242214533064</v>
      </c>
      <c r="K584" s="1">
        <f t="shared" si="199"/>
        <v>4.6899999999998272</v>
      </c>
      <c r="L584" s="1">
        <f t="shared" si="200"/>
        <v>4.6899999999998272</v>
      </c>
      <c r="M584" s="1">
        <f t="shared" si="201"/>
        <v>0</v>
      </c>
      <c r="N584" s="1">
        <f t="shared" si="202"/>
        <v>1.444999999999959</v>
      </c>
      <c r="O584" s="1">
        <f t="shared" si="203"/>
        <v>1.3719999999999573</v>
      </c>
      <c r="P584" s="1">
        <f t="shared" si="204"/>
        <v>1.053206997084551</v>
      </c>
      <c r="Q584" s="1">
        <f t="shared" si="205"/>
        <v>51.295704650337314</v>
      </c>
      <c r="R584" t="str">
        <f t="shared" si="185"/>
        <v>Do nothing</v>
      </c>
      <c r="S584" t="b">
        <f t="shared" si="190"/>
        <v>0</v>
      </c>
      <c r="T584">
        <f t="shared" si="186"/>
        <v>0</v>
      </c>
      <c r="U584">
        <f t="shared" si="187"/>
        <v>0</v>
      </c>
      <c r="V584">
        <f>IF(R583="Buy BTC Short ETH",(B584-T583)+(-C584+U583)*(B583/C583),IF(R583="Buy ETH Short BTC",(-B584+T583)+(C584-U583)*(B583/C583),0))</f>
        <v>0</v>
      </c>
      <c r="AA584">
        <f t="shared" si="188"/>
        <v>0.82851660893248336</v>
      </c>
      <c r="AB584" t="str">
        <f t="shared" si="189"/>
        <v>Buy ETH Short BTC</v>
      </c>
      <c r="AC584" t="b">
        <f t="shared" si="191"/>
        <v>0</v>
      </c>
      <c r="AD584">
        <f>IF(AB584="Buy BTC Short ETH",B584,IF(AB584="Buy ETH Short BTC",B584,0))</f>
        <v>16657.11</v>
      </c>
      <c r="AE584">
        <f>IF(AB584="Buy BTC Short ETH",C584,IF(AB584="Buy ETH Short BTC",C584,0))</f>
        <v>1173.8499999999999</v>
      </c>
      <c r="AF584">
        <f>IF(AB583="Buy BTC Short ETH",(B584-AD583)+(-C584+AE583)*(B583/C583),IF(AB583="Buy ETH Short BTC",(-B584+AD583)+(C584-AE583)*(B583/C583),0))</f>
        <v>46.517669865540867</v>
      </c>
    </row>
    <row r="585" spans="1:32">
      <c r="A585">
        <v>1671246000000</v>
      </c>
      <c r="B585">
        <v>16668.86</v>
      </c>
      <c r="C585">
        <v>1173.01</v>
      </c>
      <c r="D585" s="1">
        <f t="shared" si="192"/>
        <v>11.75</v>
      </c>
      <c r="E585" s="1">
        <f t="shared" si="193"/>
        <v>11.75</v>
      </c>
      <c r="F585" s="1">
        <f t="shared" si="194"/>
        <v>0</v>
      </c>
      <c r="G585" s="1">
        <f t="shared" si="195"/>
        <v>9.5260000000002041</v>
      </c>
      <c r="H585" s="1">
        <f t="shared" si="196"/>
        <v>11.265999999999986</v>
      </c>
      <c r="I585" s="1">
        <f t="shared" si="197"/>
        <v>0.84555299130127959</v>
      </c>
      <c r="J585" s="1">
        <f t="shared" si="198"/>
        <v>45.815698345518072</v>
      </c>
      <c r="K585" s="1">
        <f t="shared" si="199"/>
        <v>-0.83999999999991815</v>
      </c>
      <c r="L585" s="1">
        <f t="shared" si="200"/>
        <v>0</v>
      </c>
      <c r="M585" s="1">
        <f t="shared" si="201"/>
        <v>0.83999999999991815</v>
      </c>
      <c r="N585" s="1">
        <f t="shared" si="202"/>
        <v>1.444999999999959</v>
      </c>
      <c r="O585" s="1">
        <f t="shared" si="203"/>
        <v>1.2569999999999708</v>
      </c>
      <c r="P585" s="1">
        <f t="shared" si="204"/>
        <v>1.1495624502784347</v>
      </c>
      <c r="Q585" s="1">
        <f t="shared" si="205"/>
        <v>53.478904515173809</v>
      </c>
      <c r="R585" t="str">
        <f t="shared" si="185"/>
        <v>Do nothing</v>
      </c>
      <c r="S585" t="b">
        <f t="shared" si="190"/>
        <v>0</v>
      </c>
      <c r="T585">
        <f t="shared" si="186"/>
        <v>0</v>
      </c>
      <c r="U585">
        <f t="shared" si="187"/>
        <v>0</v>
      </c>
      <c r="V585">
        <f>IF(R584="Buy BTC Short ETH",(B585-T584)+(-C585+U584)*(B584/C584),IF(R584="Buy ETH Short BTC",(-B585+T584)+(C585-U584)*(B584/C584),0))</f>
        <v>0</v>
      </c>
      <c r="AA585">
        <f t="shared" si="188"/>
        <v>0.80501622585475185</v>
      </c>
      <c r="AB585" t="str">
        <f t="shared" si="189"/>
        <v>Buy ETH Short BTC</v>
      </c>
      <c r="AC585" t="b">
        <f t="shared" si="191"/>
        <v>0</v>
      </c>
      <c r="AD585">
        <f>IF(AB585="Buy BTC Short ETH",B585,IF(AB585="Buy ETH Short BTC",B585,0))</f>
        <v>16668.86</v>
      </c>
      <c r="AE585">
        <f>IF(AB585="Buy BTC Short ETH",C585,IF(AB585="Buy ETH Short BTC",C585,0))</f>
        <v>1173.01</v>
      </c>
      <c r="AF585">
        <f>IF(AB584="Buy BTC Short ETH",(B585-AD584)+(-C585+AE584)*(B584/C584),IF(AB584="Buy ETH Short BTC",(-B585+AD584)+(C585-AE584)*(B584/C584),0))</f>
        <v>-23.669727733525271</v>
      </c>
    </row>
    <row r="586" spans="1:32">
      <c r="A586">
        <v>1671246900000</v>
      </c>
      <c r="B586">
        <v>16649.240000000002</v>
      </c>
      <c r="C586">
        <v>1172.22</v>
      </c>
      <c r="D586" s="1">
        <f t="shared" si="192"/>
        <v>-19.619999999998981</v>
      </c>
      <c r="E586" s="1">
        <f t="shared" si="193"/>
        <v>0</v>
      </c>
      <c r="F586" s="1">
        <f t="shared" si="194"/>
        <v>19.619999999998981</v>
      </c>
      <c r="G586" s="1">
        <f t="shared" si="195"/>
        <v>7.5979999999999563</v>
      </c>
      <c r="H586" s="1">
        <f t="shared" si="196"/>
        <v>13.227999999999884</v>
      </c>
      <c r="I586" s="1">
        <f t="shared" si="197"/>
        <v>0.57438766253402052</v>
      </c>
      <c r="J586" s="1">
        <f t="shared" si="198"/>
        <v>36.483242101219702</v>
      </c>
      <c r="K586" s="1">
        <f t="shared" si="199"/>
        <v>-0.78999999999996362</v>
      </c>
      <c r="L586" s="1">
        <f t="shared" si="200"/>
        <v>0</v>
      </c>
      <c r="M586" s="1">
        <f t="shared" si="201"/>
        <v>0.78999999999996362</v>
      </c>
      <c r="N586" s="1">
        <f t="shared" si="202"/>
        <v>1.2889999999999646</v>
      </c>
      <c r="O586" s="1">
        <f t="shared" si="203"/>
        <v>1.3359999999999672</v>
      </c>
      <c r="P586" s="1">
        <f t="shared" si="204"/>
        <v>0.96482035928143428</v>
      </c>
      <c r="Q586" s="1">
        <f t="shared" si="205"/>
        <v>49.104761904761837</v>
      </c>
      <c r="R586" t="str">
        <f t="shared" si="185"/>
        <v>Do nothing</v>
      </c>
      <c r="S586" t="b">
        <f t="shared" si="190"/>
        <v>0</v>
      </c>
      <c r="T586">
        <f t="shared" si="186"/>
        <v>0</v>
      </c>
      <c r="U586">
        <f t="shared" si="187"/>
        <v>0</v>
      </c>
      <c r="V586">
        <f>IF(R585="Buy BTC Short ETH",(B586-T585)+(-C586+U585)*(B585/C585),IF(R585="Buy ETH Short BTC",(-B586+T585)+(C586-U585)*(B585/C585),0))</f>
        <v>0</v>
      </c>
      <c r="AA586">
        <f t="shared" si="188"/>
        <v>0.74928535434313337</v>
      </c>
      <c r="AB586" t="str">
        <f t="shared" si="189"/>
        <v>Buy ETH Short BTC</v>
      </c>
      <c r="AC586" t="b">
        <f t="shared" si="191"/>
        <v>0</v>
      </c>
      <c r="AD586">
        <f>IF(AB586="Buy BTC Short ETH",B586,IF(AB586="Buy ETH Short BTC",B586,0))</f>
        <v>16649.240000000002</v>
      </c>
      <c r="AE586">
        <f>IF(AB586="Buy BTC Short ETH",C586,IF(AB586="Buy ETH Short BTC",C586,0))</f>
        <v>1172.22</v>
      </c>
      <c r="AF586">
        <f>IF(AB585="Buy BTC Short ETH",(B586-AD585)+(-C586+AE585)*(B585/C585),IF(AB585="Buy ETH Short BTC",(-B586+AD585)+(C586-AE585)*(B585/C585),0))</f>
        <v>8.3938387567023387</v>
      </c>
    </row>
    <row r="587" spans="1:32">
      <c r="A587">
        <v>1671247800000</v>
      </c>
      <c r="B587">
        <v>16661.03</v>
      </c>
      <c r="C587">
        <v>1173.8699999999999</v>
      </c>
      <c r="D587" s="1">
        <f t="shared" si="192"/>
        <v>11.789999999997235</v>
      </c>
      <c r="E587" s="1">
        <f t="shared" si="193"/>
        <v>11.789999999997235</v>
      </c>
      <c r="F587" s="1">
        <f t="shared" si="194"/>
        <v>0</v>
      </c>
      <c r="G587" s="1">
        <f t="shared" si="195"/>
        <v>8.4329999999998115</v>
      </c>
      <c r="H587" s="1">
        <f t="shared" si="196"/>
        <v>13.227999999999884</v>
      </c>
      <c r="I587" s="1">
        <f t="shared" si="197"/>
        <v>0.63751133958269468</v>
      </c>
      <c r="J587" s="1">
        <f t="shared" si="198"/>
        <v>38.931720603849918</v>
      </c>
      <c r="K587" s="1">
        <f t="shared" si="199"/>
        <v>1.6499999999998636</v>
      </c>
      <c r="L587" s="1">
        <f t="shared" si="200"/>
        <v>1.6499999999998636</v>
      </c>
      <c r="M587" s="1">
        <f t="shared" si="201"/>
        <v>0</v>
      </c>
      <c r="N587" s="1">
        <f t="shared" si="202"/>
        <v>1.3929999999999609</v>
      </c>
      <c r="O587" s="1">
        <f t="shared" si="203"/>
        <v>1.3359999999999672</v>
      </c>
      <c r="P587" s="1">
        <f t="shared" si="204"/>
        <v>1.0426646706586791</v>
      </c>
      <c r="Q587" s="1">
        <f t="shared" si="205"/>
        <v>51.044338585562393</v>
      </c>
      <c r="R587" t="str">
        <f t="shared" si="185"/>
        <v>Do nothing</v>
      </c>
      <c r="S587" t="b">
        <f t="shared" si="190"/>
        <v>0</v>
      </c>
      <c r="T587">
        <f t="shared" si="186"/>
        <v>0</v>
      </c>
      <c r="U587">
        <f t="shared" si="187"/>
        <v>0</v>
      </c>
      <c r="V587">
        <f>IF(R586="Buy BTC Short ETH",(B587-T586)+(-C587+U586)*(B586/C586),IF(R586="Buy ETH Short BTC",(-B587+T586)+(C587-U586)*(B586/C586),0))</f>
        <v>0</v>
      </c>
      <c r="AA587">
        <f t="shared" si="188"/>
        <v>0.71078593834186354</v>
      </c>
      <c r="AB587" t="str">
        <f t="shared" si="189"/>
        <v>Buy ETH Short BTC</v>
      </c>
      <c r="AC587" t="b">
        <f t="shared" si="191"/>
        <v>0</v>
      </c>
      <c r="AD587">
        <f>IF(AB587="Buy BTC Short ETH",B587,IF(AB587="Buy ETH Short BTC",B587,0))</f>
        <v>16661.03</v>
      </c>
      <c r="AE587">
        <f>IF(AB587="Buy BTC Short ETH",C587,IF(AB587="Buy ETH Short BTC",C587,0))</f>
        <v>1173.8699999999999</v>
      </c>
      <c r="AF587">
        <f>IF(AB586="Buy BTC Short ETH",(B587-AD586)+(-C587+AE586)*(B586/C586),IF(AB586="Buy ETH Short BTC",(-B587+AD586)+(C587-AE586)*(B586/C586),0))</f>
        <v>11.645230588115687</v>
      </c>
    </row>
    <row r="588" spans="1:32">
      <c r="A588">
        <v>1671248700000</v>
      </c>
      <c r="B588">
        <v>16676.849999999999</v>
      </c>
      <c r="C588">
        <v>1175.3</v>
      </c>
      <c r="D588" s="1">
        <f t="shared" si="192"/>
        <v>15.819999999999709</v>
      </c>
      <c r="E588" s="1">
        <f t="shared" si="193"/>
        <v>15.819999999999709</v>
      </c>
      <c r="F588" s="1">
        <f t="shared" si="194"/>
        <v>0</v>
      </c>
      <c r="G588" s="1">
        <f t="shared" si="195"/>
        <v>10.014999999999782</v>
      </c>
      <c r="H588" s="1">
        <f t="shared" si="196"/>
        <v>10.52599999999984</v>
      </c>
      <c r="I588" s="1">
        <f t="shared" si="197"/>
        <v>0.95145354360630197</v>
      </c>
      <c r="J588" s="1">
        <f t="shared" si="198"/>
        <v>48.75614624409701</v>
      </c>
      <c r="K588" s="1">
        <f t="shared" si="199"/>
        <v>1.4300000000000637</v>
      </c>
      <c r="L588" s="1">
        <f t="shared" si="200"/>
        <v>1.4300000000000637</v>
      </c>
      <c r="M588" s="1">
        <f t="shared" si="201"/>
        <v>0</v>
      </c>
      <c r="N588" s="1">
        <f t="shared" si="202"/>
        <v>1.5359999999999672</v>
      </c>
      <c r="O588" s="1">
        <f t="shared" si="203"/>
        <v>0.94899999999997819</v>
      </c>
      <c r="P588" s="1">
        <f t="shared" si="204"/>
        <v>1.6185458377239226</v>
      </c>
      <c r="Q588" s="1">
        <f t="shared" si="205"/>
        <v>61.810865191146917</v>
      </c>
      <c r="R588" t="str">
        <f t="shared" si="185"/>
        <v>Do nothing</v>
      </c>
      <c r="S588" t="b">
        <f t="shared" si="190"/>
        <v>0</v>
      </c>
      <c r="T588">
        <f t="shared" si="186"/>
        <v>0</v>
      </c>
      <c r="U588">
        <f t="shared" si="187"/>
        <v>0</v>
      </c>
      <c r="V588">
        <f>IF(R587="Buy BTC Short ETH",(B588-T587)+(-C588+U587)*(B587/C587),IF(R587="Buy ETH Short BTC",(-B588+T587)+(C588-U587)*(B587/C587),0))</f>
        <v>0</v>
      </c>
      <c r="AA588">
        <f t="shared" si="188"/>
        <v>0.82799491186427843</v>
      </c>
      <c r="AB588" t="str">
        <f t="shared" si="189"/>
        <v>Buy ETH Short BTC</v>
      </c>
      <c r="AC588" t="b">
        <f t="shared" si="191"/>
        <v>0</v>
      </c>
      <c r="AD588">
        <f>IF(AB588="Buy BTC Short ETH",B588,IF(AB588="Buy ETH Short BTC",B588,0))</f>
        <v>16676.849999999999</v>
      </c>
      <c r="AE588">
        <f>IF(AB588="Buy BTC Short ETH",C588,IF(AB588="Buy ETH Short BTC",C588,0))</f>
        <v>1175.3</v>
      </c>
      <c r="AF588">
        <f>IF(AB587="Buy BTC Short ETH",(B588-AD587)+(-C588+AE587)*(B587/C587),IF(AB587="Buy ETH Short BTC",(-B588+AD587)+(C588-AE587)*(B587/C587),0))</f>
        <v>4.4763470401334082</v>
      </c>
    </row>
    <row r="589" spans="1:32">
      <c r="A589">
        <v>1671249600000</v>
      </c>
      <c r="B589">
        <v>16686.36</v>
      </c>
      <c r="C589">
        <v>1176.21</v>
      </c>
      <c r="D589" s="1">
        <f t="shared" si="192"/>
        <v>9.5100000000020373</v>
      </c>
      <c r="E589" s="1">
        <f t="shared" si="193"/>
        <v>9.5100000000020373</v>
      </c>
      <c r="F589" s="1">
        <f t="shared" si="194"/>
        <v>0</v>
      </c>
      <c r="G589" s="1">
        <f t="shared" si="195"/>
        <v>10.965999999999985</v>
      </c>
      <c r="H589" s="1">
        <f t="shared" si="196"/>
        <v>9.7399999999997817</v>
      </c>
      <c r="I589" s="1">
        <f t="shared" si="197"/>
        <v>1.1258726899384222</v>
      </c>
      <c r="J589" s="1">
        <f t="shared" si="198"/>
        <v>52.960494542645172</v>
      </c>
      <c r="K589" s="1">
        <f t="shared" si="199"/>
        <v>0.91000000000008185</v>
      </c>
      <c r="L589" s="1">
        <f t="shared" si="200"/>
        <v>0.91000000000008185</v>
      </c>
      <c r="M589" s="1">
        <f t="shared" si="201"/>
        <v>0</v>
      </c>
      <c r="N589" s="1">
        <f t="shared" si="202"/>
        <v>1.4939999999999827</v>
      </c>
      <c r="O589" s="1">
        <f t="shared" si="203"/>
        <v>0.94899999999997819</v>
      </c>
      <c r="P589" s="1">
        <f t="shared" si="204"/>
        <v>1.5742887249736743</v>
      </c>
      <c r="Q589" s="1">
        <f t="shared" si="205"/>
        <v>61.154318460908982</v>
      </c>
      <c r="R589" t="str">
        <f t="shared" si="185"/>
        <v>Do nothing</v>
      </c>
      <c r="S589" t="b">
        <f t="shared" si="190"/>
        <v>0</v>
      </c>
      <c r="T589">
        <f t="shared" si="186"/>
        <v>0</v>
      </c>
      <c r="U589">
        <f t="shared" si="187"/>
        <v>0</v>
      </c>
      <c r="V589">
        <f>IF(R588="Buy BTC Short ETH",(B589-T588)+(-C589+U588)*(B588/C588),IF(R588="Buy ETH Short BTC",(-B589+T588)+(C589-U588)*(B588/C588),0))</f>
        <v>0</v>
      </c>
      <c r="AA589">
        <f t="shared" si="188"/>
        <v>0.88901988065935789</v>
      </c>
      <c r="AB589" t="str">
        <f t="shared" si="189"/>
        <v>Buy ETH Short BTC</v>
      </c>
      <c r="AC589" t="b">
        <f t="shared" si="191"/>
        <v>0</v>
      </c>
      <c r="AD589">
        <f>IF(AB589="Buy BTC Short ETH",B589,IF(AB589="Buy ETH Short BTC",B589,0))</f>
        <v>16686.36</v>
      </c>
      <c r="AE589">
        <f>IF(AB589="Buy BTC Short ETH",C589,IF(AB589="Buy ETH Short BTC",C589,0))</f>
        <v>1176.21</v>
      </c>
      <c r="AF589">
        <f>IF(AB588="Buy BTC Short ETH",(B589-AD588)+(-C589+AE588)*(B588/C588),IF(AB588="Buy ETH Short BTC",(-B589+AD588)+(C589-AE588)*(B588/C588),0))</f>
        <v>3.4023913043469491</v>
      </c>
    </row>
    <row r="590" spans="1:32">
      <c r="A590">
        <v>1671250500000</v>
      </c>
      <c r="B590">
        <v>16707.099999999999</v>
      </c>
      <c r="C590">
        <v>1179.29</v>
      </c>
      <c r="D590" s="1">
        <f t="shared" si="192"/>
        <v>20.739999999997963</v>
      </c>
      <c r="E590" s="1">
        <f t="shared" si="193"/>
        <v>20.739999999997963</v>
      </c>
      <c r="F590" s="1">
        <f t="shared" si="194"/>
        <v>0</v>
      </c>
      <c r="G590" s="1">
        <f t="shared" si="195"/>
        <v>13.039999999999782</v>
      </c>
      <c r="H590" s="1">
        <f t="shared" si="196"/>
        <v>9.2700000000000724</v>
      </c>
      <c r="I590" s="1">
        <f t="shared" si="197"/>
        <v>1.4066882416396636</v>
      </c>
      <c r="J590" s="1">
        <f t="shared" si="198"/>
        <v>58.449125952487087</v>
      </c>
      <c r="K590" s="1">
        <f t="shared" si="199"/>
        <v>3.0799999999999272</v>
      </c>
      <c r="L590" s="1">
        <f t="shared" si="200"/>
        <v>3.0799999999999272</v>
      </c>
      <c r="M590" s="1">
        <f t="shared" si="201"/>
        <v>0</v>
      </c>
      <c r="N590" s="1">
        <f t="shared" si="202"/>
        <v>1.8019999999999754</v>
      </c>
      <c r="O590" s="1">
        <f t="shared" si="203"/>
        <v>0.80699999999997085</v>
      </c>
      <c r="P590" s="1">
        <f t="shared" si="204"/>
        <v>2.2329615861214878</v>
      </c>
      <c r="Q590" s="1">
        <f t="shared" si="205"/>
        <v>69.068608662323214</v>
      </c>
      <c r="R590" t="str">
        <f t="shared" si="185"/>
        <v>Do nothing</v>
      </c>
      <c r="S590" t="b">
        <f t="shared" si="190"/>
        <v>0</v>
      </c>
      <c r="T590">
        <f t="shared" si="186"/>
        <v>0</v>
      </c>
      <c r="U590">
        <f t="shared" si="187"/>
        <v>0</v>
      </c>
      <c r="V590">
        <f>IF(R589="Buy BTC Short ETH",(B590-T589)+(-C590+U589)*(B589/C589),IF(R589="Buy ETH Short BTC",(-B590+T589)+(C590-U589)*(B589/C589),0))</f>
        <v>0</v>
      </c>
      <c r="AA590">
        <f t="shared" si="188"/>
        <v>0.96189894617807392</v>
      </c>
      <c r="AB590" t="str">
        <f t="shared" si="189"/>
        <v>Buy ETH Short BTC</v>
      </c>
      <c r="AC590" t="b">
        <f t="shared" si="191"/>
        <v>0</v>
      </c>
      <c r="AD590">
        <f>IF(AB590="Buy BTC Short ETH",B590,IF(AB590="Buy ETH Short BTC",B590,0))</f>
        <v>16707.099999999999</v>
      </c>
      <c r="AE590">
        <f>IF(AB590="Buy BTC Short ETH",C590,IF(AB590="Buy ETH Short BTC",C590,0))</f>
        <v>1179.29</v>
      </c>
      <c r="AF590">
        <f>IF(AB589="Buy BTC Short ETH",(B590-AD589)+(-C590+AE589)*(B589/C589),IF(AB589="Buy ETH Short BTC",(-B590+AD589)+(C590-AE589)*(B589/C589),0))</f>
        <v>22.95456882699618</v>
      </c>
    </row>
    <row r="591" spans="1:32">
      <c r="A591">
        <v>1671251400000</v>
      </c>
      <c r="B591">
        <v>16690.150000000001</v>
      </c>
      <c r="C591">
        <v>1177.8499999999999</v>
      </c>
      <c r="D591" s="1">
        <f t="shared" si="192"/>
        <v>-16.94999999999709</v>
      </c>
      <c r="E591" s="1">
        <f t="shared" si="193"/>
        <v>0</v>
      </c>
      <c r="F591" s="1">
        <f t="shared" si="194"/>
        <v>16.94999999999709</v>
      </c>
      <c r="G591" s="1">
        <f t="shared" si="195"/>
        <v>13.039999999999782</v>
      </c>
      <c r="H591" s="1">
        <f t="shared" si="196"/>
        <v>7.2109999999996948</v>
      </c>
      <c r="I591" s="1">
        <f t="shared" si="197"/>
        <v>1.8083483566773448</v>
      </c>
      <c r="J591" s="1">
        <f t="shared" si="198"/>
        <v>64.391881882376765</v>
      </c>
      <c r="K591" s="1">
        <f t="shared" si="199"/>
        <v>-1.4400000000000546</v>
      </c>
      <c r="L591" s="1">
        <f t="shared" si="200"/>
        <v>0</v>
      </c>
      <c r="M591" s="1">
        <f t="shared" si="201"/>
        <v>1.4400000000000546</v>
      </c>
      <c r="N591" s="1">
        <f t="shared" si="202"/>
        <v>1.8019999999999754</v>
      </c>
      <c r="O591" s="1">
        <f t="shared" si="203"/>
        <v>0.5289999999999736</v>
      </c>
      <c r="P591" s="1">
        <f t="shared" si="204"/>
        <v>3.4064272211721462</v>
      </c>
      <c r="Q591" s="1">
        <f t="shared" si="205"/>
        <v>77.305877305877942</v>
      </c>
      <c r="R591" t="str">
        <f t="shared" ref="R591:R654" si="206">IF(AND(J591&gt;70,Q591&lt;30),"Buy ETH Short BTC",IF(AND(J591&lt;30,Q591&gt;70),"Buy BTC Short ETH","Do nothing"))</f>
        <v>Do nothing</v>
      </c>
      <c r="S591" t="b">
        <f t="shared" si="190"/>
        <v>0</v>
      </c>
      <c r="T591">
        <f t="shared" ref="T591:T654" si="207">IF(R591="Buy BTC Short ETH",B591,IF(R591="Buy ETH Short BTC",B591,0))</f>
        <v>0</v>
      </c>
      <c r="U591">
        <f t="shared" ref="U591:U654" si="208">IF(R591="Buy BTC Short ETH",C591,IF(R591="Buy ETH Short BTC",C591,0))</f>
        <v>0</v>
      </c>
      <c r="V591">
        <f>IF(R590="Buy BTC Short ETH",(B591-T590)+(-C591+U590)*(B590/C590),IF(R590="Buy ETH Short BTC",(-B591+T590)+(C591-U590)*(B590/C590),0))</f>
        <v>0</v>
      </c>
      <c r="AA591">
        <f t="shared" ref="AA591:AA654" si="209">CORREL(B582:B591, C582:C591)</f>
        <v>0.98409199316226659</v>
      </c>
      <c r="AB591" t="str">
        <f t="shared" ref="AB591:AB654" si="210">IF(AA591&gt;0.7,"Buy ETH Short BTC",IF(AA591&lt;-0.7,"Buy BTC Short ETH","Do nothing"))</f>
        <v>Buy ETH Short BTC</v>
      </c>
      <c r="AC591" t="b">
        <f t="shared" si="191"/>
        <v>0</v>
      </c>
      <c r="AD591">
        <f>IF(AB591="Buy BTC Short ETH",B591,IF(AB591="Buy ETH Short BTC",B591,0))</f>
        <v>16690.150000000001</v>
      </c>
      <c r="AE591">
        <f>IF(AB591="Buy BTC Short ETH",C591,IF(AB591="Buy ETH Short BTC",C591,0))</f>
        <v>1177.8499999999999</v>
      </c>
      <c r="AF591">
        <f>IF(AB590="Buy BTC Short ETH",(B591-AD590)+(-C591+AE590)*(B590/C590),IF(AB590="Buy ETH Short BTC",(-B591+AD590)+(C591-AE590)*(B590/C590),0))</f>
        <v>-3.450600361237985</v>
      </c>
    </row>
    <row r="592" spans="1:32">
      <c r="A592">
        <v>1671252300000</v>
      </c>
      <c r="B592">
        <v>16705.53</v>
      </c>
      <c r="C592">
        <v>1180.23</v>
      </c>
      <c r="D592" s="1">
        <f t="shared" si="192"/>
        <v>15.379999999997381</v>
      </c>
      <c r="E592" s="1">
        <f t="shared" si="193"/>
        <v>15.379999999997381</v>
      </c>
      <c r="F592" s="1">
        <f t="shared" si="194"/>
        <v>0</v>
      </c>
      <c r="G592" s="1">
        <f t="shared" si="195"/>
        <v>14.57799999999952</v>
      </c>
      <c r="H592" s="1">
        <f t="shared" si="196"/>
        <v>3.656999999999607</v>
      </c>
      <c r="I592" s="1">
        <f t="shared" si="197"/>
        <v>3.9863275909218174</v>
      </c>
      <c r="J592" s="1">
        <f t="shared" si="198"/>
        <v>79.945160405814192</v>
      </c>
      <c r="K592" s="1">
        <f t="shared" si="199"/>
        <v>2.3800000000001091</v>
      </c>
      <c r="L592" s="1">
        <f t="shared" si="200"/>
        <v>2.3800000000001091</v>
      </c>
      <c r="M592" s="1">
        <f t="shared" si="201"/>
        <v>0</v>
      </c>
      <c r="N592" s="1">
        <f t="shared" si="202"/>
        <v>2.0399999999999863</v>
      </c>
      <c r="O592" s="1">
        <f t="shared" si="203"/>
        <v>0.30699999999999361</v>
      </c>
      <c r="P592" s="1">
        <f t="shared" si="204"/>
        <v>6.6449511400652401</v>
      </c>
      <c r="Q592" s="1">
        <f t="shared" si="205"/>
        <v>86.919471665956706</v>
      </c>
      <c r="R592" t="str">
        <f t="shared" si="206"/>
        <v>Do nothing</v>
      </c>
      <c r="S592" t="b">
        <f t="shared" ref="S592:S655" si="211">NOT(R592=R591)</f>
        <v>0</v>
      </c>
      <c r="T592">
        <f t="shared" si="207"/>
        <v>0</v>
      </c>
      <c r="U592">
        <f t="shared" si="208"/>
        <v>0</v>
      </c>
      <c r="V592">
        <f>IF(R591="Buy BTC Short ETH",(B592-T591)+(-C592+U591)*(B591/C591),IF(R591="Buy ETH Short BTC",(-B592+T591)+(C592-U591)*(B591/C591),0))</f>
        <v>0</v>
      </c>
      <c r="AA592">
        <f t="shared" si="209"/>
        <v>0.97197126594642724</v>
      </c>
      <c r="AB592" t="str">
        <f t="shared" si="210"/>
        <v>Buy ETH Short BTC</v>
      </c>
      <c r="AC592" t="b">
        <f t="shared" ref="AC592:AC655" si="212">NOT(AB592=AB591)</f>
        <v>0</v>
      </c>
      <c r="AD592">
        <f>IF(AB592="Buy BTC Short ETH",B592,IF(AB592="Buy ETH Short BTC",B592,0))</f>
        <v>16705.53</v>
      </c>
      <c r="AE592">
        <f>IF(AB592="Buy BTC Short ETH",C592,IF(AB592="Buy ETH Short BTC",C592,0))</f>
        <v>1180.23</v>
      </c>
      <c r="AF592">
        <f>IF(AB591="Buy BTC Short ETH",(B592-AD591)+(-C592+AE591)*(B591/C591),IF(AB591="Buy ETH Short BTC",(-B592+AD591)+(C592-AE591)*(B591/C591),0))</f>
        <v>18.344631319781733</v>
      </c>
    </row>
    <row r="593" spans="1:32">
      <c r="A593">
        <v>1671253200000</v>
      </c>
      <c r="B593">
        <v>16712.63</v>
      </c>
      <c r="C593">
        <v>1179.79</v>
      </c>
      <c r="D593" s="1">
        <f t="shared" si="192"/>
        <v>7.1000000000021828</v>
      </c>
      <c r="E593" s="1">
        <f t="shared" si="193"/>
        <v>7.1000000000021828</v>
      </c>
      <c r="F593" s="1">
        <f t="shared" si="194"/>
        <v>0</v>
      </c>
      <c r="G593" s="1">
        <f t="shared" si="195"/>
        <v>11.230999999999767</v>
      </c>
      <c r="H593" s="1">
        <f t="shared" si="196"/>
        <v>3.656999999999607</v>
      </c>
      <c r="I593" s="1">
        <f t="shared" si="197"/>
        <v>3.0710965272083603</v>
      </c>
      <c r="J593" s="1">
        <f t="shared" si="198"/>
        <v>75.436593229448135</v>
      </c>
      <c r="K593" s="1">
        <f t="shared" si="199"/>
        <v>-0.44000000000005457</v>
      </c>
      <c r="L593" s="1">
        <f t="shared" si="200"/>
        <v>0</v>
      </c>
      <c r="M593" s="1">
        <f t="shared" si="201"/>
        <v>0.44000000000005457</v>
      </c>
      <c r="N593" s="1">
        <f t="shared" si="202"/>
        <v>1.4139999999999873</v>
      </c>
      <c r="O593" s="1">
        <f t="shared" si="203"/>
        <v>0.35099999999999909</v>
      </c>
      <c r="P593" s="1">
        <f t="shared" si="204"/>
        <v>4.0284900284900029</v>
      </c>
      <c r="Q593" s="1">
        <f t="shared" si="205"/>
        <v>80.113314447591961</v>
      </c>
      <c r="R593" t="str">
        <f t="shared" si="206"/>
        <v>Do nothing</v>
      </c>
      <c r="S593" t="b">
        <f t="shared" si="211"/>
        <v>0</v>
      </c>
      <c r="T593">
        <f t="shared" si="207"/>
        <v>0</v>
      </c>
      <c r="U593">
        <f t="shared" si="208"/>
        <v>0</v>
      </c>
      <c r="V593">
        <f>IF(R592="Buy BTC Short ETH",(B593-T592)+(-C593+U592)*(B592/C592),IF(R592="Buy ETH Short BTC",(-B593+T592)+(C593-U592)*(B592/C592),0))</f>
        <v>0</v>
      </c>
      <c r="AA593">
        <f t="shared" si="209"/>
        <v>0.96774938903937779</v>
      </c>
      <c r="AB593" t="str">
        <f t="shared" si="210"/>
        <v>Buy ETH Short BTC</v>
      </c>
      <c r="AC593" t="b">
        <f t="shared" si="212"/>
        <v>0</v>
      </c>
      <c r="AD593">
        <f>IF(AB593="Buy BTC Short ETH",B593,IF(AB593="Buy ETH Short BTC",B593,0))</f>
        <v>16712.63</v>
      </c>
      <c r="AE593">
        <f>IF(AB593="Buy BTC Short ETH",C593,IF(AB593="Buy ETH Short BTC",C593,0))</f>
        <v>1179.79</v>
      </c>
      <c r="AF593">
        <f>IF(AB592="Buy BTC Short ETH",(B593-AD592)+(-C593+AE592)*(B592/C592),IF(AB592="Buy ETH Short BTC",(-B593+AD592)+(C593-AE592)*(B592/C592),0))</f>
        <v>-13.327966752246162</v>
      </c>
    </row>
    <row r="594" spans="1:32">
      <c r="A594">
        <v>1671254100000</v>
      </c>
      <c r="B594">
        <v>16721.5</v>
      </c>
      <c r="C594">
        <v>1179.5</v>
      </c>
      <c r="D594" s="1">
        <f t="shared" si="192"/>
        <v>8.8699999999989814</v>
      </c>
      <c r="E594" s="1">
        <f t="shared" si="193"/>
        <v>8.8699999999989814</v>
      </c>
      <c r="F594" s="1">
        <f t="shared" si="194"/>
        <v>0</v>
      </c>
      <c r="G594" s="1">
        <f t="shared" si="195"/>
        <v>10.095999999999549</v>
      </c>
      <c r="H594" s="1">
        <f t="shared" si="196"/>
        <v>3.656999999999607</v>
      </c>
      <c r="I594" s="1">
        <f t="shared" si="197"/>
        <v>2.7607328411267797</v>
      </c>
      <c r="J594" s="1">
        <f t="shared" si="198"/>
        <v>73.409437940814144</v>
      </c>
      <c r="K594" s="1">
        <f t="shared" si="199"/>
        <v>-0.28999999999996362</v>
      </c>
      <c r="L594" s="1">
        <f t="shared" si="200"/>
        <v>0</v>
      </c>
      <c r="M594" s="1">
        <f t="shared" si="201"/>
        <v>0.28999999999996362</v>
      </c>
      <c r="N594" s="1">
        <f t="shared" si="202"/>
        <v>0.9450000000000045</v>
      </c>
      <c r="O594" s="1">
        <f t="shared" si="203"/>
        <v>0.37999999999999545</v>
      </c>
      <c r="P594" s="1">
        <f t="shared" si="204"/>
        <v>2.4868421052631997</v>
      </c>
      <c r="Q594" s="1">
        <f t="shared" si="205"/>
        <v>71.320754716981469</v>
      </c>
      <c r="R594" t="str">
        <f t="shared" si="206"/>
        <v>Do nothing</v>
      </c>
      <c r="S594" t="b">
        <f t="shared" si="211"/>
        <v>0</v>
      </c>
      <c r="T594">
        <f t="shared" si="207"/>
        <v>0</v>
      </c>
      <c r="U594">
        <f t="shared" si="208"/>
        <v>0</v>
      </c>
      <c r="V594">
        <f>IF(R593="Buy BTC Short ETH",(B594-T593)+(-C594+U593)*(B593/C593),IF(R593="Buy ETH Short BTC",(-B594+T593)+(C594-U593)*(B593/C593),0))</f>
        <v>0</v>
      </c>
      <c r="AA594">
        <f t="shared" si="209"/>
        <v>0.95858646469784836</v>
      </c>
      <c r="AB594" t="str">
        <f t="shared" si="210"/>
        <v>Buy ETH Short BTC</v>
      </c>
      <c r="AC594" t="b">
        <f t="shared" si="212"/>
        <v>0</v>
      </c>
      <c r="AD594">
        <f>IF(AB594="Buy BTC Short ETH",B594,IF(AB594="Buy ETH Short BTC",B594,0))</f>
        <v>16721.5</v>
      </c>
      <c r="AE594">
        <f>IF(AB594="Buy BTC Short ETH",C594,IF(AB594="Buy ETH Short BTC",C594,0))</f>
        <v>1179.5</v>
      </c>
      <c r="AF594">
        <f>IF(AB593="Buy BTC Short ETH",(B594-AD593)+(-C594+AE593)*(B593/C593),IF(AB593="Buy ETH Short BTC",(-B594+AD593)+(C594-AE593)*(B593/C593),0))</f>
        <v>-12.978072368809865</v>
      </c>
    </row>
    <row r="595" spans="1:32">
      <c r="A595">
        <v>1671255000000</v>
      </c>
      <c r="B595">
        <v>16702.740000000002</v>
      </c>
      <c r="C595">
        <v>1177.23</v>
      </c>
      <c r="D595" s="1">
        <f t="shared" si="192"/>
        <v>-18.759999999998399</v>
      </c>
      <c r="E595" s="1">
        <f t="shared" si="193"/>
        <v>0</v>
      </c>
      <c r="F595" s="1">
        <f t="shared" si="194"/>
        <v>18.759999999998399</v>
      </c>
      <c r="G595" s="1">
        <f t="shared" si="195"/>
        <v>8.9209999999995482</v>
      </c>
      <c r="H595" s="1">
        <f t="shared" si="196"/>
        <v>5.532999999999447</v>
      </c>
      <c r="I595" s="1">
        <f t="shared" si="197"/>
        <v>1.6123260437376541</v>
      </c>
      <c r="J595" s="1">
        <f t="shared" si="198"/>
        <v>61.719939117200553</v>
      </c>
      <c r="K595" s="1">
        <f t="shared" si="199"/>
        <v>-2.2699999999999818</v>
      </c>
      <c r="L595" s="1">
        <f t="shared" si="200"/>
        <v>0</v>
      </c>
      <c r="M595" s="1">
        <f t="shared" si="201"/>
        <v>2.2699999999999818</v>
      </c>
      <c r="N595" s="1">
        <f t="shared" si="202"/>
        <v>0.9450000000000045</v>
      </c>
      <c r="O595" s="1">
        <f t="shared" si="203"/>
        <v>0.5230000000000018</v>
      </c>
      <c r="P595" s="1">
        <f t="shared" si="204"/>
        <v>1.8068833652007672</v>
      </c>
      <c r="Q595" s="1">
        <f t="shared" si="205"/>
        <v>64.373297002724826</v>
      </c>
      <c r="R595" t="str">
        <f t="shared" si="206"/>
        <v>Do nothing</v>
      </c>
      <c r="S595" t="b">
        <f t="shared" si="211"/>
        <v>0</v>
      </c>
      <c r="T595">
        <f t="shared" si="207"/>
        <v>0</v>
      </c>
      <c r="U595">
        <f t="shared" si="208"/>
        <v>0</v>
      </c>
      <c r="V595">
        <f>IF(R594="Buy BTC Short ETH",(B595-T594)+(-C595+U594)*(B594/C594),IF(R594="Buy ETH Short BTC",(-B595+T594)+(C595-U594)*(B594/C594),0))</f>
        <v>0</v>
      </c>
      <c r="AA595">
        <f t="shared" si="209"/>
        <v>0.95481454096585383</v>
      </c>
      <c r="AB595" t="str">
        <f t="shared" si="210"/>
        <v>Buy ETH Short BTC</v>
      </c>
      <c r="AC595" t="b">
        <f t="shared" si="212"/>
        <v>0</v>
      </c>
      <c r="AD595">
        <f>IF(AB595="Buy BTC Short ETH",B595,IF(AB595="Buy ETH Short BTC",B595,0))</f>
        <v>16702.740000000002</v>
      </c>
      <c r="AE595">
        <f>IF(AB595="Buy BTC Short ETH",C595,IF(AB595="Buy ETH Short BTC",C595,0))</f>
        <v>1177.23</v>
      </c>
      <c r="AF595">
        <f>IF(AB594="Buy BTC Short ETH",(B595-AD594)+(-C595+AE594)*(B594/C594),IF(AB594="Buy ETH Short BTC",(-B595+AD594)+(C595-AE594)*(B594/C594),0))</f>
        <v>-13.421267486224323</v>
      </c>
    </row>
    <row r="596" spans="1:32">
      <c r="A596">
        <v>1671255900000</v>
      </c>
      <c r="B596">
        <v>16688.98</v>
      </c>
      <c r="C596">
        <v>1177.21</v>
      </c>
      <c r="D596" s="1">
        <f t="shared" si="192"/>
        <v>-13.760000000002037</v>
      </c>
      <c r="E596" s="1">
        <f t="shared" si="193"/>
        <v>0</v>
      </c>
      <c r="F596" s="1">
        <f t="shared" si="194"/>
        <v>13.760000000002037</v>
      </c>
      <c r="G596" s="1">
        <f t="shared" si="195"/>
        <v>8.9209999999995482</v>
      </c>
      <c r="H596" s="1">
        <f t="shared" si="196"/>
        <v>4.9469999999997523</v>
      </c>
      <c r="I596" s="1">
        <f t="shared" si="197"/>
        <v>1.8033151404891843</v>
      </c>
      <c r="J596" s="1">
        <f t="shared" si="198"/>
        <v>64.327949235650408</v>
      </c>
      <c r="K596" s="1">
        <f t="shared" si="199"/>
        <v>-1.999999999998181E-2</v>
      </c>
      <c r="L596" s="1">
        <f t="shared" si="200"/>
        <v>0</v>
      </c>
      <c r="M596" s="1">
        <f t="shared" si="201"/>
        <v>1.999999999998181E-2</v>
      </c>
      <c r="N596" s="1">
        <f t="shared" si="202"/>
        <v>0.9450000000000045</v>
      </c>
      <c r="O596" s="1">
        <f t="shared" si="203"/>
        <v>0.44600000000000362</v>
      </c>
      <c r="P596" s="1">
        <f t="shared" si="204"/>
        <v>2.1188340807174817</v>
      </c>
      <c r="Q596" s="1">
        <f t="shared" si="205"/>
        <v>67.936736161035157</v>
      </c>
      <c r="R596" t="str">
        <f t="shared" si="206"/>
        <v>Do nothing</v>
      </c>
      <c r="S596" t="b">
        <f t="shared" si="211"/>
        <v>0</v>
      </c>
      <c r="T596">
        <f t="shared" si="207"/>
        <v>0</v>
      </c>
      <c r="U596">
        <f t="shared" si="208"/>
        <v>0</v>
      </c>
      <c r="V596">
        <f>IF(R595="Buy BTC Short ETH",(B596-T595)+(-C596+U595)*(B595/C595),IF(R595="Buy ETH Short BTC",(-B596+T595)+(C596-U595)*(B595/C595),0))</f>
        <v>0</v>
      </c>
      <c r="AA596">
        <f t="shared" si="209"/>
        <v>0.92360194720345368</v>
      </c>
      <c r="AB596" t="str">
        <f t="shared" si="210"/>
        <v>Buy ETH Short BTC</v>
      </c>
      <c r="AC596" t="b">
        <f t="shared" si="212"/>
        <v>0</v>
      </c>
      <c r="AD596">
        <f>IF(AB596="Buy BTC Short ETH",B596,IF(AB596="Buy ETH Short BTC",B596,0))</f>
        <v>16688.98</v>
      </c>
      <c r="AE596">
        <f>IF(AB596="Buy BTC Short ETH",C596,IF(AB596="Buy ETH Short BTC",C596,0))</f>
        <v>1177.21</v>
      </c>
      <c r="AF596">
        <f>IF(AB595="Buy BTC Short ETH",(B596-AD595)+(-C596+AE595)*(B595/C595),IF(AB595="Buy ETH Short BTC",(-B596+AD595)+(C596-AE595)*(B595/C595),0))</f>
        <v>13.476236589283914</v>
      </c>
    </row>
    <row r="597" spans="1:32">
      <c r="A597">
        <v>1671256800000</v>
      </c>
      <c r="B597">
        <v>16679.12</v>
      </c>
      <c r="C597">
        <v>1174.83</v>
      </c>
      <c r="D597" s="1">
        <f t="shared" si="192"/>
        <v>-9.8600000000005821</v>
      </c>
      <c r="E597" s="1">
        <f t="shared" si="193"/>
        <v>0</v>
      </c>
      <c r="F597" s="1">
        <f t="shared" si="194"/>
        <v>9.8600000000005821</v>
      </c>
      <c r="G597" s="1">
        <f t="shared" si="195"/>
        <v>7.741999999999825</v>
      </c>
      <c r="H597" s="1">
        <f t="shared" si="196"/>
        <v>5.9329999999998106</v>
      </c>
      <c r="I597" s="1">
        <f t="shared" si="197"/>
        <v>1.3049047699309071</v>
      </c>
      <c r="J597" s="1">
        <f t="shared" si="198"/>
        <v>56.614259597806445</v>
      </c>
      <c r="K597" s="1">
        <f t="shared" si="199"/>
        <v>-2.3800000000001091</v>
      </c>
      <c r="L597" s="1">
        <f t="shared" si="200"/>
        <v>0</v>
      </c>
      <c r="M597" s="1">
        <f t="shared" si="201"/>
        <v>2.3800000000001091</v>
      </c>
      <c r="N597" s="1">
        <f t="shared" si="202"/>
        <v>0.78000000000001823</v>
      </c>
      <c r="O597" s="1">
        <f t="shared" si="203"/>
        <v>0.6840000000000146</v>
      </c>
      <c r="P597" s="1">
        <f t="shared" si="204"/>
        <v>1.1403508771929847</v>
      </c>
      <c r="Q597" s="1">
        <f t="shared" si="205"/>
        <v>53.278688524590216</v>
      </c>
      <c r="R597" t="str">
        <f t="shared" si="206"/>
        <v>Do nothing</v>
      </c>
      <c r="S597" t="b">
        <f t="shared" si="211"/>
        <v>0</v>
      </c>
      <c r="T597">
        <f t="shared" si="207"/>
        <v>0</v>
      </c>
      <c r="U597">
        <f t="shared" si="208"/>
        <v>0</v>
      </c>
      <c r="V597">
        <f>IF(R596="Buy BTC Short ETH",(B597-T596)+(-C597+U596)*(B596/C596),IF(R596="Buy ETH Short BTC",(-B597+T596)+(C597-U596)*(B596/C596),0))</f>
        <v>0</v>
      </c>
      <c r="AA597">
        <f t="shared" si="209"/>
        <v>0.89218609411074723</v>
      </c>
      <c r="AB597" t="str">
        <f t="shared" si="210"/>
        <v>Buy ETH Short BTC</v>
      </c>
      <c r="AC597" t="b">
        <f t="shared" si="212"/>
        <v>0</v>
      </c>
      <c r="AD597">
        <f>IF(AB597="Buy BTC Short ETH",B597,IF(AB597="Buy ETH Short BTC",B597,0))</f>
        <v>16679.12</v>
      </c>
      <c r="AE597">
        <f>IF(AB597="Buy BTC Short ETH",C597,IF(AB597="Buy ETH Short BTC",C597,0))</f>
        <v>1174.83</v>
      </c>
      <c r="AF597">
        <f>IF(AB596="Buy BTC Short ETH",(B597-AD596)+(-C597+AE596)*(B596/C596),IF(AB596="Buy ETH Short BTC",(-B597+AD596)+(C597-AE596)*(B596/C596),0))</f>
        <v>-23.88060057254112</v>
      </c>
    </row>
    <row r="598" spans="1:32">
      <c r="A598">
        <v>1671257700000</v>
      </c>
      <c r="B598">
        <v>16692.330000000002</v>
      </c>
      <c r="C598">
        <v>1176.48</v>
      </c>
      <c r="D598" s="1">
        <f t="shared" ref="D598:D661" si="213">B598-B597</f>
        <v>13.210000000002765</v>
      </c>
      <c r="E598" s="1">
        <f t="shared" ref="E598:E661" si="214">IF(D598&gt;0,D598,0)</f>
        <v>13.210000000002765</v>
      </c>
      <c r="F598" s="1">
        <f t="shared" ref="F598:F661" si="215">IF(D598&lt;0,-D598,0)</f>
        <v>0</v>
      </c>
      <c r="G598" s="1">
        <f t="shared" ref="G598:G661" si="216">(SUM(E589:E598)/10)</f>
        <v>7.4810000000001313</v>
      </c>
      <c r="H598" s="1">
        <f t="shared" ref="H598:H661" si="217">(SUM(F589:F598)/10)</f>
        <v>5.9329999999998106</v>
      </c>
      <c r="I598" s="1">
        <f t="shared" ref="I598:I661" si="218">G598/H598</f>
        <v>1.2609135344682909</v>
      </c>
      <c r="J598" s="1">
        <f t="shared" ref="J598:J661" si="219">IF(H598=0,100,100-(100/(1+I598)))</f>
        <v>55.770090949755208</v>
      </c>
      <c r="K598" s="1">
        <f t="shared" ref="K598:K661" si="220">C598-C597</f>
        <v>1.6500000000000909</v>
      </c>
      <c r="L598" s="1">
        <f t="shared" ref="L598:L661" si="221">IF(K598&gt;0,K598,0)</f>
        <v>1.6500000000000909</v>
      </c>
      <c r="M598" s="1">
        <f t="shared" ref="M598:M661" si="222">IF(K598&lt;0,-K598,0)</f>
        <v>0</v>
      </c>
      <c r="N598" s="1">
        <f t="shared" ref="N598:N661" si="223">(SUM(L589:L598)/10)</f>
        <v>0.80200000000002092</v>
      </c>
      <c r="O598" s="1">
        <f t="shared" ref="O598:O661" si="224">(SUM(M589:M598)/10)</f>
        <v>0.6840000000000146</v>
      </c>
      <c r="P598" s="1">
        <f t="shared" ref="P598:P661" si="225">N598/O598</f>
        <v>1.1725146198830465</v>
      </c>
      <c r="Q598" s="1">
        <f t="shared" ref="Q598:Q661" si="226">IF(O598=0,100,100-(100/(1+P598)))</f>
        <v>53.970390309555974</v>
      </c>
      <c r="R598" t="str">
        <f t="shared" si="206"/>
        <v>Do nothing</v>
      </c>
      <c r="S598" t="b">
        <f t="shared" si="211"/>
        <v>0</v>
      </c>
      <c r="T598">
        <f t="shared" si="207"/>
        <v>0</v>
      </c>
      <c r="U598">
        <f t="shared" si="208"/>
        <v>0</v>
      </c>
      <c r="V598">
        <f>IF(R597="Buy BTC Short ETH",(B598-T597)+(-C598+U597)*(B597/C597),IF(R597="Buy ETH Short BTC",(-B598+T597)+(C598-U597)*(B597/C597),0))</f>
        <v>0</v>
      </c>
      <c r="AA598">
        <f t="shared" si="209"/>
        <v>0.86478157352307683</v>
      </c>
      <c r="AB598" t="str">
        <f t="shared" si="210"/>
        <v>Buy ETH Short BTC</v>
      </c>
      <c r="AC598" t="b">
        <f t="shared" si="212"/>
        <v>0</v>
      </c>
      <c r="AD598">
        <f>IF(AB598="Buy BTC Short ETH",B598,IF(AB598="Buy ETH Short BTC",B598,0))</f>
        <v>16692.330000000002</v>
      </c>
      <c r="AE598">
        <f>IF(AB598="Buy BTC Short ETH",C598,IF(AB598="Buy ETH Short BTC",C598,0))</f>
        <v>1176.48</v>
      </c>
      <c r="AF598">
        <f>IF(AB597="Buy BTC Short ETH",(B598-AD597)+(-C598+AE597)*(B597/C597),IF(AB597="Buy ETH Short BTC",(-B598+AD597)+(C598-AE597)*(B597/C597),0))</f>
        <v>10.215132146777208</v>
      </c>
    </row>
    <row r="599" spans="1:32">
      <c r="A599">
        <v>1671258600000</v>
      </c>
      <c r="B599">
        <v>16717.46</v>
      </c>
      <c r="C599">
        <v>1180.8499999999999</v>
      </c>
      <c r="D599" s="1">
        <f t="shared" si="213"/>
        <v>25.129999999997381</v>
      </c>
      <c r="E599" s="1">
        <f t="shared" si="214"/>
        <v>25.129999999997381</v>
      </c>
      <c r="F599" s="1">
        <f t="shared" si="215"/>
        <v>0</v>
      </c>
      <c r="G599" s="1">
        <f t="shared" si="216"/>
        <v>9.0429999999996653</v>
      </c>
      <c r="H599" s="1">
        <f t="shared" si="217"/>
        <v>5.9329999999998106</v>
      </c>
      <c r="I599" s="1">
        <f t="shared" si="218"/>
        <v>1.524186752064715</v>
      </c>
      <c r="J599" s="1">
        <f t="shared" si="219"/>
        <v>60.383279914529787</v>
      </c>
      <c r="K599" s="1">
        <f t="shared" si="220"/>
        <v>4.3699999999998909</v>
      </c>
      <c r="L599" s="1">
        <f t="shared" si="221"/>
        <v>4.3699999999998909</v>
      </c>
      <c r="M599" s="1">
        <f t="shared" si="222"/>
        <v>0</v>
      </c>
      <c r="N599" s="1">
        <f t="shared" si="223"/>
        <v>1.1480000000000019</v>
      </c>
      <c r="O599" s="1">
        <f t="shared" si="224"/>
        <v>0.6840000000000146</v>
      </c>
      <c r="P599" s="1">
        <f t="shared" si="225"/>
        <v>1.6783625730993821</v>
      </c>
      <c r="Q599" s="1">
        <f t="shared" si="226"/>
        <v>62.663755458514821</v>
      </c>
      <c r="R599" t="str">
        <f t="shared" si="206"/>
        <v>Do nothing</v>
      </c>
      <c r="S599" t="b">
        <f t="shared" si="211"/>
        <v>0</v>
      </c>
      <c r="T599">
        <f t="shared" si="207"/>
        <v>0</v>
      </c>
      <c r="U599">
        <f t="shared" si="208"/>
        <v>0</v>
      </c>
      <c r="V599">
        <f>IF(R598="Buy BTC Short ETH",(B599-T598)+(-C599+U598)*(B598/C598),IF(R598="Buy ETH Short BTC",(-B599+T598)+(C599-U598)*(B598/C598),0))</f>
        <v>0</v>
      </c>
      <c r="AA599">
        <f t="shared" si="209"/>
        <v>0.87499075519327307</v>
      </c>
      <c r="AB599" t="str">
        <f t="shared" si="210"/>
        <v>Buy ETH Short BTC</v>
      </c>
      <c r="AC599" t="b">
        <f t="shared" si="212"/>
        <v>0</v>
      </c>
      <c r="AD599">
        <f>IF(AB599="Buy BTC Short ETH",B599,IF(AB599="Buy ETH Short BTC",B599,0))</f>
        <v>16717.46</v>
      </c>
      <c r="AE599">
        <f>IF(AB599="Buy BTC Short ETH",C599,IF(AB599="Buy ETH Short BTC",C599,0))</f>
        <v>1180.8499999999999</v>
      </c>
      <c r="AF599">
        <f>IF(AB598="Buy BTC Short ETH",(B599-AD598)+(-C599+AE598)*(B598/C598),IF(AB598="Buy ETH Short BTC",(-B599+AD598)+(C599-AE598)*(B598/C598),0))</f>
        <v>36.873163759690996</v>
      </c>
    </row>
    <row r="600" spans="1:32">
      <c r="A600">
        <v>1671259500000</v>
      </c>
      <c r="B600">
        <v>16711.7</v>
      </c>
      <c r="C600">
        <v>1180.71</v>
      </c>
      <c r="D600" s="1">
        <f t="shared" si="213"/>
        <v>-5.7599999999983993</v>
      </c>
      <c r="E600" s="1">
        <f t="shared" si="214"/>
        <v>0</v>
      </c>
      <c r="F600" s="1">
        <f t="shared" si="215"/>
        <v>5.7599999999983993</v>
      </c>
      <c r="G600" s="1">
        <f t="shared" si="216"/>
        <v>6.9689999999998689</v>
      </c>
      <c r="H600" s="1">
        <f t="shared" si="217"/>
        <v>6.5089999999996504</v>
      </c>
      <c r="I600" s="1">
        <f t="shared" si="218"/>
        <v>1.0706713780919102</v>
      </c>
      <c r="J600" s="1">
        <f t="shared" si="219"/>
        <v>51.706484641639094</v>
      </c>
      <c r="K600" s="1">
        <f t="shared" si="220"/>
        <v>-0.13999999999987267</v>
      </c>
      <c r="L600" s="1">
        <f t="shared" si="221"/>
        <v>0</v>
      </c>
      <c r="M600" s="1">
        <f t="shared" si="222"/>
        <v>0.13999999999987267</v>
      </c>
      <c r="N600" s="1">
        <f t="shared" si="223"/>
        <v>0.84000000000000907</v>
      </c>
      <c r="O600" s="1">
        <f t="shared" si="224"/>
        <v>0.69800000000000184</v>
      </c>
      <c r="P600" s="1">
        <f t="shared" si="225"/>
        <v>1.2034383954154826</v>
      </c>
      <c r="Q600" s="1">
        <f t="shared" si="226"/>
        <v>54.616384915474846</v>
      </c>
      <c r="R600" t="str">
        <f t="shared" si="206"/>
        <v>Do nothing</v>
      </c>
      <c r="S600" t="b">
        <f t="shared" si="211"/>
        <v>0</v>
      </c>
      <c r="T600">
        <f t="shared" si="207"/>
        <v>0</v>
      </c>
      <c r="U600">
        <f t="shared" si="208"/>
        <v>0</v>
      </c>
      <c r="V600">
        <f>IF(R599="Buy BTC Short ETH",(B600-T599)+(-C600+U599)*(B599/C599),IF(R599="Buy ETH Short BTC",(-B600+T599)+(C600-U599)*(B599/C599),0))</f>
        <v>0</v>
      </c>
      <c r="AA600">
        <f t="shared" si="209"/>
        <v>0.87362761025849023</v>
      </c>
      <c r="AB600" t="str">
        <f t="shared" si="210"/>
        <v>Buy ETH Short BTC</v>
      </c>
      <c r="AC600" t="b">
        <f t="shared" si="212"/>
        <v>0</v>
      </c>
      <c r="AD600">
        <f>IF(AB600="Buy BTC Short ETH",B600,IF(AB600="Buy ETH Short BTC",B600,0))</f>
        <v>16711.7</v>
      </c>
      <c r="AE600">
        <f>IF(AB600="Buy BTC Short ETH",C600,IF(AB600="Buy ETH Short BTC",C600,0))</f>
        <v>1180.71</v>
      </c>
      <c r="AF600">
        <f>IF(AB599="Buy BTC Short ETH",(B600-AD599)+(-C600+AE599)*(B599/C599),IF(AB599="Buy ETH Short BTC",(-B600+AD599)+(C600-AE599)*(B599/C599),0))</f>
        <v>3.7780002540544846</v>
      </c>
    </row>
    <row r="601" spans="1:32">
      <c r="A601">
        <v>1671260400000</v>
      </c>
      <c r="B601">
        <v>16711.810000000001</v>
      </c>
      <c r="C601">
        <v>1180.22</v>
      </c>
      <c r="D601" s="1">
        <f t="shared" si="213"/>
        <v>0.11000000000058208</v>
      </c>
      <c r="E601" s="1">
        <f t="shared" si="214"/>
        <v>0.11000000000058208</v>
      </c>
      <c r="F601" s="1">
        <f t="shared" si="215"/>
        <v>0</v>
      </c>
      <c r="G601" s="1">
        <f t="shared" si="216"/>
        <v>6.9799999999999276</v>
      </c>
      <c r="H601" s="1">
        <f t="shared" si="217"/>
        <v>4.8139999999999414</v>
      </c>
      <c r="I601" s="1">
        <f t="shared" si="218"/>
        <v>1.4499376817615315</v>
      </c>
      <c r="J601" s="1">
        <f t="shared" si="219"/>
        <v>59.182635238256786</v>
      </c>
      <c r="K601" s="1">
        <f t="shared" si="220"/>
        <v>-0.49000000000000909</v>
      </c>
      <c r="L601" s="1">
        <f t="shared" si="221"/>
        <v>0</v>
      </c>
      <c r="M601" s="1">
        <f t="shared" si="222"/>
        <v>0.49000000000000909</v>
      </c>
      <c r="N601" s="1">
        <f t="shared" si="223"/>
        <v>0.84000000000000907</v>
      </c>
      <c r="O601" s="1">
        <f t="shared" si="224"/>
        <v>0.60299999999999732</v>
      </c>
      <c r="P601" s="1">
        <f t="shared" si="225"/>
        <v>1.393034825870668</v>
      </c>
      <c r="Q601" s="1">
        <f t="shared" si="226"/>
        <v>58.212058212058579</v>
      </c>
      <c r="R601" t="str">
        <f t="shared" si="206"/>
        <v>Do nothing</v>
      </c>
      <c r="S601" t="b">
        <f t="shared" si="211"/>
        <v>0</v>
      </c>
      <c r="T601">
        <f t="shared" si="207"/>
        <v>0</v>
      </c>
      <c r="U601">
        <f t="shared" si="208"/>
        <v>0</v>
      </c>
      <c r="V601">
        <f>IF(R600="Buy BTC Short ETH",(B601-T600)+(-C601+U600)*(B600/C600),IF(R600="Buy ETH Short BTC",(-B601+T600)+(C601-U600)*(B600/C600),0))</f>
        <v>0</v>
      </c>
      <c r="AA601">
        <f t="shared" si="209"/>
        <v>0.8914608002522727</v>
      </c>
      <c r="AB601" t="str">
        <f t="shared" si="210"/>
        <v>Buy ETH Short BTC</v>
      </c>
      <c r="AC601" t="b">
        <f t="shared" si="212"/>
        <v>0</v>
      </c>
      <c r="AD601">
        <f>IF(AB601="Buy BTC Short ETH",B601,IF(AB601="Buy ETH Short BTC",B601,0))</f>
        <v>16711.810000000001</v>
      </c>
      <c r="AE601">
        <f>IF(AB601="Buy BTC Short ETH",C601,IF(AB601="Buy ETH Short BTC",C601,0))</f>
        <v>1180.22</v>
      </c>
      <c r="AF601">
        <f>IF(AB600="Buy BTC Short ETH",(B601-AD600)+(-C601+AE600)*(B600/C600),IF(AB600="Buy ETH Short BTC",(-B601+AD600)+(C601-AE600)*(B600/C600),0))</f>
        <v>-7.0454312235865189</v>
      </c>
    </row>
    <row r="602" spans="1:32">
      <c r="A602">
        <v>1671261300000</v>
      </c>
      <c r="B602">
        <v>16697.939999999999</v>
      </c>
      <c r="C602">
        <v>1178.6500000000001</v>
      </c>
      <c r="D602" s="1">
        <f t="shared" si="213"/>
        <v>-13.870000000002619</v>
      </c>
      <c r="E602" s="1">
        <f t="shared" si="214"/>
        <v>0</v>
      </c>
      <c r="F602" s="1">
        <f t="shared" si="215"/>
        <v>13.870000000002619</v>
      </c>
      <c r="G602" s="1">
        <f t="shared" si="216"/>
        <v>5.4420000000001894</v>
      </c>
      <c r="H602" s="1">
        <f t="shared" si="217"/>
        <v>6.2010000000002039</v>
      </c>
      <c r="I602" s="1">
        <f t="shared" si="218"/>
        <v>0.87760038703435095</v>
      </c>
      <c r="J602" s="1">
        <f t="shared" si="219"/>
        <v>46.740530791033287</v>
      </c>
      <c r="K602" s="1">
        <f t="shared" si="220"/>
        <v>-1.5699999999999363</v>
      </c>
      <c r="L602" s="1">
        <f t="shared" si="221"/>
        <v>0</v>
      </c>
      <c r="M602" s="1">
        <f t="shared" si="222"/>
        <v>1.5699999999999363</v>
      </c>
      <c r="N602" s="1">
        <f t="shared" si="223"/>
        <v>0.6019999999999982</v>
      </c>
      <c r="O602" s="1">
        <f t="shared" si="224"/>
        <v>0.75999999999999091</v>
      </c>
      <c r="P602" s="1">
        <f t="shared" si="225"/>
        <v>0.79210526315790186</v>
      </c>
      <c r="Q602" s="1">
        <f t="shared" si="226"/>
        <v>44.199706314243983</v>
      </c>
      <c r="R602" t="str">
        <f t="shared" si="206"/>
        <v>Do nothing</v>
      </c>
      <c r="S602" t="b">
        <f t="shared" si="211"/>
        <v>0</v>
      </c>
      <c r="T602">
        <f t="shared" si="207"/>
        <v>0</v>
      </c>
      <c r="U602">
        <f t="shared" si="208"/>
        <v>0</v>
      </c>
      <c r="V602">
        <f>IF(R601="Buy BTC Short ETH",(B602-T601)+(-C602+U601)*(B601/C601),IF(R601="Buy ETH Short BTC",(-B602+T601)+(C602-U601)*(B601/C601),0))</f>
        <v>0</v>
      </c>
      <c r="AA602">
        <f t="shared" si="209"/>
        <v>0.90228724209753897</v>
      </c>
      <c r="AB602" t="str">
        <f t="shared" si="210"/>
        <v>Buy ETH Short BTC</v>
      </c>
      <c r="AC602" t="b">
        <f t="shared" si="212"/>
        <v>0</v>
      </c>
      <c r="AD602">
        <f>IF(AB602="Buy BTC Short ETH",B602,IF(AB602="Buy ETH Short BTC",B602,0))</f>
        <v>16697.939999999999</v>
      </c>
      <c r="AE602">
        <f>IF(AB602="Buy BTC Short ETH",C602,IF(AB602="Buy ETH Short BTC",C602,0))</f>
        <v>1178.6500000000001</v>
      </c>
      <c r="AF602">
        <f>IF(AB601="Buy BTC Short ETH",(B602-AD601)+(-C602+AE601)*(B601/C601),IF(AB601="Buy ETH Short BTC",(-B602+AD601)+(C602-AE601)*(B601/C601),0))</f>
        <v>-8.3610600565960986</v>
      </c>
    </row>
    <row r="603" spans="1:32">
      <c r="A603">
        <v>1671262200000</v>
      </c>
      <c r="B603">
        <v>16731.39</v>
      </c>
      <c r="C603">
        <v>1182.72</v>
      </c>
      <c r="D603" s="1">
        <f t="shared" si="213"/>
        <v>33.450000000000728</v>
      </c>
      <c r="E603" s="1">
        <f t="shared" si="214"/>
        <v>33.450000000000728</v>
      </c>
      <c r="F603" s="1">
        <f t="shared" si="215"/>
        <v>0</v>
      </c>
      <c r="G603" s="1">
        <f t="shared" si="216"/>
        <v>8.0770000000000444</v>
      </c>
      <c r="H603" s="1">
        <f t="shared" si="217"/>
        <v>6.2010000000002039</v>
      </c>
      <c r="I603" s="1">
        <f t="shared" si="218"/>
        <v>1.3025318497016254</v>
      </c>
      <c r="J603" s="1">
        <f t="shared" si="219"/>
        <v>56.569547555679399</v>
      </c>
      <c r="K603" s="1">
        <f t="shared" si="220"/>
        <v>4.0699999999999363</v>
      </c>
      <c r="L603" s="1">
        <f t="shared" si="221"/>
        <v>4.0699999999999363</v>
      </c>
      <c r="M603" s="1">
        <f t="shared" si="222"/>
        <v>0</v>
      </c>
      <c r="N603" s="1">
        <f t="shared" si="223"/>
        <v>1.0089999999999919</v>
      </c>
      <c r="O603" s="1">
        <f t="shared" si="224"/>
        <v>0.71599999999998543</v>
      </c>
      <c r="P603" s="1">
        <f t="shared" si="225"/>
        <v>1.4092178770949895</v>
      </c>
      <c r="Q603" s="1">
        <f t="shared" si="226"/>
        <v>58.492753623188705</v>
      </c>
      <c r="R603" t="str">
        <f t="shared" si="206"/>
        <v>Do nothing</v>
      </c>
      <c r="S603" t="b">
        <f t="shared" si="211"/>
        <v>0</v>
      </c>
      <c r="T603">
        <f t="shared" si="207"/>
        <v>0</v>
      </c>
      <c r="U603">
        <f t="shared" si="208"/>
        <v>0</v>
      </c>
      <c r="V603">
        <f>IF(R602="Buy BTC Short ETH",(B603-T602)+(-C603+U602)*(B602/C602),IF(R602="Buy ETH Short BTC",(-B603+T602)+(C603-U602)*(B602/C602),0))</f>
        <v>0</v>
      </c>
      <c r="AA603">
        <f t="shared" si="209"/>
        <v>0.93007217538693376</v>
      </c>
      <c r="AB603" t="str">
        <f t="shared" si="210"/>
        <v>Buy ETH Short BTC</v>
      </c>
      <c r="AC603" t="b">
        <f t="shared" si="212"/>
        <v>0</v>
      </c>
      <c r="AD603">
        <f>IF(AB603="Buy BTC Short ETH",B603,IF(AB603="Buy ETH Short BTC",B603,0))</f>
        <v>16731.39</v>
      </c>
      <c r="AE603">
        <f>IF(AB603="Buy BTC Short ETH",C603,IF(AB603="Buy ETH Short BTC",C603,0))</f>
        <v>1182.72</v>
      </c>
      <c r="AF603">
        <f>IF(AB602="Buy BTC Short ETH",(B603-AD602)+(-C603+AE602)*(B602/C602),IF(AB602="Buy ETH Short BTC",(-B603+AD602)+(C603-AE602)*(B602/C602),0))</f>
        <v>24.209708819410402</v>
      </c>
    </row>
    <row r="604" spans="1:32">
      <c r="A604">
        <v>1671263100000</v>
      </c>
      <c r="B604">
        <v>16745.54</v>
      </c>
      <c r="C604">
        <v>1183.72</v>
      </c>
      <c r="D604" s="1">
        <f t="shared" si="213"/>
        <v>14.150000000001455</v>
      </c>
      <c r="E604" s="1">
        <f t="shared" si="214"/>
        <v>14.150000000001455</v>
      </c>
      <c r="F604" s="1">
        <f t="shared" si="215"/>
        <v>0</v>
      </c>
      <c r="G604" s="1">
        <f t="shared" si="216"/>
        <v>8.6050000000002917</v>
      </c>
      <c r="H604" s="1">
        <f t="shared" si="217"/>
        <v>6.2010000000002039</v>
      </c>
      <c r="I604" s="1">
        <f t="shared" si="218"/>
        <v>1.3876794065473326</v>
      </c>
      <c r="J604" s="1">
        <f t="shared" si="219"/>
        <v>58.118330406591951</v>
      </c>
      <c r="K604" s="1">
        <f t="shared" si="220"/>
        <v>1</v>
      </c>
      <c r="L604" s="1">
        <f t="shared" si="221"/>
        <v>1</v>
      </c>
      <c r="M604" s="1">
        <f t="shared" si="222"/>
        <v>0</v>
      </c>
      <c r="N604" s="1">
        <f t="shared" si="223"/>
        <v>1.1089999999999918</v>
      </c>
      <c r="O604" s="1">
        <f t="shared" si="224"/>
        <v>0.68699999999998906</v>
      </c>
      <c r="P604" s="1">
        <f t="shared" si="225"/>
        <v>1.6142649199417896</v>
      </c>
      <c r="Q604" s="1">
        <f t="shared" si="226"/>
        <v>61.748329621381053</v>
      </c>
      <c r="R604" t="str">
        <f t="shared" si="206"/>
        <v>Do nothing</v>
      </c>
      <c r="S604" t="b">
        <f t="shared" si="211"/>
        <v>0</v>
      </c>
      <c r="T604">
        <f t="shared" si="207"/>
        <v>0</v>
      </c>
      <c r="U604">
        <f t="shared" si="208"/>
        <v>0</v>
      </c>
      <c r="V604">
        <f>IF(R603="Buy BTC Short ETH",(B604-T603)+(-C604+U603)*(B603/C603),IF(R603="Buy ETH Short BTC",(-B604+T603)+(C604-U603)*(B603/C603),0))</f>
        <v>0</v>
      </c>
      <c r="AA604">
        <f t="shared" si="209"/>
        <v>0.96582404108023034</v>
      </c>
      <c r="AB604" t="str">
        <f t="shared" si="210"/>
        <v>Buy ETH Short BTC</v>
      </c>
      <c r="AC604" t="b">
        <f t="shared" si="212"/>
        <v>0</v>
      </c>
      <c r="AD604">
        <f>IF(AB604="Buy BTC Short ETH",B604,IF(AB604="Buy ETH Short BTC",B604,0))</f>
        <v>16745.54</v>
      </c>
      <c r="AE604">
        <f>IF(AB604="Buy BTC Short ETH",C604,IF(AB604="Buy ETH Short BTC",C604,0))</f>
        <v>1183.72</v>
      </c>
      <c r="AF604">
        <f>IF(AB603="Buy BTC Short ETH",(B604-AD603)+(-C604+AE603)*(B603/C603),IF(AB603="Buy ETH Short BTC",(-B604+AD603)+(C604-AE603)*(B603/C603),0))</f>
        <v>-3.4648944819757332E-3</v>
      </c>
    </row>
    <row r="605" spans="1:32">
      <c r="A605">
        <v>1671264000000</v>
      </c>
      <c r="B605">
        <v>16721.009999999998</v>
      </c>
      <c r="C605">
        <v>1181.6099999999999</v>
      </c>
      <c r="D605" s="1">
        <f t="shared" si="213"/>
        <v>-24.530000000002474</v>
      </c>
      <c r="E605" s="1">
        <f t="shared" si="214"/>
        <v>0</v>
      </c>
      <c r="F605" s="1">
        <f t="shared" si="215"/>
        <v>24.530000000002474</v>
      </c>
      <c r="G605" s="1">
        <f t="shared" si="216"/>
        <v>8.6050000000002917</v>
      </c>
      <c r="H605" s="1">
        <f t="shared" si="217"/>
        <v>6.7780000000006115</v>
      </c>
      <c r="I605" s="1">
        <f t="shared" si="218"/>
        <v>1.2695485393920796</v>
      </c>
      <c r="J605" s="1">
        <f t="shared" si="219"/>
        <v>55.938373529219184</v>
      </c>
      <c r="K605" s="1">
        <f t="shared" si="220"/>
        <v>-2.1100000000001273</v>
      </c>
      <c r="L605" s="1">
        <f t="shared" si="221"/>
        <v>0</v>
      </c>
      <c r="M605" s="1">
        <f t="shared" si="222"/>
        <v>2.1100000000001273</v>
      </c>
      <c r="N605" s="1">
        <f t="shared" si="223"/>
        <v>1.1089999999999918</v>
      </c>
      <c r="O605" s="1">
        <f t="shared" si="224"/>
        <v>0.67100000000000359</v>
      </c>
      <c r="P605" s="1">
        <f t="shared" si="225"/>
        <v>1.652757078986566</v>
      </c>
      <c r="Q605" s="1">
        <f t="shared" si="226"/>
        <v>62.303370786516552</v>
      </c>
      <c r="R605" t="str">
        <f t="shared" si="206"/>
        <v>Do nothing</v>
      </c>
      <c r="S605" t="b">
        <f t="shared" si="211"/>
        <v>0</v>
      </c>
      <c r="T605">
        <f t="shared" si="207"/>
        <v>0</v>
      </c>
      <c r="U605">
        <f t="shared" si="208"/>
        <v>0</v>
      </c>
      <c r="V605">
        <f>IF(R604="Buy BTC Short ETH",(B605-T604)+(-C605+U604)*(B604/C604),IF(R604="Buy ETH Short BTC",(-B605+T604)+(C605-U604)*(B604/C604),0))</f>
        <v>0</v>
      </c>
      <c r="AA605">
        <f t="shared" si="209"/>
        <v>0.97829919895776352</v>
      </c>
      <c r="AB605" t="str">
        <f t="shared" si="210"/>
        <v>Buy ETH Short BTC</v>
      </c>
      <c r="AC605" t="b">
        <f t="shared" si="212"/>
        <v>0</v>
      </c>
      <c r="AD605">
        <f>IF(AB605="Buy BTC Short ETH",B605,IF(AB605="Buy ETH Short BTC",B605,0))</f>
        <v>16721.009999999998</v>
      </c>
      <c r="AE605">
        <f>IF(AB605="Buy BTC Short ETH",C605,IF(AB605="Buy ETH Short BTC",C605,0))</f>
        <v>1181.6099999999999</v>
      </c>
      <c r="AF605">
        <f>IF(AB604="Buy BTC Short ETH",(B605-AD604)+(-C605+AE604)*(B604/C604),IF(AB604="Buy ETH Short BTC",(-B605+AD604)+(C605-AE604)*(B604/C604),0))</f>
        <v>-5.3191952488757508</v>
      </c>
    </row>
    <row r="606" spans="1:32">
      <c r="A606">
        <v>1671264900000</v>
      </c>
      <c r="B606">
        <v>16718.75</v>
      </c>
      <c r="C606">
        <v>1180.3</v>
      </c>
      <c r="D606" s="1">
        <f t="shared" si="213"/>
        <v>-2.2599999999983993</v>
      </c>
      <c r="E606" s="1">
        <f t="shared" si="214"/>
        <v>0</v>
      </c>
      <c r="F606" s="1">
        <f t="shared" si="215"/>
        <v>2.2599999999983993</v>
      </c>
      <c r="G606" s="1">
        <f t="shared" si="216"/>
        <v>8.6050000000002917</v>
      </c>
      <c r="H606" s="1">
        <f t="shared" si="217"/>
        <v>5.628000000000247</v>
      </c>
      <c r="I606" s="1">
        <f t="shared" si="218"/>
        <v>1.5289623312011218</v>
      </c>
      <c r="J606" s="1">
        <f t="shared" si="219"/>
        <v>60.458090353403819</v>
      </c>
      <c r="K606" s="1">
        <f t="shared" si="220"/>
        <v>-1.3099999999999454</v>
      </c>
      <c r="L606" s="1">
        <f t="shared" si="221"/>
        <v>0</v>
      </c>
      <c r="M606" s="1">
        <f t="shared" si="222"/>
        <v>1.3099999999999454</v>
      </c>
      <c r="N606" s="1">
        <f t="shared" si="223"/>
        <v>1.1089999999999918</v>
      </c>
      <c r="O606" s="1">
        <f t="shared" si="224"/>
        <v>0.8</v>
      </c>
      <c r="P606" s="1">
        <f t="shared" si="225"/>
        <v>1.3862499999999895</v>
      </c>
      <c r="Q606" s="1">
        <f t="shared" si="226"/>
        <v>58.093242535358648</v>
      </c>
      <c r="R606" t="str">
        <f t="shared" si="206"/>
        <v>Do nothing</v>
      </c>
      <c r="S606" t="b">
        <f t="shared" si="211"/>
        <v>0</v>
      </c>
      <c r="T606">
        <f t="shared" si="207"/>
        <v>0</v>
      </c>
      <c r="U606">
        <f t="shared" si="208"/>
        <v>0</v>
      </c>
      <c r="V606">
        <f>IF(R605="Buy BTC Short ETH",(B606-T605)+(-C606+U605)*(B605/C605),IF(R605="Buy ETH Short BTC",(-B606+T605)+(C606-U605)*(B605/C605),0))</f>
        <v>0</v>
      </c>
      <c r="AA606">
        <f t="shared" si="209"/>
        <v>0.97462269113196498</v>
      </c>
      <c r="AB606" t="str">
        <f t="shared" si="210"/>
        <v>Buy ETH Short BTC</v>
      </c>
      <c r="AC606" t="b">
        <f t="shared" si="212"/>
        <v>0</v>
      </c>
      <c r="AD606">
        <f>IF(AB606="Buy BTC Short ETH",B606,IF(AB606="Buy ETH Short BTC",B606,0))</f>
        <v>16718.75</v>
      </c>
      <c r="AE606">
        <f>IF(AB606="Buy BTC Short ETH",C606,IF(AB606="Buy ETH Short BTC",C606,0))</f>
        <v>1180.3</v>
      </c>
      <c r="AF606">
        <f>IF(AB605="Buy BTC Short ETH",(B606-AD605)+(-C606+AE605)*(B605/C605),IF(AB605="Buy ETH Short BTC",(-B606+AD605)+(C606-AE605)*(B605/C605),0))</f>
        <v>-16.27786198491971</v>
      </c>
    </row>
    <row r="607" spans="1:32">
      <c r="A607">
        <v>1671265800000</v>
      </c>
      <c r="B607">
        <v>16712.34</v>
      </c>
      <c r="C607">
        <v>1179.8499999999999</v>
      </c>
      <c r="D607" s="1">
        <f t="shared" si="213"/>
        <v>-6.4099999999998545</v>
      </c>
      <c r="E607" s="1">
        <f t="shared" si="214"/>
        <v>0</v>
      </c>
      <c r="F607" s="1">
        <f t="shared" si="215"/>
        <v>6.4099999999998545</v>
      </c>
      <c r="G607" s="1">
        <f t="shared" si="216"/>
        <v>8.6050000000002917</v>
      </c>
      <c r="H607" s="1">
        <f t="shared" si="217"/>
        <v>5.2830000000001744</v>
      </c>
      <c r="I607" s="1">
        <f t="shared" si="218"/>
        <v>1.6288093886049608</v>
      </c>
      <c r="J607" s="1">
        <f t="shared" si="219"/>
        <v>61.959965437788043</v>
      </c>
      <c r="K607" s="1">
        <f t="shared" si="220"/>
        <v>-0.45000000000004547</v>
      </c>
      <c r="L607" s="1">
        <f t="shared" si="221"/>
        <v>0</v>
      </c>
      <c r="M607" s="1">
        <f t="shared" si="222"/>
        <v>0.45000000000004547</v>
      </c>
      <c r="N607" s="1">
        <f t="shared" si="223"/>
        <v>1.1089999999999918</v>
      </c>
      <c r="O607" s="1">
        <f t="shared" si="224"/>
        <v>0.60699999999999366</v>
      </c>
      <c r="P607" s="1">
        <f t="shared" si="225"/>
        <v>1.8270181219110435</v>
      </c>
      <c r="Q607" s="1">
        <f t="shared" si="226"/>
        <v>64.627039627039693</v>
      </c>
      <c r="R607" t="str">
        <f t="shared" si="206"/>
        <v>Do nothing</v>
      </c>
      <c r="S607" t="b">
        <f t="shared" si="211"/>
        <v>0</v>
      </c>
      <c r="T607">
        <f t="shared" si="207"/>
        <v>0</v>
      </c>
      <c r="U607">
        <f t="shared" si="208"/>
        <v>0</v>
      </c>
      <c r="V607">
        <f>IF(R606="Buy BTC Short ETH",(B607-T606)+(-C607+U606)*(B606/C606),IF(R606="Buy ETH Short BTC",(-B607+T606)+(C607-U606)*(B606/C606),0))</f>
        <v>0</v>
      </c>
      <c r="AA607">
        <f t="shared" si="209"/>
        <v>0.96124613300221562</v>
      </c>
      <c r="AB607" t="str">
        <f t="shared" si="210"/>
        <v>Buy ETH Short BTC</v>
      </c>
      <c r="AC607" t="b">
        <f t="shared" si="212"/>
        <v>0</v>
      </c>
      <c r="AD607">
        <f>IF(AB607="Buy BTC Short ETH",B607,IF(AB607="Buy ETH Short BTC",B607,0))</f>
        <v>16712.34</v>
      </c>
      <c r="AE607">
        <f>IF(AB607="Buy BTC Short ETH",C607,IF(AB607="Buy ETH Short BTC",C607,0))</f>
        <v>1179.8499999999999</v>
      </c>
      <c r="AF607">
        <f>IF(AB606="Buy BTC Short ETH",(B607-AD606)+(-C607+AE606)*(B606/C606),IF(AB606="Buy ETH Short BTC",(-B607+AD606)+(C607-AE606)*(B606/C606),0))</f>
        <v>3.5826061170098455E-2</v>
      </c>
    </row>
    <row r="608" spans="1:32">
      <c r="A608">
        <v>1671266700000</v>
      </c>
      <c r="B608">
        <v>16719.91</v>
      </c>
      <c r="C608">
        <v>1180.27</v>
      </c>
      <c r="D608" s="1">
        <f t="shared" si="213"/>
        <v>7.569999999999709</v>
      </c>
      <c r="E608" s="1">
        <f t="shared" si="214"/>
        <v>7.569999999999709</v>
      </c>
      <c r="F608" s="1">
        <f t="shared" si="215"/>
        <v>0</v>
      </c>
      <c r="G608" s="1">
        <f t="shared" si="216"/>
        <v>8.0409999999999862</v>
      </c>
      <c r="H608" s="1">
        <f t="shared" si="217"/>
        <v>5.2830000000001744</v>
      </c>
      <c r="I608" s="1">
        <f t="shared" si="218"/>
        <v>1.5220518644708916</v>
      </c>
      <c r="J608" s="1">
        <f t="shared" si="219"/>
        <v>60.349744821374131</v>
      </c>
      <c r="K608" s="1">
        <f t="shared" si="220"/>
        <v>0.42000000000007276</v>
      </c>
      <c r="L608" s="1">
        <f t="shared" si="221"/>
        <v>0.42000000000007276</v>
      </c>
      <c r="M608" s="1">
        <f t="shared" si="222"/>
        <v>0</v>
      </c>
      <c r="N608" s="1">
        <f t="shared" si="223"/>
        <v>0.98599999999999</v>
      </c>
      <c r="O608" s="1">
        <f t="shared" si="224"/>
        <v>0.60699999999999366</v>
      </c>
      <c r="P608" s="1">
        <f t="shared" si="225"/>
        <v>1.6243822075782541</v>
      </c>
      <c r="Q608" s="1">
        <f t="shared" si="226"/>
        <v>61.895794099183931</v>
      </c>
      <c r="R608" t="str">
        <f t="shared" si="206"/>
        <v>Do nothing</v>
      </c>
      <c r="S608" t="b">
        <f t="shared" si="211"/>
        <v>0</v>
      </c>
      <c r="T608">
        <f t="shared" si="207"/>
        <v>0</v>
      </c>
      <c r="U608">
        <f t="shared" si="208"/>
        <v>0</v>
      </c>
      <c r="V608">
        <f>IF(R607="Buy BTC Short ETH",(B608-T607)+(-C608+U607)*(B607/C607),IF(R607="Buy ETH Short BTC",(-B608+T607)+(C608-U607)*(B607/C607),0))</f>
        <v>0</v>
      </c>
      <c r="AA608">
        <f t="shared" si="209"/>
        <v>0.95131149007579507</v>
      </c>
      <c r="AB608" t="str">
        <f t="shared" si="210"/>
        <v>Buy ETH Short BTC</v>
      </c>
      <c r="AC608" t="b">
        <f t="shared" si="212"/>
        <v>0</v>
      </c>
      <c r="AD608">
        <f>IF(AB608="Buy BTC Short ETH",B608,IF(AB608="Buy ETH Short BTC",B608,0))</f>
        <v>16719.91</v>
      </c>
      <c r="AE608">
        <f>IF(AB608="Buy BTC Short ETH",C608,IF(AB608="Buy ETH Short BTC",C608,0))</f>
        <v>1180.27</v>
      </c>
      <c r="AF608">
        <f>IF(AB607="Buy BTC Short ETH",(B608-AD607)+(-C608+AE607)*(B607/C607),IF(AB607="Buy ETH Short BTC",(-B608+AD607)+(C608-AE607)*(B607/C607),0))</f>
        <v>-1.6207837436949104</v>
      </c>
    </row>
    <row r="609" spans="1:32">
      <c r="A609">
        <v>1671267600000</v>
      </c>
      <c r="B609">
        <v>16720.28</v>
      </c>
      <c r="C609">
        <v>1180.32</v>
      </c>
      <c r="D609" s="1">
        <f t="shared" si="213"/>
        <v>0.36999999999898137</v>
      </c>
      <c r="E609" s="1">
        <f t="shared" si="214"/>
        <v>0.36999999999898137</v>
      </c>
      <c r="F609" s="1">
        <f t="shared" si="215"/>
        <v>0</v>
      </c>
      <c r="G609" s="1">
        <f t="shared" si="216"/>
        <v>5.5650000000001452</v>
      </c>
      <c r="H609" s="1">
        <f t="shared" si="217"/>
        <v>5.2830000000001744</v>
      </c>
      <c r="I609" s="1">
        <f t="shared" si="218"/>
        <v>1.0533787620670001</v>
      </c>
      <c r="J609" s="1">
        <f t="shared" si="219"/>
        <v>51.299778761061773</v>
      </c>
      <c r="K609" s="1">
        <f t="shared" si="220"/>
        <v>4.9999999999954525E-2</v>
      </c>
      <c r="L609" s="1">
        <f t="shared" si="221"/>
        <v>4.9999999999954525E-2</v>
      </c>
      <c r="M609" s="1">
        <f t="shared" si="222"/>
        <v>0</v>
      </c>
      <c r="N609" s="1">
        <f t="shared" si="223"/>
        <v>0.55399999999999638</v>
      </c>
      <c r="O609" s="1">
        <f t="shared" si="224"/>
        <v>0.60699999999999366</v>
      </c>
      <c r="P609" s="1">
        <f t="shared" si="225"/>
        <v>0.91268533772652749</v>
      </c>
      <c r="Q609" s="1">
        <f t="shared" si="226"/>
        <v>47.71748492678735</v>
      </c>
      <c r="R609" t="str">
        <f t="shared" si="206"/>
        <v>Do nothing</v>
      </c>
      <c r="S609" t="b">
        <f t="shared" si="211"/>
        <v>0</v>
      </c>
      <c r="T609">
        <f t="shared" si="207"/>
        <v>0</v>
      </c>
      <c r="U609">
        <f t="shared" si="208"/>
        <v>0</v>
      </c>
      <c r="V609">
        <f>IF(R608="Buy BTC Short ETH",(B609-T608)+(-C609+U608)*(B608/C608),IF(R608="Buy ETH Short BTC",(-B609+T608)+(C609-U608)*(B608/C608),0))</f>
        <v>0</v>
      </c>
      <c r="AA609">
        <f t="shared" si="209"/>
        <v>0.93969570337254993</v>
      </c>
      <c r="AB609" t="str">
        <f t="shared" si="210"/>
        <v>Buy ETH Short BTC</v>
      </c>
      <c r="AC609" t="b">
        <f t="shared" si="212"/>
        <v>0</v>
      </c>
      <c r="AD609">
        <f>IF(AB609="Buy BTC Short ETH",B609,IF(AB609="Buy ETH Short BTC",B609,0))</f>
        <v>16720.28</v>
      </c>
      <c r="AE609">
        <f>IF(AB609="Buy BTC Short ETH",C609,IF(AB609="Buy ETH Short BTC",C609,0))</f>
        <v>1180.32</v>
      </c>
      <c r="AF609">
        <f>IF(AB608="Buy BTC Short ETH",(B609-AD608)+(-C609+AE608)*(B608/C608),IF(AB608="Buy ETH Short BTC",(-B609+AD608)+(C609-AE608)*(B608/C608),0))</f>
        <v>0.33830869207930558</v>
      </c>
    </row>
    <row r="610" spans="1:32">
      <c r="A610">
        <v>1671268500000</v>
      </c>
      <c r="B610">
        <v>16707.310000000001</v>
      </c>
      <c r="C610">
        <v>1178.1600000000001</v>
      </c>
      <c r="D610" s="1">
        <f t="shared" si="213"/>
        <v>-12.969999999997526</v>
      </c>
      <c r="E610" s="1">
        <f t="shared" si="214"/>
        <v>0</v>
      </c>
      <c r="F610" s="1">
        <f t="shared" si="215"/>
        <v>12.969999999997526</v>
      </c>
      <c r="G610" s="1">
        <f t="shared" si="216"/>
        <v>5.5650000000001452</v>
      </c>
      <c r="H610" s="1">
        <f t="shared" si="217"/>
        <v>6.0040000000000875</v>
      </c>
      <c r="I610" s="1">
        <f t="shared" si="218"/>
        <v>0.92688207861426786</v>
      </c>
      <c r="J610" s="1">
        <f t="shared" si="219"/>
        <v>48.10268821851529</v>
      </c>
      <c r="K610" s="1">
        <f t="shared" si="220"/>
        <v>-2.1599999999998545</v>
      </c>
      <c r="L610" s="1">
        <f t="shared" si="221"/>
        <v>0</v>
      </c>
      <c r="M610" s="1">
        <f t="shared" si="222"/>
        <v>2.1599999999998545</v>
      </c>
      <c r="N610" s="1">
        <f t="shared" si="223"/>
        <v>0.55399999999999638</v>
      </c>
      <c r="O610" s="1">
        <f t="shared" si="224"/>
        <v>0.80899999999999184</v>
      </c>
      <c r="P610" s="1">
        <f t="shared" si="225"/>
        <v>0.68479604449938436</v>
      </c>
      <c r="Q610" s="1">
        <f t="shared" si="226"/>
        <v>40.645634629493848</v>
      </c>
      <c r="R610" t="str">
        <f t="shared" si="206"/>
        <v>Do nothing</v>
      </c>
      <c r="S610" t="b">
        <f t="shared" si="211"/>
        <v>0</v>
      </c>
      <c r="T610">
        <f t="shared" si="207"/>
        <v>0</v>
      </c>
      <c r="U610">
        <f t="shared" si="208"/>
        <v>0</v>
      </c>
      <c r="V610">
        <f>IF(R609="Buy BTC Short ETH",(B610-T609)+(-C610+U609)*(B609/C609),IF(R609="Buy ETH Short BTC",(-B610+T609)+(C610-U609)*(B609/C609),0))</f>
        <v>0</v>
      </c>
      <c r="AA610">
        <f t="shared" si="209"/>
        <v>0.93884188126354595</v>
      </c>
      <c r="AB610" t="str">
        <f t="shared" si="210"/>
        <v>Buy ETH Short BTC</v>
      </c>
      <c r="AC610" t="b">
        <f t="shared" si="212"/>
        <v>0</v>
      </c>
      <c r="AD610">
        <f>IF(AB610="Buy BTC Short ETH",B610,IF(AB610="Buy ETH Short BTC",B610,0))</f>
        <v>16707.310000000001</v>
      </c>
      <c r="AE610">
        <f>IF(AB610="Buy BTC Short ETH",C610,IF(AB610="Buy ETH Short BTC",C610,0))</f>
        <v>1178.1600000000001</v>
      </c>
      <c r="AF610">
        <f>IF(AB609="Buy BTC Short ETH",(B610-AD609)+(-C610+AE609)*(B609/C609),IF(AB609="Buy ETH Short BTC",(-B610+AD609)+(C610-AE609)*(B609/C609),0))</f>
        <v>-17.628316388776334</v>
      </c>
    </row>
    <row r="611" spans="1:32">
      <c r="A611">
        <v>1671269400000</v>
      </c>
      <c r="B611">
        <v>16684.650000000001</v>
      </c>
      <c r="C611">
        <v>1176.6500000000001</v>
      </c>
      <c r="D611" s="1">
        <f t="shared" si="213"/>
        <v>-22.659999999999854</v>
      </c>
      <c r="E611" s="1">
        <f t="shared" si="214"/>
        <v>0</v>
      </c>
      <c r="F611" s="1">
        <f t="shared" si="215"/>
        <v>22.659999999999854</v>
      </c>
      <c r="G611" s="1">
        <f t="shared" si="216"/>
        <v>5.5540000000000873</v>
      </c>
      <c r="H611" s="1">
        <f t="shared" si="217"/>
        <v>8.2700000000000724</v>
      </c>
      <c r="I611" s="1">
        <f t="shared" si="218"/>
        <v>0.67158403869407968</v>
      </c>
      <c r="J611" s="1">
        <f t="shared" si="219"/>
        <v>40.176504629629797</v>
      </c>
      <c r="K611" s="1">
        <f t="shared" si="220"/>
        <v>-1.5099999999999909</v>
      </c>
      <c r="L611" s="1">
        <f t="shared" si="221"/>
        <v>0</v>
      </c>
      <c r="M611" s="1">
        <f t="shared" si="222"/>
        <v>1.5099999999999909</v>
      </c>
      <c r="N611" s="1">
        <f t="shared" si="223"/>
        <v>0.55399999999999638</v>
      </c>
      <c r="O611" s="1">
        <f t="shared" si="224"/>
        <v>0.91099999999999004</v>
      </c>
      <c r="P611" s="1">
        <f t="shared" si="225"/>
        <v>0.60812294182217608</v>
      </c>
      <c r="Q611" s="1">
        <f t="shared" si="226"/>
        <v>37.815699658703174</v>
      </c>
      <c r="R611" t="str">
        <f t="shared" si="206"/>
        <v>Do nothing</v>
      </c>
      <c r="S611" t="b">
        <f t="shared" si="211"/>
        <v>0</v>
      </c>
      <c r="T611">
        <f t="shared" si="207"/>
        <v>0</v>
      </c>
      <c r="U611">
        <f t="shared" si="208"/>
        <v>0</v>
      </c>
      <c r="V611">
        <f>IF(R610="Buy BTC Short ETH",(B611-T610)+(-C611+U610)*(B610/C610),IF(R610="Buy ETH Short BTC",(-B611+T610)+(C611-U610)*(B610/C610),0))</f>
        <v>0</v>
      </c>
      <c r="AA611">
        <f t="shared" si="209"/>
        <v>0.96322723250644371</v>
      </c>
      <c r="AB611" t="str">
        <f t="shared" si="210"/>
        <v>Buy ETH Short BTC</v>
      </c>
      <c r="AC611" t="b">
        <f t="shared" si="212"/>
        <v>0</v>
      </c>
      <c r="AD611">
        <f>IF(AB611="Buy BTC Short ETH",B611,IF(AB611="Buy ETH Short BTC",B611,0))</f>
        <v>16684.650000000001</v>
      </c>
      <c r="AE611">
        <f>IF(AB611="Buy BTC Short ETH",C611,IF(AB611="Buy ETH Short BTC",C611,0))</f>
        <v>1176.6500000000001</v>
      </c>
      <c r="AF611">
        <f>IF(AB610="Buy BTC Short ETH",(B611-AD610)+(-C611+AE610)*(B610/C610),IF(AB610="Buy ETH Short BTC",(-B611+AD610)+(C611-AE610)*(B610/C610),0))</f>
        <v>1.2469168024716346</v>
      </c>
    </row>
    <row r="612" spans="1:32">
      <c r="A612">
        <v>1671270300000</v>
      </c>
      <c r="B612">
        <v>16694.68</v>
      </c>
      <c r="C612">
        <v>1176.77</v>
      </c>
      <c r="D612" s="1">
        <f t="shared" si="213"/>
        <v>10.029999999998836</v>
      </c>
      <c r="E612" s="1">
        <f t="shared" si="214"/>
        <v>10.029999999998836</v>
      </c>
      <c r="F612" s="1">
        <f t="shared" si="215"/>
        <v>0</v>
      </c>
      <c r="G612" s="1">
        <f t="shared" si="216"/>
        <v>6.5569999999999711</v>
      </c>
      <c r="H612" s="1">
        <f t="shared" si="217"/>
        <v>6.8829999999998108</v>
      </c>
      <c r="I612" s="1">
        <f t="shared" si="218"/>
        <v>0.95263693157055807</v>
      </c>
      <c r="J612" s="1">
        <f t="shared" si="219"/>
        <v>48.787202380952955</v>
      </c>
      <c r="K612" s="1">
        <f t="shared" si="220"/>
        <v>0.11999999999989086</v>
      </c>
      <c r="L612" s="1">
        <f t="shared" si="221"/>
        <v>0.11999999999989086</v>
      </c>
      <c r="M612" s="1">
        <f t="shared" si="222"/>
        <v>0</v>
      </c>
      <c r="N612" s="1">
        <f t="shared" si="223"/>
        <v>0.5659999999999854</v>
      </c>
      <c r="O612" s="1">
        <f t="shared" si="224"/>
        <v>0.75399999999999634</v>
      </c>
      <c r="P612" s="1">
        <f t="shared" si="225"/>
        <v>0.75066312997345908</v>
      </c>
      <c r="Q612" s="1">
        <f t="shared" si="226"/>
        <v>42.878787878787364</v>
      </c>
      <c r="R612" t="str">
        <f t="shared" si="206"/>
        <v>Do nothing</v>
      </c>
      <c r="S612" t="b">
        <f t="shared" si="211"/>
        <v>0</v>
      </c>
      <c r="T612">
        <f t="shared" si="207"/>
        <v>0</v>
      </c>
      <c r="U612">
        <f t="shared" si="208"/>
        <v>0</v>
      </c>
      <c r="V612">
        <f>IF(R611="Buy BTC Short ETH",(B612-T611)+(-C612+U611)*(B611/C611),IF(R611="Buy ETH Short BTC",(-B612+T611)+(C612-U611)*(B611/C611),0))</f>
        <v>0</v>
      </c>
      <c r="AA612">
        <f t="shared" si="209"/>
        <v>0.97078981192470237</v>
      </c>
      <c r="AB612" t="str">
        <f t="shared" si="210"/>
        <v>Buy ETH Short BTC</v>
      </c>
      <c r="AC612" t="b">
        <f t="shared" si="212"/>
        <v>0</v>
      </c>
      <c r="AD612">
        <f>IF(AB612="Buy BTC Short ETH",B612,IF(AB612="Buy ETH Short BTC",B612,0))</f>
        <v>16694.68</v>
      </c>
      <c r="AE612">
        <f>IF(AB612="Buy BTC Short ETH",C612,IF(AB612="Buy ETH Short BTC",C612,0))</f>
        <v>1176.77</v>
      </c>
      <c r="AF612">
        <f>IF(AB611="Buy BTC Short ETH",(B612-AD611)+(-C612+AE611)*(B611/C611),IF(AB611="Buy ETH Short BTC",(-B612+AD611)+(C612-AE611)*(B611/C611),0))</f>
        <v>-8.3284251901588835</v>
      </c>
    </row>
    <row r="613" spans="1:32">
      <c r="A613">
        <v>1671271200000</v>
      </c>
      <c r="B613">
        <v>16694.84</v>
      </c>
      <c r="C613">
        <v>1177.95</v>
      </c>
      <c r="D613" s="1">
        <f t="shared" si="213"/>
        <v>0.15999999999985448</v>
      </c>
      <c r="E613" s="1">
        <f t="shared" si="214"/>
        <v>0.15999999999985448</v>
      </c>
      <c r="F613" s="1">
        <f t="shared" si="215"/>
        <v>0</v>
      </c>
      <c r="G613" s="1">
        <f t="shared" si="216"/>
        <v>3.2279999999998834</v>
      </c>
      <c r="H613" s="1">
        <f t="shared" si="217"/>
        <v>6.8829999999998108</v>
      </c>
      <c r="I613" s="1">
        <f t="shared" si="218"/>
        <v>0.46898154874327652</v>
      </c>
      <c r="J613" s="1">
        <f t="shared" si="219"/>
        <v>31.925625556324604</v>
      </c>
      <c r="K613" s="1">
        <f t="shared" si="220"/>
        <v>1.1800000000000637</v>
      </c>
      <c r="L613" s="1">
        <f t="shared" si="221"/>
        <v>1.1800000000000637</v>
      </c>
      <c r="M613" s="1">
        <f t="shared" si="222"/>
        <v>0</v>
      </c>
      <c r="N613" s="1">
        <f t="shared" si="223"/>
        <v>0.27699999999999819</v>
      </c>
      <c r="O613" s="1">
        <f t="shared" si="224"/>
        <v>0.75399999999999634</v>
      </c>
      <c r="P613" s="1">
        <f t="shared" si="225"/>
        <v>0.36737400530503916</v>
      </c>
      <c r="Q613" s="1">
        <f t="shared" si="226"/>
        <v>26.867119301648856</v>
      </c>
      <c r="R613" t="str">
        <f t="shared" si="206"/>
        <v>Do nothing</v>
      </c>
      <c r="S613" t="b">
        <f t="shared" si="211"/>
        <v>0</v>
      </c>
      <c r="T613">
        <f t="shared" si="207"/>
        <v>0</v>
      </c>
      <c r="U613">
        <f t="shared" si="208"/>
        <v>0</v>
      </c>
      <c r="V613">
        <f>IF(R612="Buy BTC Short ETH",(B613-T612)+(-C613+U612)*(B612/C612),IF(R612="Buy ETH Short BTC",(-B613+T612)+(C613-U612)*(B612/C612),0))</f>
        <v>0</v>
      </c>
      <c r="AA613">
        <f t="shared" si="209"/>
        <v>0.96929245395871466</v>
      </c>
      <c r="AB613" t="str">
        <f t="shared" si="210"/>
        <v>Buy ETH Short BTC</v>
      </c>
      <c r="AC613" t="b">
        <f t="shared" si="212"/>
        <v>0</v>
      </c>
      <c r="AD613">
        <f>IF(AB613="Buy BTC Short ETH",B613,IF(AB613="Buy ETH Short BTC",B613,0))</f>
        <v>16694.84</v>
      </c>
      <c r="AE613">
        <f>IF(AB613="Buy BTC Short ETH",C613,IF(AB613="Buy ETH Short BTC",C613,0))</f>
        <v>1177.95</v>
      </c>
      <c r="AF613">
        <f>IF(AB612="Buy BTC Short ETH",(B613-AD612)+(-C613+AE612)*(B612/C612),IF(AB612="Buy ETH Short BTC",(-B613+AD612)+(C613-AE612)*(B612/C612),0))</f>
        <v>16.580503581839473</v>
      </c>
    </row>
    <row r="614" spans="1:32">
      <c r="A614">
        <v>1671272100000</v>
      </c>
      <c r="B614">
        <v>16698.400000000001</v>
      </c>
      <c r="C614">
        <v>1178.1300000000001</v>
      </c>
      <c r="D614" s="1">
        <f t="shared" si="213"/>
        <v>3.5600000000013097</v>
      </c>
      <c r="E614" s="1">
        <f t="shared" si="214"/>
        <v>3.5600000000013097</v>
      </c>
      <c r="F614" s="1">
        <f t="shared" si="215"/>
        <v>0</v>
      </c>
      <c r="G614" s="1">
        <f t="shared" si="216"/>
        <v>2.168999999999869</v>
      </c>
      <c r="H614" s="1">
        <f t="shared" si="217"/>
        <v>6.8829999999998108</v>
      </c>
      <c r="I614" s="1">
        <f t="shared" si="218"/>
        <v>0.31512421909050248</v>
      </c>
      <c r="J614" s="1">
        <f t="shared" si="219"/>
        <v>23.961555457356894</v>
      </c>
      <c r="K614" s="1">
        <f t="shared" si="220"/>
        <v>0.18000000000006366</v>
      </c>
      <c r="L614" s="1">
        <f t="shared" si="221"/>
        <v>0.18000000000006366</v>
      </c>
      <c r="M614" s="1">
        <f t="shared" si="222"/>
        <v>0</v>
      </c>
      <c r="N614" s="1">
        <f t="shared" si="223"/>
        <v>0.19500000000000456</v>
      </c>
      <c r="O614" s="1">
        <f t="shared" si="224"/>
        <v>0.75399999999999634</v>
      </c>
      <c r="P614" s="1">
        <f t="shared" si="225"/>
        <v>0.2586206896551797</v>
      </c>
      <c r="Q614" s="1">
        <f t="shared" si="226"/>
        <v>20.547945205479905</v>
      </c>
      <c r="R614" t="str">
        <f t="shared" si="206"/>
        <v>Do nothing</v>
      </c>
      <c r="S614" t="b">
        <f t="shared" si="211"/>
        <v>0</v>
      </c>
      <c r="T614">
        <f t="shared" si="207"/>
        <v>0</v>
      </c>
      <c r="U614">
        <f t="shared" si="208"/>
        <v>0</v>
      </c>
      <c r="V614">
        <f>IF(R613="Buy BTC Short ETH",(B614-T613)+(-C614+U613)*(B613/C613),IF(R613="Buy ETH Short BTC",(-B614+T613)+(C614-U613)*(B613/C613),0))</f>
        <v>0</v>
      </c>
      <c r="AA614">
        <f t="shared" si="209"/>
        <v>0.94582426108780948</v>
      </c>
      <c r="AB614" t="str">
        <f t="shared" si="210"/>
        <v>Buy ETH Short BTC</v>
      </c>
      <c r="AC614" t="b">
        <f t="shared" si="212"/>
        <v>0</v>
      </c>
      <c r="AD614">
        <f>IF(AB614="Buy BTC Short ETH",B614,IF(AB614="Buy ETH Short BTC",B614,0))</f>
        <v>16698.400000000001</v>
      </c>
      <c r="AE614">
        <f>IF(AB614="Buy BTC Short ETH",C614,IF(AB614="Buy ETH Short BTC",C614,0))</f>
        <v>1178.1300000000001</v>
      </c>
      <c r="AF614">
        <f>IF(AB613="Buy BTC Short ETH",(B614-AD613)+(-C614+AE613)*(B613/C613),IF(AB613="Buy ETH Short BTC",(-B614+AD613)+(C614-AE613)*(B613/C613),0))</f>
        <v>-1.0088974914049662</v>
      </c>
    </row>
    <row r="615" spans="1:32">
      <c r="A615">
        <v>1671273000000</v>
      </c>
      <c r="B615">
        <v>16694.189999999999</v>
      </c>
      <c r="C615">
        <v>1176.3800000000001</v>
      </c>
      <c r="D615" s="1">
        <f t="shared" si="213"/>
        <v>-4.2100000000027649</v>
      </c>
      <c r="E615" s="1">
        <f t="shared" si="214"/>
        <v>0</v>
      </c>
      <c r="F615" s="1">
        <f t="shared" si="215"/>
        <v>4.2100000000027649</v>
      </c>
      <c r="G615" s="1">
        <f t="shared" si="216"/>
        <v>2.168999999999869</v>
      </c>
      <c r="H615" s="1">
        <f t="shared" si="217"/>
        <v>4.8509999999998401</v>
      </c>
      <c r="I615" s="1">
        <f t="shared" si="218"/>
        <v>0.44712430426714916</v>
      </c>
      <c r="J615" s="1">
        <f t="shared" si="219"/>
        <v>30.897435897435315</v>
      </c>
      <c r="K615" s="1">
        <f t="shared" si="220"/>
        <v>-1.75</v>
      </c>
      <c r="L615" s="1">
        <f t="shared" si="221"/>
        <v>0</v>
      </c>
      <c r="M615" s="1">
        <f t="shared" si="222"/>
        <v>1.75</v>
      </c>
      <c r="N615" s="1">
        <f t="shared" si="223"/>
        <v>0.19500000000000456</v>
      </c>
      <c r="O615" s="1">
        <f t="shared" si="224"/>
        <v>0.71799999999998365</v>
      </c>
      <c r="P615" s="1">
        <f t="shared" si="225"/>
        <v>0.27158774373260308</v>
      </c>
      <c r="Q615" s="1">
        <f t="shared" si="226"/>
        <v>21.358159912377559</v>
      </c>
      <c r="R615" t="str">
        <f t="shared" si="206"/>
        <v>Do nothing</v>
      </c>
      <c r="S615" t="b">
        <f t="shared" si="211"/>
        <v>0</v>
      </c>
      <c r="T615">
        <f t="shared" si="207"/>
        <v>0</v>
      </c>
      <c r="U615">
        <f t="shared" si="208"/>
        <v>0</v>
      </c>
      <c r="V615">
        <f>IF(R614="Buy BTC Short ETH",(B615-T614)+(-C615+U614)*(B614/C614),IF(R614="Buy ETH Short BTC",(-B615+T614)+(C615-U614)*(B614/C614),0))</f>
        <v>0</v>
      </c>
      <c r="AA615">
        <f t="shared" si="209"/>
        <v>0.94406781187812017</v>
      </c>
      <c r="AB615" t="str">
        <f t="shared" si="210"/>
        <v>Buy ETH Short BTC</v>
      </c>
      <c r="AC615" t="b">
        <f t="shared" si="212"/>
        <v>0</v>
      </c>
      <c r="AD615">
        <f>IF(AB615="Buy BTC Short ETH",B615,IF(AB615="Buy ETH Short BTC",B615,0))</f>
        <v>16694.189999999999</v>
      </c>
      <c r="AE615">
        <f>IF(AB615="Buy BTC Short ETH",C615,IF(AB615="Buy ETH Short BTC",C615,0))</f>
        <v>1176.3800000000001</v>
      </c>
      <c r="AF615">
        <f>IF(AB614="Buy BTC Short ETH",(B615-AD614)+(-C615+AE614)*(B614/C614),IF(AB614="Buy ETH Short BTC",(-B615+AD614)+(C615-AE614)*(B614/C614),0))</f>
        <v>-20.593884121443935</v>
      </c>
    </row>
    <row r="616" spans="1:32">
      <c r="A616">
        <v>1671273900000</v>
      </c>
      <c r="B616">
        <v>16730.38</v>
      </c>
      <c r="C616">
        <v>1184.07</v>
      </c>
      <c r="D616" s="1">
        <f t="shared" si="213"/>
        <v>36.190000000002328</v>
      </c>
      <c r="E616" s="1">
        <f t="shared" si="214"/>
        <v>36.190000000002328</v>
      </c>
      <c r="F616" s="1">
        <f t="shared" si="215"/>
        <v>0</v>
      </c>
      <c r="G616" s="1">
        <f t="shared" si="216"/>
        <v>5.7880000000001015</v>
      </c>
      <c r="H616" s="1">
        <f t="shared" si="217"/>
        <v>4.625</v>
      </c>
      <c r="I616" s="1">
        <f t="shared" si="218"/>
        <v>1.2514594594594814</v>
      </c>
      <c r="J616" s="1">
        <f t="shared" si="219"/>
        <v>55.584365696725683</v>
      </c>
      <c r="K616" s="1">
        <f t="shared" si="220"/>
        <v>7.6899999999998272</v>
      </c>
      <c r="L616" s="1">
        <f t="shared" si="221"/>
        <v>7.6899999999998272</v>
      </c>
      <c r="M616" s="1">
        <f t="shared" si="222"/>
        <v>0</v>
      </c>
      <c r="N616" s="1">
        <f t="shared" si="223"/>
        <v>0.96399999999998731</v>
      </c>
      <c r="O616" s="1">
        <f t="shared" si="224"/>
        <v>0.58699999999998909</v>
      </c>
      <c r="P616" s="1">
        <f t="shared" si="225"/>
        <v>1.6422487223168742</v>
      </c>
      <c r="Q616" s="1">
        <f t="shared" si="226"/>
        <v>62.153449387492067</v>
      </c>
      <c r="R616" t="str">
        <f t="shared" si="206"/>
        <v>Do nothing</v>
      </c>
      <c r="S616" t="b">
        <f t="shared" si="211"/>
        <v>0</v>
      </c>
      <c r="T616">
        <f t="shared" si="207"/>
        <v>0</v>
      </c>
      <c r="U616">
        <f t="shared" si="208"/>
        <v>0</v>
      </c>
      <c r="V616">
        <f>IF(R615="Buy BTC Short ETH",(B616-T615)+(-C616+U615)*(B615/C615),IF(R615="Buy ETH Short BTC",(-B616+T615)+(C616-U615)*(B615/C615),0))</f>
        <v>0</v>
      </c>
      <c r="AA616">
        <f t="shared" si="209"/>
        <v>0.93188079331772289</v>
      </c>
      <c r="AB616" t="str">
        <f t="shared" si="210"/>
        <v>Buy ETH Short BTC</v>
      </c>
      <c r="AC616" t="b">
        <f t="shared" si="212"/>
        <v>0</v>
      </c>
      <c r="AD616">
        <f>IF(AB616="Buy BTC Short ETH",B616,IF(AB616="Buy ETH Short BTC",B616,0))</f>
        <v>16730.38</v>
      </c>
      <c r="AE616">
        <f>IF(AB616="Buy BTC Short ETH",C616,IF(AB616="Buy ETH Short BTC",C616,0))</f>
        <v>1184.07</v>
      </c>
      <c r="AF616">
        <f>IF(AB615="Buy BTC Short ETH",(B616-AD615)+(-C616+AE615)*(B615/C615),IF(AB615="Buy ETH Short BTC",(-B616+AD615)+(C616-AE615)*(B615/C615),0))</f>
        <v>72.939975943142827</v>
      </c>
    </row>
    <row r="617" spans="1:32">
      <c r="A617">
        <v>1671274800000</v>
      </c>
      <c r="B617">
        <v>16723.32</v>
      </c>
      <c r="C617">
        <v>1183.1099999999999</v>
      </c>
      <c r="D617" s="1">
        <f t="shared" si="213"/>
        <v>-7.0600000000013097</v>
      </c>
      <c r="E617" s="1">
        <f t="shared" si="214"/>
        <v>0</v>
      </c>
      <c r="F617" s="1">
        <f t="shared" si="215"/>
        <v>7.0600000000013097</v>
      </c>
      <c r="G617" s="1">
        <f t="shared" si="216"/>
        <v>5.7880000000001015</v>
      </c>
      <c r="H617" s="1">
        <f t="shared" si="217"/>
        <v>4.6900000000001452</v>
      </c>
      <c r="I617" s="1">
        <f t="shared" si="218"/>
        <v>1.234115138592734</v>
      </c>
      <c r="J617" s="1">
        <f t="shared" si="219"/>
        <v>55.239549532353166</v>
      </c>
      <c r="K617" s="1">
        <f t="shared" si="220"/>
        <v>-0.96000000000003638</v>
      </c>
      <c r="L617" s="1">
        <f t="shared" si="221"/>
        <v>0</v>
      </c>
      <c r="M617" s="1">
        <f t="shared" si="222"/>
        <v>0.96000000000003638</v>
      </c>
      <c r="N617" s="1">
        <f t="shared" si="223"/>
        <v>0.96399999999998731</v>
      </c>
      <c r="O617" s="1">
        <f t="shared" si="224"/>
        <v>0.63799999999998813</v>
      </c>
      <c r="P617" s="1">
        <f t="shared" si="225"/>
        <v>1.5109717868338641</v>
      </c>
      <c r="Q617" s="1">
        <f t="shared" si="226"/>
        <v>60.174781523096264</v>
      </c>
      <c r="R617" t="str">
        <f t="shared" si="206"/>
        <v>Do nothing</v>
      </c>
      <c r="S617" t="b">
        <f t="shared" si="211"/>
        <v>0</v>
      </c>
      <c r="T617">
        <f t="shared" si="207"/>
        <v>0</v>
      </c>
      <c r="U617">
        <f t="shared" si="208"/>
        <v>0</v>
      </c>
      <c r="V617">
        <f>IF(R616="Buy BTC Short ETH",(B617-T616)+(-C617+U616)*(B616/C616),IF(R616="Buy ETH Short BTC",(-B617+T616)+(C617-U616)*(B616/C616),0))</f>
        <v>0</v>
      </c>
      <c r="AA617">
        <f t="shared" si="209"/>
        <v>0.93226448372341031</v>
      </c>
      <c r="AB617" t="str">
        <f t="shared" si="210"/>
        <v>Buy ETH Short BTC</v>
      </c>
      <c r="AC617" t="b">
        <f t="shared" si="212"/>
        <v>0</v>
      </c>
      <c r="AD617">
        <f>IF(AB617="Buy BTC Short ETH",B617,IF(AB617="Buy ETH Short BTC",B617,0))</f>
        <v>16723.32</v>
      </c>
      <c r="AE617">
        <f>IF(AB617="Buy BTC Short ETH",C617,IF(AB617="Buy ETH Short BTC",C617,0))</f>
        <v>1183.1099999999999</v>
      </c>
      <c r="AF617">
        <f>IF(AB616="Buy BTC Short ETH",(B617-AD616)+(-C617+AE616)*(B616/C616),IF(AB616="Buy ETH Short BTC",(-B617+AD616)+(C617-AE616)*(B616/C616),0))</f>
        <v>-6.5043710253608822</v>
      </c>
    </row>
    <row r="618" spans="1:32">
      <c r="A618">
        <v>1671275700000</v>
      </c>
      <c r="B618">
        <v>16715.27</v>
      </c>
      <c r="C618">
        <v>1181.1300000000001</v>
      </c>
      <c r="D618" s="1">
        <f t="shared" si="213"/>
        <v>-8.0499999999992724</v>
      </c>
      <c r="E618" s="1">
        <f t="shared" si="214"/>
        <v>0</v>
      </c>
      <c r="F618" s="1">
        <f t="shared" si="215"/>
        <v>8.0499999999992724</v>
      </c>
      <c r="G618" s="1">
        <f t="shared" si="216"/>
        <v>5.0310000000001311</v>
      </c>
      <c r="H618" s="1">
        <f t="shared" si="217"/>
        <v>5.4950000000000729</v>
      </c>
      <c r="I618" s="1">
        <f t="shared" si="218"/>
        <v>0.9155595996360445</v>
      </c>
      <c r="J618" s="1">
        <f t="shared" si="219"/>
        <v>47.795933878016655</v>
      </c>
      <c r="K618" s="1">
        <f t="shared" si="220"/>
        <v>-1.9799999999997908</v>
      </c>
      <c r="L618" s="1">
        <f t="shared" si="221"/>
        <v>0</v>
      </c>
      <c r="M618" s="1">
        <f t="shared" si="222"/>
        <v>1.9799999999997908</v>
      </c>
      <c r="N618" s="1">
        <f t="shared" si="223"/>
        <v>0.92199999999997995</v>
      </c>
      <c r="O618" s="1">
        <f t="shared" si="224"/>
        <v>0.83599999999996721</v>
      </c>
      <c r="P618" s="1">
        <f t="shared" si="225"/>
        <v>1.1028708133971485</v>
      </c>
      <c r="Q618" s="1">
        <f t="shared" si="226"/>
        <v>52.445961319681892</v>
      </c>
      <c r="R618" t="str">
        <f t="shared" si="206"/>
        <v>Do nothing</v>
      </c>
      <c r="S618" t="b">
        <f t="shared" si="211"/>
        <v>0</v>
      </c>
      <c r="T618">
        <f t="shared" si="207"/>
        <v>0</v>
      </c>
      <c r="U618">
        <f t="shared" si="208"/>
        <v>0</v>
      </c>
      <c r="V618">
        <f>IF(R617="Buy BTC Short ETH",(B618-T617)+(-C618+U617)*(B617/C617),IF(R617="Buy ETH Short BTC",(-B618+T617)+(C618-U617)*(B617/C617),0))</f>
        <v>0</v>
      </c>
      <c r="AA618">
        <f t="shared" si="209"/>
        <v>0.94381762908327238</v>
      </c>
      <c r="AB618" t="str">
        <f t="shared" si="210"/>
        <v>Buy ETH Short BTC</v>
      </c>
      <c r="AC618" t="b">
        <f t="shared" si="212"/>
        <v>0</v>
      </c>
      <c r="AD618">
        <f>IF(AB618="Buy BTC Short ETH",B618,IF(AB618="Buy ETH Short BTC",B618,0))</f>
        <v>16715.27</v>
      </c>
      <c r="AE618">
        <f>IF(AB618="Buy BTC Short ETH",C618,IF(AB618="Buy ETH Short BTC",C618,0))</f>
        <v>1181.1300000000001</v>
      </c>
      <c r="AF618">
        <f>IF(AB617="Buy BTC Short ETH",(B618-AD617)+(-C618+AE617)*(B617/C617),IF(AB617="Buy ETH Short BTC",(-B618+AD617)+(C618-AE617)*(B617/C617),0))</f>
        <v>-19.937400664348509</v>
      </c>
    </row>
    <row r="619" spans="1:32">
      <c r="A619">
        <v>1671276600000</v>
      </c>
      <c r="B619">
        <v>16712.91</v>
      </c>
      <c r="C619">
        <v>1181.04</v>
      </c>
      <c r="D619" s="1">
        <f t="shared" si="213"/>
        <v>-2.3600000000005821</v>
      </c>
      <c r="E619" s="1">
        <f t="shared" si="214"/>
        <v>0</v>
      </c>
      <c r="F619" s="1">
        <f t="shared" si="215"/>
        <v>2.3600000000005821</v>
      </c>
      <c r="G619" s="1">
        <f t="shared" si="216"/>
        <v>4.9940000000002325</v>
      </c>
      <c r="H619" s="1">
        <f t="shared" si="217"/>
        <v>5.7310000000001313</v>
      </c>
      <c r="I619" s="1">
        <f t="shared" si="218"/>
        <v>0.87140115163149856</v>
      </c>
      <c r="J619" s="1">
        <f t="shared" si="219"/>
        <v>46.564102564103152</v>
      </c>
      <c r="K619" s="1">
        <f t="shared" si="220"/>
        <v>-9.0000000000145519E-2</v>
      </c>
      <c r="L619" s="1">
        <f t="shared" si="221"/>
        <v>0</v>
      </c>
      <c r="M619" s="1">
        <f t="shared" si="222"/>
        <v>9.0000000000145519E-2</v>
      </c>
      <c r="N619" s="1">
        <f t="shared" si="223"/>
        <v>0.91699999999998449</v>
      </c>
      <c r="O619" s="1">
        <f t="shared" si="224"/>
        <v>0.84499999999998177</v>
      </c>
      <c r="P619" s="1">
        <f t="shared" si="225"/>
        <v>1.085207100591721</v>
      </c>
      <c r="Q619" s="1">
        <f t="shared" si="226"/>
        <v>52.043132803632354</v>
      </c>
      <c r="R619" t="str">
        <f t="shared" si="206"/>
        <v>Do nothing</v>
      </c>
      <c r="S619" t="b">
        <f t="shared" si="211"/>
        <v>0</v>
      </c>
      <c r="T619">
        <f t="shared" si="207"/>
        <v>0</v>
      </c>
      <c r="U619">
        <f t="shared" si="208"/>
        <v>0</v>
      </c>
      <c r="V619">
        <f>IF(R618="Buy BTC Short ETH",(B619-T618)+(-C619+U618)*(B618/C618),IF(R618="Buy ETH Short BTC",(-B619+T618)+(C619-U618)*(B618/C618),0))</f>
        <v>0</v>
      </c>
      <c r="AA619">
        <f t="shared" si="209"/>
        <v>0.96055440599117825</v>
      </c>
      <c r="AB619" t="str">
        <f t="shared" si="210"/>
        <v>Buy ETH Short BTC</v>
      </c>
      <c r="AC619" t="b">
        <f t="shared" si="212"/>
        <v>0</v>
      </c>
      <c r="AD619">
        <f>IF(AB619="Buy BTC Short ETH",B619,IF(AB619="Buy ETH Short BTC",B619,0))</f>
        <v>16712.91</v>
      </c>
      <c r="AE619">
        <f>IF(AB619="Buy BTC Short ETH",C619,IF(AB619="Buy ETH Short BTC",C619,0))</f>
        <v>1181.04</v>
      </c>
      <c r="AF619">
        <f>IF(AB618="Buy BTC Short ETH",(B619-AD618)+(-C619+AE618)*(B618/C618),IF(AB618="Buy ETH Short BTC",(-B619+AD618)+(C619-AE618)*(B618/C618),0))</f>
        <v>1.0863262299647416</v>
      </c>
    </row>
    <row r="620" spans="1:32">
      <c r="A620">
        <v>1671277500000</v>
      </c>
      <c r="B620">
        <v>16708.22</v>
      </c>
      <c r="C620">
        <v>1180.05</v>
      </c>
      <c r="D620" s="1">
        <f t="shared" si="213"/>
        <v>-4.6899999999986903</v>
      </c>
      <c r="E620" s="1">
        <f t="shared" si="214"/>
        <v>0</v>
      </c>
      <c r="F620" s="1">
        <f t="shared" si="215"/>
        <v>4.6899999999986903</v>
      </c>
      <c r="G620" s="1">
        <f t="shared" si="216"/>
        <v>4.9940000000002325</v>
      </c>
      <c r="H620" s="1">
        <f t="shared" si="217"/>
        <v>4.9030000000002474</v>
      </c>
      <c r="I620" s="1">
        <f t="shared" si="218"/>
        <v>1.0185600652661595</v>
      </c>
      <c r="J620" s="1">
        <f t="shared" si="219"/>
        <v>50.459735273315047</v>
      </c>
      <c r="K620" s="1">
        <f t="shared" si="220"/>
        <v>-0.99000000000000909</v>
      </c>
      <c r="L620" s="1">
        <f t="shared" si="221"/>
        <v>0</v>
      </c>
      <c r="M620" s="1">
        <f t="shared" si="222"/>
        <v>0.99000000000000909</v>
      </c>
      <c r="N620" s="1">
        <f t="shared" si="223"/>
        <v>0.91699999999998449</v>
      </c>
      <c r="O620" s="1">
        <f t="shared" si="224"/>
        <v>0.72799999999999732</v>
      </c>
      <c r="P620" s="1">
        <f t="shared" si="225"/>
        <v>1.2596153846153679</v>
      </c>
      <c r="Q620" s="1">
        <f t="shared" si="226"/>
        <v>55.744680851063507</v>
      </c>
      <c r="R620" t="str">
        <f t="shared" si="206"/>
        <v>Do nothing</v>
      </c>
      <c r="S620" t="b">
        <f t="shared" si="211"/>
        <v>0</v>
      </c>
      <c r="T620">
        <f t="shared" si="207"/>
        <v>0</v>
      </c>
      <c r="U620">
        <f t="shared" si="208"/>
        <v>0</v>
      </c>
      <c r="V620">
        <f>IF(R619="Buy BTC Short ETH",(B620-T619)+(-C620+U619)*(B619/C619),IF(R619="Buy ETH Short BTC",(-B620+T619)+(C620-U619)*(B619/C619),0))</f>
        <v>0</v>
      </c>
      <c r="AA620">
        <f t="shared" si="209"/>
        <v>0.97838895032959805</v>
      </c>
      <c r="AB620" t="str">
        <f t="shared" si="210"/>
        <v>Buy ETH Short BTC</v>
      </c>
      <c r="AC620" t="b">
        <f t="shared" si="212"/>
        <v>0</v>
      </c>
      <c r="AD620">
        <f>IF(AB620="Buy BTC Short ETH",B620,IF(AB620="Buy ETH Short BTC",B620,0))</f>
        <v>16708.22</v>
      </c>
      <c r="AE620">
        <f>IF(AB620="Buy BTC Short ETH",C620,IF(AB620="Buy ETH Short BTC",C620,0))</f>
        <v>1180.05</v>
      </c>
      <c r="AF620">
        <f>IF(AB619="Buy BTC Short ETH",(B620-AD619)+(-C620+AE619)*(B619/C619),IF(AB619="Buy ETH Short BTC",(-B620+AD619)+(C620-AE619)*(B619/C619),0))</f>
        <v>-9.319500863647038</v>
      </c>
    </row>
    <row r="621" spans="1:32">
      <c r="A621">
        <v>1671278400000</v>
      </c>
      <c r="B621">
        <v>16707.57</v>
      </c>
      <c r="C621">
        <v>1180.74</v>
      </c>
      <c r="D621" s="1">
        <f t="shared" si="213"/>
        <v>-0.65000000000145519</v>
      </c>
      <c r="E621" s="1">
        <f t="shared" si="214"/>
        <v>0</v>
      </c>
      <c r="F621" s="1">
        <f t="shared" si="215"/>
        <v>0.65000000000145519</v>
      </c>
      <c r="G621" s="1">
        <f t="shared" si="216"/>
        <v>4.9940000000002325</v>
      </c>
      <c r="H621" s="1">
        <f t="shared" si="217"/>
        <v>2.7020000000004076</v>
      </c>
      <c r="I621" s="1">
        <f t="shared" si="218"/>
        <v>1.8482605477422203</v>
      </c>
      <c r="J621" s="1">
        <f t="shared" si="219"/>
        <v>64.890852390850014</v>
      </c>
      <c r="K621" s="1">
        <f t="shared" si="220"/>
        <v>0.69000000000005457</v>
      </c>
      <c r="L621" s="1">
        <f t="shared" si="221"/>
        <v>0.69000000000005457</v>
      </c>
      <c r="M621" s="1">
        <f t="shared" si="222"/>
        <v>0</v>
      </c>
      <c r="N621" s="1">
        <f t="shared" si="223"/>
        <v>0.98599999999999</v>
      </c>
      <c r="O621" s="1">
        <f t="shared" si="224"/>
        <v>0.57699999999999818</v>
      </c>
      <c r="P621" s="1">
        <f t="shared" si="225"/>
        <v>1.708838821490456</v>
      </c>
      <c r="Q621" s="1">
        <f t="shared" si="226"/>
        <v>63.083813179782311</v>
      </c>
      <c r="R621" t="str">
        <f t="shared" si="206"/>
        <v>Do nothing</v>
      </c>
      <c r="S621" t="b">
        <f t="shared" si="211"/>
        <v>0</v>
      </c>
      <c r="T621">
        <f t="shared" si="207"/>
        <v>0</v>
      </c>
      <c r="U621">
        <f t="shared" si="208"/>
        <v>0</v>
      </c>
      <c r="V621">
        <f>IF(R620="Buy BTC Short ETH",(B621-T620)+(-C621+U620)*(B620/C620),IF(R620="Buy ETH Short BTC",(-B621+T620)+(C621-U620)*(B620/C620),0))</f>
        <v>0</v>
      </c>
      <c r="AA621">
        <f t="shared" si="209"/>
        <v>0.98058058312068674</v>
      </c>
      <c r="AB621" t="str">
        <f t="shared" si="210"/>
        <v>Buy ETH Short BTC</v>
      </c>
      <c r="AC621" t="b">
        <f t="shared" si="212"/>
        <v>0</v>
      </c>
      <c r="AD621">
        <f>IF(AB621="Buy BTC Short ETH",B621,IF(AB621="Buy ETH Short BTC",B621,0))</f>
        <v>16707.57</v>
      </c>
      <c r="AE621">
        <f>IF(AB621="Buy BTC Short ETH",C621,IF(AB621="Buy ETH Short BTC",C621,0))</f>
        <v>1180.74</v>
      </c>
      <c r="AF621">
        <f>IF(AB620="Buy BTC Short ETH",(B621-AD620)+(-C621+AE620)*(B620/C620),IF(AB620="Buy ETH Short BTC",(-B621+AD620)+(C621-AE620)*(B620/C620),0))</f>
        <v>10.419646879371747</v>
      </c>
    </row>
    <row r="622" spans="1:32">
      <c r="A622">
        <v>1671279300000</v>
      </c>
      <c r="B622">
        <v>16706.009999999998</v>
      </c>
      <c r="C622">
        <v>1180.51</v>
      </c>
      <c r="D622" s="1">
        <f t="shared" si="213"/>
        <v>-1.5600000000013097</v>
      </c>
      <c r="E622" s="1">
        <f t="shared" si="214"/>
        <v>0</v>
      </c>
      <c r="F622" s="1">
        <f t="shared" si="215"/>
        <v>1.5600000000013097</v>
      </c>
      <c r="G622" s="1">
        <f t="shared" si="216"/>
        <v>3.9910000000003492</v>
      </c>
      <c r="H622" s="1">
        <f t="shared" si="217"/>
        <v>2.8580000000005383</v>
      </c>
      <c r="I622" s="1">
        <f t="shared" si="218"/>
        <v>1.3964310706786556</v>
      </c>
      <c r="J622" s="1">
        <f t="shared" si="219"/>
        <v>58.271280478899577</v>
      </c>
      <c r="K622" s="1">
        <f t="shared" si="220"/>
        <v>-0.23000000000001819</v>
      </c>
      <c r="L622" s="1">
        <f t="shared" si="221"/>
        <v>0</v>
      </c>
      <c r="M622" s="1">
        <f t="shared" si="222"/>
        <v>0.23000000000001819</v>
      </c>
      <c r="N622" s="1">
        <f t="shared" si="223"/>
        <v>0.97400000000000087</v>
      </c>
      <c r="O622" s="1">
        <f t="shared" si="224"/>
        <v>0.6</v>
      </c>
      <c r="P622" s="1">
        <f t="shared" si="225"/>
        <v>1.6233333333333348</v>
      </c>
      <c r="Q622" s="1">
        <f t="shared" si="226"/>
        <v>61.880559085133441</v>
      </c>
      <c r="R622" t="str">
        <f t="shared" si="206"/>
        <v>Do nothing</v>
      </c>
      <c r="S622" t="b">
        <f t="shared" si="211"/>
        <v>0</v>
      </c>
      <c r="T622">
        <f t="shared" si="207"/>
        <v>0</v>
      </c>
      <c r="U622">
        <f t="shared" si="208"/>
        <v>0</v>
      </c>
      <c r="V622">
        <f>IF(R621="Buy BTC Short ETH",(B622-T621)+(-C622+U621)*(B621/C621),IF(R621="Buy ETH Short BTC",(-B622+T621)+(C622-U621)*(B621/C621),0))</f>
        <v>0</v>
      </c>
      <c r="AA622">
        <f t="shared" si="209"/>
        <v>0.97216669205946626</v>
      </c>
      <c r="AB622" t="str">
        <f t="shared" si="210"/>
        <v>Buy ETH Short BTC</v>
      </c>
      <c r="AC622" t="b">
        <f t="shared" si="212"/>
        <v>0</v>
      </c>
      <c r="AD622">
        <f>IF(AB622="Buy BTC Short ETH",B622,IF(AB622="Buy ETH Short BTC",B622,0))</f>
        <v>16706.009999999998</v>
      </c>
      <c r="AE622">
        <f>IF(AB622="Buy BTC Short ETH",C622,IF(AB622="Buy ETH Short BTC",C622,0))</f>
        <v>1180.51</v>
      </c>
      <c r="AF622">
        <f>IF(AB621="Buy BTC Short ETH",(B622-AD621)+(-C622+AE621)*(B621/C621),IF(AB621="Buy ETH Short BTC",(-B622+AD621)+(C622-AE621)*(B621/C621),0))</f>
        <v>-1.6945192845154375</v>
      </c>
    </row>
    <row r="623" spans="1:32">
      <c r="A623">
        <v>1671280200000</v>
      </c>
      <c r="B623">
        <v>16683.59</v>
      </c>
      <c r="C623">
        <v>1178.76</v>
      </c>
      <c r="D623" s="1">
        <f t="shared" si="213"/>
        <v>-22.419999999998254</v>
      </c>
      <c r="E623" s="1">
        <f t="shared" si="214"/>
        <v>0</v>
      </c>
      <c r="F623" s="1">
        <f t="shared" si="215"/>
        <v>22.419999999998254</v>
      </c>
      <c r="G623" s="1">
        <f t="shared" si="216"/>
        <v>3.9750000000003638</v>
      </c>
      <c r="H623" s="1">
        <f t="shared" si="217"/>
        <v>5.1000000000003638</v>
      </c>
      <c r="I623" s="1">
        <f t="shared" si="218"/>
        <v>0.77941176470589812</v>
      </c>
      <c r="J623" s="1">
        <f t="shared" si="219"/>
        <v>43.801652892562487</v>
      </c>
      <c r="K623" s="1">
        <f t="shared" si="220"/>
        <v>-1.75</v>
      </c>
      <c r="L623" s="1">
        <f t="shared" si="221"/>
        <v>0</v>
      </c>
      <c r="M623" s="1">
        <f t="shared" si="222"/>
        <v>1.75</v>
      </c>
      <c r="N623" s="1">
        <f t="shared" si="223"/>
        <v>0.85599999999999454</v>
      </c>
      <c r="O623" s="1">
        <f t="shared" si="224"/>
        <v>0.77500000000000002</v>
      </c>
      <c r="P623" s="1">
        <f t="shared" si="225"/>
        <v>1.1045161290322509</v>
      </c>
      <c r="Q623" s="1">
        <f t="shared" si="226"/>
        <v>52.483139178417986</v>
      </c>
      <c r="R623" t="str">
        <f t="shared" si="206"/>
        <v>Do nothing</v>
      </c>
      <c r="S623" t="b">
        <f t="shared" si="211"/>
        <v>0</v>
      </c>
      <c r="T623">
        <f t="shared" si="207"/>
        <v>0</v>
      </c>
      <c r="U623">
        <f t="shared" si="208"/>
        <v>0</v>
      </c>
      <c r="V623">
        <f>IF(R622="Buy BTC Short ETH",(B623-T622)+(-C623+U622)*(B622/C622),IF(R622="Buy ETH Short BTC",(-B623+T622)+(C623-U622)*(B622/C622),0))</f>
        <v>0</v>
      </c>
      <c r="AA623">
        <f t="shared" si="209"/>
        <v>0.89153603816025551</v>
      </c>
      <c r="AB623" t="str">
        <f t="shared" si="210"/>
        <v>Buy ETH Short BTC</v>
      </c>
      <c r="AC623" t="b">
        <f t="shared" si="212"/>
        <v>0</v>
      </c>
      <c r="AD623">
        <f>IF(AB623="Buy BTC Short ETH",B623,IF(AB623="Buy ETH Short BTC",B623,0))</f>
        <v>16683.59</v>
      </c>
      <c r="AE623">
        <f>IF(AB623="Buy BTC Short ETH",C623,IF(AB623="Buy ETH Short BTC",C623,0))</f>
        <v>1178.76</v>
      </c>
      <c r="AF623">
        <f>IF(AB622="Buy BTC Short ETH",(B623-AD622)+(-C623+AE622)*(B622/C622),IF(AB622="Buy ETH Short BTC",(-B623+AD622)+(C623-AE622)*(B622/C622),0))</f>
        <v>-2.3451587025963825</v>
      </c>
    </row>
    <row r="624" spans="1:32">
      <c r="A624">
        <v>1671281100000</v>
      </c>
      <c r="B624">
        <v>16694.13</v>
      </c>
      <c r="C624">
        <v>1179.45</v>
      </c>
      <c r="D624" s="1">
        <f t="shared" si="213"/>
        <v>10.540000000000873</v>
      </c>
      <c r="E624" s="1">
        <f t="shared" si="214"/>
        <v>10.540000000000873</v>
      </c>
      <c r="F624" s="1">
        <f t="shared" si="215"/>
        <v>0</v>
      </c>
      <c r="G624" s="1">
        <f t="shared" si="216"/>
        <v>4.6730000000003198</v>
      </c>
      <c r="H624" s="1">
        <f t="shared" si="217"/>
        <v>5.1000000000003638</v>
      </c>
      <c r="I624" s="1">
        <f t="shared" si="218"/>
        <v>0.91627450980391889</v>
      </c>
      <c r="J624" s="1">
        <f t="shared" si="219"/>
        <v>47.815409802517067</v>
      </c>
      <c r="K624" s="1">
        <f t="shared" si="220"/>
        <v>0.69000000000005457</v>
      </c>
      <c r="L624" s="1">
        <f t="shared" si="221"/>
        <v>0.69000000000005457</v>
      </c>
      <c r="M624" s="1">
        <f t="shared" si="222"/>
        <v>0</v>
      </c>
      <c r="N624" s="1">
        <f t="shared" si="223"/>
        <v>0.90699999999999359</v>
      </c>
      <c r="O624" s="1">
        <f t="shared" si="224"/>
        <v>0.77500000000000002</v>
      </c>
      <c r="P624" s="1">
        <f t="shared" si="225"/>
        <v>1.1703225806451529</v>
      </c>
      <c r="Q624" s="1">
        <f t="shared" si="226"/>
        <v>53.923900118905884</v>
      </c>
      <c r="R624" t="str">
        <f t="shared" si="206"/>
        <v>Do nothing</v>
      </c>
      <c r="S624" t="b">
        <f t="shared" si="211"/>
        <v>0</v>
      </c>
      <c r="T624">
        <f t="shared" si="207"/>
        <v>0</v>
      </c>
      <c r="U624">
        <f t="shared" si="208"/>
        <v>0</v>
      </c>
      <c r="V624">
        <f>IF(R623="Buy BTC Short ETH",(B624-T623)+(-C624+U623)*(B623/C623),IF(R623="Buy ETH Short BTC",(-B624+T623)+(C624-U623)*(B623/C623),0))</f>
        <v>0</v>
      </c>
      <c r="AA624">
        <f t="shared" si="209"/>
        <v>0.88195428331104231</v>
      </c>
      <c r="AB624" t="str">
        <f t="shared" si="210"/>
        <v>Buy ETH Short BTC</v>
      </c>
      <c r="AC624" t="b">
        <f t="shared" si="212"/>
        <v>0</v>
      </c>
      <c r="AD624">
        <f>IF(AB624="Buy BTC Short ETH",B624,IF(AB624="Buy ETH Short BTC",B624,0))</f>
        <v>16694.13</v>
      </c>
      <c r="AE624">
        <f>IF(AB624="Buy BTC Short ETH",C624,IF(AB624="Buy ETH Short BTC",C624,0))</f>
        <v>1179.45</v>
      </c>
      <c r="AF624">
        <f>IF(AB623="Buy BTC Short ETH",(B624-AD623)+(-C624+AE623)*(B623/C623),IF(AB623="Buy ETH Short BTC",(-B624+AD623)+(C624-AE623)*(B623/C623),0))</f>
        <v>-0.77407894736852079</v>
      </c>
    </row>
    <row r="625" spans="1:32">
      <c r="A625">
        <v>1671282000000</v>
      </c>
      <c r="B625">
        <v>16693.349999999999</v>
      </c>
      <c r="C625">
        <v>1179.47</v>
      </c>
      <c r="D625" s="1">
        <f t="shared" si="213"/>
        <v>-0.78000000000247383</v>
      </c>
      <c r="E625" s="1">
        <f t="shared" si="214"/>
        <v>0</v>
      </c>
      <c r="F625" s="1">
        <f t="shared" si="215"/>
        <v>0.78000000000247383</v>
      </c>
      <c r="G625" s="1">
        <f t="shared" si="216"/>
        <v>4.6730000000003198</v>
      </c>
      <c r="H625" s="1">
        <f t="shared" si="217"/>
        <v>4.7570000000003345</v>
      </c>
      <c r="I625" s="1">
        <f t="shared" si="218"/>
        <v>0.98234181206642657</v>
      </c>
      <c r="J625" s="1">
        <f t="shared" si="219"/>
        <v>49.554612937433674</v>
      </c>
      <c r="K625" s="1">
        <f t="shared" si="220"/>
        <v>1.999999999998181E-2</v>
      </c>
      <c r="L625" s="1">
        <f t="shared" si="221"/>
        <v>1.999999999998181E-2</v>
      </c>
      <c r="M625" s="1">
        <f t="shared" si="222"/>
        <v>0</v>
      </c>
      <c r="N625" s="1">
        <f t="shared" si="223"/>
        <v>0.90899999999999181</v>
      </c>
      <c r="O625" s="1">
        <f t="shared" si="224"/>
        <v>0.6</v>
      </c>
      <c r="P625" s="1">
        <f t="shared" si="225"/>
        <v>1.5149999999999864</v>
      </c>
      <c r="Q625" s="1">
        <f t="shared" si="226"/>
        <v>60.238568588468972</v>
      </c>
      <c r="R625" t="str">
        <f t="shared" si="206"/>
        <v>Do nothing</v>
      </c>
      <c r="S625" t="b">
        <f t="shared" si="211"/>
        <v>0</v>
      </c>
      <c r="T625">
        <f t="shared" si="207"/>
        <v>0</v>
      </c>
      <c r="U625">
        <f t="shared" si="208"/>
        <v>0</v>
      </c>
      <c r="V625">
        <f>IF(R624="Buy BTC Short ETH",(B625-T624)+(-C625+U624)*(B624/C624),IF(R624="Buy ETH Short BTC",(-B625+T624)+(C625-U624)*(B624/C624),0))</f>
        <v>0</v>
      </c>
      <c r="AA625">
        <f t="shared" si="209"/>
        <v>0.9498933974075715</v>
      </c>
      <c r="AB625" t="str">
        <f t="shared" si="210"/>
        <v>Buy ETH Short BTC</v>
      </c>
      <c r="AC625" t="b">
        <f t="shared" si="212"/>
        <v>0</v>
      </c>
      <c r="AD625">
        <f>IF(AB625="Buy BTC Short ETH",B625,IF(AB625="Buy ETH Short BTC",B625,0))</f>
        <v>16693.349999999999</v>
      </c>
      <c r="AE625">
        <f>IF(AB625="Buy BTC Short ETH",C625,IF(AB625="Buy ETH Short BTC",C625,0))</f>
        <v>1179.47</v>
      </c>
      <c r="AF625">
        <f>IF(AB624="Buy BTC Short ETH",(B625-AD624)+(-C625+AE624)*(B624/C624),IF(AB624="Buy ETH Short BTC",(-B625+AD624)+(C625-AE624)*(B624/C624),0))</f>
        <v>1.0630833015410692</v>
      </c>
    </row>
    <row r="626" spans="1:32">
      <c r="A626">
        <v>1671282900000</v>
      </c>
      <c r="B626">
        <v>16661.900000000001</v>
      </c>
      <c r="C626">
        <v>1176.58</v>
      </c>
      <c r="D626" s="1">
        <f t="shared" si="213"/>
        <v>-31.44999999999709</v>
      </c>
      <c r="E626" s="1">
        <f t="shared" si="214"/>
        <v>0</v>
      </c>
      <c r="F626" s="1">
        <f t="shared" si="215"/>
        <v>31.44999999999709</v>
      </c>
      <c r="G626" s="1">
        <f t="shared" si="216"/>
        <v>1.0540000000000873</v>
      </c>
      <c r="H626" s="1">
        <f t="shared" si="217"/>
        <v>7.9020000000000437</v>
      </c>
      <c r="I626" s="1">
        <f t="shared" si="218"/>
        <v>0.13338395342952183</v>
      </c>
      <c r="J626" s="1">
        <f t="shared" si="219"/>
        <v>11.768646717285307</v>
      </c>
      <c r="K626" s="1">
        <f t="shared" si="220"/>
        <v>-2.8900000000001</v>
      </c>
      <c r="L626" s="1">
        <f t="shared" si="221"/>
        <v>0</v>
      </c>
      <c r="M626" s="1">
        <f t="shared" si="222"/>
        <v>2.8900000000001</v>
      </c>
      <c r="N626" s="1">
        <f t="shared" si="223"/>
        <v>0.14000000000000909</v>
      </c>
      <c r="O626" s="1">
        <f t="shared" si="224"/>
        <v>0.88900000000001</v>
      </c>
      <c r="P626" s="1">
        <f t="shared" si="225"/>
        <v>0.15748031496063838</v>
      </c>
      <c r="Q626" s="1">
        <f t="shared" si="226"/>
        <v>13.605442176871378</v>
      </c>
      <c r="R626" t="str">
        <f t="shared" si="206"/>
        <v>Do nothing</v>
      </c>
      <c r="S626" t="b">
        <f t="shared" si="211"/>
        <v>0</v>
      </c>
      <c r="T626">
        <f t="shared" si="207"/>
        <v>0</v>
      </c>
      <c r="U626">
        <f t="shared" si="208"/>
        <v>0</v>
      </c>
      <c r="V626">
        <f>IF(R625="Buy BTC Short ETH",(B626-T625)+(-C626+U625)*(B625/C625),IF(R625="Buy ETH Short BTC",(-B626+T625)+(C626-U625)*(B625/C625),0))</f>
        <v>0</v>
      </c>
      <c r="AA626">
        <f t="shared" si="209"/>
        <v>0.96928405369600168</v>
      </c>
      <c r="AB626" t="str">
        <f t="shared" si="210"/>
        <v>Buy ETH Short BTC</v>
      </c>
      <c r="AC626" t="b">
        <f t="shared" si="212"/>
        <v>0</v>
      </c>
      <c r="AD626">
        <f>IF(AB626="Buy BTC Short ETH",B626,IF(AB626="Buy ETH Short BTC",B626,0))</f>
        <v>16661.900000000001</v>
      </c>
      <c r="AE626">
        <f>IF(AB626="Buy BTC Short ETH",C626,IF(AB626="Buy ETH Short BTC",C626,0))</f>
        <v>1176.58</v>
      </c>
      <c r="AF626">
        <f>IF(AB625="Buy BTC Short ETH",(B626-AD625)+(-C626+AE625)*(B625/C625),IF(AB625="Buy ETH Short BTC",(-B626+AD625)+(C626-AE625)*(B625/C625),0))</f>
        <v>-9.4529322492349124</v>
      </c>
    </row>
    <row r="627" spans="1:32">
      <c r="A627">
        <v>1671283800000</v>
      </c>
      <c r="B627">
        <v>16666.64</v>
      </c>
      <c r="C627">
        <v>1178.43</v>
      </c>
      <c r="D627" s="1">
        <f t="shared" si="213"/>
        <v>4.7399999999979627</v>
      </c>
      <c r="E627" s="1">
        <f t="shared" si="214"/>
        <v>4.7399999999979627</v>
      </c>
      <c r="F627" s="1">
        <f t="shared" si="215"/>
        <v>0</v>
      </c>
      <c r="G627" s="1">
        <f t="shared" si="216"/>
        <v>1.5279999999998837</v>
      </c>
      <c r="H627" s="1">
        <f t="shared" si="217"/>
        <v>7.1959999999999127</v>
      </c>
      <c r="I627" s="1">
        <f t="shared" si="218"/>
        <v>0.21234018899387191</v>
      </c>
      <c r="J627" s="1">
        <f t="shared" si="219"/>
        <v>17.514901421365423</v>
      </c>
      <c r="K627" s="1">
        <f t="shared" si="220"/>
        <v>1.8500000000001364</v>
      </c>
      <c r="L627" s="1">
        <f t="shared" si="221"/>
        <v>1.8500000000001364</v>
      </c>
      <c r="M627" s="1">
        <f t="shared" si="222"/>
        <v>0</v>
      </c>
      <c r="N627" s="1">
        <f t="shared" si="223"/>
        <v>0.32500000000002272</v>
      </c>
      <c r="O627" s="1">
        <f t="shared" si="224"/>
        <v>0.79300000000000637</v>
      </c>
      <c r="P627" s="1">
        <f t="shared" si="225"/>
        <v>0.40983606557379587</v>
      </c>
      <c r="Q627" s="1">
        <f t="shared" si="226"/>
        <v>29.069767441861742</v>
      </c>
      <c r="R627" t="str">
        <f t="shared" si="206"/>
        <v>Do nothing</v>
      </c>
      <c r="S627" t="b">
        <f t="shared" si="211"/>
        <v>0</v>
      </c>
      <c r="T627">
        <f t="shared" si="207"/>
        <v>0</v>
      </c>
      <c r="U627">
        <f t="shared" si="208"/>
        <v>0</v>
      </c>
      <c r="V627">
        <f>IF(R626="Buy BTC Short ETH",(B627-T626)+(-C627+U626)*(B626/C626),IF(R626="Buy ETH Short BTC",(-B627+T626)+(C627-U626)*(B626/C626),0))</f>
        <v>0</v>
      </c>
      <c r="AA627">
        <f t="shared" si="209"/>
        <v>0.95684997694277651</v>
      </c>
      <c r="AB627" t="str">
        <f t="shared" si="210"/>
        <v>Buy ETH Short BTC</v>
      </c>
      <c r="AC627" t="b">
        <f t="shared" si="212"/>
        <v>0</v>
      </c>
      <c r="AD627">
        <f>IF(AB627="Buy BTC Short ETH",B627,IF(AB627="Buy ETH Short BTC",B627,0))</f>
        <v>16666.64</v>
      </c>
      <c r="AE627">
        <f>IF(AB627="Buy BTC Short ETH",C627,IF(AB627="Buy ETH Short BTC",C627,0))</f>
        <v>1178.43</v>
      </c>
      <c r="AF627">
        <f>IF(AB626="Buy BTC Short ETH",(B627-AD626)+(-C627+AE626)*(B626/C626),IF(AB626="Buy ETH Short BTC",(-B627+AD626)+(C627-AE626)*(B626/C626),0))</f>
        <v>21.458401298683196</v>
      </c>
    </row>
    <row r="628" spans="1:32">
      <c r="A628">
        <v>1671284700000</v>
      </c>
      <c r="B628">
        <v>16668.41</v>
      </c>
      <c r="C628">
        <v>1177.6300000000001</v>
      </c>
      <c r="D628" s="1">
        <f t="shared" si="213"/>
        <v>1.7700000000004366</v>
      </c>
      <c r="E628" s="1">
        <f t="shared" si="214"/>
        <v>1.7700000000004366</v>
      </c>
      <c r="F628" s="1">
        <f t="shared" si="215"/>
        <v>0</v>
      </c>
      <c r="G628" s="1">
        <f t="shared" si="216"/>
        <v>1.7049999999999272</v>
      </c>
      <c r="H628" s="1">
        <f t="shared" si="217"/>
        <v>6.3909999999999858</v>
      </c>
      <c r="I628" s="1">
        <f t="shared" si="218"/>
        <v>0.26678141135971384</v>
      </c>
      <c r="J628" s="1">
        <f t="shared" si="219"/>
        <v>21.059782608694974</v>
      </c>
      <c r="K628" s="1">
        <f t="shared" si="220"/>
        <v>-0.79999999999995453</v>
      </c>
      <c r="L628" s="1">
        <f t="shared" si="221"/>
        <v>0</v>
      </c>
      <c r="M628" s="1">
        <f t="shared" si="222"/>
        <v>0.79999999999995453</v>
      </c>
      <c r="N628" s="1">
        <f t="shared" si="223"/>
        <v>0.32500000000002272</v>
      </c>
      <c r="O628" s="1">
        <f t="shared" si="224"/>
        <v>0.67500000000002269</v>
      </c>
      <c r="P628" s="1">
        <f t="shared" si="225"/>
        <v>0.48148148148149894</v>
      </c>
      <c r="Q628" s="1">
        <f t="shared" si="226"/>
        <v>32.500000000000796</v>
      </c>
      <c r="R628" t="str">
        <f t="shared" si="206"/>
        <v>Do nothing</v>
      </c>
      <c r="S628" t="b">
        <f t="shared" si="211"/>
        <v>0</v>
      </c>
      <c r="T628">
        <f t="shared" si="207"/>
        <v>0</v>
      </c>
      <c r="U628">
        <f t="shared" si="208"/>
        <v>0</v>
      </c>
      <c r="V628">
        <f>IF(R627="Buy BTC Short ETH",(B628-T627)+(-C628+U627)*(B627/C627),IF(R627="Buy ETH Short BTC",(-B628+T627)+(C628-U627)*(B627/C627),0))</f>
        <v>0</v>
      </c>
      <c r="AA628">
        <f t="shared" si="209"/>
        <v>0.95782766061122204</v>
      </c>
      <c r="AB628" t="str">
        <f t="shared" si="210"/>
        <v>Buy ETH Short BTC</v>
      </c>
      <c r="AC628" t="b">
        <f t="shared" si="212"/>
        <v>0</v>
      </c>
      <c r="AD628">
        <f>IF(AB628="Buy BTC Short ETH",B628,IF(AB628="Buy ETH Short BTC",B628,0))</f>
        <v>16668.41</v>
      </c>
      <c r="AE628">
        <f>IF(AB628="Buy BTC Short ETH",C628,IF(AB628="Buy ETH Short BTC",C628,0))</f>
        <v>1177.6300000000001</v>
      </c>
      <c r="AF628">
        <f>IF(AB627="Buy BTC Short ETH",(B628-AD627)+(-C628+AE627)*(B627/C627),IF(AB627="Buy ETH Short BTC",(-B628+AD627)+(C628-AE627)*(B627/C627),0))</f>
        <v>-13.084470948634841</v>
      </c>
    </row>
    <row r="629" spans="1:32">
      <c r="A629">
        <v>1671285600000</v>
      </c>
      <c r="B629">
        <v>16692.009999999998</v>
      </c>
      <c r="C629">
        <v>1179.94</v>
      </c>
      <c r="D629" s="1">
        <f t="shared" si="213"/>
        <v>23.599999999998545</v>
      </c>
      <c r="E629" s="1">
        <f t="shared" si="214"/>
        <v>23.599999999998545</v>
      </c>
      <c r="F629" s="1">
        <f t="shared" si="215"/>
        <v>0</v>
      </c>
      <c r="G629" s="1">
        <f t="shared" si="216"/>
        <v>4.0649999999997819</v>
      </c>
      <c r="H629" s="1">
        <f t="shared" si="217"/>
        <v>6.1549999999999274</v>
      </c>
      <c r="I629" s="1">
        <f t="shared" si="218"/>
        <v>0.66043866774976923</v>
      </c>
      <c r="J629" s="1">
        <f t="shared" si="219"/>
        <v>39.774951076319937</v>
      </c>
      <c r="K629" s="1">
        <f t="shared" si="220"/>
        <v>2.3099999999999454</v>
      </c>
      <c r="L629" s="1">
        <f t="shared" si="221"/>
        <v>2.3099999999999454</v>
      </c>
      <c r="M629" s="1">
        <f t="shared" si="222"/>
        <v>0</v>
      </c>
      <c r="N629" s="1">
        <f t="shared" si="223"/>
        <v>0.55600000000001726</v>
      </c>
      <c r="O629" s="1">
        <f t="shared" si="224"/>
        <v>0.66600000000000814</v>
      </c>
      <c r="P629" s="1">
        <f t="shared" si="225"/>
        <v>0.83483483483485055</v>
      </c>
      <c r="Q629" s="1">
        <f t="shared" si="226"/>
        <v>45.4991816693949</v>
      </c>
      <c r="R629" t="str">
        <f t="shared" si="206"/>
        <v>Do nothing</v>
      </c>
      <c r="S629" t="b">
        <f t="shared" si="211"/>
        <v>0</v>
      </c>
      <c r="T629">
        <f t="shared" si="207"/>
        <v>0</v>
      </c>
      <c r="U629">
        <f t="shared" si="208"/>
        <v>0</v>
      </c>
      <c r="V629">
        <f>IF(R628="Buy BTC Short ETH",(B629-T628)+(-C629+U628)*(B628/C628),IF(R628="Buy ETH Short BTC",(-B629+T628)+(C629-U628)*(B628/C628),0))</f>
        <v>0</v>
      </c>
      <c r="AA629">
        <f t="shared" si="209"/>
        <v>0.94113182128160711</v>
      </c>
      <c r="AB629" t="str">
        <f t="shared" si="210"/>
        <v>Buy ETH Short BTC</v>
      </c>
      <c r="AC629" t="b">
        <f t="shared" si="212"/>
        <v>0</v>
      </c>
      <c r="AD629">
        <f>IF(AB629="Buy BTC Short ETH",B629,IF(AB629="Buy ETH Short BTC",B629,0))</f>
        <v>16692.009999999998</v>
      </c>
      <c r="AE629">
        <f>IF(AB629="Buy BTC Short ETH",C629,IF(AB629="Buy ETH Short BTC",C629,0))</f>
        <v>1179.94</v>
      </c>
      <c r="AF629">
        <f>IF(AB628="Buy BTC Short ETH",(B629-AD628)+(-C629+AE628)*(B628/C628),IF(AB628="Buy ETH Short BTC",(-B629+AD628)+(C629-AE628)*(B628/C628),0))</f>
        <v>9.0962009289851622</v>
      </c>
    </row>
    <row r="630" spans="1:32">
      <c r="A630">
        <v>1671286500000</v>
      </c>
      <c r="B630">
        <v>16687.36</v>
      </c>
      <c r="C630">
        <v>1180.17</v>
      </c>
      <c r="D630" s="1">
        <f t="shared" si="213"/>
        <v>-4.6499999999978172</v>
      </c>
      <c r="E630" s="1">
        <f t="shared" si="214"/>
        <v>0</v>
      </c>
      <c r="F630" s="1">
        <f t="shared" si="215"/>
        <v>4.6499999999978172</v>
      </c>
      <c r="G630" s="1">
        <f t="shared" si="216"/>
        <v>4.0649999999997819</v>
      </c>
      <c r="H630" s="1">
        <f t="shared" si="217"/>
        <v>6.1509999999998399</v>
      </c>
      <c r="I630" s="1">
        <f t="shared" si="218"/>
        <v>0.66086815152005973</v>
      </c>
      <c r="J630" s="1">
        <f t="shared" si="219"/>
        <v>39.790524667188066</v>
      </c>
      <c r="K630" s="1">
        <f t="shared" si="220"/>
        <v>0.23000000000001819</v>
      </c>
      <c r="L630" s="1">
        <f t="shared" si="221"/>
        <v>0.23000000000001819</v>
      </c>
      <c r="M630" s="1">
        <f t="shared" si="222"/>
        <v>0</v>
      </c>
      <c r="N630" s="1">
        <f t="shared" si="223"/>
        <v>0.57900000000001905</v>
      </c>
      <c r="O630" s="1">
        <f t="shared" si="224"/>
        <v>0.56700000000000728</v>
      </c>
      <c r="P630" s="1">
        <f t="shared" si="225"/>
        <v>1.0211640211640416</v>
      </c>
      <c r="Q630" s="1">
        <f t="shared" si="226"/>
        <v>50.523560209424588</v>
      </c>
      <c r="R630" t="str">
        <f t="shared" si="206"/>
        <v>Do nothing</v>
      </c>
      <c r="S630" t="b">
        <f t="shared" si="211"/>
        <v>0</v>
      </c>
      <c r="T630">
        <f t="shared" si="207"/>
        <v>0</v>
      </c>
      <c r="U630">
        <f t="shared" si="208"/>
        <v>0</v>
      </c>
      <c r="V630">
        <f>IF(R629="Buy BTC Short ETH",(B630-T629)+(-C630+U629)*(B629/C629),IF(R629="Buy ETH Short BTC",(-B630+T629)+(C630-U629)*(B629/C629),0))</f>
        <v>0</v>
      </c>
      <c r="AA630">
        <f t="shared" si="209"/>
        <v>0.92370713777974822</v>
      </c>
      <c r="AB630" t="str">
        <f t="shared" si="210"/>
        <v>Buy ETH Short BTC</v>
      </c>
      <c r="AC630" t="b">
        <f t="shared" si="212"/>
        <v>0</v>
      </c>
      <c r="AD630">
        <f>IF(AB630="Buy BTC Short ETH",B630,IF(AB630="Buy ETH Short BTC",B630,0))</f>
        <v>16687.36</v>
      </c>
      <c r="AE630">
        <f>IF(AB630="Buy BTC Short ETH",C630,IF(AB630="Buy ETH Short BTC",C630,0))</f>
        <v>1180.17</v>
      </c>
      <c r="AF630">
        <f>IF(AB629="Buy BTC Short ETH",(B630-AD629)+(-C630+AE629)*(B629/C629),IF(AB629="Buy ETH Short BTC",(-B630+AD629)+(C630-AE629)*(B629/C629),0))</f>
        <v>7.9036928148869663</v>
      </c>
    </row>
    <row r="631" spans="1:32">
      <c r="A631">
        <v>1671287400000</v>
      </c>
      <c r="B631">
        <v>16681.009999999998</v>
      </c>
      <c r="C631">
        <v>1179.5999999999999</v>
      </c>
      <c r="D631" s="1">
        <f t="shared" si="213"/>
        <v>-6.3500000000021828</v>
      </c>
      <c r="E631" s="1">
        <f t="shared" si="214"/>
        <v>0</v>
      </c>
      <c r="F631" s="1">
        <f t="shared" si="215"/>
        <v>6.3500000000021828</v>
      </c>
      <c r="G631" s="1">
        <f t="shared" si="216"/>
        <v>4.0649999999997819</v>
      </c>
      <c r="H631" s="1">
        <f t="shared" si="217"/>
        <v>6.720999999999913</v>
      </c>
      <c r="I631" s="1">
        <f t="shared" si="218"/>
        <v>0.60482071120366532</v>
      </c>
      <c r="J631" s="1">
        <f t="shared" si="219"/>
        <v>37.68774337103558</v>
      </c>
      <c r="K631" s="1">
        <f t="shared" si="220"/>
        <v>-0.57000000000016371</v>
      </c>
      <c r="L631" s="1">
        <f t="shared" si="221"/>
        <v>0</v>
      </c>
      <c r="M631" s="1">
        <f t="shared" si="222"/>
        <v>0.57000000000016371</v>
      </c>
      <c r="N631" s="1">
        <f t="shared" si="223"/>
        <v>0.51000000000001366</v>
      </c>
      <c r="O631" s="1">
        <f t="shared" si="224"/>
        <v>0.62400000000002365</v>
      </c>
      <c r="P631" s="1">
        <f t="shared" si="225"/>
        <v>0.81730769230768319</v>
      </c>
      <c r="Q631" s="1">
        <f t="shared" si="226"/>
        <v>44.973544973544698</v>
      </c>
      <c r="R631" t="str">
        <f t="shared" si="206"/>
        <v>Do nothing</v>
      </c>
      <c r="S631" t="b">
        <f t="shared" si="211"/>
        <v>0</v>
      </c>
      <c r="T631">
        <f t="shared" si="207"/>
        <v>0</v>
      </c>
      <c r="U631">
        <f t="shared" si="208"/>
        <v>0</v>
      </c>
      <c r="V631">
        <f>IF(R630="Buy BTC Short ETH",(B631-T630)+(-C631+U630)*(B630/C630),IF(R630="Buy ETH Short BTC",(-B631+T630)+(C631-U630)*(B630/C630),0))</f>
        <v>0</v>
      </c>
      <c r="AA631">
        <f t="shared" si="209"/>
        <v>0.88475189835949419</v>
      </c>
      <c r="AB631" t="str">
        <f t="shared" si="210"/>
        <v>Buy ETH Short BTC</v>
      </c>
      <c r="AC631" t="b">
        <f t="shared" si="212"/>
        <v>0</v>
      </c>
      <c r="AD631">
        <f>IF(AB631="Buy BTC Short ETH",B631,IF(AB631="Buy ETH Short BTC",B631,0))</f>
        <v>16681.009999999998</v>
      </c>
      <c r="AE631">
        <f>IF(AB631="Buy BTC Short ETH",C631,IF(AB631="Buy ETH Short BTC",C631,0))</f>
        <v>1179.5999999999999</v>
      </c>
      <c r="AF631">
        <f>IF(AB630="Buy BTC Short ETH",(B631-AD630)+(-C631+AE630)*(B630/C630),IF(AB630="Buy ETH Short BTC",(-B631+AD630)+(C631-AE630)*(B630/C630),0))</f>
        <v>-1.7096822491676242</v>
      </c>
    </row>
    <row r="632" spans="1:32">
      <c r="A632">
        <v>1671288300000</v>
      </c>
      <c r="B632">
        <v>16648.79</v>
      </c>
      <c r="C632">
        <v>1177.0899999999999</v>
      </c>
      <c r="D632" s="1">
        <f t="shared" si="213"/>
        <v>-32.219999999997526</v>
      </c>
      <c r="E632" s="1">
        <f t="shared" si="214"/>
        <v>0</v>
      </c>
      <c r="F632" s="1">
        <f t="shared" si="215"/>
        <v>32.219999999997526</v>
      </c>
      <c r="G632" s="1">
        <f t="shared" si="216"/>
        <v>4.0649999999997819</v>
      </c>
      <c r="H632" s="1">
        <f t="shared" si="217"/>
        <v>9.7869999999995336</v>
      </c>
      <c r="I632" s="1">
        <f t="shared" si="218"/>
        <v>0.41534688872994541</v>
      </c>
      <c r="J632" s="1">
        <f t="shared" si="219"/>
        <v>29.345942824140792</v>
      </c>
      <c r="K632" s="1">
        <f t="shared" si="220"/>
        <v>-2.5099999999999909</v>
      </c>
      <c r="L632" s="1">
        <f t="shared" si="221"/>
        <v>0</v>
      </c>
      <c r="M632" s="1">
        <f t="shared" si="222"/>
        <v>2.5099999999999909</v>
      </c>
      <c r="N632" s="1">
        <f t="shared" si="223"/>
        <v>0.51000000000001366</v>
      </c>
      <c r="O632" s="1">
        <f t="shared" si="224"/>
        <v>0.85200000000002096</v>
      </c>
      <c r="P632" s="1">
        <f t="shared" si="225"/>
        <v>0.59859154929577596</v>
      </c>
      <c r="Q632" s="1">
        <f t="shared" si="226"/>
        <v>37.444933920704891</v>
      </c>
      <c r="R632" t="str">
        <f t="shared" si="206"/>
        <v>Do nothing</v>
      </c>
      <c r="S632" t="b">
        <f t="shared" si="211"/>
        <v>0</v>
      </c>
      <c r="T632">
        <f t="shared" si="207"/>
        <v>0</v>
      </c>
      <c r="U632">
        <f t="shared" si="208"/>
        <v>0</v>
      </c>
      <c r="V632">
        <f>IF(R631="Buy BTC Short ETH",(B632-T631)+(-C632+U631)*(B631/C631),IF(R631="Buy ETH Short BTC",(-B632+T631)+(C632-U631)*(B631/C631),0))</f>
        <v>0</v>
      </c>
      <c r="AA632">
        <f t="shared" si="209"/>
        <v>0.88004861508334431</v>
      </c>
      <c r="AB632" t="str">
        <f t="shared" si="210"/>
        <v>Buy ETH Short BTC</v>
      </c>
      <c r="AC632" t="b">
        <f t="shared" si="212"/>
        <v>0</v>
      </c>
      <c r="AD632">
        <f>IF(AB632="Buy BTC Short ETH",B632,IF(AB632="Buy ETH Short BTC",B632,0))</f>
        <v>16648.79</v>
      </c>
      <c r="AE632">
        <f>IF(AB632="Buy BTC Short ETH",C632,IF(AB632="Buy ETH Short BTC",C632,0))</f>
        <v>1177.0899999999999</v>
      </c>
      <c r="AF632">
        <f>IF(AB631="Buy BTC Short ETH",(B632-AD631)+(-C632+AE631)*(B631/C631),IF(AB631="Buy ETH Short BTC",(-B632+AD631)+(C632-AE631)*(B631/C631),0))</f>
        <v>-3.2745194133628033</v>
      </c>
    </row>
    <row r="633" spans="1:32">
      <c r="A633">
        <v>1671289200000</v>
      </c>
      <c r="B633">
        <v>16665.12</v>
      </c>
      <c r="C633">
        <v>1176.51</v>
      </c>
      <c r="D633" s="1">
        <f t="shared" si="213"/>
        <v>16.329999999998108</v>
      </c>
      <c r="E633" s="1">
        <f t="shared" si="214"/>
        <v>16.329999999998108</v>
      </c>
      <c r="F633" s="1">
        <f t="shared" si="215"/>
        <v>0</v>
      </c>
      <c r="G633" s="1">
        <f t="shared" si="216"/>
        <v>5.6979999999995927</v>
      </c>
      <c r="H633" s="1">
        <f t="shared" si="217"/>
        <v>7.5449999999997086</v>
      </c>
      <c r="I633" s="1">
        <f t="shared" si="218"/>
        <v>0.75520212060965042</v>
      </c>
      <c r="J633" s="1">
        <f t="shared" si="219"/>
        <v>43.026504568450449</v>
      </c>
      <c r="K633" s="1">
        <f t="shared" si="220"/>
        <v>-0.57999999999992724</v>
      </c>
      <c r="L633" s="1">
        <f t="shared" si="221"/>
        <v>0</v>
      </c>
      <c r="M633" s="1">
        <f t="shared" si="222"/>
        <v>0.57999999999992724</v>
      </c>
      <c r="N633" s="1">
        <f t="shared" si="223"/>
        <v>0.51000000000001366</v>
      </c>
      <c r="O633" s="1">
        <f t="shared" si="224"/>
        <v>0.73500000000001364</v>
      </c>
      <c r="P633" s="1">
        <f t="shared" si="225"/>
        <v>0.69387755102041393</v>
      </c>
      <c r="Q633" s="1">
        <f t="shared" si="226"/>
        <v>40.963855421686944</v>
      </c>
      <c r="R633" t="str">
        <f t="shared" si="206"/>
        <v>Do nothing</v>
      </c>
      <c r="S633" t="b">
        <f t="shared" si="211"/>
        <v>0</v>
      </c>
      <c r="T633">
        <f t="shared" si="207"/>
        <v>0</v>
      </c>
      <c r="U633">
        <f t="shared" si="208"/>
        <v>0</v>
      </c>
      <c r="V633">
        <f>IF(R632="Buy BTC Short ETH",(B633-T632)+(-C633+U632)*(B632/C632),IF(R632="Buy ETH Short BTC",(-B633+T632)+(C633-U632)*(B632/C632),0))</f>
        <v>0</v>
      </c>
      <c r="AA633">
        <f t="shared" si="209"/>
        <v>0.86809907467822189</v>
      </c>
      <c r="AB633" t="str">
        <f t="shared" si="210"/>
        <v>Buy ETH Short BTC</v>
      </c>
      <c r="AC633" t="b">
        <f t="shared" si="212"/>
        <v>0</v>
      </c>
      <c r="AD633">
        <f>IF(AB633="Buy BTC Short ETH",B633,IF(AB633="Buy ETH Short BTC",B633,0))</f>
        <v>16665.12</v>
      </c>
      <c r="AE633">
        <f>IF(AB633="Buy BTC Short ETH",C633,IF(AB633="Buy ETH Short BTC",C633,0))</f>
        <v>1176.51</v>
      </c>
      <c r="AF633">
        <f>IF(AB632="Buy BTC Short ETH",(B633-AD632)+(-C633+AE632)*(B632/C632),IF(AB632="Buy ETH Short BTC",(-B633+AD632)+(C633-AE632)*(B632/C632),0))</f>
        <v>-24.533534309183295</v>
      </c>
    </row>
    <row r="634" spans="1:32">
      <c r="A634">
        <v>1671290100000</v>
      </c>
      <c r="B634">
        <v>16686</v>
      </c>
      <c r="C634">
        <v>1179.0899999999999</v>
      </c>
      <c r="D634" s="1">
        <f t="shared" si="213"/>
        <v>20.880000000001019</v>
      </c>
      <c r="E634" s="1">
        <f t="shared" si="214"/>
        <v>20.880000000001019</v>
      </c>
      <c r="F634" s="1">
        <f t="shared" si="215"/>
        <v>0</v>
      </c>
      <c r="G634" s="1">
        <f t="shared" si="216"/>
        <v>6.7319999999996067</v>
      </c>
      <c r="H634" s="1">
        <f t="shared" si="217"/>
        <v>7.5449999999997086</v>
      </c>
      <c r="I634" s="1">
        <f t="shared" si="218"/>
        <v>0.89224652087473388</v>
      </c>
      <c r="J634" s="1">
        <f t="shared" si="219"/>
        <v>47.152763185542689</v>
      </c>
      <c r="K634" s="1">
        <f t="shared" si="220"/>
        <v>2.5799999999999272</v>
      </c>
      <c r="L634" s="1">
        <f t="shared" si="221"/>
        <v>2.5799999999999272</v>
      </c>
      <c r="M634" s="1">
        <f t="shared" si="222"/>
        <v>0</v>
      </c>
      <c r="N634" s="1">
        <f t="shared" si="223"/>
        <v>0.69900000000000095</v>
      </c>
      <c r="O634" s="1">
        <f t="shared" si="224"/>
        <v>0.73500000000001364</v>
      </c>
      <c r="P634" s="1">
        <f t="shared" si="225"/>
        <v>0.95102040816324895</v>
      </c>
      <c r="Q634" s="1">
        <f t="shared" si="226"/>
        <v>48.74476987447656</v>
      </c>
      <c r="R634" t="str">
        <f t="shared" si="206"/>
        <v>Do nothing</v>
      </c>
      <c r="S634" t="b">
        <f t="shared" si="211"/>
        <v>0</v>
      </c>
      <c r="T634">
        <f t="shared" si="207"/>
        <v>0</v>
      </c>
      <c r="U634">
        <f t="shared" si="208"/>
        <v>0</v>
      </c>
      <c r="V634">
        <f>IF(R633="Buy BTC Short ETH",(B634-T633)+(-C634+U633)*(B633/C633),IF(R633="Buy ETH Short BTC",(-B634+T633)+(C634-U633)*(B633/C633),0))</f>
        <v>0</v>
      </c>
      <c r="AA634">
        <f t="shared" si="209"/>
        <v>0.87044882996211348</v>
      </c>
      <c r="AB634" t="str">
        <f t="shared" si="210"/>
        <v>Buy ETH Short BTC</v>
      </c>
      <c r="AC634" t="b">
        <f t="shared" si="212"/>
        <v>0</v>
      </c>
      <c r="AD634">
        <f>IF(AB634="Buy BTC Short ETH",B634,IF(AB634="Buy ETH Short BTC",B634,0))</f>
        <v>16686</v>
      </c>
      <c r="AE634">
        <f>IF(AB634="Buy BTC Short ETH",C634,IF(AB634="Buy ETH Short BTC",C634,0))</f>
        <v>1179.0899999999999</v>
      </c>
      <c r="AF634">
        <f>IF(AB633="Buy BTC Short ETH",(B634-AD633)+(-C634+AE633)*(B633/C633),IF(AB633="Buy ETH Short BTC",(-B634+AD633)+(C634-AE633)*(B633/C633),0))</f>
        <v>15.665383889637646</v>
      </c>
    </row>
    <row r="635" spans="1:32">
      <c r="A635">
        <v>1671291000000</v>
      </c>
      <c r="B635">
        <v>16692.189999999999</v>
      </c>
      <c r="C635">
        <v>1180.04</v>
      </c>
      <c r="D635" s="1">
        <f t="shared" si="213"/>
        <v>6.1899999999986903</v>
      </c>
      <c r="E635" s="1">
        <f t="shared" si="214"/>
        <v>6.1899999999986903</v>
      </c>
      <c r="F635" s="1">
        <f t="shared" si="215"/>
        <v>0</v>
      </c>
      <c r="G635" s="1">
        <f t="shared" si="216"/>
        <v>7.350999999999476</v>
      </c>
      <c r="H635" s="1">
        <f t="shared" si="217"/>
        <v>7.4669999999994614</v>
      </c>
      <c r="I635" s="1">
        <f t="shared" si="218"/>
        <v>0.98446497924199894</v>
      </c>
      <c r="J635" s="1">
        <f t="shared" si="219"/>
        <v>49.608584154406827</v>
      </c>
      <c r="K635" s="1">
        <f t="shared" si="220"/>
        <v>0.95000000000004547</v>
      </c>
      <c r="L635" s="1">
        <f t="shared" si="221"/>
        <v>0.95000000000004547</v>
      </c>
      <c r="M635" s="1">
        <f t="shared" si="222"/>
        <v>0</v>
      </c>
      <c r="N635" s="1">
        <f t="shared" si="223"/>
        <v>0.79200000000000725</v>
      </c>
      <c r="O635" s="1">
        <f t="shared" si="224"/>
        <v>0.73500000000001364</v>
      </c>
      <c r="P635" s="1">
        <f t="shared" si="225"/>
        <v>1.0775510204081531</v>
      </c>
      <c r="Q635" s="1">
        <f t="shared" si="226"/>
        <v>51.866404715127466</v>
      </c>
      <c r="R635" t="str">
        <f t="shared" si="206"/>
        <v>Do nothing</v>
      </c>
      <c r="S635" t="b">
        <f t="shared" si="211"/>
        <v>0</v>
      </c>
      <c r="T635">
        <f t="shared" si="207"/>
        <v>0</v>
      </c>
      <c r="U635">
        <f t="shared" si="208"/>
        <v>0</v>
      </c>
      <c r="V635">
        <f>IF(R634="Buy BTC Short ETH",(B635-T634)+(-C635+U634)*(B634/C634),IF(R634="Buy ETH Short BTC",(-B635+T634)+(C635-U634)*(B634/C634),0))</f>
        <v>0</v>
      </c>
      <c r="AA635">
        <f t="shared" si="209"/>
        <v>0.89010337218473867</v>
      </c>
      <c r="AB635" t="str">
        <f t="shared" si="210"/>
        <v>Buy ETH Short BTC</v>
      </c>
      <c r="AC635" t="b">
        <f t="shared" si="212"/>
        <v>0</v>
      </c>
      <c r="AD635">
        <f>IF(AB635="Buy BTC Short ETH",B635,IF(AB635="Buy ETH Short BTC",B635,0))</f>
        <v>16692.189999999999</v>
      </c>
      <c r="AE635">
        <f>IF(AB635="Buy BTC Short ETH",C635,IF(AB635="Buy ETH Short BTC",C635,0))</f>
        <v>1180.04</v>
      </c>
      <c r="AF635">
        <f>IF(AB634="Buy BTC Short ETH",(B635-AD634)+(-C635+AE634)*(B634/C634),IF(AB634="Buy ETH Short BTC",(-B635+AD634)+(C635-AE634)*(B634/C634),0))</f>
        <v>7.2540119074899323</v>
      </c>
    </row>
    <row r="636" spans="1:32">
      <c r="A636">
        <v>1671291900000</v>
      </c>
      <c r="B636">
        <v>16700.259999999998</v>
      </c>
      <c r="C636">
        <v>1180.0899999999999</v>
      </c>
      <c r="D636" s="1">
        <f t="shared" si="213"/>
        <v>8.069999999999709</v>
      </c>
      <c r="E636" s="1">
        <f t="shared" si="214"/>
        <v>8.069999999999709</v>
      </c>
      <c r="F636" s="1">
        <f t="shared" si="215"/>
        <v>0</v>
      </c>
      <c r="G636" s="1">
        <f t="shared" si="216"/>
        <v>8.157999999999447</v>
      </c>
      <c r="H636" s="1">
        <f t="shared" si="217"/>
        <v>4.3219999999997523</v>
      </c>
      <c r="I636" s="1">
        <f t="shared" si="218"/>
        <v>1.8875520592318173</v>
      </c>
      <c r="J636" s="1">
        <f t="shared" si="219"/>
        <v>65.368589743589496</v>
      </c>
      <c r="K636" s="1">
        <f t="shared" si="220"/>
        <v>4.9999999999954525E-2</v>
      </c>
      <c r="L636" s="1">
        <f t="shared" si="221"/>
        <v>4.9999999999954525E-2</v>
      </c>
      <c r="M636" s="1">
        <f t="shared" si="222"/>
        <v>0</v>
      </c>
      <c r="N636" s="1">
        <f t="shared" si="223"/>
        <v>0.79700000000000271</v>
      </c>
      <c r="O636" s="1">
        <f t="shared" si="224"/>
        <v>0.44600000000000362</v>
      </c>
      <c r="P636" s="1">
        <f t="shared" si="225"/>
        <v>1.7869955156950588</v>
      </c>
      <c r="Q636" s="1">
        <f t="shared" si="226"/>
        <v>64.119066773933923</v>
      </c>
      <c r="R636" t="str">
        <f t="shared" si="206"/>
        <v>Do nothing</v>
      </c>
      <c r="S636" t="b">
        <f t="shared" si="211"/>
        <v>0</v>
      </c>
      <c r="T636">
        <f t="shared" si="207"/>
        <v>0</v>
      </c>
      <c r="U636">
        <f t="shared" si="208"/>
        <v>0</v>
      </c>
      <c r="V636">
        <f>IF(R635="Buy BTC Short ETH",(B636-T635)+(-C636+U635)*(B635/C635),IF(R635="Buy ETH Short BTC",(-B636+T635)+(C636-U635)*(B635/C635),0))</f>
        <v>0</v>
      </c>
      <c r="AA636">
        <f t="shared" si="209"/>
        <v>0.89030441437015362</v>
      </c>
      <c r="AB636" t="str">
        <f t="shared" si="210"/>
        <v>Buy ETH Short BTC</v>
      </c>
      <c r="AC636" t="b">
        <f t="shared" si="212"/>
        <v>0</v>
      </c>
      <c r="AD636">
        <f>IF(AB636="Buy BTC Short ETH",B636,IF(AB636="Buy ETH Short BTC",B636,0))</f>
        <v>16700.259999999998</v>
      </c>
      <c r="AE636">
        <f>IF(AB636="Buy BTC Short ETH",C636,IF(AB636="Buy ETH Short BTC",C636,0))</f>
        <v>1180.0899999999999</v>
      </c>
      <c r="AF636">
        <f>IF(AB635="Buy BTC Short ETH",(B636-AD635)+(-C636+AE635)*(B635/C635),IF(AB635="Buy ETH Short BTC",(-B636+AD635)+(C636-AE635)*(B635/C635),0))</f>
        <v>-7.3627277888888649</v>
      </c>
    </row>
    <row r="637" spans="1:32">
      <c r="A637">
        <v>1671292800000</v>
      </c>
      <c r="B637">
        <v>16690.099999999999</v>
      </c>
      <c r="C637">
        <v>1177.54</v>
      </c>
      <c r="D637" s="1">
        <f t="shared" si="213"/>
        <v>-10.159999999999854</v>
      </c>
      <c r="E637" s="1">
        <f t="shared" si="214"/>
        <v>0</v>
      </c>
      <c r="F637" s="1">
        <f t="shared" si="215"/>
        <v>10.159999999999854</v>
      </c>
      <c r="G637" s="1">
        <f t="shared" si="216"/>
        <v>7.6839999999996511</v>
      </c>
      <c r="H637" s="1">
        <f t="shared" si="217"/>
        <v>5.3379999999997381</v>
      </c>
      <c r="I637" s="1">
        <f t="shared" si="218"/>
        <v>1.4394904458598778</v>
      </c>
      <c r="J637" s="1">
        <f t="shared" si="219"/>
        <v>59.007832898172417</v>
      </c>
      <c r="K637" s="1">
        <f t="shared" si="220"/>
        <v>-2.5499999999999545</v>
      </c>
      <c r="L637" s="1">
        <f t="shared" si="221"/>
        <v>0</v>
      </c>
      <c r="M637" s="1">
        <f t="shared" si="222"/>
        <v>2.5499999999999545</v>
      </c>
      <c r="N637" s="1">
        <f t="shared" si="223"/>
        <v>0.61199999999998911</v>
      </c>
      <c r="O637" s="1">
        <f t="shared" si="224"/>
        <v>0.70099999999999907</v>
      </c>
      <c r="P637" s="1">
        <f t="shared" si="225"/>
        <v>0.87303851640512109</v>
      </c>
      <c r="Q637" s="1">
        <f t="shared" si="226"/>
        <v>46.610814927646203</v>
      </c>
      <c r="R637" t="str">
        <f t="shared" si="206"/>
        <v>Do nothing</v>
      </c>
      <c r="S637" t="b">
        <f t="shared" si="211"/>
        <v>0</v>
      </c>
      <c r="T637">
        <f t="shared" si="207"/>
        <v>0</v>
      </c>
      <c r="U637">
        <f t="shared" si="208"/>
        <v>0</v>
      </c>
      <c r="V637">
        <f>IF(R636="Buy BTC Short ETH",(B637-T636)+(-C637+U636)*(B636/C636),IF(R636="Buy ETH Short BTC",(-B637+T636)+(C637-U636)*(B636/C636),0))</f>
        <v>0</v>
      </c>
      <c r="AA637">
        <f t="shared" si="209"/>
        <v>0.77776283425698212</v>
      </c>
      <c r="AB637" t="str">
        <f t="shared" si="210"/>
        <v>Buy ETH Short BTC</v>
      </c>
      <c r="AC637" t="b">
        <f t="shared" si="212"/>
        <v>0</v>
      </c>
      <c r="AD637">
        <f>IF(AB637="Buy BTC Short ETH",B637,IF(AB637="Buy ETH Short BTC",B637,0))</f>
        <v>16690.099999999999</v>
      </c>
      <c r="AE637">
        <f>IF(AB637="Buy BTC Short ETH",C637,IF(AB637="Buy ETH Short BTC",C637,0))</f>
        <v>1177.54</v>
      </c>
      <c r="AF637">
        <f>IF(AB636="Buy BTC Short ETH",(B637-AD636)+(-C637+AE636)*(B636/C636),IF(AB636="Buy ETH Short BTC",(-B637+AD636)+(C637-AE636)*(B636/C636),0))</f>
        <v>-25.926792532772424</v>
      </c>
    </row>
    <row r="638" spans="1:32">
      <c r="A638">
        <v>1671293700000</v>
      </c>
      <c r="B638">
        <v>16685.419999999998</v>
      </c>
      <c r="C638">
        <v>1176.96</v>
      </c>
      <c r="D638" s="1">
        <f t="shared" si="213"/>
        <v>-4.680000000000291</v>
      </c>
      <c r="E638" s="1">
        <f t="shared" si="214"/>
        <v>0</v>
      </c>
      <c r="F638" s="1">
        <f t="shared" si="215"/>
        <v>4.680000000000291</v>
      </c>
      <c r="G638" s="1">
        <f t="shared" si="216"/>
        <v>7.5069999999996071</v>
      </c>
      <c r="H638" s="1">
        <f t="shared" si="217"/>
        <v>5.8059999999997673</v>
      </c>
      <c r="I638" s="1">
        <f t="shared" si="218"/>
        <v>1.2929727867722887</v>
      </c>
      <c r="J638" s="1">
        <f t="shared" si="219"/>
        <v>56.388492450987457</v>
      </c>
      <c r="K638" s="1">
        <f t="shared" si="220"/>
        <v>-0.57999999999992724</v>
      </c>
      <c r="L638" s="1">
        <f t="shared" si="221"/>
        <v>0</v>
      </c>
      <c r="M638" s="1">
        <f t="shared" si="222"/>
        <v>0.57999999999992724</v>
      </c>
      <c r="N638" s="1">
        <f t="shared" si="223"/>
        <v>0.61199999999998911</v>
      </c>
      <c r="O638" s="1">
        <f t="shared" si="224"/>
        <v>0.67899999999999638</v>
      </c>
      <c r="P638" s="1">
        <f t="shared" si="225"/>
        <v>0.90132547864505508</v>
      </c>
      <c r="Q638" s="1">
        <f t="shared" si="226"/>
        <v>47.405112316033772</v>
      </c>
      <c r="R638" t="str">
        <f t="shared" si="206"/>
        <v>Do nothing</v>
      </c>
      <c r="S638" t="b">
        <f t="shared" si="211"/>
        <v>0</v>
      </c>
      <c r="T638">
        <f t="shared" si="207"/>
        <v>0</v>
      </c>
      <c r="U638">
        <f t="shared" si="208"/>
        <v>0</v>
      </c>
      <c r="V638">
        <f>IF(R637="Buy BTC Short ETH",(B638-T637)+(-C638+U637)*(B637/C637),IF(R637="Buy ETH Short BTC",(-B638+T637)+(C638-U637)*(B637/C637),0))</f>
        <v>0</v>
      </c>
      <c r="AA638">
        <f t="shared" si="209"/>
        <v>0.66591718650619558</v>
      </c>
      <c r="AB638" t="str">
        <f t="shared" si="210"/>
        <v>Do nothing</v>
      </c>
      <c r="AC638" t="b">
        <f t="shared" si="212"/>
        <v>1</v>
      </c>
      <c r="AD638">
        <f>IF(AB638="Buy BTC Short ETH",B638,IF(AB638="Buy ETH Short BTC",B638,0))</f>
        <v>0</v>
      </c>
      <c r="AE638">
        <f>IF(AB638="Buy BTC Short ETH",C638,IF(AB638="Buy ETH Short BTC",C638,0))</f>
        <v>0</v>
      </c>
      <c r="AF638">
        <f>IF(AB637="Buy BTC Short ETH",(B638-AD637)+(-C638+AE637)*(B637/C637),IF(AB637="Buy ETH Short BTC",(-B638+AD637)+(C638-AE637)*(B637/C637),0))</f>
        <v>-3.5407466413017321</v>
      </c>
    </row>
    <row r="639" spans="1:32">
      <c r="A639">
        <v>1671294600000</v>
      </c>
      <c r="B639">
        <v>16685.099999999999</v>
      </c>
      <c r="C639">
        <v>1177.03</v>
      </c>
      <c r="D639" s="1">
        <f t="shared" si="213"/>
        <v>-0.31999999999970896</v>
      </c>
      <c r="E639" s="1">
        <f t="shared" si="214"/>
        <v>0</v>
      </c>
      <c r="F639" s="1">
        <f t="shared" si="215"/>
        <v>0.31999999999970896</v>
      </c>
      <c r="G639" s="1">
        <f t="shared" si="216"/>
        <v>5.1469999999997524</v>
      </c>
      <c r="H639" s="1">
        <f t="shared" si="217"/>
        <v>5.8379999999997381</v>
      </c>
      <c r="I639" s="1">
        <f t="shared" si="218"/>
        <v>0.88163754710517017</v>
      </c>
      <c r="J639" s="1">
        <f t="shared" si="219"/>
        <v>46.854802002730914</v>
      </c>
      <c r="K639" s="1">
        <f t="shared" si="220"/>
        <v>6.9999999999936335E-2</v>
      </c>
      <c r="L639" s="1">
        <f t="shared" si="221"/>
        <v>6.9999999999936335E-2</v>
      </c>
      <c r="M639" s="1">
        <f t="shared" si="222"/>
        <v>0</v>
      </c>
      <c r="N639" s="1">
        <f t="shared" si="223"/>
        <v>0.38799999999998819</v>
      </c>
      <c r="O639" s="1">
        <f t="shared" si="224"/>
        <v>0.67899999999999638</v>
      </c>
      <c r="P639" s="1">
        <f t="shared" si="225"/>
        <v>0.57142857142855707</v>
      </c>
      <c r="Q639" s="1">
        <f t="shared" si="226"/>
        <v>36.363636363635777</v>
      </c>
      <c r="R639" t="str">
        <f t="shared" si="206"/>
        <v>Do nothing</v>
      </c>
      <c r="S639" t="b">
        <f t="shared" si="211"/>
        <v>0</v>
      </c>
      <c r="T639">
        <f t="shared" si="207"/>
        <v>0</v>
      </c>
      <c r="U639">
        <f t="shared" si="208"/>
        <v>0</v>
      </c>
      <c r="V639">
        <f>IF(R638="Buy BTC Short ETH",(B639-T638)+(-C639+U638)*(B638/C638),IF(R638="Buy ETH Short BTC",(-B639+T638)+(C639-U638)*(B638/C638),0))</f>
        <v>0</v>
      </c>
      <c r="AA639">
        <f t="shared" si="209"/>
        <v>0.58744484725387169</v>
      </c>
      <c r="AB639" t="str">
        <f t="shared" si="210"/>
        <v>Do nothing</v>
      </c>
      <c r="AC639" t="b">
        <f t="shared" si="212"/>
        <v>0</v>
      </c>
      <c r="AD639">
        <f>IF(AB639="Buy BTC Short ETH",B639,IF(AB639="Buy ETH Short BTC",B639,0))</f>
        <v>0</v>
      </c>
      <c r="AE639">
        <f>IF(AB639="Buy BTC Short ETH",C639,IF(AB639="Buy ETH Short BTC",C639,0))</f>
        <v>0</v>
      </c>
      <c r="AF639">
        <f>IF(AB638="Buy BTC Short ETH",(B639-AD638)+(-C639+AE638)*(B638/C638),IF(AB638="Buy ETH Short BTC",(-B639+AD638)+(C639-AE638)*(B638/C638),0))</f>
        <v>0</v>
      </c>
    </row>
    <row r="640" spans="1:32">
      <c r="A640">
        <v>1671295500000</v>
      </c>
      <c r="B640">
        <v>16693.79</v>
      </c>
      <c r="C640">
        <v>1178.42</v>
      </c>
      <c r="D640" s="1">
        <f t="shared" si="213"/>
        <v>8.6900000000023283</v>
      </c>
      <c r="E640" s="1">
        <f t="shared" si="214"/>
        <v>8.6900000000023283</v>
      </c>
      <c r="F640" s="1">
        <f t="shared" si="215"/>
        <v>0</v>
      </c>
      <c r="G640" s="1">
        <f t="shared" si="216"/>
        <v>6.0159999999999858</v>
      </c>
      <c r="H640" s="1">
        <f t="shared" si="217"/>
        <v>5.3729999999999567</v>
      </c>
      <c r="I640" s="1">
        <f t="shared" si="218"/>
        <v>1.1196724362553572</v>
      </c>
      <c r="J640" s="1">
        <f t="shared" si="219"/>
        <v>52.822899288787568</v>
      </c>
      <c r="K640" s="1">
        <f t="shared" si="220"/>
        <v>1.3900000000001</v>
      </c>
      <c r="L640" s="1">
        <f t="shared" si="221"/>
        <v>1.3900000000001</v>
      </c>
      <c r="M640" s="1">
        <f t="shared" si="222"/>
        <v>0</v>
      </c>
      <c r="N640" s="1">
        <f t="shared" si="223"/>
        <v>0.50399999999999634</v>
      </c>
      <c r="O640" s="1">
        <f t="shared" si="224"/>
        <v>0.67899999999999638</v>
      </c>
      <c r="P640" s="1">
        <f t="shared" si="225"/>
        <v>0.74226804123711199</v>
      </c>
      <c r="Q640" s="1">
        <f t="shared" si="226"/>
        <v>42.603550295857943</v>
      </c>
      <c r="R640" t="str">
        <f t="shared" si="206"/>
        <v>Do nothing</v>
      </c>
      <c r="S640" t="b">
        <f t="shared" si="211"/>
        <v>0</v>
      </c>
      <c r="T640">
        <f t="shared" si="207"/>
        <v>0</v>
      </c>
      <c r="U640">
        <f t="shared" si="208"/>
        <v>0</v>
      </c>
      <c r="V640">
        <f>IF(R639="Buy BTC Short ETH",(B640-T639)+(-C640+U639)*(B639/C639),IF(R639="Buy ETH Short BTC",(-B640+T639)+(C640-U639)*(B639/C639),0))</f>
        <v>0</v>
      </c>
      <c r="AA640">
        <f t="shared" si="209"/>
        <v>0.58409242453778853</v>
      </c>
      <c r="AB640" t="str">
        <f t="shared" si="210"/>
        <v>Do nothing</v>
      </c>
      <c r="AC640" t="b">
        <f t="shared" si="212"/>
        <v>0</v>
      </c>
      <c r="AD640">
        <f>IF(AB640="Buy BTC Short ETH",B640,IF(AB640="Buy ETH Short BTC",B640,0))</f>
        <v>0</v>
      </c>
      <c r="AE640">
        <f>IF(AB640="Buy BTC Short ETH",C640,IF(AB640="Buy ETH Short BTC",C640,0))</f>
        <v>0</v>
      </c>
      <c r="AF640">
        <f>IF(AB639="Buy BTC Short ETH",(B640-AD639)+(-C640+AE639)*(B639/C639),IF(AB639="Buy ETH Short BTC",(-B640+AD639)+(C640-AE639)*(B639/C639),0))</f>
        <v>0</v>
      </c>
    </row>
    <row r="641" spans="1:32">
      <c r="A641">
        <v>1671296400000</v>
      </c>
      <c r="B641">
        <v>16684.22</v>
      </c>
      <c r="C641">
        <v>1177.23</v>
      </c>
      <c r="D641" s="1">
        <f t="shared" si="213"/>
        <v>-9.569999999999709</v>
      </c>
      <c r="E641" s="1">
        <f t="shared" si="214"/>
        <v>0</v>
      </c>
      <c r="F641" s="1">
        <f t="shared" si="215"/>
        <v>9.569999999999709</v>
      </c>
      <c r="G641" s="1">
        <f t="shared" si="216"/>
        <v>6.0159999999999858</v>
      </c>
      <c r="H641" s="1">
        <f t="shared" si="217"/>
        <v>5.694999999999709</v>
      </c>
      <c r="I641" s="1">
        <f t="shared" si="218"/>
        <v>1.0563652326602797</v>
      </c>
      <c r="J641" s="1">
        <f t="shared" si="219"/>
        <v>51.370506361541651</v>
      </c>
      <c r="K641" s="1">
        <f t="shared" si="220"/>
        <v>-1.1900000000000546</v>
      </c>
      <c r="L641" s="1">
        <f t="shared" si="221"/>
        <v>0</v>
      </c>
      <c r="M641" s="1">
        <f t="shared" si="222"/>
        <v>1.1900000000000546</v>
      </c>
      <c r="N641" s="1">
        <f t="shared" si="223"/>
        <v>0.50399999999999634</v>
      </c>
      <c r="O641" s="1">
        <f t="shared" si="224"/>
        <v>0.74099999999998545</v>
      </c>
      <c r="P641" s="1">
        <f t="shared" si="225"/>
        <v>0.68016194331984647</v>
      </c>
      <c r="Q641" s="1">
        <f t="shared" si="226"/>
        <v>40.481927710843671</v>
      </c>
      <c r="R641" t="str">
        <f t="shared" si="206"/>
        <v>Do nothing</v>
      </c>
      <c r="S641" t="b">
        <f t="shared" si="211"/>
        <v>0</v>
      </c>
      <c r="T641">
        <f t="shared" si="207"/>
        <v>0</v>
      </c>
      <c r="U641">
        <f t="shared" si="208"/>
        <v>0</v>
      </c>
      <c r="V641">
        <f>IF(R640="Buy BTC Short ETH",(B641-T640)+(-C641+U640)*(B640/C640),IF(R640="Buy ETH Short BTC",(-B641+T640)+(C641-U640)*(B640/C640),0))</f>
        <v>0</v>
      </c>
      <c r="AA641">
        <f t="shared" si="209"/>
        <v>0.61940693176929451</v>
      </c>
      <c r="AB641" t="str">
        <f t="shared" si="210"/>
        <v>Do nothing</v>
      </c>
      <c r="AC641" t="b">
        <f t="shared" si="212"/>
        <v>0</v>
      </c>
      <c r="AD641">
        <f>IF(AB641="Buy BTC Short ETH",B641,IF(AB641="Buy ETH Short BTC",B641,0))</f>
        <v>0</v>
      </c>
      <c r="AE641">
        <f>IF(AB641="Buy BTC Short ETH",C641,IF(AB641="Buy ETH Short BTC",C641,0))</f>
        <v>0</v>
      </c>
      <c r="AF641">
        <f>IF(AB640="Buy BTC Short ETH",(B641-AD640)+(-C641+AE640)*(B640/C640),IF(AB640="Buy ETH Short BTC",(-B641+AD640)+(C641-AE640)*(B640/C640),0))</f>
        <v>0</v>
      </c>
    </row>
    <row r="642" spans="1:32">
      <c r="A642">
        <v>1671297300000</v>
      </c>
      <c r="B642">
        <v>16682.330000000002</v>
      </c>
      <c r="C642">
        <v>1177.3499999999999</v>
      </c>
      <c r="D642" s="1">
        <f t="shared" si="213"/>
        <v>-1.8899999999994179</v>
      </c>
      <c r="E642" s="1">
        <f t="shared" si="214"/>
        <v>0</v>
      </c>
      <c r="F642" s="1">
        <f t="shared" si="215"/>
        <v>1.8899999999994179</v>
      </c>
      <c r="G642" s="1">
        <f t="shared" si="216"/>
        <v>6.0159999999999858</v>
      </c>
      <c r="H642" s="1">
        <f t="shared" si="217"/>
        <v>2.6619999999998982</v>
      </c>
      <c r="I642" s="1">
        <f t="shared" si="218"/>
        <v>2.2599549211120271</v>
      </c>
      <c r="J642" s="1">
        <f t="shared" si="219"/>
        <v>69.324729200277318</v>
      </c>
      <c r="K642" s="1">
        <f t="shared" si="220"/>
        <v>0.11999999999989086</v>
      </c>
      <c r="L642" s="1">
        <f t="shared" si="221"/>
        <v>0.11999999999989086</v>
      </c>
      <c r="M642" s="1">
        <f t="shared" si="222"/>
        <v>0</v>
      </c>
      <c r="N642" s="1">
        <f t="shared" si="223"/>
        <v>0.51599999999998547</v>
      </c>
      <c r="O642" s="1">
        <f t="shared" si="224"/>
        <v>0.48999999999998634</v>
      </c>
      <c r="P642" s="1">
        <f t="shared" si="225"/>
        <v>1.0530612244897957</v>
      </c>
      <c r="Q642" s="1">
        <f t="shared" si="226"/>
        <v>51.292246520874748</v>
      </c>
      <c r="R642" t="str">
        <f t="shared" si="206"/>
        <v>Do nothing</v>
      </c>
      <c r="S642" t="b">
        <f t="shared" si="211"/>
        <v>0</v>
      </c>
      <c r="T642">
        <f t="shared" si="207"/>
        <v>0</v>
      </c>
      <c r="U642">
        <f t="shared" si="208"/>
        <v>0</v>
      </c>
      <c r="V642">
        <f>IF(R641="Buy BTC Short ETH",(B642-T641)+(-C642+U641)*(B641/C641),IF(R641="Buy ETH Short BTC",(-B642+T641)+(C642-U641)*(B641/C641),0))</f>
        <v>0</v>
      </c>
      <c r="AA642">
        <f t="shared" si="209"/>
        <v>0.73566173466088425</v>
      </c>
      <c r="AB642" t="str">
        <f t="shared" si="210"/>
        <v>Buy ETH Short BTC</v>
      </c>
      <c r="AC642" t="b">
        <f t="shared" si="212"/>
        <v>1</v>
      </c>
      <c r="AD642">
        <f>IF(AB642="Buy BTC Short ETH",B642,IF(AB642="Buy ETH Short BTC",B642,0))</f>
        <v>16682.330000000002</v>
      </c>
      <c r="AE642">
        <f>IF(AB642="Buy BTC Short ETH",C642,IF(AB642="Buy ETH Short BTC",C642,0))</f>
        <v>1177.3499999999999</v>
      </c>
      <c r="AF642">
        <f>IF(AB641="Buy BTC Short ETH",(B642-AD641)+(-C642+AE641)*(B641/C641),IF(AB641="Buy ETH Short BTC",(-B642+AD641)+(C642-AE641)*(B641/C641),0))</f>
        <v>0</v>
      </c>
    </row>
    <row r="643" spans="1:32">
      <c r="A643">
        <v>1671298200000</v>
      </c>
      <c r="B643">
        <v>16668.330000000002</v>
      </c>
      <c r="C643">
        <v>1173.31</v>
      </c>
      <c r="D643" s="1">
        <f t="shared" si="213"/>
        <v>-14</v>
      </c>
      <c r="E643" s="1">
        <f t="shared" si="214"/>
        <v>0</v>
      </c>
      <c r="F643" s="1">
        <f t="shared" si="215"/>
        <v>14</v>
      </c>
      <c r="G643" s="1">
        <f t="shared" si="216"/>
        <v>4.383000000000175</v>
      </c>
      <c r="H643" s="1">
        <f t="shared" si="217"/>
        <v>4.0619999999998981</v>
      </c>
      <c r="I643" s="1">
        <f t="shared" si="218"/>
        <v>1.0790251107829356</v>
      </c>
      <c r="J643" s="1">
        <f t="shared" si="219"/>
        <v>51.900532859681903</v>
      </c>
      <c r="K643" s="1">
        <f t="shared" si="220"/>
        <v>-4.0399999999999636</v>
      </c>
      <c r="L643" s="1">
        <f t="shared" si="221"/>
        <v>0</v>
      </c>
      <c r="M643" s="1">
        <f t="shared" si="222"/>
        <v>4.0399999999999636</v>
      </c>
      <c r="N643" s="1">
        <f t="shared" si="223"/>
        <v>0.51599999999998547</v>
      </c>
      <c r="O643" s="1">
        <f t="shared" si="224"/>
        <v>0.83599999999998997</v>
      </c>
      <c r="P643" s="1">
        <f t="shared" si="225"/>
        <v>0.61722488038276513</v>
      </c>
      <c r="Q643" s="1">
        <f t="shared" si="226"/>
        <v>38.165680473372397</v>
      </c>
      <c r="R643" t="str">
        <f t="shared" si="206"/>
        <v>Do nothing</v>
      </c>
      <c r="S643" t="b">
        <f t="shared" si="211"/>
        <v>0</v>
      </c>
      <c r="T643">
        <f t="shared" si="207"/>
        <v>0</v>
      </c>
      <c r="U643">
        <f t="shared" si="208"/>
        <v>0</v>
      </c>
      <c r="V643">
        <f>IF(R642="Buy BTC Short ETH",(B643-T642)+(-C643+U642)*(B642/C642),IF(R642="Buy ETH Short BTC",(-B643+T642)+(C643-U642)*(B642/C642),0))</f>
        <v>0</v>
      </c>
      <c r="AA643">
        <f t="shared" si="209"/>
        <v>0.90382638285472816</v>
      </c>
      <c r="AB643" t="str">
        <f t="shared" si="210"/>
        <v>Buy ETH Short BTC</v>
      </c>
      <c r="AC643" t="b">
        <f t="shared" si="212"/>
        <v>0</v>
      </c>
      <c r="AD643">
        <f>IF(AB643="Buy BTC Short ETH",B643,IF(AB643="Buy ETH Short BTC",B643,0))</f>
        <v>16668.330000000002</v>
      </c>
      <c r="AE643">
        <f>IF(AB643="Buy BTC Short ETH",C643,IF(AB643="Buy ETH Short BTC",C643,0))</f>
        <v>1173.31</v>
      </c>
      <c r="AF643">
        <f>IF(AB642="Buy BTC Short ETH",(B643-AD642)+(-C643+AE642)*(B642/C642),IF(AB642="Buy ETH Short BTC",(-B643+AD642)+(C643-AE642)*(B642/C642),0))</f>
        <v>-43.244331082515316</v>
      </c>
    </row>
    <row r="644" spans="1:32">
      <c r="A644">
        <v>1671299100000</v>
      </c>
      <c r="B644">
        <v>16672.810000000001</v>
      </c>
      <c r="C644">
        <v>1174.29</v>
      </c>
      <c r="D644" s="1">
        <f t="shared" si="213"/>
        <v>4.4799999999995634</v>
      </c>
      <c r="E644" s="1">
        <f t="shared" si="214"/>
        <v>4.4799999999995634</v>
      </c>
      <c r="F644" s="1">
        <f t="shared" si="215"/>
        <v>0</v>
      </c>
      <c r="G644" s="1">
        <f t="shared" si="216"/>
        <v>2.7430000000000292</v>
      </c>
      <c r="H644" s="1">
        <f t="shared" si="217"/>
        <v>4.0619999999998981</v>
      </c>
      <c r="I644" s="1">
        <f t="shared" si="218"/>
        <v>0.67528311176762634</v>
      </c>
      <c r="J644" s="1">
        <f t="shared" si="219"/>
        <v>40.308596620133116</v>
      </c>
      <c r="K644" s="1">
        <f t="shared" si="220"/>
        <v>0.98000000000001819</v>
      </c>
      <c r="L644" s="1">
        <f t="shared" si="221"/>
        <v>0.98000000000001819</v>
      </c>
      <c r="M644" s="1">
        <f t="shared" si="222"/>
        <v>0</v>
      </c>
      <c r="N644" s="1">
        <f t="shared" si="223"/>
        <v>0.35599999999999454</v>
      </c>
      <c r="O644" s="1">
        <f t="shared" si="224"/>
        <v>0.83599999999998997</v>
      </c>
      <c r="P644" s="1">
        <f t="shared" si="225"/>
        <v>0.42583732057416124</v>
      </c>
      <c r="Q644" s="1">
        <f t="shared" si="226"/>
        <v>29.865771812080467</v>
      </c>
      <c r="R644" t="str">
        <f t="shared" si="206"/>
        <v>Do nothing</v>
      </c>
      <c r="S644" t="b">
        <f t="shared" si="211"/>
        <v>0</v>
      </c>
      <c r="T644">
        <f t="shared" si="207"/>
        <v>0</v>
      </c>
      <c r="U644">
        <f t="shared" si="208"/>
        <v>0</v>
      </c>
      <c r="V644">
        <f>IF(R643="Buy BTC Short ETH",(B644-T643)+(-C644+U643)*(B643/C643),IF(R643="Buy ETH Short BTC",(-B644+T643)+(C644-U643)*(B643/C643),0))</f>
        <v>0</v>
      </c>
      <c r="AA644">
        <f t="shared" si="209"/>
        <v>0.95484342804369549</v>
      </c>
      <c r="AB644" t="str">
        <f t="shared" si="210"/>
        <v>Buy ETH Short BTC</v>
      </c>
      <c r="AC644" t="b">
        <f t="shared" si="212"/>
        <v>0</v>
      </c>
      <c r="AD644">
        <f>IF(AB644="Buy BTC Short ETH",B644,IF(AB644="Buy ETH Short BTC",B644,0))</f>
        <v>16672.810000000001</v>
      </c>
      <c r="AE644">
        <f>IF(AB644="Buy BTC Short ETH",C644,IF(AB644="Buy ETH Short BTC",C644,0))</f>
        <v>1174.29</v>
      </c>
      <c r="AF644">
        <f>IF(AB643="Buy BTC Short ETH",(B644-AD643)+(-C644+AE643)*(B643/C643),IF(AB643="Buy ETH Short BTC",(-B644+AD643)+(C644-AE643)*(B643/C643),0))</f>
        <v>9.4421206671730555</v>
      </c>
    </row>
    <row r="645" spans="1:32">
      <c r="A645">
        <v>1671300000000</v>
      </c>
      <c r="B645">
        <v>16685</v>
      </c>
      <c r="C645">
        <v>1175.6600000000001</v>
      </c>
      <c r="D645" s="1">
        <f t="shared" si="213"/>
        <v>12.18999999999869</v>
      </c>
      <c r="E645" s="1">
        <f t="shared" si="214"/>
        <v>12.18999999999869</v>
      </c>
      <c r="F645" s="1">
        <f t="shared" si="215"/>
        <v>0</v>
      </c>
      <c r="G645" s="1">
        <f t="shared" si="216"/>
        <v>3.3430000000000293</v>
      </c>
      <c r="H645" s="1">
        <f t="shared" si="217"/>
        <v>4.0619999999998981</v>
      </c>
      <c r="I645" s="1">
        <f t="shared" si="218"/>
        <v>0.82299359921223858</v>
      </c>
      <c r="J645" s="1">
        <f t="shared" si="219"/>
        <v>45.145172180959648</v>
      </c>
      <c r="K645" s="1">
        <f t="shared" si="220"/>
        <v>1.3700000000001182</v>
      </c>
      <c r="L645" s="1">
        <f t="shared" si="221"/>
        <v>1.3700000000001182</v>
      </c>
      <c r="M645" s="1">
        <f t="shared" si="222"/>
        <v>0</v>
      </c>
      <c r="N645" s="1">
        <f t="shared" si="223"/>
        <v>0.3980000000000018</v>
      </c>
      <c r="O645" s="1">
        <f t="shared" si="224"/>
        <v>0.83599999999998997</v>
      </c>
      <c r="P645" s="1">
        <f t="shared" si="225"/>
        <v>0.47607655502393131</v>
      </c>
      <c r="Q645" s="1">
        <f t="shared" si="226"/>
        <v>32.252836304700523</v>
      </c>
      <c r="R645" t="str">
        <f t="shared" si="206"/>
        <v>Do nothing</v>
      </c>
      <c r="S645" t="b">
        <f t="shared" si="211"/>
        <v>0</v>
      </c>
      <c r="T645">
        <f t="shared" si="207"/>
        <v>0</v>
      </c>
      <c r="U645">
        <f t="shared" si="208"/>
        <v>0</v>
      </c>
      <c r="V645">
        <f>IF(R644="Buy BTC Short ETH",(B645-T644)+(-C645+U644)*(B644/C644),IF(R644="Buy ETH Short BTC",(-B645+T644)+(C645-U644)*(B644/C644),0))</f>
        <v>0</v>
      </c>
      <c r="AA645">
        <f t="shared" si="209"/>
        <v>0.9548220026356089</v>
      </c>
      <c r="AB645" t="str">
        <f t="shared" si="210"/>
        <v>Buy ETH Short BTC</v>
      </c>
      <c r="AC645" t="b">
        <f t="shared" si="212"/>
        <v>0</v>
      </c>
      <c r="AD645">
        <f>IF(AB645="Buy BTC Short ETH",B645,IF(AB645="Buy ETH Short BTC",B645,0))</f>
        <v>16685</v>
      </c>
      <c r="AE645">
        <f>IF(AB645="Buy BTC Short ETH",C645,IF(AB645="Buy ETH Short BTC",C645,0))</f>
        <v>1175.6600000000001</v>
      </c>
      <c r="AF645">
        <f>IF(AB644="Buy BTC Short ETH",(B645-AD644)+(-C645+AE644)*(B644/C644),IF(AB644="Buy ETH Short BTC",(-B645+AD644)+(C645-AE644)*(B644/C644),0))</f>
        <v>7.2615406756452927</v>
      </c>
    </row>
    <row r="646" spans="1:32">
      <c r="A646">
        <v>1671300900000</v>
      </c>
      <c r="B646">
        <v>16691.64</v>
      </c>
      <c r="C646">
        <v>1176.9100000000001</v>
      </c>
      <c r="D646" s="1">
        <f t="shared" si="213"/>
        <v>6.6399999999994179</v>
      </c>
      <c r="E646" s="1">
        <f t="shared" si="214"/>
        <v>6.6399999999994179</v>
      </c>
      <c r="F646" s="1">
        <f t="shared" si="215"/>
        <v>0</v>
      </c>
      <c r="G646" s="1">
        <f t="shared" si="216"/>
        <v>3.2</v>
      </c>
      <c r="H646" s="1">
        <f t="shared" si="217"/>
        <v>4.0619999999998981</v>
      </c>
      <c r="I646" s="1">
        <f t="shared" si="218"/>
        <v>0.78778926637126545</v>
      </c>
      <c r="J646" s="1">
        <f t="shared" si="219"/>
        <v>44.064995868907261</v>
      </c>
      <c r="K646" s="1">
        <f t="shared" si="220"/>
        <v>1.25</v>
      </c>
      <c r="L646" s="1">
        <f t="shared" si="221"/>
        <v>1.25</v>
      </c>
      <c r="M646" s="1">
        <f t="shared" si="222"/>
        <v>0</v>
      </c>
      <c r="N646" s="1">
        <f t="shared" si="223"/>
        <v>0.51800000000000634</v>
      </c>
      <c r="O646" s="1">
        <f t="shared" si="224"/>
        <v>0.83599999999998997</v>
      </c>
      <c r="P646" s="1">
        <f t="shared" si="225"/>
        <v>0.61961722488039783</v>
      </c>
      <c r="Q646" s="1">
        <f t="shared" si="226"/>
        <v>38.257016248154187</v>
      </c>
      <c r="R646" t="str">
        <f t="shared" si="206"/>
        <v>Do nothing</v>
      </c>
      <c r="S646" t="b">
        <f t="shared" si="211"/>
        <v>0</v>
      </c>
      <c r="T646">
        <f t="shared" si="207"/>
        <v>0</v>
      </c>
      <c r="U646">
        <f t="shared" si="208"/>
        <v>0</v>
      </c>
      <c r="V646">
        <f>IF(R645="Buy BTC Short ETH",(B646-T645)+(-C646+U645)*(B645/C645),IF(R645="Buy ETH Short BTC",(-B646+T645)+(C646-U645)*(B645/C645),0))</f>
        <v>0</v>
      </c>
      <c r="AA646">
        <f t="shared" si="209"/>
        <v>0.90338264864380802</v>
      </c>
      <c r="AB646" t="str">
        <f t="shared" si="210"/>
        <v>Buy ETH Short BTC</v>
      </c>
      <c r="AC646" t="b">
        <f t="shared" si="212"/>
        <v>0</v>
      </c>
      <c r="AD646">
        <f>IF(AB646="Buy BTC Short ETH",B646,IF(AB646="Buy ETH Short BTC",B646,0))</f>
        <v>16691.64</v>
      </c>
      <c r="AE646">
        <f>IF(AB646="Buy BTC Short ETH",C646,IF(AB646="Buy ETH Short BTC",C646,0))</f>
        <v>1176.9100000000001</v>
      </c>
      <c r="AF646">
        <f>IF(AB645="Buy BTC Short ETH",(B646-AD645)+(-C646+AE645)*(B645/C645),IF(AB645="Buy ETH Short BTC",(-B646+AD645)+(C646-AE645)*(B645/C645),0))</f>
        <v>11.100035384380419</v>
      </c>
    </row>
    <row r="647" spans="1:32">
      <c r="A647">
        <v>1671301800000</v>
      </c>
      <c r="B647">
        <v>16706.75</v>
      </c>
      <c r="C647">
        <v>1178.18</v>
      </c>
      <c r="D647" s="1">
        <f t="shared" si="213"/>
        <v>15.110000000000582</v>
      </c>
      <c r="E647" s="1">
        <f t="shared" si="214"/>
        <v>15.110000000000582</v>
      </c>
      <c r="F647" s="1">
        <f t="shared" si="215"/>
        <v>0</v>
      </c>
      <c r="G647" s="1">
        <f t="shared" si="216"/>
        <v>4.711000000000058</v>
      </c>
      <c r="H647" s="1">
        <f t="shared" si="217"/>
        <v>3.0459999999999128</v>
      </c>
      <c r="I647" s="1">
        <f t="shared" si="218"/>
        <v>1.5466185160867343</v>
      </c>
      <c r="J647" s="1">
        <f t="shared" si="219"/>
        <v>60.732241846075489</v>
      </c>
      <c r="K647" s="1">
        <f t="shared" si="220"/>
        <v>1.2699999999999818</v>
      </c>
      <c r="L647" s="1">
        <f t="shared" si="221"/>
        <v>1.2699999999999818</v>
      </c>
      <c r="M647" s="1">
        <f t="shared" si="222"/>
        <v>0</v>
      </c>
      <c r="N647" s="1">
        <f t="shared" si="223"/>
        <v>0.64500000000000457</v>
      </c>
      <c r="O647" s="1">
        <f t="shared" si="224"/>
        <v>0.58099999999999452</v>
      </c>
      <c r="P647" s="1">
        <f t="shared" si="225"/>
        <v>1.1101549053356465</v>
      </c>
      <c r="Q647" s="1">
        <f t="shared" si="226"/>
        <v>52.610114192496333</v>
      </c>
      <c r="R647" t="str">
        <f t="shared" si="206"/>
        <v>Do nothing</v>
      </c>
      <c r="S647" t="b">
        <f t="shared" si="211"/>
        <v>0</v>
      </c>
      <c r="T647">
        <f t="shared" si="207"/>
        <v>0</v>
      </c>
      <c r="U647">
        <f t="shared" si="208"/>
        <v>0</v>
      </c>
      <c r="V647">
        <f>IF(R646="Buy BTC Short ETH",(B647-T646)+(-C647+U646)*(B646/C646),IF(R646="Buy ETH Short BTC",(-B647+T646)+(C647-U646)*(B646/C646),0))</f>
        <v>0</v>
      </c>
      <c r="AA647">
        <f t="shared" si="209"/>
        <v>0.84750334338563316</v>
      </c>
      <c r="AB647" t="str">
        <f t="shared" si="210"/>
        <v>Buy ETH Short BTC</v>
      </c>
      <c r="AC647" t="b">
        <f t="shared" si="212"/>
        <v>0</v>
      </c>
      <c r="AD647">
        <f>IF(AB647="Buy BTC Short ETH",B647,IF(AB647="Buy ETH Short BTC",B647,0))</f>
        <v>16706.75</v>
      </c>
      <c r="AE647">
        <f>IF(AB647="Buy BTC Short ETH",C647,IF(AB647="Buy ETH Short BTC",C647,0))</f>
        <v>1178.18</v>
      </c>
      <c r="AF647">
        <f>IF(AB646="Buy BTC Short ETH",(B647-AD646)+(-C647+AE646)*(B646/C646),IF(AB646="Buy ETH Short BTC",(-B647+AD646)+(C647-AE646)*(B646/C646),0))</f>
        <v>2.9018979361200188</v>
      </c>
    </row>
    <row r="648" spans="1:32">
      <c r="A648">
        <v>1671302700000</v>
      </c>
      <c r="B648">
        <v>16702.21</v>
      </c>
      <c r="C648">
        <v>1177.17</v>
      </c>
      <c r="D648" s="1">
        <f t="shared" si="213"/>
        <v>-4.5400000000008731</v>
      </c>
      <c r="E648" s="1">
        <f t="shared" si="214"/>
        <v>0</v>
      </c>
      <c r="F648" s="1">
        <f t="shared" si="215"/>
        <v>4.5400000000008731</v>
      </c>
      <c r="G648" s="1">
        <f t="shared" si="216"/>
        <v>4.711000000000058</v>
      </c>
      <c r="H648" s="1">
        <f t="shared" si="217"/>
        <v>3.0319999999999707</v>
      </c>
      <c r="I648" s="1">
        <f t="shared" si="218"/>
        <v>1.5537598944591371</v>
      </c>
      <c r="J648" s="1">
        <f t="shared" si="219"/>
        <v>60.842050884670549</v>
      </c>
      <c r="K648" s="1">
        <f t="shared" si="220"/>
        <v>-1.0099999999999909</v>
      </c>
      <c r="L648" s="1">
        <f t="shared" si="221"/>
        <v>0</v>
      </c>
      <c r="M648" s="1">
        <f t="shared" si="222"/>
        <v>1.0099999999999909</v>
      </c>
      <c r="N648" s="1">
        <f t="shared" si="223"/>
        <v>0.64500000000000457</v>
      </c>
      <c r="O648" s="1">
        <f t="shared" si="224"/>
        <v>0.62400000000000089</v>
      </c>
      <c r="P648" s="1">
        <f t="shared" si="225"/>
        <v>1.033653846153852</v>
      </c>
      <c r="Q648" s="1">
        <f t="shared" si="226"/>
        <v>50.827423167848842</v>
      </c>
      <c r="R648" t="str">
        <f t="shared" si="206"/>
        <v>Do nothing</v>
      </c>
      <c r="S648" t="b">
        <f t="shared" si="211"/>
        <v>0</v>
      </c>
      <c r="T648">
        <f t="shared" si="207"/>
        <v>0</v>
      </c>
      <c r="U648">
        <f t="shared" si="208"/>
        <v>0</v>
      </c>
      <c r="V648">
        <f>IF(R647="Buy BTC Short ETH",(B648-T647)+(-C648+U647)*(B647/C647),IF(R647="Buy ETH Short BTC",(-B648+T647)+(C648-U647)*(B647/C647),0))</f>
        <v>0</v>
      </c>
      <c r="AA648">
        <f t="shared" si="209"/>
        <v>0.81501348128091144</v>
      </c>
      <c r="AB648" t="str">
        <f t="shared" si="210"/>
        <v>Buy ETH Short BTC</v>
      </c>
      <c r="AC648" t="b">
        <f t="shared" si="212"/>
        <v>0</v>
      </c>
      <c r="AD648">
        <f>IF(AB648="Buy BTC Short ETH",B648,IF(AB648="Buy ETH Short BTC",B648,0))</f>
        <v>16702.21</v>
      </c>
      <c r="AE648">
        <f>IF(AB648="Buy BTC Short ETH",C648,IF(AB648="Buy ETH Short BTC",C648,0))</f>
        <v>1177.17</v>
      </c>
      <c r="AF648">
        <f>IF(AB647="Buy BTC Short ETH",(B648-AD647)+(-C648+AE647)*(B647/C647),IF(AB647="Buy ETH Short BTC",(-B648+AD647)+(C648-AE647)*(B647/C647),0))</f>
        <v>-9.7819351032939093</v>
      </c>
    </row>
    <row r="649" spans="1:32">
      <c r="A649">
        <v>1671303600000</v>
      </c>
      <c r="B649">
        <v>16707.669999999998</v>
      </c>
      <c r="C649">
        <v>1178.6600000000001</v>
      </c>
      <c r="D649" s="1">
        <f t="shared" si="213"/>
        <v>5.4599999999991269</v>
      </c>
      <c r="E649" s="1">
        <f t="shared" si="214"/>
        <v>5.4599999999991269</v>
      </c>
      <c r="F649" s="1">
        <f t="shared" si="215"/>
        <v>0</v>
      </c>
      <c r="G649" s="1">
        <f t="shared" si="216"/>
        <v>5.2569999999999713</v>
      </c>
      <c r="H649" s="1">
        <f t="shared" si="217"/>
        <v>3</v>
      </c>
      <c r="I649" s="1">
        <f t="shared" si="218"/>
        <v>1.7523333333333238</v>
      </c>
      <c r="J649" s="1">
        <f t="shared" si="219"/>
        <v>63.667191473900807</v>
      </c>
      <c r="K649" s="1">
        <f t="shared" si="220"/>
        <v>1.4900000000000091</v>
      </c>
      <c r="L649" s="1">
        <f t="shared" si="221"/>
        <v>1.4900000000000091</v>
      </c>
      <c r="M649" s="1">
        <f t="shared" si="222"/>
        <v>0</v>
      </c>
      <c r="N649" s="1">
        <f t="shared" si="223"/>
        <v>0.7870000000000118</v>
      </c>
      <c r="O649" s="1">
        <f t="shared" si="224"/>
        <v>0.62400000000000089</v>
      </c>
      <c r="P649" s="1">
        <f t="shared" si="225"/>
        <v>1.2612179487179658</v>
      </c>
      <c r="Q649" s="1">
        <f t="shared" si="226"/>
        <v>55.776045357902532</v>
      </c>
      <c r="R649" t="str">
        <f t="shared" si="206"/>
        <v>Do nothing</v>
      </c>
      <c r="S649" t="b">
        <f t="shared" si="211"/>
        <v>0</v>
      </c>
      <c r="T649">
        <f t="shared" si="207"/>
        <v>0</v>
      </c>
      <c r="U649">
        <f t="shared" si="208"/>
        <v>0</v>
      </c>
      <c r="V649">
        <f>IF(R648="Buy BTC Short ETH",(B649-T648)+(-C649+U648)*(B648/C648),IF(R648="Buy ETH Short BTC",(-B649+T648)+(C649-U648)*(B648/C648),0))</f>
        <v>0</v>
      </c>
      <c r="AA649">
        <f t="shared" si="209"/>
        <v>0.85465882882849464</v>
      </c>
      <c r="AB649" t="str">
        <f t="shared" si="210"/>
        <v>Buy ETH Short BTC</v>
      </c>
      <c r="AC649" t="b">
        <f t="shared" si="212"/>
        <v>0</v>
      </c>
      <c r="AD649">
        <f>IF(AB649="Buy BTC Short ETH",B649,IF(AB649="Buy ETH Short BTC",B649,0))</f>
        <v>16707.669999999998</v>
      </c>
      <c r="AE649">
        <f>IF(AB649="Buy BTC Short ETH",C649,IF(AB649="Buy ETH Short BTC",C649,0))</f>
        <v>1178.6600000000001</v>
      </c>
      <c r="AF649">
        <f>IF(AB648="Buy BTC Short ETH",(B649-AD648)+(-C649+AE648)*(B648/C648),IF(AB648="Buy ETH Short BTC",(-B649+AD648)+(C649-AE648)*(B648/C648),0))</f>
        <v>15.68078077083274</v>
      </c>
    </row>
    <row r="650" spans="1:32">
      <c r="A650">
        <v>1671304500000</v>
      </c>
      <c r="B650">
        <v>16695.28</v>
      </c>
      <c r="C650">
        <v>1177.74</v>
      </c>
      <c r="D650" s="1">
        <f t="shared" si="213"/>
        <v>-12.389999999999418</v>
      </c>
      <c r="E650" s="1">
        <f t="shared" si="214"/>
        <v>0</v>
      </c>
      <c r="F650" s="1">
        <f t="shared" si="215"/>
        <v>12.389999999999418</v>
      </c>
      <c r="G650" s="1">
        <f t="shared" si="216"/>
        <v>4.3879999999997379</v>
      </c>
      <c r="H650" s="1">
        <f t="shared" si="217"/>
        <v>4.2389999999999421</v>
      </c>
      <c r="I650" s="1">
        <f t="shared" si="218"/>
        <v>1.035149799480962</v>
      </c>
      <c r="J650" s="1">
        <f t="shared" si="219"/>
        <v>50.863567868319237</v>
      </c>
      <c r="K650" s="1">
        <f t="shared" si="220"/>
        <v>-0.92000000000007276</v>
      </c>
      <c r="L650" s="1">
        <f t="shared" si="221"/>
        <v>0</v>
      </c>
      <c r="M650" s="1">
        <f t="shared" si="222"/>
        <v>0.92000000000007276</v>
      </c>
      <c r="N650" s="1">
        <f t="shared" si="223"/>
        <v>0.6480000000000018</v>
      </c>
      <c r="O650" s="1">
        <f t="shared" si="224"/>
        <v>0.71600000000000819</v>
      </c>
      <c r="P650" s="1">
        <f t="shared" si="225"/>
        <v>0.90502793296088602</v>
      </c>
      <c r="Q650" s="1">
        <f t="shared" si="226"/>
        <v>47.5073313782989</v>
      </c>
      <c r="R650" t="str">
        <f t="shared" si="206"/>
        <v>Do nothing</v>
      </c>
      <c r="S650" t="b">
        <f t="shared" si="211"/>
        <v>0</v>
      </c>
      <c r="T650">
        <f t="shared" si="207"/>
        <v>0</v>
      </c>
      <c r="U650">
        <f t="shared" si="208"/>
        <v>0</v>
      </c>
      <c r="V650">
        <f>IF(R649="Buy BTC Short ETH",(B650-T649)+(-C650+U649)*(B649/C649),IF(R649="Buy ETH Short BTC",(-B650+T649)+(C650-U649)*(B649/C649),0))</f>
        <v>0</v>
      </c>
      <c r="AA650">
        <f t="shared" si="209"/>
        <v>0.87456270257458857</v>
      </c>
      <c r="AB650" t="str">
        <f t="shared" si="210"/>
        <v>Buy ETH Short BTC</v>
      </c>
      <c r="AC650" t="b">
        <f t="shared" si="212"/>
        <v>0</v>
      </c>
      <c r="AD650">
        <f>IF(AB650="Buy BTC Short ETH",B650,IF(AB650="Buy ETH Short BTC",B650,0))</f>
        <v>16695.28</v>
      </c>
      <c r="AE650">
        <f>IF(AB650="Buy BTC Short ETH",C650,IF(AB650="Buy ETH Short BTC",C650,0))</f>
        <v>1177.74</v>
      </c>
      <c r="AF650">
        <f>IF(AB649="Buy BTC Short ETH",(B650-AD649)+(-C650+AE649)*(B649/C649),IF(AB649="Buy ETH Short BTC",(-B650+AD649)+(C650-AE649)*(B649/C649),0))</f>
        <v>-0.65112840004912265</v>
      </c>
    </row>
    <row r="651" spans="1:32">
      <c r="A651">
        <v>1671305400000</v>
      </c>
      <c r="B651">
        <v>16693.09</v>
      </c>
      <c r="C651">
        <v>1176.57</v>
      </c>
      <c r="D651" s="1">
        <f t="shared" si="213"/>
        <v>-2.1899999999986903</v>
      </c>
      <c r="E651" s="1">
        <f t="shared" si="214"/>
        <v>0</v>
      </c>
      <c r="F651" s="1">
        <f t="shared" si="215"/>
        <v>2.1899999999986903</v>
      </c>
      <c r="G651" s="1">
        <f t="shared" si="216"/>
        <v>4.3879999999997379</v>
      </c>
      <c r="H651" s="1">
        <f t="shared" si="217"/>
        <v>3.50099999999984</v>
      </c>
      <c r="I651" s="1">
        <f t="shared" si="218"/>
        <v>1.2533561839474261</v>
      </c>
      <c r="J651" s="1">
        <f t="shared" si="219"/>
        <v>55.621751806312247</v>
      </c>
      <c r="K651" s="1">
        <f t="shared" si="220"/>
        <v>-1.1700000000000728</v>
      </c>
      <c r="L651" s="1">
        <f t="shared" si="221"/>
        <v>0</v>
      </c>
      <c r="M651" s="1">
        <f t="shared" si="222"/>
        <v>1.1700000000000728</v>
      </c>
      <c r="N651" s="1">
        <f t="shared" si="223"/>
        <v>0.6480000000000018</v>
      </c>
      <c r="O651" s="1">
        <f t="shared" si="224"/>
        <v>0.71400000000000996</v>
      </c>
      <c r="P651" s="1">
        <f t="shared" si="225"/>
        <v>0.90756302521007393</v>
      </c>
      <c r="Q651" s="1">
        <f t="shared" si="226"/>
        <v>47.577092511012935</v>
      </c>
      <c r="R651" t="str">
        <f t="shared" si="206"/>
        <v>Do nothing</v>
      </c>
      <c r="S651" t="b">
        <f t="shared" si="211"/>
        <v>0</v>
      </c>
      <c r="T651">
        <f t="shared" si="207"/>
        <v>0</v>
      </c>
      <c r="U651">
        <f t="shared" si="208"/>
        <v>0</v>
      </c>
      <c r="V651">
        <f>IF(R650="Buy BTC Short ETH",(B651-T650)+(-C651+U650)*(B650/C650),IF(R650="Buy ETH Short BTC",(-B651+T650)+(C651-U650)*(B650/C650),0))</f>
        <v>0</v>
      </c>
      <c r="AA651">
        <f t="shared" si="209"/>
        <v>0.90426869738622906</v>
      </c>
      <c r="AB651" t="str">
        <f t="shared" si="210"/>
        <v>Buy ETH Short BTC</v>
      </c>
      <c r="AC651" t="b">
        <f t="shared" si="212"/>
        <v>0</v>
      </c>
      <c r="AD651">
        <f>IF(AB651="Buy BTC Short ETH",B651,IF(AB651="Buy ETH Short BTC",B651,0))</f>
        <v>16693.09</v>
      </c>
      <c r="AE651">
        <f>IF(AB651="Buy BTC Short ETH",C651,IF(AB651="Buy ETH Short BTC",C651,0))</f>
        <v>1176.57</v>
      </c>
      <c r="AF651">
        <f>IF(AB650="Buy BTC Short ETH",(B651-AD650)+(-C651+AE650)*(B650/C650),IF(AB650="Buy ETH Short BTC",(-B651+AD650)+(C651-AE650)*(B650/C650),0))</f>
        <v>-14.395560140610623</v>
      </c>
    </row>
    <row r="652" spans="1:32">
      <c r="A652">
        <v>1671306300000</v>
      </c>
      <c r="B652">
        <v>16691.63</v>
      </c>
      <c r="C652">
        <v>1176.79</v>
      </c>
      <c r="D652" s="1">
        <f t="shared" si="213"/>
        <v>-1.4599999999991269</v>
      </c>
      <c r="E652" s="1">
        <f t="shared" si="214"/>
        <v>0</v>
      </c>
      <c r="F652" s="1">
        <f t="shared" si="215"/>
        <v>1.4599999999991269</v>
      </c>
      <c r="G652" s="1">
        <f t="shared" si="216"/>
        <v>4.3879999999997379</v>
      </c>
      <c r="H652" s="1">
        <f t="shared" si="217"/>
        <v>3.457999999999811</v>
      </c>
      <c r="I652" s="1">
        <f t="shared" si="218"/>
        <v>1.2689415847310519</v>
      </c>
      <c r="J652" s="1">
        <f t="shared" si="219"/>
        <v>55.926586795819397</v>
      </c>
      <c r="K652" s="1">
        <f t="shared" si="220"/>
        <v>0.22000000000002728</v>
      </c>
      <c r="L652" s="1">
        <f t="shared" si="221"/>
        <v>0.22000000000002728</v>
      </c>
      <c r="M652" s="1">
        <f t="shared" si="222"/>
        <v>0</v>
      </c>
      <c r="N652" s="1">
        <f t="shared" si="223"/>
        <v>0.65800000000001546</v>
      </c>
      <c r="O652" s="1">
        <f t="shared" si="224"/>
        <v>0.71400000000000996</v>
      </c>
      <c r="P652" s="1">
        <f t="shared" si="225"/>
        <v>0.92156862745098922</v>
      </c>
      <c r="Q652" s="1">
        <f t="shared" si="226"/>
        <v>47.959183673469624</v>
      </c>
      <c r="R652" t="str">
        <f t="shared" si="206"/>
        <v>Do nothing</v>
      </c>
      <c r="S652" t="b">
        <f t="shared" si="211"/>
        <v>0</v>
      </c>
      <c r="T652">
        <f t="shared" si="207"/>
        <v>0</v>
      </c>
      <c r="U652">
        <f t="shared" si="208"/>
        <v>0</v>
      </c>
      <c r="V652">
        <f>IF(R651="Buy BTC Short ETH",(B652-T651)+(-C652+U651)*(B651/C651),IF(R651="Buy ETH Short BTC",(-B652+T651)+(C652-U651)*(B651/C651),0))</f>
        <v>0</v>
      </c>
      <c r="AA652">
        <f t="shared" si="209"/>
        <v>0.97129804276599241</v>
      </c>
      <c r="AB652" t="str">
        <f t="shared" si="210"/>
        <v>Buy ETH Short BTC</v>
      </c>
      <c r="AC652" t="b">
        <f t="shared" si="212"/>
        <v>0</v>
      </c>
      <c r="AD652">
        <f>IF(AB652="Buy BTC Short ETH",B652,IF(AB652="Buy ETH Short BTC",B652,0))</f>
        <v>16691.63</v>
      </c>
      <c r="AE652">
        <f>IF(AB652="Buy BTC Short ETH",C652,IF(AB652="Buy ETH Short BTC",C652,0))</f>
        <v>1176.79</v>
      </c>
      <c r="AF652">
        <f>IF(AB651="Buy BTC Short ETH",(B652-AD651)+(-C652+AE651)*(B651/C651),IF(AB651="Buy ETH Short BTC",(-B652+AD651)+(C652-AE651)*(B651/C651),0))</f>
        <v>4.5813440764250561</v>
      </c>
    </row>
    <row r="653" spans="1:32">
      <c r="A653">
        <v>1671307200000</v>
      </c>
      <c r="B653">
        <v>16696.25</v>
      </c>
      <c r="C653">
        <v>1177.96</v>
      </c>
      <c r="D653" s="1">
        <f t="shared" si="213"/>
        <v>4.6199999999989814</v>
      </c>
      <c r="E653" s="1">
        <f t="shared" si="214"/>
        <v>4.6199999999989814</v>
      </c>
      <c r="F653" s="1">
        <f t="shared" si="215"/>
        <v>0</v>
      </c>
      <c r="G653" s="1">
        <f t="shared" si="216"/>
        <v>4.8499999999996364</v>
      </c>
      <c r="H653" s="1">
        <f t="shared" si="217"/>
        <v>2.0579999999998106</v>
      </c>
      <c r="I653" s="1">
        <f t="shared" si="218"/>
        <v>2.3566569484937232</v>
      </c>
      <c r="J653" s="1">
        <f t="shared" si="219"/>
        <v>70.208453966416101</v>
      </c>
      <c r="K653" s="1">
        <f t="shared" si="220"/>
        <v>1.1700000000000728</v>
      </c>
      <c r="L653" s="1">
        <f t="shared" si="221"/>
        <v>1.1700000000000728</v>
      </c>
      <c r="M653" s="1">
        <f t="shared" si="222"/>
        <v>0</v>
      </c>
      <c r="N653" s="1">
        <f t="shared" si="223"/>
        <v>0.77500000000002278</v>
      </c>
      <c r="O653" s="1">
        <f t="shared" si="224"/>
        <v>0.31000000000001365</v>
      </c>
      <c r="P653" s="1">
        <f t="shared" si="225"/>
        <v>2.4999999999999636</v>
      </c>
      <c r="Q653" s="1">
        <f t="shared" si="226"/>
        <v>71.428571428571132</v>
      </c>
      <c r="R653" t="str">
        <f t="shared" si="206"/>
        <v>Do nothing</v>
      </c>
      <c r="S653" t="b">
        <f t="shared" si="211"/>
        <v>0</v>
      </c>
      <c r="T653">
        <f t="shared" si="207"/>
        <v>0</v>
      </c>
      <c r="U653">
        <f t="shared" si="208"/>
        <v>0</v>
      </c>
      <c r="V653">
        <f>IF(R652="Buy BTC Short ETH",(B653-T652)+(-C653+U652)*(B652/C652),IF(R652="Buy ETH Short BTC",(-B653+T652)+(C653-U652)*(B652/C652),0))</f>
        <v>0</v>
      </c>
      <c r="AA653">
        <f t="shared" si="209"/>
        <v>0.93720500170853394</v>
      </c>
      <c r="AB653" t="str">
        <f t="shared" si="210"/>
        <v>Buy ETH Short BTC</v>
      </c>
      <c r="AC653" t="b">
        <f t="shared" si="212"/>
        <v>0</v>
      </c>
      <c r="AD653">
        <f>IF(AB653="Buy BTC Short ETH",B653,IF(AB653="Buy ETH Short BTC",B653,0))</f>
        <v>16696.25</v>
      </c>
      <c r="AE653">
        <f>IF(AB653="Buy BTC Short ETH",C653,IF(AB653="Buy ETH Short BTC",C653,0))</f>
        <v>1177.96</v>
      </c>
      <c r="AF653">
        <f>IF(AB652="Buy BTC Short ETH",(B653-AD652)+(-C653+AE652)*(B652/C652),IF(AB652="Buy ETH Short BTC",(-B653+AD652)+(C653-AE652)*(B652/C652),0))</f>
        <v>11.975320405511958</v>
      </c>
    </row>
    <row r="654" spans="1:32">
      <c r="A654">
        <v>1671308100000</v>
      </c>
      <c r="B654">
        <v>16685.63</v>
      </c>
      <c r="C654">
        <v>1175.45</v>
      </c>
      <c r="D654" s="1">
        <f t="shared" si="213"/>
        <v>-10.619999999998981</v>
      </c>
      <c r="E654" s="1">
        <f t="shared" si="214"/>
        <v>0</v>
      </c>
      <c r="F654" s="1">
        <f t="shared" si="215"/>
        <v>10.619999999998981</v>
      </c>
      <c r="G654" s="1">
        <f t="shared" si="216"/>
        <v>4.4019999999996795</v>
      </c>
      <c r="H654" s="1">
        <f t="shared" si="217"/>
        <v>3.1199999999997088</v>
      </c>
      <c r="I654" s="1">
        <f t="shared" si="218"/>
        <v>1.4108974358974649</v>
      </c>
      <c r="J654" s="1">
        <f t="shared" si="219"/>
        <v>58.521669768679047</v>
      </c>
      <c r="K654" s="1">
        <f t="shared" si="220"/>
        <v>-2.5099999999999909</v>
      </c>
      <c r="L654" s="1">
        <f t="shared" si="221"/>
        <v>0</v>
      </c>
      <c r="M654" s="1">
        <f t="shared" si="222"/>
        <v>2.5099999999999909</v>
      </c>
      <c r="N654" s="1">
        <f t="shared" si="223"/>
        <v>0.67700000000002092</v>
      </c>
      <c r="O654" s="1">
        <f t="shared" si="224"/>
        <v>0.56100000000001271</v>
      </c>
      <c r="P654" s="1">
        <f t="shared" si="225"/>
        <v>1.2067736185383344</v>
      </c>
      <c r="Q654" s="1">
        <f t="shared" si="226"/>
        <v>54.684975767366929</v>
      </c>
      <c r="R654" t="str">
        <f t="shared" si="206"/>
        <v>Do nothing</v>
      </c>
      <c r="S654" t="b">
        <f t="shared" si="211"/>
        <v>0</v>
      </c>
      <c r="T654">
        <f t="shared" si="207"/>
        <v>0</v>
      </c>
      <c r="U654">
        <f t="shared" si="208"/>
        <v>0</v>
      </c>
      <c r="V654">
        <f>IF(R653="Buy BTC Short ETH",(B654-T653)+(-C654+U653)*(B653/C653),IF(R653="Buy ETH Short BTC",(-B654+T653)+(C654-U653)*(B653/C653),0))</f>
        <v>0</v>
      </c>
      <c r="AA654">
        <f t="shared" si="209"/>
        <v>0.89040771440420774</v>
      </c>
      <c r="AB654" t="str">
        <f t="shared" si="210"/>
        <v>Buy ETH Short BTC</v>
      </c>
      <c r="AC654" t="b">
        <f t="shared" si="212"/>
        <v>0</v>
      </c>
      <c r="AD654">
        <f>IF(AB654="Buy BTC Short ETH",B654,IF(AB654="Buy ETH Short BTC",B654,0))</f>
        <v>16685.63</v>
      </c>
      <c r="AE654">
        <f>IF(AB654="Buy BTC Short ETH",C654,IF(AB654="Buy ETH Short BTC",C654,0))</f>
        <v>1175.45</v>
      </c>
      <c r="AF654">
        <f>IF(AB653="Buy BTC Short ETH",(B654-AD653)+(-C654+AE653)*(B653/C653),IF(AB653="Buy ETH Short BTC",(-B654+AD653)+(C654-AE653)*(B653/C653),0))</f>
        <v>-24.956409640396146</v>
      </c>
    </row>
    <row r="655" spans="1:32">
      <c r="A655">
        <v>1671309000000</v>
      </c>
      <c r="B655">
        <v>16704.97</v>
      </c>
      <c r="C655">
        <v>1178.49</v>
      </c>
      <c r="D655" s="1">
        <f t="shared" si="213"/>
        <v>19.340000000000146</v>
      </c>
      <c r="E655" s="1">
        <f t="shared" si="214"/>
        <v>19.340000000000146</v>
      </c>
      <c r="F655" s="1">
        <f t="shared" si="215"/>
        <v>0</v>
      </c>
      <c r="G655" s="1">
        <f t="shared" si="216"/>
        <v>5.116999999999825</v>
      </c>
      <c r="H655" s="1">
        <f t="shared" si="217"/>
        <v>3.1199999999997088</v>
      </c>
      <c r="I655" s="1">
        <f t="shared" si="218"/>
        <v>1.6400641025641995</v>
      </c>
      <c r="J655" s="1">
        <f t="shared" si="219"/>
        <v>62.122131844119394</v>
      </c>
      <c r="K655" s="1">
        <f t="shared" si="220"/>
        <v>3.0399999999999636</v>
      </c>
      <c r="L655" s="1">
        <f t="shared" si="221"/>
        <v>3.0399999999999636</v>
      </c>
      <c r="M655" s="1">
        <f t="shared" si="222"/>
        <v>0</v>
      </c>
      <c r="N655" s="1">
        <f t="shared" si="223"/>
        <v>0.84400000000000541</v>
      </c>
      <c r="O655" s="1">
        <f t="shared" si="224"/>
        <v>0.56100000000001271</v>
      </c>
      <c r="P655" s="1">
        <f t="shared" si="225"/>
        <v>1.5044563279857153</v>
      </c>
      <c r="Q655" s="1">
        <f t="shared" si="226"/>
        <v>60.071174377223812</v>
      </c>
      <c r="R655" t="str">
        <f t="shared" ref="R655:R718" si="227">IF(AND(J655&gt;70,Q655&lt;30),"Buy ETH Short BTC",IF(AND(J655&lt;30,Q655&gt;70),"Buy BTC Short ETH","Do nothing"))</f>
        <v>Do nothing</v>
      </c>
      <c r="S655" t="b">
        <f t="shared" si="211"/>
        <v>0</v>
      </c>
      <c r="T655">
        <f t="shared" ref="T655:T718" si="228">IF(R655="Buy BTC Short ETH",B655,IF(R655="Buy ETH Short BTC",B655,0))</f>
        <v>0</v>
      </c>
      <c r="U655">
        <f t="shared" ref="U655:U718" si="229">IF(R655="Buy BTC Short ETH",C655,IF(R655="Buy ETH Short BTC",C655,0))</f>
        <v>0</v>
      </c>
      <c r="V655">
        <f>IF(R654="Buy BTC Short ETH",(B655-T654)+(-C655+U654)*(B654/C654),IF(R654="Buy ETH Short BTC",(-B655+T654)+(C655-U654)*(B654/C654),0))</f>
        <v>0</v>
      </c>
      <c r="AA655">
        <f t="shared" ref="AA655:AA718" si="230">CORREL(B646:B655, C646:C655)</f>
        <v>0.87715286736404585</v>
      </c>
      <c r="AB655" t="str">
        <f t="shared" ref="AB655:AB718" si="231">IF(AA655&gt;0.7,"Buy ETH Short BTC",IF(AA655&lt;-0.7,"Buy BTC Short ETH","Do nothing"))</f>
        <v>Buy ETH Short BTC</v>
      </c>
      <c r="AC655" t="b">
        <f t="shared" si="212"/>
        <v>0</v>
      </c>
      <c r="AD655">
        <f>IF(AB655="Buy BTC Short ETH",B655,IF(AB655="Buy ETH Short BTC",B655,0))</f>
        <v>16704.97</v>
      </c>
      <c r="AE655">
        <f>IF(AB655="Buy BTC Short ETH",C655,IF(AB655="Buy ETH Short BTC",C655,0))</f>
        <v>1178.49</v>
      </c>
      <c r="AF655">
        <f>IF(AB654="Buy BTC Short ETH",(B655-AD654)+(-C655+AE654)*(B654/C654),IF(AB654="Buy ETH Short BTC",(-B655+AD654)+(C655-AE654)*(B654/C654),0))</f>
        <v>23.81310323705749</v>
      </c>
    </row>
    <row r="656" spans="1:32">
      <c r="A656">
        <v>1671309900000</v>
      </c>
      <c r="B656">
        <v>16701.48</v>
      </c>
      <c r="C656">
        <v>1177.6600000000001</v>
      </c>
      <c r="D656" s="1">
        <f t="shared" si="213"/>
        <v>-3.4900000000016007</v>
      </c>
      <c r="E656" s="1">
        <f t="shared" si="214"/>
        <v>0</v>
      </c>
      <c r="F656" s="1">
        <f t="shared" si="215"/>
        <v>3.4900000000016007</v>
      </c>
      <c r="G656" s="1">
        <f t="shared" si="216"/>
        <v>4.4529999999998839</v>
      </c>
      <c r="H656" s="1">
        <f t="shared" si="217"/>
        <v>3.4689999999998689</v>
      </c>
      <c r="I656" s="1">
        <f t="shared" si="218"/>
        <v>1.2836552320553625</v>
      </c>
      <c r="J656" s="1">
        <f t="shared" si="219"/>
        <v>56.210552890684461</v>
      </c>
      <c r="K656" s="1">
        <f t="shared" si="220"/>
        <v>-0.82999999999992724</v>
      </c>
      <c r="L656" s="1">
        <f t="shared" si="221"/>
        <v>0</v>
      </c>
      <c r="M656" s="1">
        <f t="shared" si="222"/>
        <v>0.82999999999992724</v>
      </c>
      <c r="N656" s="1">
        <f t="shared" si="223"/>
        <v>0.71900000000000541</v>
      </c>
      <c r="O656" s="1">
        <f t="shared" si="224"/>
        <v>0.64400000000000546</v>
      </c>
      <c r="P656" s="1">
        <f t="shared" si="225"/>
        <v>1.1164596273291916</v>
      </c>
      <c r="Q656" s="1">
        <f t="shared" si="226"/>
        <v>52.751283932501813</v>
      </c>
      <c r="R656" t="str">
        <f t="shared" si="227"/>
        <v>Do nothing</v>
      </c>
      <c r="S656" t="b">
        <f t="shared" ref="S656:S719" si="232">NOT(R656=R655)</f>
        <v>0</v>
      </c>
      <c r="T656">
        <f t="shared" si="228"/>
        <v>0</v>
      </c>
      <c r="U656">
        <f t="shared" si="229"/>
        <v>0</v>
      </c>
      <c r="V656">
        <f>IF(R655="Buy BTC Short ETH",(B656-T655)+(-C656+U655)*(B655/C655),IF(R655="Buy ETH Short BTC",(-B656+T655)+(C656-U655)*(B655/C655),0))</f>
        <v>0</v>
      </c>
      <c r="AA656">
        <f t="shared" si="230"/>
        <v>0.87528573753526706</v>
      </c>
      <c r="AB656" t="str">
        <f t="shared" si="231"/>
        <v>Buy ETH Short BTC</v>
      </c>
      <c r="AC656" t="b">
        <f t="shared" ref="AC656:AC719" si="233">NOT(AB656=AB655)</f>
        <v>0</v>
      </c>
      <c r="AD656">
        <f>IF(AB656="Buy BTC Short ETH",B656,IF(AB656="Buy ETH Short BTC",B656,0))</f>
        <v>16701.48</v>
      </c>
      <c r="AE656">
        <f>IF(AB656="Buy BTC Short ETH",C656,IF(AB656="Buy ETH Short BTC",C656,0))</f>
        <v>1177.6600000000001</v>
      </c>
      <c r="AF656">
        <f>IF(AB655="Buy BTC Short ETH",(B656-AD655)+(-C656+AE655)*(B655/C655),IF(AB655="Buy ETH Short BTC",(-B656+AD655)+(C656-AE655)*(B655/C655),0))</f>
        <v>-8.2751614353935103</v>
      </c>
    </row>
    <row r="657" spans="1:32">
      <c r="A657">
        <v>1671310800000</v>
      </c>
      <c r="B657">
        <v>16715.68</v>
      </c>
      <c r="C657">
        <v>1179.71</v>
      </c>
      <c r="D657" s="1">
        <f t="shared" si="213"/>
        <v>14.200000000000728</v>
      </c>
      <c r="E657" s="1">
        <f t="shared" si="214"/>
        <v>14.200000000000728</v>
      </c>
      <c r="F657" s="1">
        <f t="shared" si="215"/>
        <v>0</v>
      </c>
      <c r="G657" s="1">
        <f t="shared" si="216"/>
        <v>4.361999999999898</v>
      </c>
      <c r="H657" s="1">
        <f t="shared" si="217"/>
        <v>3.4689999999998689</v>
      </c>
      <c r="I657" s="1">
        <f t="shared" si="218"/>
        <v>1.2574228884404908</v>
      </c>
      <c r="J657" s="1">
        <f t="shared" si="219"/>
        <v>55.701698378240685</v>
      </c>
      <c r="K657" s="1">
        <f t="shared" si="220"/>
        <v>2.0499999999999545</v>
      </c>
      <c r="L657" s="1">
        <f t="shared" si="221"/>
        <v>2.0499999999999545</v>
      </c>
      <c r="M657" s="1">
        <f t="shared" si="222"/>
        <v>0</v>
      </c>
      <c r="N657" s="1">
        <f t="shared" si="223"/>
        <v>0.79700000000000271</v>
      </c>
      <c r="O657" s="1">
        <f t="shared" si="224"/>
        <v>0.64400000000000546</v>
      </c>
      <c r="P657" s="1">
        <f t="shared" si="225"/>
        <v>1.2375776397515466</v>
      </c>
      <c r="Q657" s="1">
        <f t="shared" si="226"/>
        <v>55.308813324080383</v>
      </c>
      <c r="R657" t="str">
        <f t="shared" si="227"/>
        <v>Do nothing</v>
      </c>
      <c r="S657" t="b">
        <f t="shared" si="232"/>
        <v>0</v>
      </c>
      <c r="T657">
        <f t="shared" si="228"/>
        <v>0</v>
      </c>
      <c r="U657">
        <f t="shared" si="229"/>
        <v>0</v>
      </c>
      <c r="V657">
        <f>IF(R656="Buy BTC Short ETH",(B657-T656)+(-C657+U656)*(B656/C656),IF(R656="Buy ETH Short BTC",(-B657+T656)+(C657-U656)*(B656/C656),0))</f>
        <v>0</v>
      </c>
      <c r="AA657">
        <f t="shared" si="230"/>
        <v>0.92207037195046471</v>
      </c>
      <c r="AB657" t="str">
        <f t="shared" si="231"/>
        <v>Buy ETH Short BTC</v>
      </c>
      <c r="AC657" t="b">
        <f t="shared" si="233"/>
        <v>0</v>
      </c>
      <c r="AD657">
        <f>IF(AB657="Buy BTC Short ETH",B657,IF(AB657="Buy ETH Short BTC",B657,0))</f>
        <v>16715.68</v>
      </c>
      <c r="AE657">
        <f>IF(AB657="Buy BTC Short ETH",C657,IF(AB657="Buy ETH Short BTC",C657,0))</f>
        <v>1179.71</v>
      </c>
      <c r="AF657">
        <f>IF(AB656="Buy BTC Short ETH",(B657-AD656)+(-C657+AE656)*(B656/C656),IF(AB656="Buy ETH Short BTC",(-B657+AD656)+(C657-AE656)*(B656/C656),0))</f>
        <v>14.872936161539307</v>
      </c>
    </row>
    <row r="658" spans="1:32">
      <c r="A658">
        <v>1671311700000</v>
      </c>
      <c r="B658">
        <v>16707.259999999998</v>
      </c>
      <c r="C658">
        <v>1177.83</v>
      </c>
      <c r="D658" s="1">
        <f t="shared" si="213"/>
        <v>-8.4200000000018917</v>
      </c>
      <c r="E658" s="1">
        <f t="shared" si="214"/>
        <v>0</v>
      </c>
      <c r="F658" s="1">
        <f t="shared" si="215"/>
        <v>8.4200000000018917</v>
      </c>
      <c r="G658" s="1">
        <f t="shared" si="216"/>
        <v>4.361999999999898</v>
      </c>
      <c r="H658" s="1">
        <f t="shared" si="217"/>
        <v>3.8569999999999709</v>
      </c>
      <c r="I658" s="1">
        <f t="shared" si="218"/>
        <v>1.1309307752138789</v>
      </c>
      <c r="J658" s="1">
        <f t="shared" si="219"/>
        <v>53.072149896580704</v>
      </c>
      <c r="K658" s="1">
        <f t="shared" si="220"/>
        <v>-1.8800000000001091</v>
      </c>
      <c r="L658" s="1">
        <f t="shared" si="221"/>
        <v>0</v>
      </c>
      <c r="M658" s="1">
        <f t="shared" si="222"/>
        <v>1.8800000000001091</v>
      </c>
      <c r="N658" s="1">
        <f t="shared" si="223"/>
        <v>0.79700000000000271</v>
      </c>
      <c r="O658" s="1">
        <f t="shared" si="224"/>
        <v>0.7310000000000173</v>
      </c>
      <c r="P658" s="1">
        <f t="shared" si="225"/>
        <v>1.0902872777017563</v>
      </c>
      <c r="Q658" s="1">
        <f t="shared" si="226"/>
        <v>52.15968586387384</v>
      </c>
      <c r="R658" t="str">
        <f t="shared" si="227"/>
        <v>Do nothing</v>
      </c>
      <c r="S658" t="b">
        <f t="shared" si="232"/>
        <v>0</v>
      </c>
      <c r="T658">
        <f t="shared" si="228"/>
        <v>0</v>
      </c>
      <c r="U658">
        <f t="shared" si="229"/>
        <v>0</v>
      </c>
      <c r="V658">
        <f>IF(R657="Buy BTC Short ETH",(B658-T657)+(-C658+U657)*(B657/C657),IF(R657="Buy ETH Short BTC",(-B658+T657)+(C658-U657)*(B657/C657),0))</f>
        <v>0</v>
      </c>
      <c r="AA658">
        <f t="shared" si="230"/>
        <v>0.92310299563791676</v>
      </c>
      <c r="AB658" t="str">
        <f t="shared" si="231"/>
        <v>Buy ETH Short BTC</v>
      </c>
      <c r="AC658" t="b">
        <f t="shared" si="233"/>
        <v>0</v>
      </c>
      <c r="AD658">
        <f>IF(AB658="Buy BTC Short ETH",B658,IF(AB658="Buy ETH Short BTC",B658,0))</f>
        <v>16707.259999999998</v>
      </c>
      <c r="AE658">
        <f>IF(AB658="Buy BTC Short ETH",C658,IF(AB658="Buy ETH Short BTC",C658,0))</f>
        <v>1177.83</v>
      </c>
      <c r="AF658">
        <f>IF(AB657="Buy BTC Short ETH",(B658-AD657)+(-C658+AE657)*(B657/C657),IF(AB657="Buy ETH Short BTC",(-B658+AD657)+(C658-AE657)*(B657/C657),0))</f>
        <v>-18.21830805875986</v>
      </c>
    </row>
    <row r="659" spans="1:32">
      <c r="A659">
        <v>1671312600000</v>
      </c>
      <c r="B659">
        <v>16716.38</v>
      </c>
      <c r="C659">
        <v>1180.6099999999999</v>
      </c>
      <c r="D659" s="1">
        <f t="shared" si="213"/>
        <v>9.1200000000026193</v>
      </c>
      <c r="E659" s="1">
        <f t="shared" si="214"/>
        <v>9.1200000000026193</v>
      </c>
      <c r="F659" s="1">
        <f t="shared" si="215"/>
        <v>0</v>
      </c>
      <c r="G659" s="1">
        <f t="shared" si="216"/>
        <v>4.7280000000002476</v>
      </c>
      <c r="H659" s="1">
        <f t="shared" si="217"/>
        <v>3.8569999999999709</v>
      </c>
      <c r="I659" s="1">
        <f t="shared" si="218"/>
        <v>1.2258231786363192</v>
      </c>
      <c r="J659" s="1">
        <f t="shared" si="219"/>
        <v>55.072801397788318</v>
      </c>
      <c r="K659" s="1">
        <f t="shared" si="220"/>
        <v>2.7799999999999727</v>
      </c>
      <c r="L659" s="1">
        <f t="shared" si="221"/>
        <v>2.7799999999999727</v>
      </c>
      <c r="M659" s="1">
        <f t="shared" si="222"/>
        <v>0</v>
      </c>
      <c r="N659" s="1">
        <f t="shared" si="223"/>
        <v>0.92599999999999905</v>
      </c>
      <c r="O659" s="1">
        <f t="shared" si="224"/>
        <v>0.7310000000000173</v>
      </c>
      <c r="P659" s="1">
        <f t="shared" si="225"/>
        <v>1.2667578659370413</v>
      </c>
      <c r="Q659" s="1">
        <f t="shared" si="226"/>
        <v>55.884127942063365</v>
      </c>
      <c r="R659" t="str">
        <f t="shared" si="227"/>
        <v>Do nothing</v>
      </c>
      <c r="S659" t="b">
        <f t="shared" si="232"/>
        <v>0</v>
      </c>
      <c r="T659">
        <f t="shared" si="228"/>
        <v>0</v>
      </c>
      <c r="U659">
        <f t="shared" si="229"/>
        <v>0</v>
      </c>
      <c r="V659">
        <f>IF(R658="Buy BTC Short ETH",(B659-T658)+(-C659+U658)*(B658/C658),IF(R658="Buy ETH Short BTC",(-B659+T658)+(C659-U658)*(B658/C658),0))</f>
        <v>0</v>
      </c>
      <c r="AA659">
        <f t="shared" si="230"/>
        <v>0.93664553377838433</v>
      </c>
      <c r="AB659" t="str">
        <f t="shared" si="231"/>
        <v>Buy ETH Short BTC</v>
      </c>
      <c r="AC659" t="b">
        <f t="shared" si="233"/>
        <v>0</v>
      </c>
      <c r="AD659">
        <f>IF(AB659="Buy BTC Short ETH",B659,IF(AB659="Buy ETH Short BTC",B659,0))</f>
        <v>16716.38</v>
      </c>
      <c r="AE659">
        <f>IF(AB659="Buy BTC Short ETH",C659,IF(AB659="Buy ETH Short BTC",C659,0))</f>
        <v>1180.6099999999999</v>
      </c>
      <c r="AF659">
        <f>IF(AB658="Buy BTC Short ETH",(B659-AD658)+(-C659+AE658)*(B658/C658),IF(AB658="Buy ETH Short BTC",(-B659+AD658)+(C659-AE658)*(B658/C658),0))</f>
        <v>30.313689751489143</v>
      </c>
    </row>
    <row r="660" spans="1:32">
      <c r="A660">
        <v>1671313500000</v>
      </c>
      <c r="B660">
        <v>16709.53</v>
      </c>
      <c r="C660">
        <v>1178.5899999999999</v>
      </c>
      <c r="D660" s="1">
        <f t="shared" si="213"/>
        <v>-6.8500000000021828</v>
      </c>
      <c r="E660" s="1">
        <f t="shared" si="214"/>
        <v>0</v>
      </c>
      <c r="F660" s="1">
        <f t="shared" si="215"/>
        <v>6.8500000000021828</v>
      </c>
      <c r="G660" s="1">
        <f t="shared" si="216"/>
        <v>4.7280000000002476</v>
      </c>
      <c r="H660" s="1">
        <f t="shared" si="217"/>
        <v>3.3030000000002473</v>
      </c>
      <c r="I660" s="1">
        <f t="shared" si="218"/>
        <v>1.4314259763850723</v>
      </c>
      <c r="J660" s="1">
        <f t="shared" si="219"/>
        <v>58.871871497944916</v>
      </c>
      <c r="K660" s="1">
        <f t="shared" si="220"/>
        <v>-2.0199999999999818</v>
      </c>
      <c r="L660" s="1">
        <f t="shared" si="221"/>
        <v>0</v>
      </c>
      <c r="M660" s="1">
        <f t="shared" si="222"/>
        <v>2.0199999999999818</v>
      </c>
      <c r="N660" s="1">
        <f t="shared" si="223"/>
        <v>0.92599999999999905</v>
      </c>
      <c r="O660" s="1">
        <f t="shared" si="224"/>
        <v>0.84100000000000819</v>
      </c>
      <c r="P660" s="1">
        <f t="shared" si="225"/>
        <v>1.1010701545778716</v>
      </c>
      <c r="Q660" s="1">
        <f t="shared" si="226"/>
        <v>52.405206564798817</v>
      </c>
      <c r="R660" t="str">
        <f t="shared" si="227"/>
        <v>Do nothing</v>
      </c>
      <c r="S660" t="b">
        <f t="shared" si="232"/>
        <v>0</v>
      </c>
      <c r="T660">
        <f t="shared" si="228"/>
        <v>0</v>
      </c>
      <c r="U660">
        <f t="shared" si="229"/>
        <v>0</v>
      </c>
      <c r="V660">
        <f>IF(R659="Buy BTC Short ETH",(B660-T659)+(-C660+U659)*(B659/C659),IF(R659="Buy ETH Short BTC",(-B660+T659)+(C660-U659)*(B659/C659),0))</f>
        <v>0</v>
      </c>
      <c r="AA660">
        <f t="shared" si="230"/>
        <v>0.94448986625441467</v>
      </c>
      <c r="AB660" t="str">
        <f t="shared" si="231"/>
        <v>Buy ETH Short BTC</v>
      </c>
      <c r="AC660" t="b">
        <f t="shared" si="233"/>
        <v>0</v>
      </c>
      <c r="AD660">
        <f>IF(AB660="Buy BTC Short ETH",B660,IF(AB660="Buy ETH Short BTC",B660,0))</f>
        <v>16709.53</v>
      </c>
      <c r="AE660">
        <f>IF(AB660="Buy BTC Short ETH",C660,IF(AB660="Buy ETH Short BTC",C660,0))</f>
        <v>1178.5899999999999</v>
      </c>
      <c r="AF660">
        <f>IF(AB659="Buy BTC Short ETH",(B660-AD659)+(-C660+AE659)*(B659/C659),IF(AB659="Buy ETH Short BTC",(-B660+AD659)+(C660-AE659)*(B659/C659),0))</f>
        <v>-21.751390467637172</v>
      </c>
    </row>
    <row r="661" spans="1:32">
      <c r="A661">
        <v>1671314400000</v>
      </c>
      <c r="B661">
        <v>16706.23</v>
      </c>
      <c r="C661">
        <v>1177.05</v>
      </c>
      <c r="D661" s="1">
        <f t="shared" si="213"/>
        <v>-3.2999999999992724</v>
      </c>
      <c r="E661" s="1">
        <f t="shared" si="214"/>
        <v>0</v>
      </c>
      <c r="F661" s="1">
        <f t="shared" si="215"/>
        <v>3.2999999999992724</v>
      </c>
      <c r="G661" s="1">
        <f t="shared" si="216"/>
        <v>4.7280000000002476</v>
      </c>
      <c r="H661" s="1">
        <f t="shared" si="217"/>
        <v>3.4140000000003057</v>
      </c>
      <c r="I661" s="1">
        <f t="shared" si="218"/>
        <v>1.3848857644990697</v>
      </c>
      <c r="J661" s="1">
        <f t="shared" si="219"/>
        <v>58.069270449520097</v>
      </c>
      <c r="K661" s="1">
        <f t="shared" si="220"/>
        <v>-1.5399999999999636</v>
      </c>
      <c r="L661" s="1">
        <f t="shared" si="221"/>
        <v>0</v>
      </c>
      <c r="M661" s="1">
        <f t="shared" si="222"/>
        <v>1.5399999999999636</v>
      </c>
      <c r="N661" s="1">
        <f t="shared" si="223"/>
        <v>0.92599999999999905</v>
      </c>
      <c r="O661" s="1">
        <f t="shared" si="224"/>
        <v>0.87799999999999723</v>
      </c>
      <c r="P661" s="1">
        <f t="shared" si="225"/>
        <v>1.0546697038724395</v>
      </c>
      <c r="Q661" s="1">
        <f t="shared" si="226"/>
        <v>51.330376940133092</v>
      </c>
      <c r="R661" t="str">
        <f t="shared" si="227"/>
        <v>Do nothing</v>
      </c>
      <c r="S661" t="b">
        <f t="shared" si="232"/>
        <v>0</v>
      </c>
      <c r="T661">
        <f t="shared" si="228"/>
        <v>0</v>
      </c>
      <c r="U661">
        <f t="shared" si="229"/>
        <v>0</v>
      </c>
      <c r="V661">
        <f>IF(R660="Buy BTC Short ETH",(B661-T660)+(-C661+U660)*(B660/C660),IF(R660="Buy ETH Short BTC",(-B661+T660)+(C661-U660)*(B660/C660),0))</f>
        <v>0</v>
      </c>
      <c r="AA661">
        <f t="shared" si="230"/>
        <v>0.88663536002370513</v>
      </c>
      <c r="AB661" t="str">
        <f t="shared" si="231"/>
        <v>Buy ETH Short BTC</v>
      </c>
      <c r="AC661" t="b">
        <f t="shared" si="233"/>
        <v>0</v>
      </c>
      <c r="AD661">
        <f>IF(AB661="Buy BTC Short ETH",B661,IF(AB661="Buy ETH Short BTC",B661,0))</f>
        <v>16706.23</v>
      </c>
      <c r="AE661">
        <f>IF(AB661="Buy BTC Short ETH",C661,IF(AB661="Buy ETH Short BTC",C661,0))</f>
        <v>1177.05</v>
      </c>
      <c r="AF661">
        <f>IF(AB660="Buy BTC Short ETH",(B661-AD660)+(-C661+AE660)*(B660/C660),IF(AB660="Buy ETH Short BTC",(-B661+AD660)+(C661-AE660)*(B660/C660),0))</f>
        <v>-18.533441824553279</v>
      </c>
    </row>
    <row r="662" spans="1:32">
      <c r="A662">
        <v>1671315300000</v>
      </c>
      <c r="B662">
        <v>16712.099999999999</v>
      </c>
      <c r="C662">
        <v>1177.18</v>
      </c>
      <c r="D662" s="1">
        <f t="shared" ref="D662:D725" si="234">B662-B661</f>
        <v>5.8699999999989814</v>
      </c>
      <c r="E662" s="1">
        <f t="shared" ref="E662:E725" si="235">IF(D662&gt;0,D662,0)</f>
        <v>5.8699999999989814</v>
      </c>
      <c r="F662" s="1">
        <f t="shared" ref="F662:F725" si="236">IF(D662&lt;0,-D662,0)</f>
        <v>0</v>
      </c>
      <c r="G662" s="1">
        <f t="shared" ref="G662:G725" si="237">(SUM(E653:E662)/10)</f>
        <v>5.3150000000001452</v>
      </c>
      <c r="H662" s="1">
        <f t="shared" ref="H662:H725" si="238">(SUM(F653:F662)/10)</f>
        <v>3.2680000000003928</v>
      </c>
      <c r="I662" s="1">
        <f t="shared" ref="I662:I725" si="239">G662/H662</f>
        <v>1.626376988983937</v>
      </c>
      <c r="J662" s="1">
        <f t="shared" ref="J662:J725" si="240">IF(H662=0,100,100-(100/(1+I662)))</f>
        <v>61.924734941160573</v>
      </c>
      <c r="K662" s="1">
        <f t="shared" ref="K662:K725" si="241">C662-C661</f>
        <v>0.13000000000010914</v>
      </c>
      <c r="L662" s="1">
        <f t="shared" ref="L662:L725" si="242">IF(K662&gt;0,K662,0)</f>
        <v>0.13000000000010914</v>
      </c>
      <c r="M662" s="1">
        <f t="shared" ref="M662:M725" si="243">IF(K662&lt;0,-K662,0)</f>
        <v>0</v>
      </c>
      <c r="N662" s="1">
        <f t="shared" ref="N662:N725" si="244">(SUM(L653:L662)/10)</f>
        <v>0.91700000000000725</v>
      </c>
      <c r="O662" s="1">
        <f t="shared" ref="O662:O725" si="245">(SUM(M653:M662)/10)</f>
        <v>0.87799999999999723</v>
      </c>
      <c r="P662" s="1">
        <f t="shared" ref="P662:P725" si="246">N662/O662</f>
        <v>1.0444191343963669</v>
      </c>
      <c r="Q662" s="1">
        <f t="shared" ref="Q662:Q725" si="247">IF(O662=0,100,100-(100/(1+P662)))</f>
        <v>51.086350974930639</v>
      </c>
      <c r="R662" t="str">
        <f t="shared" si="227"/>
        <v>Do nothing</v>
      </c>
      <c r="S662" t="b">
        <f t="shared" si="232"/>
        <v>0</v>
      </c>
      <c r="T662">
        <f t="shared" si="228"/>
        <v>0</v>
      </c>
      <c r="U662">
        <f t="shared" si="229"/>
        <v>0</v>
      </c>
      <c r="V662">
        <f>IF(R661="Buy BTC Short ETH",(B662-T661)+(-C662+U661)*(B661/C661),IF(R661="Buy ETH Short BTC",(-B662+T661)+(C662-U661)*(B661/C661),0))</f>
        <v>0</v>
      </c>
      <c r="AA662">
        <f t="shared" si="230"/>
        <v>0.78012029842809838</v>
      </c>
      <c r="AB662" t="str">
        <f t="shared" si="231"/>
        <v>Buy ETH Short BTC</v>
      </c>
      <c r="AC662" t="b">
        <f t="shared" si="233"/>
        <v>0</v>
      </c>
      <c r="AD662">
        <f>IF(AB662="Buy BTC Short ETH",B662,IF(AB662="Buy ETH Short BTC",B662,0))</f>
        <v>16712.099999999999</v>
      </c>
      <c r="AE662">
        <f>IF(AB662="Buy BTC Short ETH",C662,IF(AB662="Buy ETH Short BTC",C662,0))</f>
        <v>1177.18</v>
      </c>
      <c r="AF662">
        <f>IF(AB661="Buy BTC Short ETH",(B662-AD661)+(-C662+AE661)*(B661/C661),IF(AB661="Buy ETH Short BTC",(-B662+AD661)+(C662-AE661)*(B661/C661),0))</f>
        <v>-4.0248703113690816</v>
      </c>
    </row>
    <row r="663" spans="1:32">
      <c r="A663">
        <v>1671316200000</v>
      </c>
      <c r="B663">
        <v>16718.96</v>
      </c>
      <c r="C663">
        <v>1179.57</v>
      </c>
      <c r="D663" s="1">
        <f t="shared" si="234"/>
        <v>6.8600000000005821</v>
      </c>
      <c r="E663" s="1">
        <f t="shared" si="235"/>
        <v>6.8600000000005821</v>
      </c>
      <c r="F663" s="1">
        <f t="shared" si="236"/>
        <v>0</v>
      </c>
      <c r="G663" s="1">
        <f t="shared" si="237"/>
        <v>5.5390000000003052</v>
      </c>
      <c r="H663" s="1">
        <f t="shared" si="238"/>
        <v>3.2680000000003928</v>
      </c>
      <c r="I663" s="1">
        <f t="shared" si="239"/>
        <v>1.6949204406363645</v>
      </c>
      <c r="J663" s="1">
        <f t="shared" si="240"/>
        <v>62.893153173610379</v>
      </c>
      <c r="K663" s="1">
        <f t="shared" si="241"/>
        <v>2.3899999999998727</v>
      </c>
      <c r="L663" s="1">
        <f t="shared" si="242"/>
        <v>2.3899999999998727</v>
      </c>
      <c r="M663" s="1">
        <f t="shared" si="243"/>
        <v>0</v>
      </c>
      <c r="N663" s="1">
        <f t="shared" si="244"/>
        <v>1.0389999999999873</v>
      </c>
      <c r="O663" s="1">
        <f t="shared" si="245"/>
        <v>0.87799999999999723</v>
      </c>
      <c r="P663" s="1">
        <f t="shared" si="246"/>
        <v>1.1833712984054563</v>
      </c>
      <c r="Q663" s="1">
        <f t="shared" si="247"/>
        <v>54.199269692227212</v>
      </c>
      <c r="R663" t="str">
        <f t="shared" si="227"/>
        <v>Do nothing</v>
      </c>
      <c r="S663" t="b">
        <f t="shared" si="232"/>
        <v>0</v>
      </c>
      <c r="T663">
        <f t="shared" si="228"/>
        <v>0</v>
      </c>
      <c r="U663">
        <f t="shared" si="229"/>
        <v>0</v>
      </c>
      <c r="V663">
        <f>IF(R662="Buy BTC Short ETH",(B663-T662)+(-C663+U662)*(B662/C662),IF(R662="Buy ETH Short BTC",(-B663+T662)+(C663-U662)*(B662/C662),0))</f>
        <v>0</v>
      </c>
      <c r="AA663">
        <f t="shared" si="230"/>
        <v>0.84310244930394218</v>
      </c>
      <c r="AB663" t="str">
        <f t="shared" si="231"/>
        <v>Buy ETH Short BTC</v>
      </c>
      <c r="AC663" t="b">
        <f t="shared" si="233"/>
        <v>0</v>
      </c>
      <c r="AD663">
        <f>IF(AB663="Buy BTC Short ETH",B663,IF(AB663="Buy ETH Short BTC",B663,0))</f>
        <v>16718.96</v>
      </c>
      <c r="AE663">
        <f>IF(AB663="Buy BTC Short ETH",C663,IF(AB663="Buy ETH Short BTC",C663,0))</f>
        <v>1179.57</v>
      </c>
      <c r="AF663">
        <f>IF(AB662="Buy BTC Short ETH",(B663-AD662)+(-C663+AE662)*(B662/C662),IF(AB662="Buy ETH Short BTC",(-B663+AD662)+(C663-AE662)*(B662/C662),0))</f>
        <v>27.0701712567298</v>
      </c>
    </row>
    <row r="664" spans="1:32">
      <c r="A664">
        <v>1671317100000</v>
      </c>
      <c r="B664">
        <v>16739.34</v>
      </c>
      <c r="C664">
        <v>1185.8399999999999</v>
      </c>
      <c r="D664" s="1">
        <f t="shared" si="234"/>
        <v>20.380000000001019</v>
      </c>
      <c r="E664" s="1">
        <f t="shared" si="235"/>
        <v>20.380000000001019</v>
      </c>
      <c r="F664" s="1">
        <f t="shared" si="236"/>
        <v>0</v>
      </c>
      <c r="G664" s="1">
        <f t="shared" si="237"/>
        <v>7.5770000000004076</v>
      </c>
      <c r="H664" s="1">
        <f t="shared" si="238"/>
        <v>2.2060000000004947</v>
      </c>
      <c r="I664" s="1">
        <f t="shared" si="239"/>
        <v>3.4347234814137391</v>
      </c>
      <c r="J664" s="1">
        <f t="shared" si="240"/>
        <v>77.450679750584783</v>
      </c>
      <c r="K664" s="1">
        <f t="shared" si="241"/>
        <v>6.2699999999999818</v>
      </c>
      <c r="L664" s="1">
        <f t="shared" si="242"/>
        <v>6.2699999999999818</v>
      </c>
      <c r="M664" s="1">
        <f t="shared" si="243"/>
        <v>0</v>
      </c>
      <c r="N664" s="1">
        <f t="shared" si="244"/>
        <v>1.6659999999999855</v>
      </c>
      <c r="O664" s="1">
        <f t="shared" si="245"/>
        <v>0.62699999999999823</v>
      </c>
      <c r="P664" s="1">
        <f t="shared" si="246"/>
        <v>2.6570972886762205</v>
      </c>
      <c r="Q664" s="1">
        <f t="shared" si="247"/>
        <v>72.655909289140752</v>
      </c>
      <c r="R664" t="str">
        <f t="shared" si="227"/>
        <v>Do nothing</v>
      </c>
      <c r="S664" t="b">
        <f t="shared" si="232"/>
        <v>0</v>
      </c>
      <c r="T664">
        <f t="shared" si="228"/>
        <v>0</v>
      </c>
      <c r="U664">
        <f t="shared" si="229"/>
        <v>0</v>
      </c>
      <c r="V664">
        <f>IF(R663="Buy BTC Short ETH",(B664-T663)+(-C664+U663)*(B663/C663),IF(R663="Buy ETH Short BTC",(-B664+T663)+(C664-U663)*(B663/C663),0))</f>
        <v>0</v>
      </c>
      <c r="AA664">
        <f t="shared" si="230"/>
        <v>0.93196562025579077</v>
      </c>
      <c r="AB664" t="str">
        <f t="shared" si="231"/>
        <v>Buy ETH Short BTC</v>
      </c>
      <c r="AC664" t="b">
        <f t="shared" si="233"/>
        <v>0</v>
      </c>
      <c r="AD664">
        <f>IF(AB664="Buy BTC Short ETH",B664,IF(AB664="Buy ETH Short BTC",B664,0))</f>
        <v>16739.34</v>
      </c>
      <c r="AE664">
        <f>IF(AB664="Buy BTC Short ETH",C664,IF(AB664="Buy ETH Short BTC",C664,0))</f>
        <v>1185.8399999999999</v>
      </c>
      <c r="AF664">
        <f>IF(AB663="Buy BTC Short ETH",(B664-AD663)+(-C664+AE663)*(B663/C663),IF(AB663="Buy ETH Short BTC",(-B664+AD663)+(C664-AE663)*(B663/C663),0))</f>
        <v>68.48957043668328</v>
      </c>
    </row>
    <row r="665" spans="1:32">
      <c r="A665">
        <v>1671318000000</v>
      </c>
      <c r="B665">
        <v>16744.93</v>
      </c>
      <c r="C665">
        <v>1184.6199999999999</v>
      </c>
      <c r="D665" s="1">
        <f t="shared" si="234"/>
        <v>5.5900000000001455</v>
      </c>
      <c r="E665" s="1">
        <f t="shared" si="235"/>
        <v>5.5900000000001455</v>
      </c>
      <c r="F665" s="1">
        <f t="shared" si="236"/>
        <v>0</v>
      </c>
      <c r="G665" s="1">
        <f t="shared" si="237"/>
        <v>6.2020000000004076</v>
      </c>
      <c r="H665" s="1">
        <f t="shared" si="238"/>
        <v>2.2060000000004947</v>
      </c>
      <c r="I665" s="1">
        <f t="shared" si="239"/>
        <v>2.8114233907520476</v>
      </c>
      <c r="J665" s="1">
        <f t="shared" si="240"/>
        <v>73.7630827783033</v>
      </c>
      <c r="K665" s="1">
        <f t="shared" si="241"/>
        <v>-1.2200000000000273</v>
      </c>
      <c r="L665" s="1">
        <f t="shared" si="242"/>
        <v>0</v>
      </c>
      <c r="M665" s="1">
        <f t="shared" si="243"/>
        <v>1.2200000000000273</v>
      </c>
      <c r="N665" s="1">
        <f t="shared" si="244"/>
        <v>1.361999999999989</v>
      </c>
      <c r="O665" s="1">
        <f t="shared" si="245"/>
        <v>0.74900000000000089</v>
      </c>
      <c r="P665" s="1">
        <f t="shared" si="246"/>
        <v>1.8184245660881007</v>
      </c>
      <c r="Q665" s="1">
        <f t="shared" si="247"/>
        <v>64.519185220274537</v>
      </c>
      <c r="R665" t="str">
        <f t="shared" si="227"/>
        <v>Do nothing</v>
      </c>
      <c r="S665" t="b">
        <f t="shared" si="232"/>
        <v>0</v>
      </c>
      <c r="T665">
        <f t="shared" si="228"/>
        <v>0</v>
      </c>
      <c r="U665">
        <f t="shared" si="229"/>
        <v>0</v>
      </c>
      <c r="V665">
        <f>IF(R664="Buy BTC Short ETH",(B665-T664)+(-C665+U664)*(B664/C664),IF(R664="Buy ETH Short BTC",(-B665+T664)+(C665-U664)*(B664/C664),0))</f>
        <v>0</v>
      </c>
      <c r="AA665">
        <f t="shared" si="230"/>
        <v>0.94946693637131441</v>
      </c>
      <c r="AB665" t="str">
        <f t="shared" si="231"/>
        <v>Buy ETH Short BTC</v>
      </c>
      <c r="AC665" t="b">
        <f t="shared" si="233"/>
        <v>0</v>
      </c>
      <c r="AD665">
        <f>IF(AB665="Buy BTC Short ETH",B665,IF(AB665="Buy ETH Short BTC",B665,0))</f>
        <v>16744.93</v>
      </c>
      <c r="AE665">
        <f>IF(AB665="Buy BTC Short ETH",C665,IF(AB665="Buy ETH Short BTC",C665,0))</f>
        <v>1184.6199999999999</v>
      </c>
      <c r="AF665">
        <f>IF(AB664="Buy BTC Short ETH",(B665-AD664)+(-C665+AE664)*(B664/C664),IF(AB664="Buy ETH Short BTC",(-B665+AD664)+(C665-AE664)*(B664/C664),0))</f>
        <v>-22.811543209877076</v>
      </c>
    </row>
    <row r="666" spans="1:32">
      <c r="A666">
        <v>1671318900000</v>
      </c>
      <c r="B666">
        <v>16763.78</v>
      </c>
      <c r="C666">
        <v>1187.43</v>
      </c>
      <c r="D666" s="1">
        <f t="shared" si="234"/>
        <v>18.849999999998545</v>
      </c>
      <c r="E666" s="1">
        <f t="shared" si="235"/>
        <v>18.849999999998545</v>
      </c>
      <c r="F666" s="1">
        <f t="shared" si="236"/>
        <v>0</v>
      </c>
      <c r="G666" s="1">
        <f t="shared" si="237"/>
        <v>8.0870000000002626</v>
      </c>
      <c r="H666" s="1">
        <f t="shared" si="238"/>
        <v>1.8570000000003346</v>
      </c>
      <c r="I666" s="1">
        <f t="shared" si="239"/>
        <v>4.3548734518033418</v>
      </c>
      <c r="J666" s="1">
        <f t="shared" si="240"/>
        <v>81.325422365243128</v>
      </c>
      <c r="K666" s="1">
        <f t="shared" si="241"/>
        <v>2.8100000000001728</v>
      </c>
      <c r="L666" s="1">
        <f t="shared" si="242"/>
        <v>2.8100000000001728</v>
      </c>
      <c r="M666" s="1">
        <f t="shared" si="243"/>
        <v>0</v>
      </c>
      <c r="N666" s="1">
        <f t="shared" si="244"/>
        <v>1.6430000000000065</v>
      </c>
      <c r="O666" s="1">
        <f t="shared" si="245"/>
        <v>0.66600000000000814</v>
      </c>
      <c r="P666" s="1">
        <f t="shared" si="246"/>
        <v>2.4669669669669463</v>
      </c>
      <c r="Q666" s="1">
        <f t="shared" si="247"/>
        <v>71.156344737981641</v>
      </c>
      <c r="R666" t="str">
        <f t="shared" si="227"/>
        <v>Do nothing</v>
      </c>
      <c r="S666" t="b">
        <f t="shared" si="232"/>
        <v>0</v>
      </c>
      <c r="T666">
        <f t="shared" si="228"/>
        <v>0</v>
      </c>
      <c r="U666">
        <f t="shared" si="229"/>
        <v>0</v>
      </c>
      <c r="V666">
        <f>IF(R665="Buy BTC Short ETH",(B666-T665)+(-C666+U665)*(B665/C665),IF(R665="Buy ETH Short BTC",(-B666+T665)+(C666-U665)*(B665/C665),0))</f>
        <v>0</v>
      </c>
      <c r="AA666">
        <f t="shared" si="230"/>
        <v>0.9625655480554296</v>
      </c>
      <c r="AB666" t="str">
        <f t="shared" si="231"/>
        <v>Buy ETH Short BTC</v>
      </c>
      <c r="AC666" t="b">
        <f t="shared" si="233"/>
        <v>0</v>
      </c>
      <c r="AD666">
        <f>IF(AB666="Buy BTC Short ETH",B666,IF(AB666="Buy ETH Short BTC",B666,0))</f>
        <v>16763.78</v>
      </c>
      <c r="AE666">
        <f>IF(AB666="Buy BTC Short ETH",C666,IF(AB666="Buy ETH Short BTC",C666,0))</f>
        <v>1187.43</v>
      </c>
      <c r="AF666">
        <f>IF(AB665="Buy BTC Short ETH",(B666-AD665)+(-C666+AE665)*(B665/C665),IF(AB665="Buy ETH Short BTC",(-B666+AD665)+(C666-AE665)*(B665/C665),0))</f>
        <v>20.870124006014265</v>
      </c>
    </row>
    <row r="667" spans="1:32">
      <c r="A667">
        <v>1671319800000</v>
      </c>
      <c r="B667">
        <v>16769.79</v>
      </c>
      <c r="C667">
        <v>1187.6500000000001</v>
      </c>
      <c r="D667" s="1">
        <f t="shared" si="234"/>
        <v>6.0100000000020373</v>
      </c>
      <c r="E667" s="1">
        <f t="shared" si="235"/>
        <v>6.0100000000020373</v>
      </c>
      <c r="F667" s="1">
        <f t="shared" si="236"/>
        <v>0</v>
      </c>
      <c r="G667" s="1">
        <f t="shared" si="237"/>
        <v>7.2680000000003933</v>
      </c>
      <c r="H667" s="1">
        <f t="shared" si="238"/>
        <v>1.8570000000003346</v>
      </c>
      <c r="I667" s="1">
        <f t="shared" si="239"/>
        <v>3.9138395261169001</v>
      </c>
      <c r="J667" s="1">
        <f t="shared" si="240"/>
        <v>79.649315068491106</v>
      </c>
      <c r="K667" s="1">
        <f t="shared" si="241"/>
        <v>0.22000000000002728</v>
      </c>
      <c r="L667" s="1">
        <f t="shared" si="242"/>
        <v>0.22000000000002728</v>
      </c>
      <c r="M667" s="1">
        <f t="shared" si="243"/>
        <v>0</v>
      </c>
      <c r="N667" s="1">
        <f t="shared" si="244"/>
        <v>1.4600000000000137</v>
      </c>
      <c r="O667" s="1">
        <f t="shared" si="245"/>
        <v>0.66600000000000814</v>
      </c>
      <c r="P667" s="1">
        <f t="shared" si="246"/>
        <v>2.1921921921921861</v>
      </c>
      <c r="Q667" s="1">
        <f t="shared" si="247"/>
        <v>68.673565380997118</v>
      </c>
      <c r="R667" t="str">
        <f t="shared" si="227"/>
        <v>Do nothing</v>
      </c>
      <c r="S667" t="b">
        <f t="shared" si="232"/>
        <v>0</v>
      </c>
      <c r="T667">
        <f t="shared" si="228"/>
        <v>0</v>
      </c>
      <c r="U667">
        <f t="shared" si="229"/>
        <v>0</v>
      </c>
      <c r="V667">
        <f>IF(R666="Buy BTC Short ETH",(B667-T666)+(-C667+U666)*(B666/C666),IF(R666="Buy ETH Short BTC",(-B667+T666)+(C667-U666)*(B666/C666),0))</f>
        <v>0</v>
      </c>
      <c r="AA667">
        <f t="shared" si="230"/>
        <v>0.96532755115469315</v>
      </c>
      <c r="AB667" t="str">
        <f t="shared" si="231"/>
        <v>Buy ETH Short BTC</v>
      </c>
      <c r="AC667" t="b">
        <f t="shared" si="233"/>
        <v>0</v>
      </c>
      <c r="AD667">
        <f>IF(AB667="Buy BTC Short ETH",B667,IF(AB667="Buy ETH Short BTC",B667,0))</f>
        <v>16769.79</v>
      </c>
      <c r="AE667">
        <f>IF(AB667="Buy BTC Short ETH",C667,IF(AB667="Buy ETH Short BTC",C667,0))</f>
        <v>1187.6500000000001</v>
      </c>
      <c r="AF667">
        <f>IF(AB666="Buy BTC Short ETH",(B667-AD666)+(-C667+AE666)*(B666/C666),IF(AB666="Buy ETH Short BTC",(-B667+AD666)+(C667-AE666)*(B666/C666),0))</f>
        <v>-2.904106094676707</v>
      </c>
    </row>
    <row r="668" spans="1:32">
      <c r="A668">
        <v>1671320700000</v>
      </c>
      <c r="B668">
        <v>16776.52</v>
      </c>
      <c r="C668">
        <v>1187.1600000000001</v>
      </c>
      <c r="D668" s="1">
        <f t="shared" si="234"/>
        <v>6.7299999999995634</v>
      </c>
      <c r="E668" s="1">
        <f t="shared" si="235"/>
        <v>6.7299999999995634</v>
      </c>
      <c r="F668" s="1">
        <f t="shared" si="236"/>
        <v>0</v>
      </c>
      <c r="G668" s="1">
        <f t="shared" si="237"/>
        <v>7.9410000000003489</v>
      </c>
      <c r="H668" s="1">
        <f t="shared" si="238"/>
        <v>1.0150000000001456</v>
      </c>
      <c r="I668" s="1">
        <f t="shared" si="239"/>
        <v>7.8236453201962659</v>
      </c>
      <c r="J668" s="1">
        <f t="shared" si="240"/>
        <v>88.666815542651975</v>
      </c>
      <c r="K668" s="1">
        <f t="shared" si="241"/>
        <v>-0.49000000000000909</v>
      </c>
      <c r="L668" s="1">
        <f t="shared" si="242"/>
        <v>0</v>
      </c>
      <c r="M668" s="1">
        <f t="shared" si="243"/>
        <v>0.49000000000000909</v>
      </c>
      <c r="N668" s="1">
        <f t="shared" si="244"/>
        <v>1.4600000000000137</v>
      </c>
      <c r="O668" s="1">
        <f t="shared" si="245"/>
        <v>0.52699999999999814</v>
      </c>
      <c r="P668" s="1">
        <f t="shared" si="246"/>
        <v>2.7703984819734706</v>
      </c>
      <c r="Q668" s="1">
        <f t="shared" si="247"/>
        <v>73.477604428787373</v>
      </c>
      <c r="R668" t="str">
        <f t="shared" si="227"/>
        <v>Do nothing</v>
      </c>
      <c r="S668" t="b">
        <f t="shared" si="232"/>
        <v>0</v>
      </c>
      <c r="T668">
        <f t="shared" si="228"/>
        <v>0</v>
      </c>
      <c r="U668">
        <f t="shared" si="229"/>
        <v>0</v>
      </c>
      <c r="V668">
        <f>IF(R667="Buy BTC Short ETH",(B668-T667)+(-C668+U667)*(B667/C667),IF(R667="Buy ETH Short BTC",(-B668+T667)+(C668-U667)*(B667/C667),0))</f>
        <v>0</v>
      </c>
      <c r="AA668">
        <f t="shared" si="230"/>
        <v>0.95230915253288384</v>
      </c>
      <c r="AB668" t="str">
        <f t="shared" si="231"/>
        <v>Buy ETH Short BTC</v>
      </c>
      <c r="AC668" t="b">
        <f t="shared" si="233"/>
        <v>0</v>
      </c>
      <c r="AD668">
        <f>IF(AB668="Buy BTC Short ETH",B668,IF(AB668="Buy ETH Short BTC",B668,0))</f>
        <v>16776.52</v>
      </c>
      <c r="AE668">
        <f>IF(AB668="Buy BTC Short ETH",C668,IF(AB668="Buy ETH Short BTC",C668,0))</f>
        <v>1187.1600000000001</v>
      </c>
      <c r="AF668">
        <f>IF(AB667="Buy BTC Short ETH",(B668-AD667)+(-C668+AE667)*(B667/C667),IF(AB667="Buy ETH Short BTC",(-B668+AD667)+(C668-AE667)*(B667/C667),0))</f>
        <v>-13.648870963667438</v>
      </c>
    </row>
    <row r="669" spans="1:32">
      <c r="A669">
        <v>1671321600000</v>
      </c>
      <c r="B669">
        <v>16748.89</v>
      </c>
      <c r="C669">
        <v>1184.77</v>
      </c>
      <c r="D669" s="1">
        <f t="shared" si="234"/>
        <v>-27.630000000001019</v>
      </c>
      <c r="E669" s="1">
        <f t="shared" si="235"/>
        <v>0</v>
      </c>
      <c r="F669" s="1">
        <f t="shared" si="236"/>
        <v>27.630000000001019</v>
      </c>
      <c r="G669" s="1">
        <f t="shared" si="237"/>
        <v>7.029000000000087</v>
      </c>
      <c r="H669" s="1">
        <f t="shared" si="238"/>
        <v>3.7780000000002474</v>
      </c>
      <c r="I669" s="1">
        <f t="shared" si="239"/>
        <v>1.8605082053995836</v>
      </c>
      <c r="J669" s="1">
        <f t="shared" si="240"/>
        <v>65.041177014896547</v>
      </c>
      <c r="K669" s="1">
        <f t="shared" si="241"/>
        <v>-2.3900000000001</v>
      </c>
      <c r="L669" s="1">
        <f t="shared" si="242"/>
        <v>0</v>
      </c>
      <c r="M669" s="1">
        <f t="shared" si="243"/>
        <v>2.3900000000001</v>
      </c>
      <c r="N669" s="1">
        <f t="shared" si="244"/>
        <v>1.1820000000000164</v>
      </c>
      <c r="O669" s="1">
        <f t="shared" si="245"/>
        <v>0.76600000000000823</v>
      </c>
      <c r="P669" s="1">
        <f t="shared" si="246"/>
        <v>1.5430809399477854</v>
      </c>
      <c r="Q669" s="1">
        <f t="shared" si="247"/>
        <v>60.677618069815267</v>
      </c>
      <c r="R669" t="str">
        <f t="shared" si="227"/>
        <v>Do nothing</v>
      </c>
      <c r="S669" t="b">
        <f t="shared" si="232"/>
        <v>0</v>
      </c>
      <c r="T669">
        <f t="shared" si="228"/>
        <v>0</v>
      </c>
      <c r="U669">
        <f t="shared" si="229"/>
        <v>0</v>
      </c>
      <c r="V669">
        <f>IF(R668="Buy BTC Short ETH",(B669-T668)+(-C669+U668)*(B668/C668),IF(R668="Buy ETH Short BTC",(-B669+T668)+(C669-U668)*(B668/C668),0))</f>
        <v>0</v>
      </c>
      <c r="AA669">
        <f t="shared" si="230"/>
        <v>0.95600918984783589</v>
      </c>
      <c r="AB669" t="str">
        <f t="shared" si="231"/>
        <v>Buy ETH Short BTC</v>
      </c>
      <c r="AC669" t="b">
        <f t="shared" si="233"/>
        <v>0</v>
      </c>
      <c r="AD669">
        <f>IF(AB669="Buy BTC Short ETH",B669,IF(AB669="Buy ETH Short BTC",B669,0))</f>
        <v>16748.89</v>
      </c>
      <c r="AE669">
        <f>IF(AB669="Buy BTC Short ETH",C669,IF(AB669="Buy ETH Short BTC",C669,0))</f>
        <v>1184.77</v>
      </c>
      <c r="AF669">
        <f>IF(AB668="Buy BTC Short ETH",(B669-AD668)+(-C669+AE668)*(B668/C668),IF(AB668="Buy ETH Short BTC",(-B669+AD668)+(C669-AE668)*(B668/C668),0))</f>
        <v>-6.14462414501876</v>
      </c>
    </row>
    <row r="670" spans="1:32">
      <c r="A670">
        <v>1671322500000</v>
      </c>
      <c r="B670">
        <v>16736.54</v>
      </c>
      <c r="C670">
        <v>1183.81</v>
      </c>
      <c r="D670" s="1">
        <f t="shared" si="234"/>
        <v>-12.349999999998545</v>
      </c>
      <c r="E670" s="1">
        <f t="shared" si="235"/>
        <v>0</v>
      </c>
      <c r="F670" s="1">
        <f t="shared" si="236"/>
        <v>12.349999999998545</v>
      </c>
      <c r="G670" s="1">
        <f t="shared" si="237"/>
        <v>7.029000000000087</v>
      </c>
      <c r="H670" s="1">
        <f t="shared" si="238"/>
        <v>4.3279999999998839</v>
      </c>
      <c r="I670" s="1">
        <f t="shared" si="239"/>
        <v>1.6240757855823187</v>
      </c>
      <c r="J670" s="1">
        <f t="shared" si="240"/>
        <v>61.891344545215325</v>
      </c>
      <c r="K670" s="1">
        <f t="shared" si="241"/>
        <v>-0.96000000000003638</v>
      </c>
      <c r="L670" s="1">
        <f t="shared" si="242"/>
        <v>0</v>
      </c>
      <c r="M670" s="1">
        <f t="shared" si="243"/>
        <v>0.96000000000003638</v>
      </c>
      <c r="N670" s="1">
        <f t="shared" si="244"/>
        <v>1.1820000000000164</v>
      </c>
      <c r="O670" s="1">
        <f t="shared" si="245"/>
        <v>0.66000000000001369</v>
      </c>
      <c r="P670" s="1">
        <f t="shared" si="246"/>
        <v>1.7909090909090786</v>
      </c>
      <c r="Q670" s="1">
        <f t="shared" si="247"/>
        <v>64.169381107491688</v>
      </c>
      <c r="R670" t="str">
        <f t="shared" si="227"/>
        <v>Do nothing</v>
      </c>
      <c r="S670" t="b">
        <f t="shared" si="232"/>
        <v>0</v>
      </c>
      <c r="T670">
        <f t="shared" si="228"/>
        <v>0</v>
      </c>
      <c r="U670">
        <f t="shared" si="229"/>
        <v>0</v>
      </c>
      <c r="V670">
        <f>IF(R669="Buy BTC Short ETH",(B670-T669)+(-C670+U669)*(B669/C669),IF(R669="Buy ETH Short BTC",(-B670+T669)+(C670-U669)*(B669/C669),0))</f>
        <v>0</v>
      </c>
      <c r="AA670">
        <f t="shared" si="230"/>
        <v>0.94511470391898611</v>
      </c>
      <c r="AB670" t="str">
        <f t="shared" si="231"/>
        <v>Buy ETH Short BTC</v>
      </c>
      <c r="AC670" t="b">
        <f t="shared" si="233"/>
        <v>0</v>
      </c>
      <c r="AD670">
        <f>IF(AB670="Buy BTC Short ETH",B670,IF(AB670="Buy ETH Short BTC",B670,0))</f>
        <v>16736.54</v>
      </c>
      <c r="AE670">
        <f>IF(AB670="Buy BTC Short ETH",C670,IF(AB670="Buy ETH Short BTC",C670,0))</f>
        <v>1183.81</v>
      </c>
      <c r="AF670">
        <f>IF(AB669="Buy BTC Short ETH",(B670-AD669)+(-C670+AE669)*(B669/C669),IF(AB669="Buy ETH Short BTC",(-B670+AD669)+(C670-AE669)*(B669/C669),0))</f>
        <v>-1.2213551153408115</v>
      </c>
    </row>
    <row r="671" spans="1:32">
      <c r="A671">
        <v>1671323400000</v>
      </c>
      <c r="B671">
        <v>16739.32</v>
      </c>
      <c r="C671">
        <v>1183.49</v>
      </c>
      <c r="D671" s="1">
        <f t="shared" si="234"/>
        <v>2.7799999999988358</v>
      </c>
      <c r="E671" s="1">
        <f t="shared" si="235"/>
        <v>2.7799999999988358</v>
      </c>
      <c r="F671" s="1">
        <f t="shared" si="236"/>
        <v>0</v>
      </c>
      <c r="G671" s="1">
        <f t="shared" si="237"/>
        <v>7.3069999999999711</v>
      </c>
      <c r="H671" s="1">
        <f t="shared" si="238"/>
        <v>3.9979999999999563</v>
      </c>
      <c r="I671" s="1">
        <f t="shared" si="239"/>
        <v>1.8276638319159708</v>
      </c>
      <c r="J671" s="1">
        <f t="shared" si="240"/>
        <v>64.635117204776805</v>
      </c>
      <c r="K671" s="1">
        <f t="shared" si="241"/>
        <v>-0.31999999999993634</v>
      </c>
      <c r="L671" s="1">
        <f t="shared" si="242"/>
        <v>0</v>
      </c>
      <c r="M671" s="1">
        <f t="shared" si="243"/>
        <v>0.31999999999993634</v>
      </c>
      <c r="N671" s="1">
        <f t="shared" si="244"/>
        <v>1.1820000000000164</v>
      </c>
      <c r="O671" s="1">
        <f t="shared" si="245"/>
        <v>0.53800000000001091</v>
      </c>
      <c r="P671" s="1">
        <f t="shared" si="246"/>
        <v>2.1970260223048186</v>
      </c>
      <c r="Q671" s="1">
        <f t="shared" si="247"/>
        <v>68.720930232558004</v>
      </c>
      <c r="R671" t="str">
        <f t="shared" si="227"/>
        <v>Do nothing</v>
      </c>
      <c r="S671" t="b">
        <f t="shared" si="232"/>
        <v>0</v>
      </c>
      <c r="T671">
        <f t="shared" si="228"/>
        <v>0</v>
      </c>
      <c r="U671">
        <f t="shared" si="229"/>
        <v>0</v>
      </c>
      <c r="V671">
        <f>IF(R670="Buy BTC Short ETH",(B671-T670)+(-C671+U670)*(B670/C670),IF(R670="Buy ETH Short BTC",(-B671+T670)+(C671-U670)*(B670/C670),0))</f>
        <v>0</v>
      </c>
      <c r="AA671">
        <f t="shared" si="230"/>
        <v>0.92444614692141081</v>
      </c>
      <c r="AB671" t="str">
        <f t="shared" si="231"/>
        <v>Buy ETH Short BTC</v>
      </c>
      <c r="AC671" t="b">
        <f t="shared" si="233"/>
        <v>0</v>
      </c>
      <c r="AD671">
        <f>IF(AB671="Buy BTC Short ETH",B671,IF(AB671="Buy ETH Short BTC",B671,0))</f>
        <v>16739.32</v>
      </c>
      <c r="AE671">
        <f>IF(AB671="Buy BTC Short ETH",C671,IF(AB671="Buy ETH Short BTC",C671,0))</f>
        <v>1183.49</v>
      </c>
      <c r="AF671">
        <f>IF(AB670="Buy BTC Short ETH",(B671-AD670)+(-C671+AE670)*(B670/C670),IF(AB670="Buy ETH Short BTC",(-B671+AD670)+(C671-AE670)*(B670/C670),0))</f>
        <v>-7.3041151874013206</v>
      </c>
    </row>
    <row r="672" spans="1:32">
      <c r="A672">
        <v>1671324300000</v>
      </c>
      <c r="B672">
        <v>16747.07</v>
      </c>
      <c r="C672">
        <v>1184.93</v>
      </c>
      <c r="D672" s="1">
        <f t="shared" si="234"/>
        <v>7.75</v>
      </c>
      <c r="E672" s="1">
        <f t="shared" si="235"/>
        <v>7.75</v>
      </c>
      <c r="F672" s="1">
        <f t="shared" si="236"/>
        <v>0</v>
      </c>
      <c r="G672" s="1">
        <f t="shared" si="237"/>
        <v>7.4950000000000729</v>
      </c>
      <c r="H672" s="1">
        <f t="shared" si="238"/>
        <v>3.9979999999999563</v>
      </c>
      <c r="I672" s="1">
        <f t="shared" si="239"/>
        <v>1.8746873436718747</v>
      </c>
      <c r="J672" s="1">
        <f t="shared" si="240"/>
        <v>65.213608283303358</v>
      </c>
      <c r="K672" s="1">
        <f t="shared" si="241"/>
        <v>1.4400000000000546</v>
      </c>
      <c r="L672" s="1">
        <f t="shared" si="242"/>
        <v>1.4400000000000546</v>
      </c>
      <c r="M672" s="1">
        <f t="shared" si="243"/>
        <v>0</v>
      </c>
      <c r="N672" s="1">
        <f t="shared" si="244"/>
        <v>1.3130000000000108</v>
      </c>
      <c r="O672" s="1">
        <f t="shared" si="245"/>
        <v>0.53800000000001091</v>
      </c>
      <c r="P672" s="1">
        <f t="shared" si="246"/>
        <v>2.4405204460966248</v>
      </c>
      <c r="Q672" s="1">
        <f t="shared" si="247"/>
        <v>70.934629929767439</v>
      </c>
      <c r="R672" t="str">
        <f t="shared" si="227"/>
        <v>Do nothing</v>
      </c>
      <c r="S672" t="b">
        <f t="shared" si="232"/>
        <v>0</v>
      </c>
      <c r="T672">
        <f t="shared" si="228"/>
        <v>0</v>
      </c>
      <c r="U672">
        <f t="shared" si="229"/>
        <v>0</v>
      </c>
      <c r="V672">
        <f>IF(R671="Buy BTC Short ETH",(B672-T671)+(-C672+U671)*(B671/C671),IF(R671="Buy ETH Short BTC",(-B672+T671)+(C672-U671)*(B671/C671),0))</f>
        <v>0</v>
      </c>
      <c r="AA672">
        <f t="shared" si="230"/>
        <v>0.90554824128589773</v>
      </c>
      <c r="AB672" t="str">
        <f t="shared" si="231"/>
        <v>Buy ETH Short BTC</v>
      </c>
      <c r="AC672" t="b">
        <f t="shared" si="233"/>
        <v>0</v>
      </c>
      <c r="AD672">
        <f>IF(AB672="Buy BTC Short ETH",B672,IF(AB672="Buy ETH Short BTC",B672,0))</f>
        <v>16747.07</v>
      </c>
      <c r="AE672">
        <f>IF(AB672="Buy BTC Short ETH",C672,IF(AB672="Buy ETH Short BTC",C672,0))</f>
        <v>1184.93</v>
      </c>
      <c r="AF672">
        <f>IF(AB671="Buy BTC Short ETH",(B672-AD671)+(-C672+AE671)*(B671/C671),IF(AB671="Buy ETH Short BTC",(-B672+AD671)+(C672-AE671)*(B671/C671),0))</f>
        <v>12.61740555475831</v>
      </c>
    </row>
    <row r="673" spans="1:32">
      <c r="A673">
        <v>1671325200000</v>
      </c>
      <c r="B673">
        <v>16729.62</v>
      </c>
      <c r="C673">
        <v>1183.71</v>
      </c>
      <c r="D673" s="1">
        <f t="shared" si="234"/>
        <v>-17.450000000000728</v>
      </c>
      <c r="E673" s="1">
        <f t="shared" si="235"/>
        <v>0</v>
      </c>
      <c r="F673" s="1">
        <f t="shared" si="236"/>
        <v>17.450000000000728</v>
      </c>
      <c r="G673" s="1">
        <f t="shared" si="237"/>
        <v>6.8090000000000144</v>
      </c>
      <c r="H673" s="1">
        <f t="shared" si="238"/>
        <v>5.7430000000000287</v>
      </c>
      <c r="I673" s="1">
        <f t="shared" si="239"/>
        <v>1.1856172732021557</v>
      </c>
      <c r="J673" s="1">
        <f t="shared" si="240"/>
        <v>54.24633524537915</v>
      </c>
      <c r="K673" s="1">
        <f t="shared" si="241"/>
        <v>-1.2200000000000273</v>
      </c>
      <c r="L673" s="1">
        <f t="shared" si="242"/>
        <v>0</v>
      </c>
      <c r="M673" s="1">
        <f t="shared" si="243"/>
        <v>1.2200000000000273</v>
      </c>
      <c r="N673" s="1">
        <f t="shared" si="244"/>
        <v>1.0740000000000236</v>
      </c>
      <c r="O673" s="1">
        <f t="shared" si="245"/>
        <v>0.66000000000001369</v>
      </c>
      <c r="P673" s="1">
        <f t="shared" si="246"/>
        <v>1.6272727272727292</v>
      </c>
      <c r="Q673" s="1">
        <f t="shared" si="247"/>
        <v>61.937716262975805</v>
      </c>
      <c r="R673" t="str">
        <f t="shared" si="227"/>
        <v>Do nothing</v>
      </c>
      <c r="S673" t="b">
        <f t="shared" si="232"/>
        <v>0</v>
      </c>
      <c r="T673">
        <f t="shared" si="228"/>
        <v>0</v>
      </c>
      <c r="U673">
        <f t="shared" si="229"/>
        <v>0</v>
      </c>
      <c r="V673">
        <f>IF(R672="Buy BTC Short ETH",(B673-T672)+(-C673+U672)*(B672/C672),IF(R672="Buy ETH Short BTC",(-B673+T672)+(C673-U672)*(B672/C672),0))</f>
        <v>0</v>
      </c>
      <c r="AA673">
        <f t="shared" si="230"/>
        <v>0.8910429530133811</v>
      </c>
      <c r="AB673" t="str">
        <f t="shared" si="231"/>
        <v>Buy ETH Short BTC</v>
      </c>
      <c r="AC673" t="b">
        <f t="shared" si="233"/>
        <v>0</v>
      </c>
      <c r="AD673">
        <f>IF(AB673="Buy BTC Short ETH",B673,IF(AB673="Buy ETH Short BTC",B673,0))</f>
        <v>16729.62</v>
      </c>
      <c r="AE673">
        <f>IF(AB673="Buy BTC Short ETH",C673,IF(AB673="Buy ETH Short BTC",C673,0))</f>
        <v>1183.71</v>
      </c>
      <c r="AF673">
        <f>IF(AB672="Buy BTC Short ETH",(B673-AD672)+(-C673+AE672)*(B672/C672),IF(AB672="Buy ETH Short BTC",(-B673+AD672)+(C673-AE672)*(B672/C672),0))</f>
        <v>0.20727224393036536</v>
      </c>
    </row>
    <row r="674" spans="1:32">
      <c r="A674">
        <v>1671326100000</v>
      </c>
      <c r="B674">
        <v>16712.080000000002</v>
      </c>
      <c r="C674">
        <v>1181.26</v>
      </c>
      <c r="D674" s="1">
        <f t="shared" si="234"/>
        <v>-17.539999999997235</v>
      </c>
      <c r="E674" s="1">
        <f t="shared" si="235"/>
        <v>0</v>
      </c>
      <c r="F674" s="1">
        <f t="shared" si="236"/>
        <v>17.539999999997235</v>
      </c>
      <c r="G674" s="1">
        <f t="shared" si="237"/>
        <v>4.7709999999999129</v>
      </c>
      <c r="H674" s="1">
        <f t="shared" si="238"/>
        <v>7.496999999999753</v>
      </c>
      <c r="I674" s="1">
        <f t="shared" si="239"/>
        <v>0.63638788848873817</v>
      </c>
      <c r="J674" s="1">
        <f t="shared" si="240"/>
        <v>38.889794587545182</v>
      </c>
      <c r="K674" s="1">
        <f t="shared" si="241"/>
        <v>-2.4500000000000455</v>
      </c>
      <c r="L674" s="1">
        <f t="shared" si="242"/>
        <v>0</v>
      </c>
      <c r="M674" s="1">
        <f t="shared" si="243"/>
        <v>2.4500000000000455</v>
      </c>
      <c r="N674" s="1">
        <f t="shared" si="244"/>
        <v>0.44700000000002549</v>
      </c>
      <c r="O674" s="1">
        <f t="shared" si="245"/>
        <v>0.90500000000001823</v>
      </c>
      <c r="P674" s="1">
        <f t="shared" si="246"/>
        <v>0.49392265193371987</v>
      </c>
      <c r="Q674" s="1">
        <f t="shared" si="247"/>
        <v>33.062130177515613</v>
      </c>
      <c r="R674" t="str">
        <f t="shared" si="227"/>
        <v>Do nothing</v>
      </c>
      <c r="S674" t="b">
        <f t="shared" si="232"/>
        <v>0</v>
      </c>
      <c r="T674">
        <f t="shared" si="228"/>
        <v>0</v>
      </c>
      <c r="U674">
        <f t="shared" si="229"/>
        <v>0</v>
      </c>
      <c r="V674">
        <f>IF(R673="Buy BTC Short ETH",(B674-T673)+(-C674+U673)*(B673/C673),IF(R673="Buy ETH Short BTC",(-B674+T673)+(C674-U673)*(B673/C673),0))</f>
        <v>0</v>
      </c>
      <c r="AA674">
        <f t="shared" si="230"/>
        <v>0.96894865633330418</v>
      </c>
      <c r="AB674" t="str">
        <f t="shared" si="231"/>
        <v>Buy ETH Short BTC</v>
      </c>
      <c r="AC674" t="b">
        <f t="shared" si="233"/>
        <v>0</v>
      </c>
      <c r="AD674">
        <f>IF(AB674="Buy BTC Short ETH",B674,IF(AB674="Buy ETH Short BTC",B674,0))</f>
        <v>16712.080000000002</v>
      </c>
      <c r="AE674">
        <f>IF(AB674="Buy BTC Short ETH",C674,IF(AB674="Buy ETH Short BTC",C674,0))</f>
        <v>1181.26</v>
      </c>
      <c r="AF674">
        <f>IF(AB673="Buy BTC Short ETH",(B674-AD673)+(-C674+AE673)*(B673/C673),IF(AB673="Buy ETH Short BTC",(-B674+AD673)+(C674-AE673)*(B673/C673),0))</f>
        <v>-17.086360341641139</v>
      </c>
    </row>
    <row r="675" spans="1:32">
      <c r="A675">
        <v>1671327000000</v>
      </c>
      <c r="B675">
        <v>16719.82</v>
      </c>
      <c r="C675">
        <v>1183.21</v>
      </c>
      <c r="D675" s="1">
        <f t="shared" si="234"/>
        <v>7.7399999999979627</v>
      </c>
      <c r="E675" s="1">
        <f t="shared" si="235"/>
        <v>7.7399999999979627</v>
      </c>
      <c r="F675" s="1">
        <f t="shared" si="236"/>
        <v>0</v>
      </c>
      <c r="G675" s="1">
        <f t="shared" si="237"/>
        <v>4.9859999999996942</v>
      </c>
      <c r="H675" s="1">
        <f t="shared" si="238"/>
        <v>7.496999999999753</v>
      </c>
      <c r="I675" s="1">
        <f t="shared" si="239"/>
        <v>0.66506602641054535</v>
      </c>
      <c r="J675" s="1">
        <f t="shared" si="240"/>
        <v>39.942321557317271</v>
      </c>
      <c r="K675" s="1">
        <f t="shared" si="241"/>
        <v>1.9500000000000455</v>
      </c>
      <c r="L675" s="1">
        <f t="shared" si="242"/>
        <v>1.9500000000000455</v>
      </c>
      <c r="M675" s="1">
        <f t="shared" si="243"/>
        <v>0</v>
      </c>
      <c r="N675" s="1">
        <f t="shared" si="244"/>
        <v>0.64200000000002999</v>
      </c>
      <c r="O675" s="1">
        <f t="shared" si="245"/>
        <v>0.78300000000001546</v>
      </c>
      <c r="P675" s="1">
        <f t="shared" si="246"/>
        <v>0.81992337164753171</v>
      </c>
      <c r="Q675" s="1">
        <f t="shared" si="247"/>
        <v>45.052631578948031</v>
      </c>
      <c r="R675" t="str">
        <f t="shared" si="227"/>
        <v>Do nothing</v>
      </c>
      <c r="S675" t="b">
        <f t="shared" si="232"/>
        <v>0</v>
      </c>
      <c r="T675">
        <f t="shared" si="228"/>
        <v>0</v>
      </c>
      <c r="U675">
        <f t="shared" si="229"/>
        <v>0</v>
      </c>
      <c r="V675">
        <f>IF(R674="Buy BTC Short ETH",(B675-T674)+(-C675+U674)*(B674/C674),IF(R674="Buy ETH Short BTC",(-B675+T674)+(C675-U674)*(B674/C674),0))</f>
        <v>0</v>
      </c>
      <c r="AA675">
        <f t="shared" si="230"/>
        <v>0.95991176034869763</v>
      </c>
      <c r="AB675" t="str">
        <f t="shared" si="231"/>
        <v>Buy ETH Short BTC</v>
      </c>
      <c r="AC675" t="b">
        <f t="shared" si="233"/>
        <v>0</v>
      </c>
      <c r="AD675">
        <f>IF(AB675="Buy BTC Short ETH",B675,IF(AB675="Buy ETH Short BTC",B675,0))</f>
        <v>16719.82</v>
      </c>
      <c r="AE675">
        <f>IF(AB675="Buy BTC Short ETH",C675,IF(AB675="Buy ETH Short BTC",C675,0))</f>
        <v>1183.21</v>
      </c>
      <c r="AF675">
        <f>IF(AB674="Buy BTC Short ETH",(B675-AD674)+(-C675+AE674)*(B674/C674),IF(AB674="Buy ETH Short BTC",(-B675+AD674)+(C675-AE674)*(B674/C674),0))</f>
        <v>19.847962006673527</v>
      </c>
    </row>
    <row r="676" spans="1:32">
      <c r="A676">
        <v>1671327900000</v>
      </c>
      <c r="B676">
        <v>16713.55</v>
      </c>
      <c r="C676">
        <v>1182.01</v>
      </c>
      <c r="D676" s="1">
        <f t="shared" si="234"/>
        <v>-6.2700000000004366</v>
      </c>
      <c r="E676" s="1">
        <f t="shared" si="235"/>
        <v>0</v>
      </c>
      <c r="F676" s="1">
        <f t="shared" si="236"/>
        <v>6.2700000000004366</v>
      </c>
      <c r="G676" s="1">
        <f t="shared" si="237"/>
        <v>3.1009999999998401</v>
      </c>
      <c r="H676" s="1">
        <f t="shared" si="238"/>
        <v>8.1239999999997963</v>
      </c>
      <c r="I676" s="1">
        <f t="shared" si="239"/>
        <v>0.38170851797143251</v>
      </c>
      <c r="J676" s="1">
        <f t="shared" si="240"/>
        <v>27.625835189309043</v>
      </c>
      <c r="K676" s="1">
        <f t="shared" si="241"/>
        <v>-1.2000000000000455</v>
      </c>
      <c r="L676" s="1">
        <f t="shared" si="242"/>
        <v>0</v>
      </c>
      <c r="M676" s="1">
        <f t="shared" si="243"/>
        <v>1.2000000000000455</v>
      </c>
      <c r="N676" s="1">
        <f t="shared" si="244"/>
        <v>0.36100000000001276</v>
      </c>
      <c r="O676" s="1">
        <f t="shared" si="245"/>
        <v>0.90300000000002001</v>
      </c>
      <c r="P676" s="1">
        <f t="shared" si="246"/>
        <v>0.39977851605759107</v>
      </c>
      <c r="Q676" s="1">
        <f t="shared" si="247"/>
        <v>28.560126582278755</v>
      </c>
      <c r="R676" t="str">
        <f t="shared" si="227"/>
        <v>Do nothing</v>
      </c>
      <c r="S676" t="b">
        <f t="shared" si="232"/>
        <v>0</v>
      </c>
      <c r="T676">
        <f t="shared" si="228"/>
        <v>0</v>
      </c>
      <c r="U676">
        <f t="shared" si="229"/>
        <v>0</v>
      </c>
      <c r="V676">
        <f>IF(R675="Buy BTC Short ETH",(B676-T675)+(-C676+U675)*(B675/C675),IF(R675="Buy ETH Short BTC",(-B676+T675)+(C676-U675)*(B675/C675),0))</f>
        <v>0</v>
      </c>
      <c r="AA676">
        <f t="shared" si="230"/>
        <v>0.96904981415955471</v>
      </c>
      <c r="AB676" t="str">
        <f t="shared" si="231"/>
        <v>Buy ETH Short BTC</v>
      </c>
      <c r="AC676" t="b">
        <f t="shared" si="233"/>
        <v>0</v>
      </c>
      <c r="AD676">
        <f>IF(AB676="Buy BTC Short ETH",B676,IF(AB676="Buy ETH Short BTC",B676,0))</f>
        <v>16713.55</v>
      </c>
      <c r="AE676">
        <f>IF(AB676="Buy BTC Short ETH",C676,IF(AB676="Buy ETH Short BTC",C676,0))</f>
        <v>1182.01</v>
      </c>
      <c r="AF676">
        <f>IF(AB675="Buy BTC Short ETH",(B676-AD675)+(-C676+AE675)*(B675/C675),IF(AB675="Buy ETH Short BTC",(-B676+AD675)+(C676-AE675)*(B675/C675),0))</f>
        <v>-10.687077779937834</v>
      </c>
    </row>
    <row r="677" spans="1:32">
      <c r="A677">
        <v>1671328800000</v>
      </c>
      <c r="B677">
        <v>16724.349999999999</v>
      </c>
      <c r="C677">
        <v>1185</v>
      </c>
      <c r="D677" s="1">
        <f t="shared" si="234"/>
        <v>10.799999999999272</v>
      </c>
      <c r="E677" s="1">
        <f t="shared" si="235"/>
        <v>10.799999999999272</v>
      </c>
      <c r="F677" s="1">
        <f t="shared" si="236"/>
        <v>0</v>
      </c>
      <c r="G677" s="1">
        <f t="shared" si="237"/>
        <v>3.5799999999995635</v>
      </c>
      <c r="H677" s="1">
        <f t="shared" si="238"/>
        <v>8.1239999999997963</v>
      </c>
      <c r="I677" s="1">
        <f t="shared" si="239"/>
        <v>0.4406696208763729</v>
      </c>
      <c r="J677" s="1">
        <f t="shared" si="240"/>
        <v>30.587833219410115</v>
      </c>
      <c r="K677" s="1">
        <f t="shared" si="241"/>
        <v>2.9900000000000091</v>
      </c>
      <c r="L677" s="1">
        <f t="shared" si="242"/>
        <v>2.9900000000000091</v>
      </c>
      <c r="M677" s="1">
        <f t="shared" si="243"/>
        <v>0</v>
      </c>
      <c r="N677" s="1">
        <f t="shared" si="244"/>
        <v>0.63800000000001089</v>
      </c>
      <c r="O677" s="1">
        <f t="shared" si="245"/>
        <v>0.90300000000002001</v>
      </c>
      <c r="P677" s="1">
        <f t="shared" si="246"/>
        <v>0.70653377630121461</v>
      </c>
      <c r="Q677" s="1">
        <f t="shared" si="247"/>
        <v>41.401687216093329</v>
      </c>
      <c r="R677" t="str">
        <f t="shared" si="227"/>
        <v>Do nothing</v>
      </c>
      <c r="S677" t="b">
        <f t="shared" si="232"/>
        <v>0</v>
      </c>
      <c r="T677">
        <f t="shared" si="228"/>
        <v>0</v>
      </c>
      <c r="U677">
        <f t="shared" si="229"/>
        <v>0</v>
      </c>
      <c r="V677">
        <f>IF(R676="Buy BTC Short ETH",(B677-T676)+(-C677+U676)*(B676/C676),IF(R676="Buy ETH Short BTC",(-B677+T676)+(C677-U676)*(B676/C676),0))</f>
        <v>0</v>
      </c>
      <c r="AA677">
        <f t="shared" si="230"/>
        <v>0.88482312847786704</v>
      </c>
      <c r="AB677" t="str">
        <f t="shared" si="231"/>
        <v>Buy ETH Short BTC</v>
      </c>
      <c r="AC677" t="b">
        <f t="shared" si="233"/>
        <v>0</v>
      </c>
      <c r="AD677">
        <f>IF(AB677="Buy BTC Short ETH",B677,IF(AB677="Buy ETH Short BTC",B677,0))</f>
        <v>16724.349999999999</v>
      </c>
      <c r="AE677">
        <f>IF(AB677="Buy BTC Short ETH",C677,IF(AB677="Buy ETH Short BTC",C677,0))</f>
        <v>1185</v>
      </c>
      <c r="AF677">
        <f>IF(AB676="Buy BTC Short ETH",(B677-AD676)+(-C677+AE676)*(B676/C676),IF(AB676="Buy ETH Short BTC",(-B677+AD676)+(C677-AE676)*(B676/C676),0))</f>
        <v>31.478419387315682</v>
      </c>
    </row>
    <row r="678" spans="1:32">
      <c r="A678">
        <v>1671329700000</v>
      </c>
      <c r="B678">
        <v>16719.88</v>
      </c>
      <c r="C678">
        <v>1184.79</v>
      </c>
      <c r="D678" s="1">
        <f t="shared" si="234"/>
        <v>-4.4699999999975262</v>
      </c>
      <c r="E678" s="1">
        <f t="shared" si="235"/>
        <v>0</v>
      </c>
      <c r="F678" s="1">
        <f t="shared" si="236"/>
        <v>4.4699999999975262</v>
      </c>
      <c r="G678" s="1">
        <f t="shared" si="237"/>
        <v>2.906999999999607</v>
      </c>
      <c r="H678" s="1">
        <f t="shared" si="238"/>
        <v>8.5709999999995485</v>
      </c>
      <c r="I678" s="1">
        <f t="shared" si="239"/>
        <v>0.3391669583478894</v>
      </c>
      <c r="J678" s="1">
        <f t="shared" si="240"/>
        <v>25.326711970725043</v>
      </c>
      <c r="K678" s="1">
        <f t="shared" si="241"/>
        <v>-0.21000000000003638</v>
      </c>
      <c r="L678" s="1">
        <f t="shared" si="242"/>
        <v>0</v>
      </c>
      <c r="M678" s="1">
        <f t="shared" si="243"/>
        <v>0.21000000000003638</v>
      </c>
      <c r="N678" s="1">
        <f t="shared" si="244"/>
        <v>0.63800000000001089</v>
      </c>
      <c r="O678" s="1">
        <f t="shared" si="245"/>
        <v>0.87500000000002276</v>
      </c>
      <c r="P678" s="1">
        <f t="shared" si="246"/>
        <v>0.72914285714285065</v>
      </c>
      <c r="Q678" s="1">
        <f t="shared" si="247"/>
        <v>42.167878387309763</v>
      </c>
      <c r="R678" t="str">
        <f t="shared" si="227"/>
        <v>Do nothing</v>
      </c>
      <c r="S678" t="b">
        <f t="shared" si="232"/>
        <v>0</v>
      </c>
      <c r="T678">
        <f t="shared" si="228"/>
        <v>0</v>
      </c>
      <c r="U678">
        <f t="shared" si="229"/>
        <v>0</v>
      </c>
      <c r="V678">
        <f>IF(R677="Buy BTC Short ETH",(B678-T677)+(-C678+U677)*(B677/C677),IF(R677="Buy ETH Short BTC",(-B678+T677)+(C678-U677)*(B677/C677),0))</f>
        <v>0</v>
      </c>
      <c r="AA678">
        <f t="shared" si="230"/>
        <v>0.64088002955637358</v>
      </c>
      <c r="AB678" t="str">
        <f t="shared" si="231"/>
        <v>Do nothing</v>
      </c>
      <c r="AC678" t="b">
        <f t="shared" si="233"/>
        <v>1</v>
      </c>
      <c r="AD678">
        <f>IF(AB678="Buy BTC Short ETH",B678,IF(AB678="Buy ETH Short BTC",B678,0))</f>
        <v>0</v>
      </c>
      <c r="AE678">
        <f>IF(AB678="Buy BTC Short ETH",C678,IF(AB678="Buy ETH Short BTC",C678,0))</f>
        <v>0</v>
      </c>
      <c r="AF678">
        <f>IF(AB677="Buy BTC Short ETH",(B678-AD677)+(-C678+AE677)*(B677/C677),IF(AB677="Buy ETH Short BTC",(-B678+AD677)+(C678-AE677)*(B677/C677),0))</f>
        <v>1.5061911392375191</v>
      </c>
    </row>
    <row r="679" spans="1:32">
      <c r="A679">
        <v>1671330600000</v>
      </c>
      <c r="B679">
        <v>16735.18</v>
      </c>
      <c r="C679">
        <v>1186.3699999999999</v>
      </c>
      <c r="D679" s="1">
        <f t="shared" si="234"/>
        <v>15.299999999999272</v>
      </c>
      <c r="E679" s="1">
        <f t="shared" si="235"/>
        <v>15.299999999999272</v>
      </c>
      <c r="F679" s="1">
        <f t="shared" si="236"/>
        <v>0</v>
      </c>
      <c r="G679" s="1">
        <f t="shared" si="237"/>
        <v>4.436999999999534</v>
      </c>
      <c r="H679" s="1">
        <f t="shared" si="238"/>
        <v>5.8079999999994474</v>
      </c>
      <c r="I679" s="1">
        <f t="shared" si="239"/>
        <v>0.76394628099172801</v>
      </c>
      <c r="J679" s="1">
        <f t="shared" si="240"/>
        <v>43.308931185944118</v>
      </c>
      <c r="K679" s="1">
        <f t="shared" si="241"/>
        <v>1.5799999999999272</v>
      </c>
      <c r="L679" s="1">
        <f t="shared" si="242"/>
        <v>1.5799999999999272</v>
      </c>
      <c r="M679" s="1">
        <f t="shared" si="243"/>
        <v>0</v>
      </c>
      <c r="N679" s="1">
        <f t="shared" si="244"/>
        <v>0.79600000000000359</v>
      </c>
      <c r="O679" s="1">
        <f t="shared" si="245"/>
        <v>0.63600000000001278</v>
      </c>
      <c r="P679" s="1">
        <f t="shared" si="246"/>
        <v>1.2515723270440056</v>
      </c>
      <c r="Q679" s="1">
        <f t="shared" si="247"/>
        <v>55.586592178770566</v>
      </c>
      <c r="R679" t="str">
        <f t="shared" si="227"/>
        <v>Do nothing</v>
      </c>
      <c r="S679" t="b">
        <f t="shared" si="232"/>
        <v>0</v>
      </c>
      <c r="T679">
        <f t="shared" si="228"/>
        <v>0</v>
      </c>
      <c r="U679">
        <f t="shared" si="229"/>
        <v>0</v>
      </c>
      <c r="V679">
        <f>IF(R678="Buy BTC Short ETH",(B679-T678)+(-C679+U678)*(B678/C678),IF(R678="Buy ETH Short BTC",(-B679+T678)+(C679-U678)*(B678/C678),0))</f>
        <v>0</v>
      </c>
      <c r="AA679">
        <f t="shared" si="230"/>
        <v>0.60274078851665336</v>
      </c>
      <c r="AB679" t="str">
        <f t="shared" si="231"/>
        <v>Do nothing</v>
      </c>
      <c r="AC679" t="b">
        <f t="shared" si="233"/>
        <v>0</v>
      </c>
      <c r="AD679">
        <f>IF(AB679="Buy BTC Short ETH",B679,IF(AB679="Buy ETH Short BTC",B679,0))</f>
        <v>0</v>
      </c>
      <c r="AE679">
        <f>IF(AB679="Buy BTC Short ETH",C679,IF(AB679="Buy ETH Short BTC",C679,0))</f>
        <v>0</v>
      </c>
      <c r="AF679">
        <f>IF(AB678="Buy BTC Short ETH",(B679-AD678)+(-C679+AE678)*(B678/C678),IF(AB678="Buy ETH Short BTC",(-B679+AD678)+(C679-AE678)*(B678/C678),0))</f>
        <v>0</v>
      </c>
    </row>
    <row r="680" spans="1:32">
      <c r="A680">
        <v>1671331500000</v>
      </c>
      <c r="B680">
        <v>16731.189999999999</v>
      </c>
      <c r="C680">
        <v>1186.58</v>
      </c>
      <c r="D680" s="1">
        <f t="shared" si="234"/>
        <v>-3.9900000000016007</v>
      </c>
      <c r="E680" s="1">
        <f t="shared" si="235"/>
        <v>0</v>
      </c>
      <c r="F680" s="1">
        <f t="shared" si="236"/>
        <v>3.9900000000016007</v>
      </c>
      <c r="G680" s="1">
        <f t="shared" si="237"/>
        <v>4.436999999999534</v>
      </c>
      <c r="H680" s="1">
        <f t="shared" si="238"/>
        <v>4.9719999999997526</v>
      </c>
      <c r="I680" s="1">
        <f t="shared" si="239"/>
        <v>0.892397425583217</v>
      </c>
      <c r="J680" s="1">
        <f t="shared" si="240"/>
        <v>47.156977362098743</v>
      </c>
      <c r="K680" s="1">
        <f t="shared" si="241"/>
        <v>0.21000000000003638</v>
      </c>
      <c r="L680" s="1">
        <f t="shared" si="242"/>
        <v>0.21000000000003638</v>
      </c>
      <c r="M680" s="1">
        <f t="shared" si="243"/>
        <v>0</v>
      </c>
      <c r="N680" s="1">
        <f t="shared" si="244"/>
        <v>0.81700000000000728</v>
      </c>
      <c r="O680" s="1">
        <f t="shared" si="245"/>
        <v>0.54000000000000914</v>
      </c>
      <c r="P680" s="1">
        <f t="shared" si="246"/>
        <v>1.5129629629629509</v>
      </c>
      <c r="Q680" s="1">
        <f t="shared" si="247"/>
        <v>60.206337509211309</v>
      </c>
      <c r="R680" t="str">
        <f t="shared" si="227"/>
        <v>Do nothing</v>
      </c>
      <c r="S680" t="b">
        <f t="shared" si="232"/>
        <v>0</v>
      </c>
      <c r="T680">
        <f t="shared" si="228"/>
        <v>0</v>
      </c>
      <c r="U680">
        <f t="shared" si="229"/>
        <v>0</v>
      </c>
      <c r="V680">
        <f>IF(R679="Buy BTC Short ETH",(B680-T679)+(-C680+U679)*(B679/C679),IF(R679="Buy ETH Short BTC",(-B680+T679)+(C680-U679)*(B679/C679),0))</f>
        <v>0</v>
      </c>
      <c r="AA680">
        <f t="shared" si="230"/>
        <v>0.60252832100689058</v>
      </c>
      <c r="AB680" t="str">
        <f t="shared" si="231"/>
        <v>Do nothing</v>
      </c>
      <c r="AC680" t="b">
        <f t="shared" si="233"/>
        <v>0</v>
      </c>
      <c r="AD680">
        <f>IF(AB680="Buy BTC Short ETH",B680,IF(AB680="Buy ETH Short BTC",B680,0))</f>
        <v>0</v>
      </c>
      <c r="AE680">
        <f>IF(AB680="Buy BTC Short ETH",C680,IF(AB680="Buy ETH Short BTC",C680,0))</f>
        <v>0</v>
      </c>
      <c r="AF680">
        <f>IF(AB679="Buy BTC Short ETH",(B680-AD679)+(-C680+AE679)*(B679/C679),IF(AB679="Buy ETH Short BTC",(-B680+AD679)+(C680-AE679)*(B679/C679),0))</f>
        <v>0</v>
      </c>
    </row>
    <row r="681" spans="1:32">
      <c r="A681">
        <v>1671332400000</v>
      </c>
      <c r="B681">
        <v>16728.16</v>
      </c>
      <c r="C681">
        <v>1185.8699999999999</v>
      </c>
      <c r="D681" s="1">
        <f t="shared" si="234"/>
        <v>-3.0299999999988358</v>
      </c>
      <c r="E681" s="1">
        <f t="shared" si="235"/>
        <v>0</v>
      </c>
      <c r="F681" s="1">
        <f t="shared" si="236"/>
        <v>3.0299999999988358</v>
      </c>
      <c r="G681" s="1">
        <f t="shared" si="237"/>
        <v>4.1589999999996508</v>
      </c>
      <c r="H681" s="1">
        <f t="shared" si="238"/>
        <v>5.2749999999996362</v>
      </c>
      <c r="I681" s="1">
        <f t="shared" si="239"/>
        <v>0.78843601895733417</v>
      </c>
      <c r="J681" s="1">
        <f t="shared" si="240"/>
        <v>44.085223659104997</v>
      </c>
      <c r="K681" s="1">
        <f t="shared" si="241"/>
        <v>-0.71000000000003638</v>
      </c>
      <c r="L681" s="1">
        <f t="shared" si="242"/>
        <v>0</v>
      </c>
      <c r="M681" s="1">
        <f t="shared" si="243"/>
        <v>0.71000000000003638</v>
      </c>
      <c r="N681" s="1">
        <f t="shared" si="244"/>
        <v>0.81700000000000728</v>
      </c>
      <c r="O681" s="1">
        <f t="shared" si="245"/>
        <v>0.57900000000001905</v>
      </c>
      <c r="P681" s="1">
        <f t="shared" si="246"/>
        <v>1.4110535405871856</v>
      </c>
      <c r="Q681" s="1">
        <f t="shared" si="247"/>
        <v>58.524355300859021</v>
      </c>
      <c r="R681" t="str">
        <f t="shared" si="227"/>
        <v>Do nothing</v>
      </c>
      <c r="S681" t="b">
        <f t="shared" si="232"/>
        <v>0</v>
      </c>
      <c r="T681">
        <f t="shared" si="228"/>
        <v>0</v>
      </c>
      <c r="U681">
        <f t="shared" si="229"/>
        <v>0</v>
      </c>
      <c r="V681">
        <f>IF(R680="Buy BTC Short ETH",(B681-T680)+(-C681+U680)*(B680/C680),IF(R680="Buy ETH Short BTC",(-B681+T680)+(C681-U680)*(B680/C680),0))</f>
        <v>0</v>
      </c>
      <c r="AA681">
        <f t="shared" si="230"/>
        <v>0.69656582503575803</v>
      </c>
      <c r="AB681" t="str">
        <f t="shared" si="231"/>
        <v>Do nothing</v>
      </c>
      <c r="AC681" t="b">
        <f t="shared" si="233"/>
        <v>0</v>
      </c>
      <c r="AD681">
        <f>IF(AB681="Buy BTC Short ETH",B681,IF(AB681="Buy ETH Short BTC",B681,0))</f>
        <v>0</v>
      </c>
      <c r="AE681">
        <f>IF(AB681="Buy BTC Short ETH",C681,IF(AB681="Buy ETH Short BTC",C681,0))</f>
        <v>0</v>
      </c>
      <c r="AF681">
        <f>IF(AB680="Buy BTC Short ETH",(B681-AD680)+(-C681+AE680)*(B680/C680),IF(AB680="Buy ETH Short BTC",(-B681+AD680)+(C681-AE680)*(B680/C680),0))</f>
        <v>0</v>
      </c>
    </row>
    <row r="682" spans="1:32">
      <c r="A682">
        <v>1671333300000</v>
      </c>
      <c r="B682">
        <v>16729.07</v>
      </c>
      <c r="C682">
        <v>1185.81</v>
      </c>
      <c r="D682" s="1">
        <f t="shared" si="234"/>
        <v>0.90999999999985448</v>
      </c>
      <c r="E682" s="1">
        <f t="shared" si="235"/>
        <v>0.90999999999985448</v>
      </c>
      <c r="F682" s="1">
        <f t="shared" si="236"/>
        <v>0</v>
      </c>
      <c r="G682" s="1">
        <f t="shared" si="237"/>
        <v>3.4749999999996364</v>
      </c>
      <c r="H682" s="1">
        <f t="shared" si="238"/>
        <v>5.2749999999996362</v>
      </c>
      <c r="I682" s="1">
        <f t="shared" si="239"/>
        <v>0.65876777251182483</v>
      </c>
      <c r="J682" s="1">
        <f t="shared" si="240"/>
        <v>39.714285714284863</v>
      </c>
      <c r="K682" s="1">
        <f t="shared" si="241"/>
        <v>-5.999999999994543E-2</v>
      </c>
      <c r="L682" s="1">
        <f t="shared" si="242"/>
        <v>0</v>
      </c>
      <c r="M682" s="1">
        <f t="shared" si="243"/>
        <v>5.999999999994543E-2</v>
      </c>
      <c r="N682" s="1">
        <f t="shared" si="244"/>
        <v>0.67300000000000182</v>
      </c>
      <c r="O682" s="1">
        <f t="shared" si="245"/>
        <v>0.58500000000001362</v>
      </c>
      <c r="P682" s="1">
        <f t="shared" si="246"/>
        <v>1.1504273504273268</v>
      </c>
      <c r="Q682" s="1">
        <f t="shared" si="247"/>
        <v>53.497615262320636</v>
      </c>
      <c r="R682" t="str">
        <f t="shared" si="227"/>
        <v>Do nothing</v>
      </c>
      <c r="S682" t="b">
        <f t="shared" si="232"/>
        <v>0</v>
      </c>
      <c r="T682">
        <f t="shared" si="228"/>
        <v>0</v>
      </c>
      <c r="U682">
        <f t="shared" si="229"/>
        <v>0</v>
      </c>
      <c r="V682">
        <f>IF(R681="Buy BTC Short ETH",(B682-T681)+(-C682+U681)*(B681/C681),IF(R681="Buy ETH Short BTC",(-B682+T681)+(C682-U681)*(B681/C681),0))</f>
        <v>0</v>
      </c>
      <c r="AA682">
        <f t="shared" si="230"/>
        <v>0.8794919469191701</v>
      </c>
      <c r="AB682" t="str">
        <f t="shared" si="231"/>
        <v>Buy ETH Short BTC</v>
      </c>
      <c r="AC682" t="b">
        <f t="shared" si="233"/>
        <v>1</v>
      </c>
      <c r="AD682">
        <f>IF(AB682="Buy BTC Short ETH",B682,IF(AB682="Buy ETH Short BTC",B682,0))</f>
        <v>16729.07</v>
      </c>
      <c r="AE682">
        <f>IF(AB682="Buy BTC Short ETH",C682,IF(AB682="Buy ETH Short BTC",C682,0))</f>
        <v>1185.81</v>
      </c>
      <c r="AF682">
        <f>IF(AB681="Buy BTC Short ETH",(B682-AD681)+(-C682+AE681)*(B681/C681),IF(AB681="Buy ETH Short BTC",(-B682+AD681)+(C682-AE681)*(B681/C681),0))</f>
        <v>0</v>
      </c>
    </row>
    <row r="683" spans="1:32">
      <c r="A683">
        <v>1671334200000</v>
      </c>
      <c r="B683">
        <v>16731.740000000002</v>
      </c>
      <c r="C683">
        <v>1185.56</v>
      </c>
      <c r="D683" s="1">
        <f t="shared" si="234"/>
        <v>2.6700000000018917</v>
      </c>
      <c r="E683" s="1">
        <f t="shared" si="235"/>
        <v>2.6700000000018917</v>
      </c>
      <c r="F683" s="1">
        <f t="shared" si="236"/>
        <v>0</v>
      </c>
      <c r="G683" s="1">
        <f t="shared" si="237"/>
        <v>3.7419999999998255</v>
      </c>
      <c r="H683" s="1">
        <f t="shared" si="238"/>
        <v>3.5299999999995633</v>
      </c>
      <c r="I683" s="1">
        <f t="shared" si="239"/>
        <v>1.0600566572238777</v>
      </c>
      <c r="J683" s="1">
        <f t="shared" si="240"/>
        <v>51.457645764578373</v>
      </c>
      <c r="K683" s="1">
        <f t="shared" si="241"/>
        <v>-0.25</v>
      </c>
      <c r="L683" s="1">
        <f t="shared" si="242"/>
        <v>0</v>
      </c>
      <c r="M683" s="1">
        <f t="shared" si="243"/>
        <v>0.25</v>
      </c>
      <c r="N683" s="1">
        <f t="shared" si="244"/>
        <v>0.67300000000000182</v>
      </c>
      <c r="O683" s="1">
        <f t="shared" si="245"/>
        <v>0.48800000000001093</v>
      </c>
      <c r="P683" s="1">
        <f t="shared" si="246"/>
        <v>1.3790983606557106</v>
      </c>
      <c r="Q683" s="1">
        <f t="shared" si="247"/>
        <v>57.967269595176091</v>
      </c>
      <c r="R683" t="str">
        <f t="shared" si="227"/>
        <v>Do nothing</v>
      </c>
      <c r="S683" t="b">
        <f t="shared" si="232"/>
        <v>0</v>
      </c>
      <c r="T683">
        <f t="shared" si="228"/>
        <v>0</v>
      </c>
      <c r="U683">
        <f t="shared" si="229"/>
        <v>0</v>
      </c>
      <c r="V683">
        <f>IF(R682="Buy BTC Short ETH",(B683-T682)+(-C683+U682)*(B682/C682),IF(R682="Buy ETH Short BTC",(-B683+T682)+(C683-U682)*(B682/C682),0))</f>
        <v>0</v>
      </c>
      <c r="AA683">
        <f t="shared" si="230"/>
        <v>0.94352187583767844</v>
      </c>
      <c r="AB683" t="str">
        <f t="shared" si="231"/>
        <v>Buy ETH Short BTC</v>
      </c>
      <c r="AC683" t="b">
        <f t="shared" si="233"/>
        <v>0</v>
      </c>
      <c r="AD683">
        <f>IF(AB683="Buy BTC Short ETH",B683,IF(AB683="Buy ETH Short BTC",B683,0))</f>
        <v>16731.740000000002</v>
      </c>
      <c r="AE683">
        <f>IF(AB683="Buy BTC Short ETH",C683,IF(AB683="Buy ETH Short BTC",C683,0))</f>
        <v>1185.56</v>
      </c>
      <c r="AF683">
        <f>IF(AB682="Buy BTC Short ETH",(B683-AD682)+(-C683+AE682)*(B682/C682),IF(AB682="Buy ETH Short BTC",(-B683+AD682)+(C683-AE682)*(B682/C682),0))</f>
        <v>-6.1969288503236131</v>
      </c>
    </row>
    <row r="684" spans="1:32">
      <c r="A684">
        <v>1671335100000</v>
      </c>
      <c r="B684">
        <v>16741.02</v>
      </c>
      <c r="C684">
        <v>1187.54</v>
      </c>
      <c r="D684" s="1">
        <f t="shared" si="234"/>
        <v>9.2799999999988358</v>
      </c>
      <c r="E684" s="1">
        <f t="shared" si="235"/>
        <v>9.2799999999988358</v>
      </c>
      <c r="F684" s="1">
        <f t="shared" si="236"/>
        <v>0</v>
      </c>
      <c r="G684" s="1">
        <f t="shared" si="237"/>
        <v>4.6699999999997086</v>
      </c>
      <c r="H684" s="1">
        <f t="shared" si="238"/>
        <v>1.7759999999998399</v>
      </c>
      <c r="I684" s="1">
        <f t="shared" si="239"/>
        <v>2.6295045045045775</v>
      </c>
      <c r="J684" s="1">
        <f t="shared" si="240"/>
        <v>72.448029785914301</v>
      </c>
      <c r="K684" s="1">
        <f t="shared" si="241"/>
        <v>1.9800000000000182</v>
      </c>
      <c r="L684" s="1">
        <f t="shared" si="242"/>
        <v>1.9800000000000182</v>
      </c>
      <c r="M684" s="1">
        <f t="shared" si="243"/>
        <v>0</v>
      </c>
      <c r="N684" s="1">
        <f t="shared" si="244"/>
        <v>0.87100000000000366</v>
      </c>
      <c r="O684" s="1">
        <f t="shared" si="245"/>
        <v>0.24300000000000638</v>
      </c>
      <c r="P684" s="1">
        <f t="shared" si="246"/>
        <v>3.5843621399176167</v>
      </c>
      <c r="Q684" s="1">
        <f t="shared" si="247"/>
        <v>78.186714542189932</v>
      </c>
      <c r="R684" t="str">
        <f t="shared" si="227"/>
        <v>Do nothing</v>
      </c>
      <c r="S684" t="b">
        <f t="shared" si="232"/>
        <v>0</v>
      </c>
      <c r="T684">
        <f t="shared" si="228"/>
        <v>0</v>
      </c>
      <c r="U684">
        <f t="shared" si="229"/>
        <v>0</v>
      </c>
      <c r="V684">
        <f>IF(R683="Buy BTC Short ETH",(B684-T683)+(-C684+U683)*(B683/C683),IF(R683="Buy ETH Short BTC",(-B684+T683)+(C684-U683)*(B683/C683),0))</f>
        <v>0</v>
      </c>
      <c r="AA684">
        <f t="shared" si="230"/>
        <v>0.93745286550371032</v>
      </c>
      <c r="AB684" t="str">
        <f t="shared" si="231"/>
        <v>Buy ETH Short BTC</v>
      </c>
      <c r="AC684" t="b">
        <f t="shared" si="233"/>
        <v>0</v>
      </c>
      <c r="AD684">
        <f>IF(AB684="Buy BTC Short ETH",B684,IF(AB684="Buy ETH Short BTC",B684,0))</f>
        <v>16741.02</v>
      </c>
      <c r="AE684">
        <f>IF(AB684="Buy BTC Short ETH",C684,IF(AB684="Buy ETH Short BTC",C684,0))</f>
        <v>1187.54</v>
      </c>
      <c r="AF684">
        <f>IF(AB683="Buy BTC Short ETH",(B684-AD683)+(-C684+AE683)*(B683/C683),IF(AB683="Buy ETH Short BTC",(-B684+AD683)+(C684-AE683)*(B683/C683),0))</f>
        <v>18.663625965789745</v>
      </c>
    </row>
    <row r="685" spans="1:32">
      <c r="A685">
        <v>1671336000000</v>
      </c>
      <c r="B685">
        <v>16770.82</v>
      </c>
      <c r="C685">
        <v>1193.4100000000001</v>
      </c>
      <c r="D685" s="1">
        <f t="shared" si="234"/>
        <v>29.799999999999272</v>
      </c>
      <c r="E685" s="1">
        <f t="shared" si="235"/>
        <v>29.799999999999272</v>
      </c>
      <c r="F685" s="1">
        <f t="shared" si="236"/>
        <v>0</v>
      </c>
      <c r="G685" s="1">
        <f t="shared" si="237"/>
        <v>6.8759999999998396</v>
      </c>
      <c r="H685" s="1">
        <f t="shared" si="238"/>
        <v>1.7759999999998399</v>
      </c>
      <c r="I685" s="1">
        <f t="shared" si="239"/>
        <v>3.8716216216218804</v>
      </c>
      <c r="J685" s="1">
        <f t="shared" si="240"/>
        <v>79.472954230236866</v>
      </c>
      <c r="K685" s="1">
        <f t="shared" si="241"/>
        <v>5.8700000000001182</v>
      </c>
      <c r="L685" s="1">
        <f t="shared" si="242"/>
        <v>5.8700000000001182</v>
      </c>
      <c r="M685" s="1">
        <f t="shared" si="243"/>
        <v>0</v>
      </c>
      <c r="N685" s="1">
        <f t="shared" si="244"/>
        <v>1.263000000000011</v>
      </c>
      <c r="O685" s="1">
        <f t="shared" si="245"/>
        <v>0.24300000000000638</v>
      </c>
      <c r="P685" s="1">
        <f t="shared" si="246"/>
        <v>5.1975308641974394</v>
      </c>
      <c r="Q685" s="1">
        <f t="shared" si="247"/>
        <v>83.86454183266909</v>
      </c>
      <c r="R685" t="str">
        <f t="shared" si="227"/>
        <v>Do nothing</v>
      </c>
      <c r="S685" t="b">
        <f t="shared" si="232"/>
        <v>0</v>
      </c>
      <c r="T685">
        <f t="shared" si="228"/>
        <v>0</v>
      </c>
      <c r="U685">
        <f t="shared" si="229"/>
        <v>0</v>
      </c>
      <c r="V685">
        <f>IF(R684="Buy BTC Short ETH",(B685-T684)+(-C685+U684)*(B684/C684),IF(R684="Buy ETH Short BTC",(-B685+T684)+(C685-U684)*(B684/C684),0))</f>
        <v>0</v>
      </c>
      <c r="AA685">
        <f t="shared" si="230"/>
        <v>0.98383834447868035</v>
      </c>
      <c r="AB685" t="str">
        <f t="shared" si="231"/>
        <v>Buy ETH Short BTC</v>
      </c>
      <c r="AC685" t="b">
        <f t="shared" si="233"/>
        <v>0</v>
      </c>
      <c r="AD685">
        <f>IF(AB685="Buy BTC Short ETH",B685,IF(AB685="Buy ETH Short BTC",B685,0))</f>
        <v>16770.82</v>
      </c>
      <c r="AE685">
        <f>IF(AB685="Buy BTC Short ETH",C685,IF(AB685="Buy ETH Short BTC",C685,0))</f>
        <v>1193.4100000000001</v>
      </c>
      <c r="AF685">
        <f>IF(AB684="Buy BTC Short ETH",(B685-AD684)+(-C685+AE684)*(B684/C684),IF(AB684="Buy ETH Short BTC",(-B685+AD684)+(C685-AE684)*(B684/C684),0))</f>
        <v>52.950717786350651</v>
      </c>
    </row>
    <row r="686" spans="1:32">
      <c r="A686">
        <v>1671336900000</v>
      </c>
      <c r="B686">
        <v>16790.189999999999</v>
      </c>
      <c r="C686">
        <v>1195.08</v>
      </c>
      <c r="D686" s="1">
        <f t="shared" si="234"/>
        <v>19.369999999998981</v>
      </c>
      <c r="E686" s="1">
        <f t="shared" si="235"/>
        <v>19.369999999998981</v>
      </c>
      <c r="F686" s="1">
        <f t="shared" si="236"/>
        <v>0</v>
      </c>
      <c r="G686" s="1">
        <f t="shared" si="237"/>
        <v>8.8129999999997377</v>
      </c>
      <c r="H686" s="1">
        <f t="shared" si="238"/>
        <v>1.1489999999997962</v>
      </c>
      <c r="I686" s="1">
        <f t="shared" si="239"/>
        <v>7.6701479547443876</v>
      </c>
      <c r="J686" s="1">
        <f t="shared" si="240"/>
        <v>88.466171451517269</v>
      </c>
      <c r="K686" s="1">
        <f t="shared" si="241"/>
        <v>1.6699999999998454</v>
      </c>
      <c r="L686" s="1">
        <f t="shared" si="242"/>
        <v>1.6699999999998454</v>
      </c>
      <c r="M686" s="1">
        <f t="shared" si="243"/>
        <v>0</v>
      </c>
      <c r="N686" s="1">
        <f t="shared" si="244"/>
        <v>1.4299999999999955</v>
      </c>
      <c r="O686" s="1">
        <f t="shared" si="245"/>
        <v>0.12300000000000182</v>
      </c>
      <c r="P686" s="1">
        <f t="shared" si="246"/>
        <v>11.626016260162393</v>
      </c>
      <c r="Q686" s="1">
        <f t="shared" si="247"/>
        <v>92.079845460399099</v>
      </c>
      <c r="R686" t="str">
        <f t="shared" si="227"/>
        <v>Do nothing</v>
      </c>
      <c r="S686" t="b">
        <f t="shared" si="232"/>
        <v>0</v>
      </c>
      <c r="T686">
        <f t="shared" si="228"/>
        <v>0</v>
      </c>
      <c r="U686">
        <f t="shared" si="229"/>
        <v>0</v>
      </c>
      <c r="V686">
        <f>IF(R685="Buy BTC Short ETH",(B686-T685)+(-C686+U685)*(B685/C685),IF(R685="Buy ETH Short BTC",(-B686+T685)+(C686-U685)*(B685/C685),0))</f>
        <v>0</v>
      </c>
      <c r="AA686">
        <f t="shared" si="230"/>
        <v>0.99058130504796449</v>
      </c>
      <c r="AB686" t="str">
        <f t="shared" si="231"/>
        <v>Buy ETH Short BTC</v>
      </c>
      <c r="AC686" t="b">
        <f t="shared" si="233"/>
        <v>0</v>
      </c>
      <c r="AD686">
        <f>IF(AB686="Buy BTC Short ETH",B686,IF(AB686="Buy ETH Short BTC",B686,0))</f>
        <v>16790.189999999999</v>
      </c>
      <c r="AE686">
        <f>IF(AB686="Buy BTC Short ETH",C686,IF(AB686="Buy ETH Short BTC",C686,0))</f>
        <v>1195.08</v>
      </c>
      <c r="AF686">
        <f>IF(AB685="Buy BTC Short ETH",(B686-AD685)+(-C686+AE685)*(B685/C685),IF(AB685="Buy ETH Short BTC",(-B686+AD685)+(C686-AE685)*(B685/C685),0))</f>
        <v>4.0982710887277776</v>
      </c>
    </row>
    <row r="687" spans="1:32">
      <c r="A687">
        <v>1671337800000</v>
      </c>
      <c r="B687">
        <v>16759.34</v>
      </c>
      <c r="C687">
        <v>1191.73</v>
      </c>
      <c r="D687" s="1">
        <f t="shared" si="234"/>
        <v>-30.849999999998545</v>
      </c>
      <c r="E687" s="1">
        <f t="shared" si="235"/>
        <v>0</v>
      </c>
      <c r="F687" s="1">
        <f t="shared" si="236"/>
        <v>30.849999999998545</v>
      </c>
      <c r="G687" s="1">
        <f t="shared" si="237"/>
        <v>7.7329999999998105</v>
      </c>
      <c r="H687" s="1">
        <f t="shared" si="238"/>
        <v>4.2339999999996509</v>
      </c>
      <c r="I687" s="1">
        <f t="shared" si="239"/>
        <v>1.8264052905055381</v>
      </c>
      <c r="J687" s="1">
        <f t="shared" si="240"/>
        <v>64.619369933986448</v>
      </c>
      <c r="K687" s="1">
        <f t="shared" si="241"/>
        <v>-3.3499999999999091</v>
      </c>
      <c r="L687" s="1">
        <f t="shared" si="242"/>
        <v>0</v>
      </c>
      <c r="M687" s="1">
        <f t="shared" si="243"/>
        <v>3.3499999999999091</v>
      </c>
      <c r="N687" s="1">
        <f t="shared" si="244"/>
        <v>1.1309999999999945</v>
      </c>
      <c r="O687" s="1">
        <f t="shared" si="245"/>
        <v>0.45799999999999275</v>
      </c>
      <c r="P687" s="1">
        <f t="shared" si="246"/>
        <v>2.4694323144105073</v>
      </c>
      <c r="Q687" s="1">
        <f t="shared" si="247"/>
        <v>71.176840780365239</v>
      </c>
      <c r="R687" t="str">
        <f t="shared" si="227"/>
        <v>Do nothing</v>
      </c>
      <c r="S687" t="b">
        <f t="shared" si="232"/>
        <v>0</v>
      </c>
      <c r="T687">
        <f t="shared" si="228"/>
        <v>0</v>
      </c>
      <c r="U687">
        <f t="shared" si="229"/>
        <v>0</v>
      </c>
      <c r="V687">
        <f>IF(R686="Buy BTC Short ETH",(B687-T686)+(-C687+U686)*(B686/C686),IF(R686="Buy ETH Short BTC",(-B687+T686)+(C687-U686)*(B686/C686),0))</f>
        <v>0</v>
      </c>
      <c r="AA687">
        <f t="shared" si="230"/>
        <v>0.98704552506497634</v>
      </c>
      <c r="AB687" t="str">
        <f t="shared" si="231"/>
        <v>Buy ETH Short BTC</v>
      </c>
      <c r="AC687" t="b">
        <f t="shared" si="233"/>
        <v>0</v>
      </c>
      <c r="AD687">
        <f>IF(AB687="Buy BTC Short ETH",B687,IF(AB687="Buy ETH Short BTC",B687,0))</f>
        <v>16759.34</v>
      </c>
      <c r="AE687">
        <f>IF(AB687="Buy BTC Short ETH",C687,IF(AB687="Buy ETH Short BTC",C687,0))</f>
        <v>1191.73</v>
      </c>
      <c r="AF687">
        <f>IF(AB686="Buy BTC Short ETH",(B687-AD686)+(-C687+AE686)*(B686/C686),IF(AB686="Buy ETH Short BTC",(-B687+AD686)+(C687-AE686)*(B686/C686),0))</f>
        <v>-16.215582638819335</v>
      </c>
    </row>
    <row r="688" spans="1:32">
      <c r="A688">
        <v>1671338700000</v>
      </c>
      <c r="B688">
        <v>16764.79</v>
      </c>
      <c r="C688">
        <v>1191.29</v>
      </c>
      <c r="D688" s="1">
        <f t="shared" si="234"/>
        <v>5.4500000000007276</v>
      </c>
      <c r="E688" s="1">
        <f t="shared" si="235"/>
        <v>5.4500000000007276</v>
      </c>
      <c r="F688" s="1">
        <f t="shared" si="236"/>
        <v>0</v>
      </c>
      <c r="G688" s="1">
        <f t="shared" si="237"/>
        <v>8.2779999999998832</v>
      </c>
      <c r="H688" s="1">
        <f t="shared" si="238"/>
        <v>3.7869999999998982</v>
      </c>
      <c r="I688" s="1">
        <f t="shared" si="239"/>
        <v>2.1858991285978626</v>
      </c>
      <c r="J688" s="1">
        <f t="shared" si="240"/>
        <v>68.611686697057877</v>
      </c>
      <c r="K688" s="1">
        <f t="shared" si="241"/>
        <v>-0.44000000000005457</v>
      </c>
      <c r="L688" s="1">
        <f t="shared" si="242"/>
        <v>0</v>
      </c>
      <c r="M688" s="1">
        <f t="shared" si="243"/>
        <v>0.44000000000005457</v>
      </c>
      <c r="N688" s="1">
        <f t="shared" si="244"/>
        <v>1.1309999999999945</v>
      </c>
      <c r="O688" s="1">
        <f t="shared" si="245"/>
        <v>0.48099999999999454</v>
      </c>
      <c r="P688" s="1">
        <f t="shared" si="246"/>
        <v>2.3513513513513664</v>
      </c>
      <c r="Q688" s="1">
        <f t="shared" si="247"/>
        <v>70.161290322580783</v>
      </c>
      <c r="R688" t="str">
        <f t="shared" si="227"/>
        <v>Do nothing</v>
      </c>
      <c r="S688" t="b">
        <f t="shared" si="232"/>
        <v>0</v>
      </c>
      <c r="T688">
        <f t="shared" si="228"/>
        <v>0</v>
      </c>
      <c r="U688">
        <f t="shared" si="229"/>
        <v>0</v>
      </c>
      <c r="V688">
        <f>IF(R687="Buy BTC Short ETH",(B688-T687)+(-C688+U687)*(B687/C687),IF(R687="Buy ETH Short BTC",(-B688+T687)+(C688-U687)*(B687/C687),0))</f>
        <v>0</v>
      </c>
      <c r="AA688">
        <f t="shared" si="230"/>
        <v>0.98638583757508025</v>
      </c>
      <c r="AB688" t="str">
        <f t="shared" si="231"/>
        <v>Buy ETH Short BTC</v>
      </c>
      <c r="AC688" t="b">
        <f t="shared" si="233"/>
        <v>0</v>
      </c>
      <c r="AD688">
        <f>IF(AB688="Buy BTC Short ETH",B688,IF(AB688="Buy ETH Short BTC",B688,0))</f>
        <v>16764.79</v>
      </c>
      <c r="AE688">
        <f>IF(AB688="Buy BTC Short ETH",C688,IF(AB688="Buy ETH Short BTC",C688,0))</f>
        <v>1191.29</v>
      </c>
      <c r="AF688">
        <f>IF(AB687="Buy BTC Short ETH",(B688-AD687)+(-C688+AE687)*(B687/C687),IF(AB687="Buy ETH Short BTC",(-B688+AD687)+(C688-AE687)*(B687/C687),0))</f>
        <v>-11.637735141350625</v>
      </c>
    </row>
    <row r="689" spans="1:32">
      <c r="A689">
        <v>1671339600000</v>
      </c>
      <c r="B689">
        <v>16749.13</v>
      </c>
      <c r="C689">
        <v>1188.76</v>
      </c>
      <c r="D689" s="1">
        <f t="shared" si="234"/>
        <v>-15.659999999999854</v>
      </c>
      <c r="E689" s="1">
        <f t="shared" si="235"/>
        <v>0</v>
      </c>
      <c r="F689" s="1">
        <f t="shared" si="236"/>
        <v>15.659999999999854</v>
      </c>
      <c r="G689" s="1">
        <f t="shared" si="237"/>
        <v>6.7479999999999567</v>
      </c>
      <c r="H689" s="1">
        <f t="shared" si="238"/>
        <v>5.3529999999998834</v>
      </c>
      <c r="I689" s="1">
        <f t="shared" si="239"/>
        <v>1.2606015318513177</v>
      </c>
      <c r="J689" s="1">
        <f t="shared" si="240"/>
        <v>55.763986447401422</v>
      </c>
      <c r="K689" s="1">
        <f t="shared" si="241"/>
        <v>-2.5299999999999727</v>
      </c>
      <c r="L689" s="1">
        <f t="shared" si="242"/>
        <v>0</v>
      </c>
      <c r="M689" s="1">
        <f t="shared" si="243"/>
        <v>2.5299999999999727</v>
      </c>
      <c r="N689" s="1">
        <f t="shared" si="244"/>
        <v>0.97300000000000186</v>
      </c>
      <c r="O689" s="1">
        <f t="shared" si="245"/>
        <v>0.73399999999999177</v>
      </c>
      <c r="P689" s="1">
        <f t="shared" si="246"/>
        <v>1.325613079019091</v>
      </c>
      <c r="Q689" s="1">
        <f t="shared" si="247"/>
        <v>57.000585823081749</v>
      </c>
      <c r="R689" t="str">
        <f t="shared" si="227"/>
        <v>Do nothing</v>
      </c>
      <c r="S689" t="b">
        <f t="shared" si="232"/>
        <v>0</v>
      </c>
      <c r="T689">
        <f t="shared" si="228"/>
        <v>0</v>
      </c>
      <c r="U689">
        <f t="shared" si="229"/>
        <v>0</v>
      </c>
      <c r="V689">
        <f>IF(R688="Buy BTC Short ETH",(B689-T688)+(-C689+U688)*(B688/C688),IF(R688="Buy ETH Short BTC",(-B689+T688)+(C689-U688)*(B688/C688),0))</f>
        <v>0</v>
      </c>
      <c r="AA689">
        <f t="shared" si="230"/>
        <v>0.98593971117284607</v>
      </c>
      <c r="AB689" t="str">
        <f t="shared" si="231"/>
        <v>Buy ETH Short BTC</v>
      </c>
      <c r="AC689" t="b">
        <f t="shared" si="233"/>
        <v>0</v>
      </c>
      <c r="AD689">
        <f>IF(AB689="Buy BTC Short ETH",B689,IF(AB689="Buy ETH Short BTC",B689,0))</f>
        <v>16749.13</v>
      </c>
      <c r="AE689">
        <f>IF(AB689="Buy BTC Short ETH",C689,IF(AB689="Buy ETH Short BTC",C689,0))</f>
        <v>1188.76</v>
      </c>
      <c r="AF689">
        <f>IF(AB688="Buy BTC Short ETH",(B689-AD688)+(-C689+AE688)*(B688/C688),IF(AB688="Buy ETH Short BTC",(-B689+AD688)+(C689-AE688)*(B688/C688),0))</f>
        <v>-19.944192681882434</v>
      </c>
    </row>
    <row r="690" spans="1:32">
      <c r="A690">
        <v>1671340500000</v>
      </c>
      <c r="B690">
        <v>16747.91</v>
      </c>
      <c r="C690">
        <v>1188.32</v>
      </c>
      <c r="D690" s="1">
        <f t="shared" si="234"/>
        <v>-1.2200000000011642</v>
      </c>
      <c r="E690" s="1">
        <f t="shared" si="235"/>
        <v>0</v>
      </c>
      <c r="F690" s="1">
        <f t="shared" si="236"/>
        <v>1.2200000000011642</v>
      </c>
      <c r="G690" s="1">
        <f t="shared" si="237"/>
        <v>6.7479999999999567</v>
      </c>
      <c r="H690" s="1">
        <f t="shared" si="238"/>
        <v>5.0759999999998398</v>
      </c>
      <c r="I690" s="1">
        <f t="shared" si="239"/>
        <v>1.3293932230102776</v>
      </c>
      <c r="J690" s="1">
        <f t="shared" si="240"/>
        <v>57.0703653585933</v>
      </c>
      <c r="K690" s="1">
        <f t="shared" si="241"/>
        <v>-0.44000000000005457</v>
      </c>
      <c r="L690" s="1">
        <f t="shared" si="242"/>
        <v>0</v>
      </c>
      <c r="M690" s="1">
        <f t="shared" si="243"/>
        <v>0.44000000000005457</v>
      </c>
      <c r="N690" s="1">
        <f t="shared" si="244"/>
        <v>0.95199999999999818</v>
      </c>
      <c r="O690" s="1">
        <f t="shared" si="245"/>
        <v>0.77799999999999725</v>
      </c>
      <c r="P690" s="1">
        <f t="shared" si="246"/>
        <v>1.2236503856041152</v>
      </c>
      <c r="Q690" s="1">
        <f t="shared" si="247"/>
        <v>55.028901734104082</v>
      </c>
      <c r="R690" t="str">
        <f t="shared" si="227"/>
        <v>Do nothing</v>
      </c>
      <c r="S690" t="b">
        <f t="shared" si="232"/>
        <v>0</v>
      </c>
      <c r="T690">
        <f t="shared" si="228"/>
        <v>0</v>
      </c>
      <c r="U690">
        <f t="shared" si="229"/>
        <v>0</v>
      </c>
      <c r="V690">
        <f>IF(R689="Buy BTC Short ETH",(B690-T689)+(-C690+U689)*(B689/C689),IF(R689="Buy ETH Short BTC",(-B690+T689)+(C690-U689)*(B689/C689),0))</f>
        <v>0</v>
      </c>
      <c r="AA690">
        <f t="shared" si="230"/>
        <v>0.98474399050126671</v>
      </c>
      <c r="AB690" t="str">
        <f t="shared" si="231"/>
        <v>Buy ETH Short BTC</v>
      </c>
      <c r="AC690" t="b">
        <f t="shared" si="233"/>
        <v>0</v>
      </c>
      <c r="AD690">
        <f>IF(AB690="Buy BTC Short ETH",B690,IF(AB690="Buy ETH Short BTC",B690,0))</f>
        <v>16747.91</v>
      </c>
      <c r="AE690">
        <f>IF(AB690="Buy BTC Short ETH",C690,IF(AB690="Buy ETH Short BTC",C690,0))</f>
        <v>1188.32</v>
      </c>
      <c r="AF690">
        <f>IF(AB689="Buy BTC Short ETH",(B690-AD689)+(-C690+AE689)*(B689/C689),IF(AB689="Buy ETH Short BTC",(-B690+AD689)+(C690-AE689)*(B689/C689),0))</f>
        <v>-4.9794155254210528</v>
      </c>
    </row>
    <row r="691" spans="1:32">
      <c r="A691">
        <v>1671341400000</v>
      </c>
      <c r="B691">
        <v>16745.060000000001</v>
      </c>
      <c r="C691">
        <v>1187.7</v>
      </c>
      <c r="D691" s="1">
        <f t="shared" si="234"/>
        <v>-2.8499999999985448</v>
      </c>
      <c r="E691" s="1">
        <f t="shared" si="235"/>
        <v>0</v>
      </c>
      <c r="F691" s="1">
        <f t="shared" si="236"/>
        <v>2.8499999999985448</v>
      </c>
      <c r="G691" s="1">
        <f t="shared" si="237"/>
        <v>6.7479999999999567</v>
      </c>
      <c r="H691" s="1">
        <f t="shared" si="238"/>
        <v>5.0579999999998106</v>
      </c>
      <c r="I691" s="1">
        <f t="shared" si="239"/>
        <v>1.3341241597469768</v>
      </c>
      <c r="J691" s="1">
        <f t="shared" si="240"/>
        <v>57.157377604608584</v>
      </c>
      <c r="K691" s="1">
        <f t="shared" si="241"/>
        <v>-0.61999999999989086</v>
      </c>
      <c r="L691" s="1">
        <f t="shared" si="242"/>
        <v>0</v>
      </c>
      <c r="M691" s="1">
        <f t="shared" si="243"/>
        <v>0.61999999999989086</v>
      </c>
      <c r="N691" s="1">
        <f t="shared" si="244"/>
        <v>0.95199999999999818</v>
      </c>
      <c r="O691" s="1">
        <f t="shared" si="245"/>
        <v>0.7689999999999827</v>
      </c>
      <c r="P691" s="1">
        <f t="shared" si="246"/>
        <v>1.2379713914174506</v>
      </c>
      <c r="Q691" s="1">
        <f t="shared" si="247"/>
        <v>55.316676350959249</v>
      </c>
      <c r="R691" t="str">
        <f t="shared" si="227"/>
        <v>Do nothing</v>
      </c>
      <c r="S691" t="b">
        <f t="shared" si="232"/>
        <v>0</v>
      </c>
      <c r="T691">
        <f t="shared" si="228"/>
        <v>0</v>
      </c>
      <c r="U691">
        <f t="shared" si="229"/>
        <v>0</v>
      </c>
      <c r="V691">
        <f>IF(R690="Buy BTC Short ETH",(B691-T690)+(-C691+U690)*(B690/C690),IF(R690="Buy ETH Short BTC",(-B691+T690)+(C691-U690)*(B690/C690),0))</f>
        <v>0</v>
      </c>
      <c r="AA691">
        <f t="shared" si="230"/>
        <v>0.98235976859888519</v>
      </c>
      <c r="AB691" t="str">
        <f t="shared" si="231"/>
        <v>Buy ETH Short BTC</v>
      </c>
      <c r="AC691" t="b">
        <f t="shared" si="233"/>
        <v>0</v>
      </c>
      <c r="AD691">
        <f>IF(AB691="Buy BTC Short ETH",B691,IF(AB691="Buy ETH Short BTC",B691,0))</f>
        <v>16745.060000000001</v>
      </c>
      <c r="AE691">
        <f>IF(AB691="Buy BTC Short ETH",C691,IF(AB691="Buy ETH Short BTC",C691,0))</f>
        <v>1187.7</v>
      </c>
      <c r="AF691">
        <f>IF(AB690="Buy BTC Short ETH",(B691-AD690)+(-C691+AE690)*(B690/C690),IF(AB690="Buy ETH Short BTC",(-B691+AD690)+(C691-AE690)*(B690/C690),0))</f>
        <v>-5.8881380436245312</v>
      </c>
    </row>
    <row r="692" spans="1:32">
      <c r="A692">
        <v>1671342300000</v>
      </c>
      <c r="B692">
        <v>16739.580000000002</v>
      </c>
      <c r="C692">
        <v>1187.2</v>
      </c>
      <c r="D692" s="1">
        <f t="shared" si="234"/>
        <v>-5.4799999999995634</v>
      </c>
      <c r="E692" s="1">
        <f t="shared" si="235"/>
        <v>0</v>
      </c>
      <c r="F692" s="1">
        <f t="shared" si="236"/>
        <v>5.4799999999995634</v>
      </c>
      <c r="G692" s="1">
        <f t="shared" si="237"/>
        <v>6.6569999999999707</v>
      </c>
      <c r="H692" s="1">
        <f t="shared" si="238"/>
        <v>5.6059999999997672</v>
      </c>
      <c r="I692" s="1">
        <f t="shared" si="239"/>
        <v>1.1874777024616923</v>
      </c>
      <c r="J692" s="1">
        <f t="shared" si="240"/>
        <v>54.285248307919048</v>
      </c>
      <c r="K692" s="1">
        <f t="shared" si="241"/>
        <v>-0.5</v>
      </c>
      <c r="L692" s="1">
        <f t="shared" si="242"/>
        <v>0</v>
      </c>
      <c r="M692" s="1">
        <f t="shared" si="243"/>
        <v>0.5</v>
      </c>
      <c r="N692" s="1">
        <f t="shared" si="244"/>
        <v>0.95199999999999818</v>
      </c>
      <c r="O692" s="1">
        <f t="shared" si="245"/>
        <v>0.81299999999998818</v>
      </c>
      <c r="P692" s="1">
        <f t="shared" si="246"/>
        <v>1.170971709717112</v>
      </c>
      <c r="Q692" s="1">
        <f t="shared" si="247"/>
        <v>53.937677053824679</v>
      </c>
      <c r="R692" t="str">
        <f t="shared" si="227"/>
        <v>Do nothing</v>
      </c>
      <c r="S692" t="b">
        <f t="shared" si="232"/>
        <v>0</v>
      </c>
      <c r="T692">
        <f t="shared" si="228"/>
        <v>0</v>
      </c>
      <c r="U692">
        <f t="shared" si="229"/>
        <v>0</v>
      </c>
      <c r="V692">
        <f>IF(R691="Buy BTC Short ETH",(B692-T691)+(-C692+U691)*(B691/C691),IF(R691="Buy ETH Short BTC",(-B692+T691)+(C692-U691)*(B691/C691),0))</f>
        <v>0</v>
      </c>
      <c r="AA692">
        <f t="shared" si="230"/>
        <v>0.98133809086359036</v>
      </c>
      <c r="AB692" t="str">
        <f t="shared" si="231"/>
        <v>Buy ETH Short BTC</v>
      </c>
      <c r="AC692" t="b">
        <f t="shared" si="233"/>
        <v>0</v>
      </c>
      <c r="AD692">
        <f>IF(AB692="Buy BTC Short ETH",B692,IF(AB692="Buy ETH Short BTC",B692,0))</f>
        <v>16739.580000000002</v>
      </c>
      <c r="AE692">
        <f>IF(AB692="Buy BTC Short ETH",C692,IF(AB692="Buy ETH Short BTC",C692,0))</f>
        <v>1187.2</v>
      </c>
      <c r="AF692">
        <f>IF(AB691="Buy BTC Short ETH",(B692-AD691)+(-C692+AE691)*(B691/C691),IF(AB691="Buy ETH Short BTC",(-B692+AD691)+(C692-AE691)*(B691/C691),0))</f>
        <v>-1.5693643175890539</v>
      </c>
    </row>
    <row r="693" spans="1:32">
      <c r="A693">
        <v>1671343200000</v>
      </c>
      <c r="B693">
        <v>16737.759999999998</v>
      </c>
      <c r="C693">
        <v>1186.31</v>
      </c>
      <c r="D693" s="1">
        <f t="shared" si="234"/>
        <v>-1.8200000000033469</v>
      </c>
      <c r="E693" s="1">
        <f t="shared" si="235"/>
        <v>0</v>
      </c>
      <c r="F693" s="1">
        <f t="shared" si="236"/>
        <v>1.8200000000033469</v>
      </c>
      <c r="G693" s="1">
        <f t="shared" si="237"/>
        <v>6.3899999999997821</v>
      </c>
      <c r="H693" s="1">
        <f t="shared" si="238"/>
        <v>5.7880000000001015</v>
      </c>
      <c r="I693" s="1">
        <f t="shared" si="239"/>
        <v>1.1040082930199844</v>
      </c>
      <c r="J693" s="1">
        <f t="shared" si="240"/>
        <v>52.471670224994611</v>
      </c>
      <c r="K693" s="1">
        <f t="shared" si="241"/>
        <v>-0.89000000000010004</v>
      </c>
      <c r="L693" s="1">
        <f t="shared" si="242"/>
        <v>0</v>
      </c>
      <c r="M693" s="1">
        <f t="shared" si="243"/>
        <v>0.89000000000010004</v>
      </c>
      <c r="N693" s="1">
        <f t="shared" si="244"/>
        <v>0.95199999999999818</v>
      </c>
      <c r="O693" s="1">
        <f t="shared" si="245"/>
        <v>0.87699999999999823</v>
      </c>
      <c r="P693" s="1">
        <f t="shared" si="246"/>
        <v>1.0855188141391108</v>
      </c>
      <c r="Q693" s="1">
        <f t="shared" si="247"/>
        <v>52.050300710770919</v>
      </c>
      <c r="R693" t="str">
        <f t="shared" si="227"/>
        <v>Do nothing</v>
      </c>
      <c r="S693" t="b">
        <f t="shared" si="232"/>
        <v>0</v>
      </c>
      <c r="T693">
        <f t="shared" si="228"/>
        <v>0</v>
      </c>
      <c r="U693">
        <f t="shared" si="229"/>
        <v>0</v>
      </c>
      <c r="V693">
        <f>IF(R692="Buy BTC Short ETH",(B693-T692)+(-C693+U692)*(B692/C692),IF(R692="Buy ETH Short BTC",(-B693+T692)+(C693-U692)*(B692/C692),0))</f>
        <v>0</v>
      </c>
      <c r="AA693">
        <f t="shared" si="230"/>
        <v>0.97848889122741445</v>
      </c>
      <c r="AB693" t="str">
        <f t="shared" si="231"/>
        <v>Buy ETH Short BTC</v>
      </c>
      <c r="AC693" t="b">
        <f t="shared" si="233"/>
        <v>0</v>
      </c>
      <c r="AD693">
        <f>IF(AB693="Buy BTC Short ETH",B693,IF(AB693="Buy ETH Short BTC",B693,0))</f>
        <v>16737.759999999998</v>
      </c>
      <c r="AE693">
        <f>IF(AB693="Buy BTC Short ETH",C693,IF(AB693="Buy ETH Short BTC",C693,0))</f>
        <v>1186.31</v>
      </c>
      <c r="AF693">
        <f>IF(AB692="Buy BTC Short ETH",(B693-AD692)+(-C693+AE692)*(B692/C692),IF(AB692="Buy ETH Short BTC",(-B693+AD692)+(C693-AE692)*(B692/C692),0))</f>
        <v>-10.729044979782431</v>
      </c>
    </row>
    <row r="694" spans="1:32">
      <c r="A694">
        <v>1671344100000</v>
      </c>
      <c r="B694">
        <v>16735.75</v>
      </c>
      <c r="C694">
        <v>1185.29</v>
      </c>
      <c r="D694" s="1">
        <f t="shared" si="234"/>
        <v>-2.0099999999983993</v>
      </c>
      <c r="E694" s="1">
        <f t="shared" si="235"/>
        <v>0</v>
      </c>
      <c r="F694" s="1">
        <f t="shared" si="236"/>
        <v>2.0099999999983993</v>
      </c>
      <c r="G694" s="1">
        <f t="shared" si="237"/>
        <v>5.4619999999998985</v>
      </c>
      <c r="H694" s="1">
        <f t="shared" si="238"/>
        <v>5.9889999999999421</v>
      </c>
      <c r="I694" s="1">
        <f t="shared" si="239"/>
        <v>0.91200534312906179</v>
      </c>
      <c r="J694" s="1">
        <f t="shared" si="240"/>
        <v>47.698890926556409</v>
      </c>
      <c r="K694" s="1">
        <f t="shared" si="241"/>
        <v>-1.0199999999999818</v>
      </c>
      <c r="L694" s="1">
        <f t="shared" si="242"/>
        <v>0</v>
      </c>
      <c r="M694" s="1">
        <f t="shared" si="243"/>
        <v>1.0199999999999818</v>
      </c>
      <c r="N694" s="1">
        <f t="shared" si="244"/>
        <v>0.75399999999999634</v>
      </c>
      <c r="O694" s="1">
        <f t="shared" si="245"/>
        <v>0.97899999999999632</v>
      </c>
      <c r="P694" s="1">
        <f t="shared" si="246"/>
        <v>0.77017364657814014</v>
      </c>
      <c r="Q694" s="1">
        <f t="shared" si="247"/>
        <v>43.508366993652601</v>
      </c>
      <c r="R694" t="str">
        <f t="shared" si="227"/>
        <v>Do nothing</v>
      </c>
      <c r="S694" t="b">
        <f t="shared" si="232"/>
        <v>0</v>
      </c>
      <c r="T694">
        <f t="shared" si="228"/>
        <v>0</v>
      </c>
      <c r="U694">
        <f t="shared" si="229"/>
        <v>0</v>
      </c>
      <c r="V694">
        <f>IF(R693="Buy BTC Short ETH",(B694-T693)+(-C694+U693)*(B693/C693),IF(R693="Buy ETH Short BTC",(-B694+T693)+(C694-U693)*(B693/C693),0))</f>
        <v>0</v>
      </c>
      <c r="AA694">
        <f t="shared" si="230"/>
        <v>0.97631191440972065</v>
      </c>
      <c r="AB694" t="str">
        <f t="shared" si="231"/>
        <v>Buy ETH Short BTC</v>
      </c>
      <c r="AC694" t="b">
        <f t="shared" si="233"/>
        <v>0</v>
      </c>
      <c r="AD694">
        <f>IF(AB694="Buy BTC Short ETH",B694,IF(AB694="Buy ETH Short BTC",B694,0))</f>
        <v>16735.75</v>
      </c>
      <c r="AE694">
        <f>IF(AB694="Buy BTC Short ETH",C694,IF(AB694="Buy ETH Short BTC",C694,0))</f>
        <v>1185.29</v>
      </c>
      <c r="AF694">
        <f>IF(AB693="Buy BTC Short ETH",(B694-AD693)+(-C694+AE693)*(B693/C693),IF(AB693="Buy ETH Short BTC",(-B694+AD693)+(C694-AE693)*(B693/C693),0))</f>
        <v>-12.381276479167834</v>
      </c>
    </row>
    <row r="695" spans="1:32">
      <c r="A695">
        <v>1671345000000</v>
      </c>
      <c r="B695">
        <v>16720.05</v>
      </c>
      <c r="C695">
        <v>1183.2</v>
      </c>
      <c r="D695" s="1">
        <f t="shared" si="234"/>
        <v>-15.700000000000728</v>
      </c>
      <c r="E695" s="1">
        <f t="shared" si="235"/>
        <v>0</v>
      </c>
      <c r="F695" s="1">
        <f t="shared" si="236"/>
        <v>15.700000000000728</v>
      </c>
      <c r="G695" s="1">
        <f t="shared" si="237"/>
        <v>2.4819999999999709</v>
      </c>
      <c r="H695" s="1">
        <f t="shared" si="238"/>
        <v>7.5590000000000144</v>
      </c>
      <c r="I695" s="1">
        <f t="shared" si="239"/>
        <v>0.32835031088767908</v>
      </c>
      <c r="J695" s="1">
        <f t="shared" si="240"/>
        <v>24.718653520565425</v>
      </c>
      <c r="K695" s="1">
        <f t="shared" si="241"/>
        <v>-2.0899999999999181</v>
      </c>
      <c r="L695" s="1">
        <f t="shared" si="242"/>
        <v>0</v>
      </c>
      <c r="M695" s="1">
        <f t="shared" si="243"/>
        <v>2.0899999999999181</v>
      </c>
      <c r="N695" s="1">
        <f t="shared" si="244"/>
        <v>0.16699999999998455</v>
      </c>
      <c r="O695" s="1">
        <f t="shared" si="245"/>
        <v>1.1879999999999882</v>
      </c>
      <c r="P695" s="1">
        <f t="shared" si="246"/>
        <v>0.14057239057237897</v>
      </c>
      <c r="Q695" s="1">
        <f t="shared" si="247"/>
        <v>12.324723247231589</v>
      </c>
      <c r="R695" t="str">
        <f t="shared" si="227"/>
        <v>Do nothing</v>
      </c>
      <c r="S695" t="b">
        <f t="shared" si="232"/>
        <v>0</v>
      </c>
      <c r="T695">
        <f t="shared" si="228"/>
        <v>0</v>
      </c>
      <c r="U695">
        <f t="shared" si="229"/>
        <v>0</v>
      </c>
      <c r="V695">
        <f>IF(R694="Buy BTC Short ETH",(B695-T694)+(-C695+U694)*(B694/C694),IF(R694="Buy ETH Short BTC",(-B695+T694)+(C695-U694)*(B694/C694),0))</f>
        <v>0</v>
      </c>
      <c r="AA695">
        <f t="shared" si="230"/>
        <v>0.9836014137123551</v>
      </c>
      <c r="AB695" t="str">
        <f t="shared" si="231"/>
        <v>Buy ETH Short BTC</v>
      </c>
      <c r="AC695" t="b">
        <f t="shared" si="233"/>
        <v>0</v>
      </c>
      <c r="AD695">
        <f>IF(AB695="Buy BTC Short ETH",B695,IF(AB695="Buy ETH Short BTC",B695,0))</f>
        <v>16720.05</v>
      </c>
      <c r="AE695">
        <f>IF(AB695="Buy BTC Short ETH",C695,IF(AB695="Buy ETH Short BTC",C695,0))</f>
        <v>1183.2</v>
      </c>
      <c r="AF695">
        <f>IF(AB694="Buy BTC Short ETH",(B695-AD694)+(-C695+AE694)*(B694/C694),IF(AB694="Buy ETH Short BTC",(-B695+AD694)+(C695-AE694)*(B694/C694),0))</f>
        <v>-13.809839364204343</v>
      </c>
    </row>
    <row r="696" spans="1:32">
      <c r="A696">
        <v>1671345900000</v>
      </c>
      <c r="B696">
        <v>16736.02</v>
      </c>
      <c r="C696">
        <v>1185.69</v>
      </c>
      <c r="D696" s="1">
        <f t="shared" si="234"/>
        <v>15.970000000001164</v>
      </c>
      <c r="E696" s="1">
        <f t="shared" si="235"/>
        <v>15.970000000001164</v>
      </c>
      <c r="F696" s="1">
        <f t="shared" si="236"/>
        <v>0</v>
      </c>
      <c r="G696" s="1">
        <f t="shared" si="237"/>
        <v>2.1420000000001891</v>
      </c>
      <c r="H696" s="1">
        <f t="shared" si="238"/>
        <v>7.5590000000000144</v>
      </c>
      <c r="I696" s="1">
        <f t="shared" si="239"/>
        <v>0.2833708162455596</v>
      </c>
      <c r="J696" s="1">
        <f t="shared" si="240"/>
        <v>22.080197917741927</v>
      </c>
      <c r="K696" s="1">
        <f t="shared" si="241"/>
        <v>2.4900000000000091</v>
      </c>
      <c r="L696" s="1">
        <f t="shared" si="242"/>
        <v>2.4900000000000091</v>
      </c>
      <c r="M696" s="1">
        <f t="shared" si="243"/>
        <v>0</v>
      </c>
      <c r="N696" s="1">
        <f t="shared" si="244"/>
        <v>0.24900000000000092</v>
      </c>
      <c r="O696" s="1">
        <f t="shared" si="245"/>
        <v>1.1879999999999882</v>
      </c>
      <c r="P696" s="1">
        <f t="shared" si="246"/>
        <v>0.20959595959596244</v>
      </c>
      <c r="Q696" s="1">
        <f t="shared" si="247"/>
        <v>17.327766179540902</v>
      </c>
      <c r="R696" t="str">
        <f t="shared" si="227"/>
        <v>Do nothing</v>
      </c>
      <c r="S696" t="b">
        <f t="shared" si="232"/>
        <v>0</v>
      </c>
      <c r="T696">
        <f t="shared" si="228"/>
        <v>0</v>
      </c>
      <c r="U696">
        <f t="shared" si="229"/>
        <v>0</v>
      </c>
      <c r="V696">
        <f>IF(R695="Buy BTC Short ETH",(B696-T695)+(-C696+U695)*(B695/C695),IF(R695="Buy ETH Short BTC",(-B696+T695)+(C696-U695)*(B695/C695),0))</f>
        <v>0</v>
      </c>
      <c r="AA696">
        <f t="shared" si="230"/>
        <v>0.98167355590501171</v>
      </c>
      <c r="AB696" t="str">
        <f t="shared" si="231"/>
        <v>Buy ETH Short BTC</v>
      </c>
      <c r="AC696" t="b">
        <f t="shared" si="233"/>
        <v>0</v>
      </c>
      <c r="AD696">
        <f>IF(AB696="Buy BTC Short ETH",B696,IF(AB696="Buy ETH Short BTC",B696,0))</f>
        <v>16736.02</v>
      </c>
      <c r="AE696">
        <f>IF(AB696="Buy BTC Short ETH",C696,IF(AB696="Buy ETH Short BTC",C696,0))</f>
        <v>1185.69</v>
      </c>
      <c r="AF696">
        <f>IF(AB695="Buy BTC Short ETH",(B696-AD695)+(-C696+AE695)*(B695/C695),IF(AB695="Buy ETH Short BTC",(-B696+AD695)+(C696-AE695)*(B695/C695),0))</f>
        <v>19.216717799187599</v>
      </c>
    </row>
    <row r="697" spans="1:32">
      <c r="A697">
        <v>1671346800000</v>
      </c>
      <c r="B697">
        <v>16745.759999999998</v>
      </c>
      <c r="C697">
        <v>1186.6199999999999</v>
      </c>
      <c r="D697" s="1">
        <f t="shared" si="234"/>
        <v>9.7399999999979627</v>
      </c>
      <c r="E697" s="1">
        <f t="shared" si="235"/>
        <v>9.7399999999979627</v>
      </c>
      <c r="F697" s="1">
        <f t="shared" si="236"/>
        <v>0</v>
      </c>
      <c r="G697" s="1">
        <f t="shared" si="237"/>
        <v>3.1159999999999854</v>
      </c>
      <c r="H697" s="1">
        <f t="shared" si="238"/>
        <v>4.4740000000001601</v>
      </c>
      <c r="I697" s="1">
        <f t="shared" si="239"/>
        <v>0.69646848457753108</v>
      </c>
      <c r="J697" s="1">
        <f t="shared" si="240"/>
        <v>41.054018445321816</v>
      </c>
      <c r="K697" s="1">
        <f t="shared" si="241"/>
        <v>0.92999999999983629</v>
      </c>
      <c r="L697" s="1">
        <f t="shared" si="242"/>
        <v>0.92999999999983629</v>
      </c>
      <c r="M697" s="1">
        <f t="shared" si="243"/>
        <v>0</v>
      </c>
      <c r="N697" s="1">
        <f t="shared" si="244"/>
        <v>0.34199999999998454</v>
      </c>
      <c r="O697" s="1">
        <f t="shared" si="245"/>
        <v>0.85299999999999732</v>
      </c>
      <c r="P697" s="1">
        <f t="shared" si="246"/>
        <v>0.40093786635402767</v>
      </c>
      <c r="Q697" s="1">
        <f t="shared" si="247"/>
        <v>28.619246861923827</v>
      </c>
      <c r="R697" t="str">
        <f t="shared" si="227"/>
        <v>Do nothing</v>
      </c>
      <c r="S697" t="b">
        <f t="shared" si="232"/>
        <v>0</v>
      </c>
      <c r="T697">
        <f t="shared" si="228"/>
        <v>0</v>
      </c>
      <c r="U697">
        <f t="shared" si="229"/>
        <v>0</v>
      </c>
      <c r="V697">
        <f>IF(R696="Buy BTC Short ETH",(B697-T696)+(-C697+U696)*(B696/C696),IF(R696="Buy ETH Short BTC",(-B697+T696)+(C697-U696)*(B696/C696),0))</f>
        <v>0</v>
      </c>
      <c r="AA697">
        <f t="shared" si="230"/>
        <v>0.97353101725487723</v>
      </c>
      <c r="AB697" t="str">
        <f t="shared" si="231"/>
        <v>Buy ETH Short BTC</v>
      </c>
      <c r="AC697" t="b">
        <f t="shared" si="233"/>
        <v>0</v>
      </c>
      <c r="AD697">
        <f>IF(AB697="Buy BTC Short ETH",B697,IF(AB697="Buy ETH Short BTC",B697,0))</f>
        <v>16745.759999999998</v>
      </c>
      <c r="AE697">
        <f>IF(AB697="Buy BTC Short ETH",C697,IF(AB697="Buy ETH Short BTC",C697,0))</f>
        <v>1186.6199999999999</v>
      </c>
      <c r="AF697">
        <f>IF(AB696="Buy BTC Short ETH",(B697-AD696)+(-C697+AE696)*(B696/C696),IF(AB696="Buy ETH Short BTC",(-B697+AD696)+(C697-AE696)*(B696/C696),0))</f>
        <v>3.3869544315965179</v>
      </c>
    </row>
    <row r="698" spans="1:32">
      <c r="A698">
        <v>1671347700000</v>
      </c>
      <c r="B698">
        <v>16751.45</v>
      </c>
      <c r="C698">
        <v>1186.0899999999999</v>
      </c>
      <c r="D698" s="1">
        <f t="shared" si="234"/>
        <v>5.6900000000023283</v>
      </c>
      <c r="E698" s="1">
        <f t="shared" si="235"/>
        <v>5.6900000000023283</v>
      </c>
      <c r="F698" s="1">
        <f t="shared" si="236"/>
        <v>0</v>
      </c>
      <c r="G698" s="1">
        <f t="shared" si="237"/>
        <v>3.1400000000001453</v>
      </c>
      <c r="H698" s="1">
        <f t="shared" si="238"/>
        <v>4.4740000000001601</v>
      </c>
      <c r="I698" s="1">
        <f t="shared" si="239"/>
        <v>0.70183281180152723</v>
      </c>
      <c r="J698" s="1">
        <f t="shared" si="240"/>
        <v>41.239821381665614</v>
      </c>
      <c r="K698" s="1">
        <f t="shared" si="241"/>
        <v>-0.52999999999997272</v>
      </c>
      <c r="L698" s="1">
        <f t="shared" si="242"/>
        <v>0</v>
      </c>
      <c r="M698" s="1">
        <f t="shared" si="243"/>
        <v>0.52999999999997272</v>
      </c>
      <c r="N698" s="1">
        <f t="shared" si="244"/>
        <v>0.34199999999998454</v>
      </c>
      <c r="O698" s="1">
        <f t="shared" si="245"/>
        <v>0.86199999999998911</v>
      </c>
      <c r="P698" s="1">
        <f t="shared" si="246"/>
        <v>0.39675174013919823</v>
      </c>
      <c r="Q698" s="1">
        <f t="shared" si="247"/>
        <v>28.40531561461728</v>
      </c>
      <c r="R698" t="str">
        <f t="shared" si="227"/>
        <v>Do nothing</v>
      </c>
      <c r="S698" t="b">
        <f t="shared" si="232"/>
        <v>0</v>
      </c>
      <c r="T698">
        <f t="shared" si="228"/>
        <v>0</v>
      </c>
      <c r="U698">
        <f t="shared" si="229"/>
        <v>0</v>
      </c>
      <c r="V698">
        <f>IF(R697="Buy BTC Short ETH",(B698-T697)+(-C698+U697)*(B697/C697),IF(R697="Buy ETH Short BTC",(-B698+T697)+(C698-U697)*(B697/C697),0))</f>
        <v>0</v>
      </c>
      <c r="AA698">
        <f t="shared" si="230"/>
        <v>0.82821631909047155</v>
      </c>
      <c r="AB698" t="str">
        <f t="shared" si="231"/>
        <v>Buy ETH Short BTC</v>
      </c>
      <c r="AC698" t="b">
        <f t="shared" si="233"/>
        <v>0</v>
      </c>
      <c r="AD698">
        <f>IF(AB698="Buy BTC Short ETH",B698,IF(AB698="Buy ETH Short BTC",B698,0))</f>
        <v>16751.45</v>
      </c>
      <c r="AE698">
        <f>IF(AB698="Buy BTC Short ETH",C698,IF(AB698="Buy ETH Short BTC",C698,0))</f>
        <v>1186.0899999999999</v>
      </c>
      <c r="AF698">
        <f>IF(AB697="Buy BTC Short ETH",(B698-AD697)+(-C698+AE697)*(B697/C697),IF(AB697="Buy ETH Short BTC",(-B698+AD697)+(C698-AE697)*(B697/C697),0))</f>
        <v>-13.169439753250666</v>
      </c>
    </row>
    <row r="699" spans="1:32">
      <c r="A699">
        <v>1671348600000</v>
      </c>
      <c r="B699">
        <v>16745.41</v>
      </c>
      <c r="C699">
        <v>1187.19</v>
      </c>
      <c r="D699" s="1">
        <f t="shared" si="234"/>
        <v>-6.0400000000008731</v>
      </c>
      <c r="E699" s="1">
        <f t="shared" si="235"/>
        <v>0</v>
      </c>
      <c r="F699" s="1">
        <f t="shared" si="236"/>
        <v>6.0400000000008731</v>
      </c>
      <c r="G699" s="1">
        <f t="shared" si="237"/>
        <v>3.1400000000001453</v>
      </c>
      <c r="H699" s="1">
        <f t="shared" si="238"/>
        <v>3.512000000000262</v>
      </c>
      <c r="I699" s="1">
        <f t="shared" si="239"/>
        <v>0.89407744874712725</v>
      </c>
      <c r="J699" s="1">
        <f t="shared" si="240"/>
        <v>47.203848466625871</v>
      </c>
      <c r="K699" s="1">
        <f t="shared" si="241"/>
        <v>1.1000000000001364</v>
      </c>
      <c r="L699" s="1">
        <f t="shared" si="242"/>
        <v>1.1000000000001364</v>
      </c>
      <c r="M699" s="1">
        <f t="shared" si="243"/>
        <v>0</v>
      </c>
      <c r="N699" s="1">
        <f t="shared" si="244"/>
        <v>0.45199999999999818</v>
      </c>
      <c r="O699" s="1">
        <f t="shared" si="245"/>
        <v>0.60899999999999177</v>
      </c>
      <c r="P699" s="1">
        <f t="shared" si="246"/>
        <v>0.74220032840723205</v>
      </c>
      <c r="Q699" s="1">
        <f t="shared" si="247"/>
        <v>42.601319509896555</v>
      </c>
      <c r="R699" t="str">
        <f t="shared" si="227"/>
        <v>Do nothing</v>
      </c>
      <c r="S699" t="b">
        <f t="shared" si="232"/>
        <v>0</v>
      </c>
      <c r="T699">
        <f t="shared" si="228"/>
        <v>0</v>
      </c>
      <c r="U699">
        <f t="shared" si="229"/>
        <v>0</v>
      </c>
      <c r="V699">
        <f>IF(R698="Buy BTC Short ETH",(B699-T698)+(-C699+U698)*(B698/C698),IF(R698="Buy ETH Short BTC",(-B699+T698)+(C699-U698)*(B698/C698),0))</f>
        <v>0</v>
      </c>
      <c r="AA699">
        <f t="shared" si="230"/>
        <v>0.82114614484788107</v>
      </c>
      <c r="AB699" t="str">
        <f t="shared" si="231"/>
        <v>Buy ETH Short BTC</v>
      </c>
      <c r="AC699" t="b">
        <f t="shared" si="233"/>
        <v>0</v>
      </c>
      <c r="AD699">
        <f>IF(AB699="Buy BTC Short ETH",B699,IF(AB699="Buy ETH Short BTC",B699,0))</f>
        <v>16745.41</v>
      </c>
      <c r="AE699">
        <f>IF(AB699="Buy BTC Short ETH",C699,IF(AB699="Buy ETH Short BTC",C699,0))</f>
        <v>1187.19</v>
      </c>
      <c r="AF699">
        <f>IF(AB698="Buy BTC Short ETH",(B699-AD698)+(-C699+AE698)*(B698/C698),IF(AB698="Buy ETH Short BTC",(-B699+AD698)+(C699-AE698)*(B698/C698),0))</f>
        <v>21.57557908759312</v>
      </c>
    </row>
    <row r="700" spans="1:32">
      <c r="A700">
        <v>1671349500000</v>
      </c>
      <c r="B700">
        <v>16750.830000000002</v>
      </c>
      <c r="C700">
        <v>1186.8900000000001</v>
      </c>
      <c r="D700" s="1">
        <f t="shared" si="234"/>
        <v>5.4200000000018917</v>
      </c>
      <c r="E700" s="1">
        <f t="shared" si="235"/>
        <v>5.4200000000018917</v>
      </c>
      <c r="F700" s="1">
        <f t="shared" si="236"/>
        <v>0</v>
      </c>
      <c r="G700" s="1">
        <f t="shared" si="237"/>
        <v>3.6820000000003348</v>
      </c>
      <c r="H700" s="1">
        <f t="shared" si="238"/>
        <v>3.3900000000001453</v>
      </c>
      <c r="I700" s="1">
        <f t="shared" si="239"/>
        <v>1.0861356932153914</v>
      </c>
      <c r="J700" s="1">
        <f t="shared" si="240"/>
        <v>52.064479638010248</v>
      </c>
      <c r="K700" s="1">
        <f t="shared" si="241"/>
        <v>-0.29999999999995453</v>
      </c>
      <c r="L700" s="1">
        <f t="shared" si="242"/>
        <v>0</v>
      </c>
      <c r="M700" s="1">
        <f t="shared" si="243"/>
        <v>0.29999999999995453</v>
      </c>
      <c r="N700" s="1">
        <f t="shared" si="244"/>
        <v>0.45199999999999818</v>
      </c>
      <c r="O700" s="1">
        <f t="shared" si="245"/>
        <v>0.59499999999998177</v>
      </c>
      <c r="P700" s="1">
        <f t="shared" si="246"/>
        <v>0.75966386554623866</v>
      </c>
      <c r="Q700" s="1">
        <f t="shared" si="247"/>
        <v>43.170964660936662</v>
      </c>
      <c r="R700" t="str">
        <f t="shared" si="227"/>
        <v>Do nothing</v>
      </c>
      <c r="S700" t="b">
        <f t="shared" si="232"/>
        <v>0</v>
      </c>
      <c r="T700">
        <f t="shared" si="228"/>
        <v>0</v>
      </c>
      <c r="U700">
        <f t="shared" si="229"/>
        <v>0</v>
      </c>
      <c r="V700">
        <f>IF(R699="Buy BTC Short ETH",(B700-T699)+(-C700+U699)*(B699/C699),IF(R699="Buy ETH Short BTC",(-B700+T699)+(C700-U699)*(B699/C699),0))</f>
        <v>0</v>
      </c>
      <c r="AA700">
        <f t="shared" si="230"/>
        <v>0.80651464130418993</v>
      </c>
      <c r="AB700" t="str">
        <f t="shared" si="231"/>
        <v>Buy ETH Short BTC</v>
      </c>
      <c r="AC700" t="b">
        <f t="shared" si="233"/>
        <v>0</v>
      </c>
      <c r="AD700">
        <f>IF(AB700="Buy BTC Short ETH",B700,IF(AB700="Buy ETH Short BTC",B700,0))</f>
        <v>16750.830000000002</v>
      </c>
      <c r="AE700">
        <f>IF(AB700="Buy BTC Short ETH",C700,IF(AB700="Buy ETH Short BTC",C700,0))</f>
        <v>1186.8900000000001</v>
      </c>
      <c r="AF700">
        <f>IF(AB699="Buy BTC Short ETH",(B700-AD699)+(-C700+AE699)*(B699/C699),IF(AB699="Buy ETH Short BTC",(-B700+AD699)+(C700-AE699)*(B699/C699),0))</f>
        <v>-9.6515240189030269</v>
      </c>
    </row>
    <row r="701" spans="1:32">
      <c r="A701">
        <v>1671350400000</v>
      </c>
      <c r="B701">
        <v>16750.3</v>
      </c>
      <c r="C701">
        <v>1187.9100000000001</v>
      </c>
      <c r="D701" s="1">
        <f t="shared" si="234"/>
        <v>-0.53000000000247383</v>
      </c>
      <c r="E701" s="1">
        <f t="shared" si="235"/>
        <v>0</v>
      </c>
      <c r="F701" s="1">
        <f t="shared" si="236"/>
        <v>0.53000000000247383</v>
      </c>
      <c r="G701" s="1">
        <f t="shared" si="237"/>
        <v>3.6820000000003348</v>
      </c>
      <c r="H701" s="1">
        <f t="shared" si="238"/>
        <v>3.1580000000005386</v>
      </c>
      <c r="I701" s="1">
        <f t="shared" si="239"/>
        <v>1.1659278024064936</v>
      </c>
      <c r="J701" s="1">
        <f t="shared" si="240"/>
        <v>53.830409356723166</v>
      </c>
      <c r="K701" s="1">
        <f t="shared" si="241"/>
        <v>1.0199999999999818</v>
      </c>
      <c r="L701" s="1">
        <f t="shared" si="242"/>
        <v>1.0199999999999818</v>
      </c>
      <c r="M701" s="1">
        <f t="shared" si="243"/>
        <v>0</v>
      </c>
      <c r="N701" s="1">
        <f t="shared" si="244"/>
        <v>0.55399999999999638</v>
      </c>
      <c r="O701" s="1">
        <f t="shared" si="245"/>
        <v>0.5329999999999927</v>
      </c>
      <c r="P701" s="1">
        <f t="shared" si="246"/>
        <v>1.039399624765486</v>
      </c>
      <c r="Q701" s="1">
        <f t="shared" si="247"/>
        <v>50.965961361545723</v>
      </c>
      <c r="R701" t="str">
        <f t="shared" si="227"/>
        <v>Do nothing</v>
      </c>
      <c r="S701" t="b">
        <f t="shared" si="232"/>
        <v>0</v>
      </c>
      <c r="T701">
        <f t="shared" si="228"/>
        <v>0</v>
      </c>
      <c r="U701">
        <f t="shared" si="229"/>
        <v>0</v>
      </c>
      <c r="V701">
        <f>IF(R700="Buy BTC Short ETH",(B701-T700)+(-C701+U700)*(B700/C700),IF(R700="Buy ETH Short BTC",(-B701+T700)+(C701-U700)*(B700/C700),0))</f>
        <v>0</v>
      </c>
      <c r="AA701">
        <f t="shared" si="230"/>
        <v>0.84006285844699902</v>
      </c>
      <c r="AB701" t="str">
        <f t="shared" si="231"/>
        <v>Buy ETH Short BTC</v>
      </c>
      <c r="AC701" t="b">
        <f t="shared" si="233"/>
        <v>0</v>
      </c>
      <c r="AD701">
        <f>IF(AB701="Buy BTC Short ETH",B701,IF(AB701="Buy ETH Short BTC",B701,0))</f>
        <v>16750.3</v>
      </c>
      <c r="AE701">
        <f>IF(AB701="Buy BTC Short ETH",C701,IF(AB701="Buy ETH Short BTC",C701,0))</f>
        <v>1187.9100000000001</v>
      </c>
      <c r="AF701">
        <f>IF(AB700="Buy BTC Short ETH",(B701-AD700)+(-C701+AE700)*(B700/C700),IF(AB700="Buy ETH Short BTC",(-B701+AD700)+(C701-AE700)*(B700/C700),0))</f>
        <v>14.925476076133956</v>
      </c>
    </row>
    <row r="702" spans="1:32">
      <c r="A702">
        <v>1671351300000</v>
      </c>
      <c r="B702">
        <v>16742.900000000001</v>
      </c>
      <c r="C702">
        <v>1186.0899999999999</v>
      </c>
      <c r="D702" s="1">
        <f t="shared" si="234"/>
        <v>-7.3999999999978172</v>
      </c>
      <c r="E702" s="1">
        <f t="shared" si="235"/>
        <v>0</v>
      </c>
      <c r="F702" s="1">
        <f t="shared" si="236"/>
        <v>7.3999999999978172</v>
      </c>
      <c r="G702" s="1">
        <f t="shared" si="237"/>
        <v>3.6820000000003348</v>
      </c>
      <c r="H702" s="1">
        <f t="shared" si="238"/>
        <v>3.3500000000003638</v>
      </c>
      <c r="I702" s="1">
        <f t="shared" si="239"/>
        <v>1.099104477611921</v>
      </c>
      <c r="J702" s="1">
        <f t="shared" si="240"/>
        <v>52.360637087599109</v>
      </c>
      <c r="K702" s="1">
        <f t="shared" si="241"/>
        <v>-1.8200000000001637</v>
      </c>
      <c r="L702" s="1">
        <f t="shared" si="242"/>
        <v>0</v>
      </c>
      <c r="M702" s="1">
        <f t="shared" si="243"/>
        <v>1.8200000000001637</v>
      </c>
      <c r="N702" s="1">
        <f t="shared" si="244"/>
        <v>0.55399999999999638</v>
      </c>
      <c r="O702" s="1">
        <f t="shared" si="245"/>
        <v>0.66500000000000914</v>
      </c>
      <c r="P702" s="1">
        <f t="shared" si="246"/>
        <v>0.83308270676690044</v>
      </c>
      <c r="Q702" s="1">
        <f t="shared" si="247"/>
        <v>45.447087776865786</v>
      </c>
      <c r="R702" t="str">
        <f t="shared" si="227"/>
        <v>Do nothing</v>
      </c>
      <c r="S702" t="b">
        <f t="shared" si="232"/>
        <v>0</v>
      </c>
      <c r="T702">
        <f t="shared" si="228"/>
        <v>0</v>
      </c>
      <c r="U702">
        <f t="shared" si="229"/>
        <v>0</v>
      </c>
      <c r="V702">
        <f>IF(R701="Buy BTC Short ETH",(B702-T701)+(-C702+U701)*(B701/C701),IF(R701="Buy ETH Short BTC",(-B702+T701)+(C702-U701)*(B701/C701),0))</f>
        <v>0</v>
      </c>
      <c r="AA702">
        <f t="shared" si="230"/>
        <v>0.88576299233954103</v>
      </c>
      <c r="AB702" t="str">
        <f t="shared" si="231"/>
        <v>Buy ETH Short BTC</v>
      </c>
      <c r="AC702" t="b">
        <f t="shared" si="233"/>
        <v>0</v>
      </c>
      <c r="AD702">
        <f>IF(AB702="Buy BTC Short ETH",B702,IF(AB702="Buy ETH Short BTC",B702,0))</f>
        <v>16742.900000000001</v>
      </c>
      <c r="AE702">
        <f>IF(AB702="Buy BTC Short ETH",C702,IF(AB702="Buy ETH Short BTC",C702,0))</f>
        <v>1186.0899999999999</v>
      </c>
      <c r="AF702">
        <f>IF(AB701="Buy BTC Short ETH",(B702-AD701)+(-C702+AE701)*(B701/C701),IF(AB701="Buy ETH Short BTC",(-B702+AD701)+(C702-AE701)*(B701/C701),0))</f>
        <v>-18.26317818690417</v>
      </c>
    </row>
    <row r="703" spans="1:32">
      <c r="A703">
        <v>1671352200000</v>
      </c>
      <c r="B703">
        <v>16752.400000000001</v>
      </c>
      <c r="C703">
        <v>1187.03</v>
      </c>
      <c r="D703" s="1">
        <f t="shared" si="234"/>
        <v>9.5</v>
      </c>
      <c r="E703" s="1">
        <f t="shared" si="235"/>
        <v>9.5</v>
      </c>
      <c r="F703" s="1">
        <f t="shared" si="236"/>
        <v>0</v>
      </c>
      <c r="G703" s="1">
        <f t="shared" si="237"/>
        <v>4.6320000000003345</v>
      </c>
      <c r="H703" s="1">
        <f t="shared" si="238"/>
        <v>3.168000000000029</v>
      </c>
      <c r="I703" s="1">
        <f t="shared" si="239"/>
        <v>1.4621212121213043</v>
      </c>
      <c r="J703" s="1">
        <f t="shared" si="240"/>
        <v>59.384615384616907</v>
      </c>
      <c r="K703" s="1">
        <f t="shared" si="241"/>
        <v>0.94000000000005457</v>
      </c>
      <c r="L703" s="1">
        <f t="shared" si="242"/>
        <v>0.94000000000005457</v>
      </c>
      <c r="M703" s="1">
        <f t="shared" si="243"/>
        <v>0</v>
      </c>
      <c r="N703" s="1">
        <f t="shared" si="244"/>
        <v>0.6480000000000018</v>
      </c>
      <c r="O703" s="1">
        <f t="shared" si="245"/>
        <v>0.57599999999999907</v>
      </c>
      <c r="P703" s="1">
        <f t="shared" si="246"/>
        <v>1.1250000000000049</v>
      </c>
      <c r="Q703" s="1">
        <f t="shared" si="247"/>
        <v>52.941176470588346</v>
      </c>
      <c r="R703" t="str">
        <f t="shared" si="227"/>
        <v>Do nothing</v>
      </c>
      <c r="S703" t="b">
        <f t="shared" si="232"/>
        <v>0</v>
      </c>
      <c r="T703">
        <f t="shared" si="228"/>
        <v>0</v>
      </c>
      <c r="U703">
        <f t="shared" si="229"/>
        <v>0</v>
      </c>
      <c r="V703">
        <f>IF(R702="Buy BTC Short ETH",(B703-T702)+(-C703+U702)*(B702/C702),IF(R702="Buy ETH Short BTC",(-B703+T702)+(C703-U702)*(B702/C702),0))</f>
        <v>0</v>
      </c>
      <c r="AA703">
        <f t="shared" si="230"/>
        <v>0.90498542549855499</v>
      </c>
      <c r="AB703" t="str">
        <f t="shared" si="231"/>
        <v>Buy ETH Short BTC</v>
      </c>
      <c r="AC703" t="b">
        <f t="shared" si="233"/>
        <v>0</v>
      </c>
      <c r="AD703">
        <f>IF(AB703="Buy BTC Short ETH",B703,IF(AB703="Buy ETH Short BTC",B703,0))</f>
        <v>16752.400000000001</v>
      </c>
      <c r="AE703">
        <f>IF(AB703="Buy BTC Short ETH",C703,IF(AB703="Buy ETH Short BTC",C703,0))</f>
        <v>1187.03</v>
      </c>
      <c r="AF703">
        <f>IF(AB702="Buy BTC Short ETH",(B703-AD702)+(-C703+AE702)*(B702/C702),IF(AB702="Buy ETH Short BTC",(-B703+AD702)+(C703-AE702)*(B702/C702),0))</f>
        <v>3.7690824473698594</v>
      </c>
    </row>
    <row r="704" spans="1:32">
      <c r="A704">
        <v>1671353100000</v>
      </c>
      <c r="B704">
        <v>16753.46</v>
      </c>
      <c r="C704">
        <v>1187.43</v>
      </c>
      <c r="D704" s="1">
        <f t="shared" si="234"/>
        <v>1.0599999999976717</v>
      </c>
      <c r="E704" s="1">
        <f t="shared" si="235"/>
        <v>1.0599999999976717</v>
      </c>
      <c r="F704" s="1">
        <f t="shared" si="236"/>
        <v>0</v>
      </c>
      <c r="G704" s="1">
        <f t="shared" si="237"/>
        <v>4.7380000000001017</v>
      </c>
      <c r="H704" s="1">
        <f t="shared" si="238"/>
        <v>2.9670000000001893</v>
      </c>
      <c r="I704" s="1">
        <f t="shared" si="239"/>
        <v>1.596899224806134</v>
      </c>
      <c r="J704" s="1">
        <f t="shared" si="240"/>
        <v>61.492537313431839</v>
      </c>
      <c r="K704" s="1">
        <f t="shared" si="241"/>
        <v>0.40000000000009095</v>
      </c>
      <c r="L704" s="1">
        <f t="shared" si="242"/>
        <v>0.40000000000009095</v>
      </c>
      <c r="M704" s="1">
        <f t="shared" si="243"/>
        <v>0</v>
      </c>
      <c r="N704" s="1">
        <f t="shared" si="244"/>
        <v>0.68800000000001094</v>
      </c>
      <c r="O704" s="1">
        <f t="shared" si="245"/>
        <v>0.47400000000000092</v>
      </c>
      <c r="P704" s="1">
        <f t="shared" si="246"/>
        <v>1.4514767932489654</v>
      </c>
      <c r="Q704" s="1">
        <f t="shared" si="247"/>
        <v>59.208261617900511</v>
      </c>
      <c r="R704" t="str">
        <f t="shared" si="227"/>
        <v>Do nothing</v>
      </c>
      <c r="S704" t="b">
        <f t="shared" si="232"/>
        <v>0</v>
      </c>
      <c r="T704">
        <f t="shared" si="228"/>
        <v>0</v>
      </c>
      <c r="U704">
        <f t="shared" si="229"/>
        <v>0</v>
      </c>
      <c r="V704">
        <f>IF(R703="Buy BTC Short ETH",(B704-T703)+(-C704+U703)*(B703/C703),IF(R703="Buy ETH Short BTC",(-B704+T703)+(C704-U703)*(B703/C703),0))</f>
        <v>0</v>
      </c>
      <c r="AA704">
        <f t="shared" si="230"/>
        <v>0.9065402828016792</v>
      </c>
      <c r="AB704" t="str">
        <f t="shared" si="231"/>
        <v>Buy ETH Short BTC</v>
      </c>
      <c r="AC704" t="b">
        <f t="shared" si="233"/>
        <v>0</v>
      </c>
      <c r="AD704">
        <f>IF(AB704="Buy BTC Short ETH",B704,IF(AB704="Buy ETH Short BTC",B704,0))</f>
        <v>16753.46</v>
      </c>
      <c r="AE704">
        <f>IF(AB704="Buy BTC Short ETH",C704,IF(AB704="Buy ETH Short BTC",C704,0))</f>
        <v>1187.43</v>
      </c>
      <c r="AF704">
        <f>IF(AB703="Buy BTC Short ETH",(B704-AD703)+(-C704+AE703)*(B703/C703),IF(AB703="Buy ETH Short BTC",(-B704+AD703)+(C704-AE703)*(B703/C703),0))</f>
        <v>4.5851479743597787</v>
      </c>
    </row>
    <row r="705" spans="1:32">
      <c r="A705">
        <v>1671354000000</v>
      </c>
      <c r="B705">
        <v>16740.21</v>
      </c>
      <c r="C705">
        <v>1186.21</v>
      </c>
      <c r="D705" s="1">
        <f t="shared" si="234"/>
        <v>-13.25</v>
      </c>
      <c r="E705" s="1">
        <f t="shared" si="235"/>
        <v>0</v>
      </c>
      <c r="F705" s="1">
        <f t="shared" si="236"/>
        <v>13.25</v>
      </c>
      <c r="G705" s="1">
        <f t="shared" si="237"/>
        <v>4.7380000000001017</v>
      </c>
      <c r="H705" s="1">
        <f t="shared" si="238"/>
        <v>2.7220000000001163</v>
      </c>
      <c r="I705" s="1">
        <f t="shared" si="239"/>
        <v>1.7406318883173766</v>
      </c>
      <c r="J705" s="1">
        <f t="shared" si="240"/>
        <v>63.512064343163047</v>
      </c>
      <c r="K705" s="1">
        <f t="shared" si="241"/>
        <v>-1.2200000000000273</v>
      </c>
      <c r="L705" s="1">
        <f t="shared" si="242"/>
        <v>0</v>
      </c>
      <c r="M705" s="1">
        <f t="shared" si="243"/>
        <v>1.2200000000000273</v>
      </c>
      <c r="N705" s="1">
        <f t="shared" si="244"/>
        <v>0.68800000000001094</v>
      </c>
      <c r="O705" s="1">
        <f t="shared" si="245"/>
        <v>0.38700000000001183</v>
      </c>
      <c r="P705" s="1">
        <f t="shared" si="246"/>
        <v>1.7777777777777517</v>
      </c>
      <c r="Q705" s="1">
        <f t="shared" si="247"/>
        <v>63.999999999999666</v>
      </c>
      <c r="R705" t="str">
        <f t="shared" si="227"/>
        <v>Do nothing</v>
      </c>
      <c r="S705" t="b">
        <f t="shared" si="232"/>
        <v>0</v>
      </c>
      <c r="T705">
        <f t="shared" si="228"/>
        <v>0</v>
      </c>
      <c r="U705">
        <f t="shared" si="229"/>
        <v>0</v>
      </c>
      <c r="V705">
        <f>IF(R704="Buy BTC Short ETH",(B705-T704)+(-C705+U704)*(B704/C704),IF(R704="Buy ETH Short BTC",(-B705+T704)+(C705-U704)*(B704/C704),0))</f>
        <v>0</v>
      </c>
      <c r="AA705">
        <f t="shared" si="230"/>
        <v>0.6781511486605748</v>
      </c>
      <c r="AB705" t="str">
        <f t="shared" si="231"/>
        <v>Do nothing</v>
      </c>
      <c r="AC705" t="b">
        <f t="shared" si="233"/>
        <v>1</v>
      </c>
      <c r="AD705">
        <f>IF(AB705="Buy BTC Short ETH",B705,IF(AB705="Buy ETH Short BTC",B705,0))</f>
        <v>0</v>
      </c>
      <c r="AE705">
        <f>IF(AB705="Buy BTC Short ETH",C705,IF(AB705="Buy ETH Short BTC",C705,0))</f>
        <v>0</v>
      </c>
      <c r="AF705">
        <f>IF(AB704="Buy BTC Short ETH",(B705-AD704)+(-C705+AE704)*(B704/C704),IF(AB704="Buy ETH Short BTC",(-B705+AD704)+(C705-AE704)*(B704/C704),0))</f>
        <v>-3.9629904078560045</v>
      </c>
    </row>
    <row r="706" spans="1:32">
      <c r="A706">
        <v>1671354900000</v>
      </c>
      <c r="B706">
        <v>16690.669999999998</v>
      </c>
      <c r="C706">
        <v>1176.5899999999999</v>
      </c>
      <c r="D706" s="1">
        <f t="shared" si="234"/>
        <v>-49.540000000000873</v>
      </c>
      <c r="E706" s="1">
        <f t="shared" si="235"/>
        <v>0</v>
      </c>
      <c r="F706" s="1">
        <f t="shared" si="236"/>
        <v>49.540000000000873</v>
      </c>
      <c r="G706" s="1">
        <f t="shared" si="237"/>
        <v>3.1409999999999854</v>
      </c>
      <c r="H706" s="1">
        <f t="shared" si="238"/>
        <v>7.6760000000002035</v>
      </c>
      <c r="I706" s="1">
        <f t="shared" si="239"/>
        <v>0.40919749869722538</v>
      </c>
      <c r="J706" s="1">
        <f t="shared" si="240"/>
        <v>29.037625959137742</v>
      </c>
      <c r="K706" s="1">
        <f t="shared" si="241"/>
        <v>-9.6200000000001182</v>
      </c>
      <c r="L706" s="1">
        <f t="shared" si="242"/>
        <v>0</v>
      </c>
      <c r="M706" s="1">
        <f t="shared" si="243"/>
        <v>9.6200000000001182</v>
      </c>
      <c r="N706" s="1">
        <f t="shared" si="244"/>
        <v>0.43900000000000999</v>
      </c>
      <c r="O706" s="1">
        <f t="shared" si="245"/>
        <v>1.3490000000000237</v>
      </c>
      <c r="P706" s="1">
        <f t="shared" si="246"/>
        <v>0.32542624166049094</v>
      </c>
      <c r="Q706" s="1">
        <f t="shared" si="247"/>
        <v>24.552572706935223</v>
      </c>
      <c r="R706" t="str">
        <f t="shared" si="227"/>
        <v>Do nothing</v>
      </c>
      <c r="S706" t="b">
        <f t="shared" si="232"/>
        <v>0</v>
      </c>
      <c r="T706">
        <f t="shared" si="228"/>
        <v>0</v>
      </c>
      <c r="U706">
        <f t="shared" si="229"/>
        <v>0</v>
      </c>
      <c r="V706">
        <f>IF(R705="Buy BTC Short ETH",(B706-T705)+(-C706+U705)*(B705/C705),IF(R705="Buy ETH Short BTC",(-B706+T705)+(C706-U705)*(B705/C705),0))</f>
        <v>0</v>
      </c>
      <c r="AA706">
        <f t="shared" si="230"/>
        <v>0.97831017678530485</v>
      </c>
      <c r="AB706" t="str">
        <f t="shared" si="231"/>
        <v>Buy ETH Short BTC</v>
      </c>
      <c r="AC706" t="b">
        <f t="shared" si="233"/>
        <v>1</v>
      </c>
      <c r="AD706">
        <f>IF(AB706="Buy BTC Short ETH",B706,IF(AB706="Buy ETH Short BTC",B706,0))</f>
        <v>16690.669999999998</v>
      </c>
      <c r="AE706">
        <f>IF(AB706="Buy BTC Short ETH",C706,IF(AB706="Buy ETH Short BTC",C706,0))</f>
        <v>1176.5899999999999</v>
      </c>
      <c r="AF706">
        <f>IF(AB705="Buy BTC Short ETH",(B706-AD705)+(-C706+AE705)*(B705/C705),IF(AB705="Buy ETH Short BTC",(-B706+AD705)+(C706-AE705)*(B705/C705),0))</f>
        <v>0</v>
      </c>
    </row>
    <row r="707" spans="1:32">
      <c r="A707">
        <v>1671355800000</v>
      </c>
      <c r="B707">
        <v>16713.599999999999</v>
      </c>
      <c r="C707">
        <v>1178.5999999999999</v>
      </c>
      <c r="D707" s="1">
        <f t="shared" si="234"/>
        <v>22.930000000000291</v>
      </c>
      <c r="E707" s="1">
        <f t="shared" si="235"/>
        <v>22.930000000000291</v>
      </c>
      <c r="F707" s="1">
        <f t="shared" si="236"/>
        <v>0</v>
      </c>
      <c r="G707" s="1">
        <f t="shared" si="237"/>
        <v>4.4600000000002185</v>
      </c>
      <c r="H707" s="1">
        <f t="shared" si="238"/>
        <v>7.6760000000002035</v>
      </c>
      <c r="I707" s="1">
        <f t="shared" si="239"/>
        <v>0.5810317873892783</v>
      </c>
      <c r="J707" s="1">
        <f t="shared" si="240"/>
        <v>36.750164798945811</v>
      </c>
      <c r="K707" s="1">
        <f t="shared" si="241"/>
        <v>2.0099999999999909</v>
      </c>
      <c r="L707" s="1">
        <f t="shared" si="242"/>
        <v>2.0099999999999909</v>
      </c>
      <c r="M707" s="1">
        <f t="shared" si="243"/>
        <v>0</v>
      </c>
      <c r="N707" s="1">
        <f t="shared" si="244"/>
        <v>0.54700000000002547</v>
      </c>
      <c r="O707" s="1">
        <f t="shared" si="245"/>
        <v>1.3490000000000237</v>
      </c>
      <c r="P707" s="1">
        <f t="shared" si="246"/>
        <v>0.40548554484804733</v>
      </c>
      <c r="Q707" s="1">
        <f t="shared" si="247"/>
        <v>28.85021097046473</v>
      </c>
      <c r="R707" t="str">
        <f t="shared" si="227"/>
        <v>Do nothing</v>
      </c>
      <c r="S707" t="b">
        <f t="shared" si="232"/>
        <v>0</v>
      </c>
      <c r="T707">
        <f t="shared" si="228"/>
        <v>0</v>
      </c>
      <c r="U707">
        <f t="shared" si="229"/>
        <v>0</v>
      </c>
      <c r="V707">
        <f>IF(R706="Buy BTC Short ETH",(B707-T706)+(-C707+U706)*(B706/C706),IF(R706="Buy ETH Short BTC",(-B707+T706)+(C707-U706)*(B706/C706),0))</f>
        <v>0</v>
      </c>
      <c r="AA707">
        <f t="shared" si="230"/>
        <v>0.97234360156522359</v>
      </c>
      <c r="AB707" t="str">
        <f t="shared" si="231"/>
        <v>Buy ETH Short BTC</v>
      </c>
      <c r="AC707" t="b">
        <f t="shared" si="233"/>
        <v>0</v>
      </c>
      <c r="AD707">
        <f>IF(AB707="Buy BTC Short ETH",B707,IF(AB707="Buy ETH Short BTC",B707,0))</f>
        <v>16713.599999999999</v>
      </c>
      <c r="AE707">
        <f>IF(AB707="Buy BTC Short ETH",C707,IF(AB707="Buy ETH Short BTC",C707,0))</f>
        <v>1178.5999999999999</v>
      </c>
      <c r="AF707">
        <f>IF(AB706="Buy BTC Short ETH",(B707-AD706)+(-C707+AE706)*(B706/C706),IF(AB706="Buy ETH Short BTC",(-B707+AD706)+(C707-AE706)*(B706/C706),0))</f>
        <v>5.5831156137647824</v>
      </c>
    </row>
    <row r="708" spans="1:32">
      <c r="A708">
        <v>1671356700000</v>
      </c>
      <c r="B708">
        <v>16696.88</v>
      </c>
      <c r="C708">
        <v>1177.8</v>
      </c>
      <c r="D708" s="1">
        <f t="shared" si="234"/>
        <v>-16.719999999997526</v>
      </c>
      <c r="E708" s="1">
        <f t="shared" si="235"/>
        <v>0</v>
      </c>
      <c r="F708" s="1">
        <f t="shared" si="236"/>
        <v>16.719999999997526</v>
      </c>
      <c r="G708" s="1">
        <f t="shared" si="237"/>
        <v>3.8909999999999854</v>
      </c>
      <c r="H708" s="1">
        <f t="shared" si="238"/>
        <v>9.3479999999999563</v>
      </c>
      <c r="I708" s="1">
        <f t="shared" si="239"/>
        <v>0.41623876765083478</v>
      </c>
      <c r="J708" s="1">
        <f t="shared" si="240"/>
        <v>29.390437344210312</v>
      </c>
      <c r="K708" s="1">
        <f t="shared" si="241"/>
        <v>-0.79999999999995453</v>
      </c>
      <c r="L708" s="1">
        <f t="shared" si="242"/>
        <v>0</v>
      </c>
      <c r="M708" s="1">
        <f t="shared" si="243"/>
        <v>0.79999999999995453</v>
      </c>
      <c r="N708" s="1">
        <f t="shared" si="244"/>
        <v>0.54700000000002547</v>
      </c>
      <c r="O708" s="1">
        <f t="shared" si="245"/>
        <v>1.3760000000000219</v>
      </c>
      <c r="P708" s="1">
        <f t="shared" si="246"/>
        <v>0.39752906976745406</v>
      </c>
      <c r="Q708" s="1">
        <f t="shared" si="247"/>
        <v>28.445137805512843</v>
      </c>
      <c r="R708" t="str">
        <f t="shared" si="227"/>
        <v>Do nothing</v>
      </c>
      <c r="S708" t="b">
        <f t="shared" si="232"/>
        <v>0</v>
      </c>
      <c r="T708">
        <f t="shared" si="228"/>
        <v>0</v>
      </c>
      <c r="U708">
        <f t="shared" si="229"/>
        <v>0</v>
      </c>
      <c r="V708">
        <f>IF(R707="Buy BTC Short ETH",(B708-T707)+(-C708+U707)*(B707/C707),IF(R707="Buy ETH Short BTC",(-B708+T707)+(C708-U707)*(B707/C707),0))</f>
        <v>0</v>
      </c>
      <c r="AA708">
        <f t="shared" si="230"/>
        <v>0.98266943794201878</v>
      </c>
      <c r="AB708" t="str">
        <f t="shared" si="231"/>
        <v>Buy ETH Short BTC</v>
      </c>
      <c r="AC708" t="b">
        <f t="shared" si="233"/>
        <v>0</v>
      </c>
      <c r="AD708">
        <f>IF(AB708="Buy BTC Short ETH",B708,IF(AB708="Buy ETH Short BTC",B708,0))</f>
        <v>16696.88</v>
      </c>
      <c r="AE708">
        <f>IF(AB708="Buy BTC Short ETH",C708,IF(AB708="Buy ETH Short BTC",C708,0))</f>
        <v>1177.8</v>
      </c>
      <c r="AF708">
        <f>IF(AB707="Buy BTC Short ETH",(B708-AD707)+(-C708+AE707)*(B707/C707),IF(AB707="Buy ETH Short BTC",(-B708+AD707)+(C708-AE707)*(B707/C707),0))</f>
        <v>5.3752859324604145</v>
      </c>
    </row>
    <row r="709" spans="1:32">
      <c r="A709">
        <v>1671357600000</v>
      </c>
      <c r="B709">
        <v>16710.39</v>
      </c>
      <c r="C709">
        <v>1179.44</v>
      </c>
      <c r="D709" s="1">
        <f t="shared" si="234"/>
        <v>13.509999999998399</v>
      </c>
      <c r="E709" s="1">
        <f t="shared" si="235"/>
        <v>13.509999999998399</v>
      </c>
      <c r="F709" s="1">
        <f t="shared" si="236"/>
        <v>0</v>
      </c>
      <c r="G709" s="1">
        <f t="shared" si="237"/>
        <v>5.241999999999825</v>
      </c>
      <c r="H709" s="1">
        <f t="shared" si="238"/>
        <v>8.7439999999998683</v>
      </c>
      <c r="I709" s="1">
        <f t="shared" si="239"/>
        <v>0.59949679780419762</v>
      </c>
      <c r="J709" s="1">
        <f t="shared" si="240"/>
        <v>37.480337480337049</v>
      </c>
      <c r="K709" s="1">
        <f t="shared" si="241"/>
        <v>1.6400000000001</v>
      </c>
      <c r="L709" s="1">
        <f t="shared" si="242"/>
        <v>1.6400000000001</v>
      </c>
      <c r="M709" s="1">
        <f t="shared" si="243"/>
        <v>0</v>
      </c>
      <c r="N709" s="1">
        <f t="shared" si="244"/>
        <v>0.60100000000002185</v>
      </c>
      <c r="O709" s="1">
        <f t="shared" si="245"/>
        <v>1.3760000000000219</v>
      </c>
      <c r="P709" s="1">
        <f t="shared" si="246"/>
        <v>0.43677325581396242</v>
      </c>
      <c r="Q709" s="1">
        <f t="shared" si="247"/>
        <v>30.399595346485015</v>
      </c>
      <c r="R709" t="str">
        <f t="shared" si="227"/>
        <v>Do nothing</v>
      </c>
      <c r="S709" t="b">
        <f t="shared" si="232"/>
        <v>0</v>
      </c>
      <c r="T709">
        <f t="shared" si="228"/>
        <v>0</v>
      </c>
      <c r="U709">
        <f t="shared" si="229"/>
        <v>0</v>
      </c>
      <c r="V709">
        <f>IF(R708="Buy BTC Short ETH",(B709-T708)+(-C709+U708)*(B708/C708),IF(R708="Buy ETH Short BTC",(-B709+T708)+(C709-U708)*(B708/C708),0))</f>
        <v>0</v>
      </c>
      <c r="AA709">
        <f t="shared" si="230"/>
        <v>0.98512119089575745</v>
      </c>
      <c r="AB709" t="str">
        <f t="shared" si="231"/>
        <v>Buy ETH Short BTC</v>
      </c>
      <c r="AC709" t="b">
        <f t="shared" si="233"/>
        <v>0</v>
      </c>
      <c r="AD709">
        <f>IF(AB709="Buy BTC Short ETH",B709,IF(AB709="Buy ETH Short BTC",B709,0))</f>
        <v>16710.39</v>
      </c>
      <c r="AE709">
        <f>IF(AB709="Buy BTC Short ETH",C709,IF(AB709="Buy ETH Short BTC",C709,0))</f>
        <v>1179.44</v>
      </c>
      <c r="AF709">
        <f>IF(AB708="Buy BTC Short ETH",(B709-AD708)+(-C709+AE708)*(B708/C708),IF(AB708="Buy ETH Short BTC",(-B709+AD708)+(C709-AE708)*(B708/C708),0))</f>
        <v>9.7391791475662757</v>
      </c>
    </row>
    <row r="710" spans="1:32">
      <c r="A710">
        <v>1671358500000</v>
      </c>
      <c r="B710">
        <v>16707.32</v>
      </c>
      <c r="C710">
        <v>1180.8</v>
      </c>
      <c r="D710" s="1">
        <f t="shared" si="234"/>
        <v>-3.069999999999709</v>
      </c>
      <c r="E710" s="1">
        <f t="shared" si="235"/>
        <v>0</v>
      </c>
      <c r="F710" s="1">
        <f t="shared" si="236"/>
        <v>3.069999999999709</v>
      </c>
      <c r="G710" s="1">
        <f t="shared" si="237"/>
        <v>4.699999999999636</v>
      </c>
      <c r="H710" s="1">
        <f t="shared" si="238"/>
        <v>9.0509999999998403</v>
      </c>
      <c r="I710" s="1">
        <f t="shared" si="239"/>
        <v>0.51927963760907292</v>
      </c>
      <c r="J710" s="1">
        <f t="shared" si="240"/>
        <v>34.179332412186866</v>
      </c>
      <c r="K710" s="1">
        <f t="shared" si="241"/>
        <v>1.3599999999999</v>
      </c>
      <c r="L710" s="1">
        <f t="shared" si="242"/>
        <v>1.3599999999999</v>
      </c>
      <c r="M710" s="1">
        <f t="shared" si="243"/>
        <v>0</v>
      </c>
      <c r="N710" s="1">
        <f t="shared" si="244"/>
        <v>0.73700000000001187</v>
      </c>
      <c r="O710" s="1">
        <f t="shared" si="245"/>
        <v>1.3460000000000263</v>
      </c>
      <c r="P710" s="1">
        <f t="shared" si="246"/>
        <v>0.54754829123328197</v>
      </c>
      <c r="Q710" s="1">
        <f t="shared" si="247"/>
        <v>35.381661065770444</v>
      </c>
      <c r="R710" t="str">
        <f t="shared" si="227"/>
        <v>Do nothing</v>
      </c>
      <c r="S710" t="b">
        <f t="shared" si="232"/>
        <v>0</v>
      </c>
      <c r="T710">
        <f t="shared" si="228"/>
        <v>0</v>
      </c>
      <c r="U710">
        <f t="shared" si="229"/>
        <v>0</v>
      </c>
      <c r="V710">
        <f>IF(R709="Buy BTC Short ETH",(B710-T709)+(-C710+U709)*(B709/C709),IF(R709="Buy ETH Short BTC",(-B710+T709)+(C710-U709)*(B709/C709),0))</f>
        <v>0</v>
      </c>
      <c r="AA710">
        <f t="shared" si="230"/>
        <v>0.97862749849758013</v>
      </c>
      <c r="AB710" t="str">
        <f t="shared" si="231"/>
        <v>Buy ETH Short BTC</v>
      </c>
      <c r="AC710" t="b">
        <f t="shared" si="233"/>
        <v>0</v>
      </c>
      <c r="AD710">
        <f>IF(AB710="Buy BTC Short ETH",B710,IF(AB710="Buy ETH Short BTC",B710,0))</f>
        <v>16707.32</v>
      </c>
      <c r="AE710">
        <f>IF(AB710="Buy BTC Short ETH",C710,IF(AB710="Buy ETH Short BTC",C710,0))</f>
        <v>1180.8</v>
      </c>
      <c r="AF710">
        <f>IF(AB709="Buy BTC Short ETH",(B710-AD709)+(-C710+AE709)*(B709/C709),IF(AB709="Buy ETH Short BTC",(-B710+AD709)+(C710-AE709)*(B709/C709),0))</f>
        <v>22.338576951772012</v>
      </c>
    </row>
    <row r="711" spans="1:32">
      <c r="A711">
        <v>1671359400000</v>
      </c>
      <c r="B711">
        <v>16699.669999999998</v>
      </c>
      <c r="C711">
        <v>1180.73</v>
      </c>
      <c r="D711" s="1">
        <f t="shared" si="234"/>
        <v>-7.6500000000014552</v>
      </c>
      <c r="E711" s="1">
        <f t="shared" si="235"/>
        <v>0</v>
      </c>
      <c r="F711" s="1">
        <f t="shared" si="236"/>
        <v>7.6500000000014552</v>
      </c>
      <c r="G711" s="1">
        <f t="shared" si="237"/>
        <v>4.699999999999636</v>
      </c>
      <c r="H711" s="1">
        <f t="shared" si="238"/>
        <v>9.7629999999997388</v>
      </c>
      <c r="I711" s="1">
        <f t="shared" si="239"/>
        <v>0.48140940284746098</v>
      </c>
      <c r="J711" s="1">
        <f t="shared" si="240"/>
        <v>32.496715757448925</v>
      </c>
      <c r="K711" s="1">
        <f t="shared" si="241"/>
        <v>-6.9999999999936335E-2</v>
      </c>
      <c r="L711" s="1">
        <f t="shared" si="242"/>
        <v>0</v>
      </c>
      <c r="M711" s="1">
        <f t="shared" si="243"/>
        <v>6.9999999999936335E-2</v>
      </c>
      <c r="N711" s="1">
        <f t="shared" si="244"/>
        <v>0.63500000000001366</v>
      </c>
      <c r="O711" s="1">
        <f t="shared" si="245"/>
        <v>1.35300000000002</v>
      </c>
      <c r="P711" s="1">
        <f t="shared" si="246"/>
        <v>0.46932742054693594</v>
      </c>
      <c r="Q711" s="1">
        <f t="shared" si="247"/>
        <v>31.941649899396523</v>
      </c>
      <c r="R711" t="str">
        <f t="shared" si="227"/>
        <v>Do nothing</v>
      </c>
      <c r="S711" t="b">
        <f t="shared" si="232"/>
        <v>0</v>
      </c>
      <c r="T711">
        <f t="shared" si="228"/>
        <v>0</v>
      </c>
      <c r="U711">
        <f t="shared" si="229"/>
        <v>0</v>
      </c>
      <c r="V711">
        <f>IF(R710="Buy BTC Short ETH",(B711-T710)+(-C711+U710)*(B710/C710),IF(R710="Buy ETH Short BTC",(-B711+T710)+(C711-U710)*(B710/C710),0))</f>
        <v>0</v>
      </c>
      <c r="AA711">
        <f t="shared" si="230"/>
        <v>0.95780888079484627</v>
      </c>
      <c r="AB711" t="str">
        <f t="shared" si="231"/>
        <v>Buy ETH Short BTC</v>
      </c>
      <c r="AC711" t="b">
        <f t="shared" si="233"/>
        <v>0</v>
      </c>
      <c r="AD711">
        <f>IF(AB711="Buy BTC Short ETH",B711,IF(AB711="Buy ETH Short BTC",B711,0))</f>
        <v>16699.669999999998</v>
      </c>
      <c r="AE711">
        <f>IF(AB711="Buy BTC Short ETH",C711,IF(AB711="Buy ETH Short BTC",C711,0))</f>
        <v>1180.73</v>
      </c>
      <c r="AF711">
        <f>IF(AB710="Buy BTC Short ETH",(B711-AD710)+(-C711+AE710)*(B710/C710),IF(AB710="Buy ETH Short BTC",(-B711+AD710)+(C711-AE710)*(B710/C710),0))</f>
        <v>6.6595592818451745</v>
      </c>
    </row>
    <row r="712" spans="1:32">
      <c r="A712">
        <v>1671360300000</v>
      </c>
      <c r="B712">
        <v>16705.169999999998</v>
      </c>
      <c r="C712">
        <v>1180.2</v>
      </c>
      <c r="D712" s="1">
        <f t="shared" si="234"/>
        <v>5.5</v>
      </c>
      <c r="E712" s="1">
        <f t="shared" si="235"/>
        <v>5.5</v>
      </c>
      <c r="F712" s="1">
        <f t="shared" si="236"/>
        <v>0</v>
      </c>
      <c r="G712" s="1">
        <f t="shared" si="237"/>
        <v>5.2499999999996358</v>
      </c>
      <c r="H712" s="1">
        <f t="shared" si="238"/>
        <v>9.0229999999999571</v>
      </c>
      <c r="I712" s="1">
        <f t="shared" si="239"/>
        <v>0.58184639255232862</v>
      </c>
      <c r="J712" s="1">
        <f t="shared" si="240"/>
        <v>36.782736635604181</v>
      </c>
      <c r="K712" s="1">
        <f t="shared" si="241"/>
        <v>-0.52999999999997272</v>
      </c>
      <c r="L712" s="1">
        <f t="shared" si="242"/>
        <v>0</v>
      </c>
      <c r="M712" s="1">
        <f t="shared" si="243"/>
        <v>0.52999999999997272</v>
      </c>
      <c r="N712" s="1">
        <f t="shared" si="244"/>
        <v>0.63500000000001366</v>
      </c>
      <c r="O712" s="1">
        <f t="shared" si="245"/>
        <v>1.2240000000000009</v>
      </c>
      <c r="P712" s="1">
        <f t="shared" si="246"/>
        <v>0.51879084967321343</v>
      </c>
      <c r="Q712" s="1">
        <f t="shared" si="247"/>
        <v>34.1581495427654</v>
      </c>
      <c r="R712" t="str">
        <f t="shared" si="227"/>
        <v>Do nothing</v>
      </c>
      <c r="S712" t="b">
        <f t="shared" si="232"/>
        <v>0</v>
      </c>
      <c r="T712">
        <f t="shared" si="228"/>
        <v>0</v>
      </c>
      <c r="U712">
        <f t="shared" si="229"/>
        <v>0</v>
      </c>
      <c r="V712">
        <f>IF(R711="Buy BTC Short ETH",(B712-T711)+(-C712+U711)*(B711/C711),IF(R711="Buy ETH Short BTC",(-B712+T711)+(C712-U711)*(B711/C711),0))</f>
        <v>0</v>
      </c>
      <c r="AA712">
        <f t="shared" si="230"/>
        <v>0.95161164559172629</v>
      </c>
      <c r="AB712" t="str">
        <f t="shared" si="231"/>
        <v>Buy ETH Short BTC</v>
      </c>
      <c r="AC712" t="b">
        <f t="shared" si="233"/>
        <v>0</v>
      </c>
      <c r="AD712">
        <f>IF(AB712="Buy BTC Short ETH",B712,IF(AB712="Buy ETH Short BTC",B712,0))</f>
        <v>16705.169999999998</v>
      </c>
      <c r="AE712">
        <f>IF(AB712="Buy BTC Short ETH",C712,IF(AB712="Buy ETH Short BTC",C712,0))</f>
        <v>1180.2</v>
      </c>
      <c r="AF712">
        <f>IF(AB711="Buy BTC Short ETH",(B712-AD711)+(-C712+AE711)*(B711/C711),IF(AB711="Buy ETH Short BTC",(-B712+AD711)+(C712-AE711)*(B711/C711),0))</f>
        <v>-12.99606184309668</v>
      </c>
    </row>
    <row r="713" spans="1:32">
      <c r="A713">
        <v>1671361200000</v>
      </c>
      <c r="B713">
        <v>16708.939999999999</v>
      </c>
      <c r="C713">
        <v>1181.8599999999999</v>
      </c>
      <c r="D713" s="1">
        <f t="shared" si="234"/>
        <v>3.7700000000004366</v>
      </c>
      <c r="E713" s="1">
        <f t="shared" si="235"/>
        <v>3.7700000000004366</v>
      </c>
      <c r="F713" s="1">
        <f t="shared" si="236"/>
        <v>0</v>
      </c>
      <c r="G713" s="1">
        <f t="shared" si="237"/>
        <v>4.6769999999996799</v>
      </c>
      <c r="H713" s="1">
        <f t="shared" si="238"/>
        <v>9.0229999999999571</v>
      </c>
      <c r="I713" s="1">
        <f t="shared" si="239"/>
        <v>0.51834201485090348</v>
      </c>
      <c r="J713" s="1">
        <f t="shared" si="240"/>
        <v>34.138686131385427</v>
      </c>
      <c r="K713" s="1">
        <f t="shared" si="241"/>
        <v>1.6599999999998545</v>
      </c>
      <c r="L713" s="1">
        <f t="shared" si="242"/>
        <v>1.6599999999998545</v>
      </c>
      <c r="M713" s="1">
        <f t="shared" si="243"/>
        <v>0</v>
      </c>
      <c r="N713" s="1">
        <f t="shared" si="244"/>
        <v>0.70699999999999363</v>
      </c>
      <c r="O713" s="1">
        <f t="shared" si="245"/>
        <v>1.2240000000000009</v>
      </c>
      <c r="P713" s="1">
        <f t="shared" si="246"/>
        <v>0.57761437908496172</v>
      </c>
      <c r="Q713" s="1">
        <f t="shared" si="247"/>
        <v>36.613153806317747</v>
      </c>
      <c r="R713" t="str">
        <f t="shared" si="227"/>
        <v>Do nothing</v>
      </c>
      <c r="S713" t="b">
        <f t="shared" si="232"/>
        <v>0</v>
      </c>
      <c r="T713">
        <f t="shared" si="228"/>
        <v>0</v>
      </c>
      <c r="U713">
        <f t="shared" si="229"/>
        <v>0</v>
      </c>
      <c r="V713">
        <f>IF(R712="Buy BTC Short ETH",(B713-T712)+(-C713+U712)*(B712/C712),IF(R712="Buy ETH Short BTC",(-B713+T712)+(C713-U712)*(B712/C712),0))</f>
        <v>0</v>
      </c>
      <c r="AA713">
        <f t="shared" si="230"/>
        <v>0.92407617189449376</v>
      </c>
      <c r="AB713" t="str">
        <f t="shared" si="231"/>
        <v>Buy ETH Short BTC</v>
      </c>
      <c r="AC713" t="b">
        <f t="shared" si="233"/>
        <v>0</v>
      </c>
      <c r="AD713">
        <f>IF(AB713="Buy BTC Short ETH",B713,IF(AB713="Buy ETH Short BTC",B713,0))</f>
        <v>16708.939999999999</v>
      </c>
      <c r="AE713">
        <f>IF(AB713="Buy BTC Short ETH",C713,IF(AB713="Buy ETH Short BTC",C713,0))</f>
        <v>1181.8599999999999</v>
      </c>
      <c r="AF713">
        <f>IF(AB712="Buy BTC Short ETH",(B713-AD712)+(-C713+AE712)*(B712/C712),IF(AB712="Buy ETH Short BTC",(-B713+AD712)+(C713-AE712)*(B712/C712),0))</f>
        <v>19.726510930348287</v>
      </c>
    </row>
    <row r="714" spans="1:32">
      <c r="A714">
        <v>1671362100000</v>
      </c>
      <c r="B714">
        <v>16716.14</v>
      </c>
      <c r="C714">
        <v>1181.93</v>
      </c>
      <c r="D714" s="1">
        <f t="shared" si="234"/>
        <v>7.2000000000007276</v>
      </c>
      <c r="E714" s="1">
        <f t="shared" si="235"/>
        <v>7.2000000000007276</v>
      </c>
      <c r="F714" s="1">
        <f t="shared" si="236"/>
        <v>0</v>
      </c>
      <c r="G714" s="1">
        <f t="shared" si="237"/>
        <v>5.2909999999999853</v>
      </c>
      <c r="H714" s="1">
        <f t="shared" si="238"/>
        <v>9.0229999999999571</v>
      </c>
      <c r="I714" s="1">
        <f t="shared" si="239"/>
        <v>0.58639033580849054</v>
      </c>
      <c r="J714" s="1">
        <f t="shared" si="240"/>
        <v>36.963811652927248</v>
      </c>
      <c r="K714" s="1">
        <f t="shared" si="241"/>
        <v>7.0000000000163709E-2</v>
      </c>
      <c r="L714" s="1">
        <f t="shared" si="242"/>
        <v>7.0000000000163709E-2</v>
      </c>
      <c r="M714" s="1">
        <f t="shared" si="243"/>
        <v>0</v>
      </c>
      <c r="N714" s="1">
        <f t="shared" si="244"/>
        <v>0.67400000000000093</v>
      </c>
      <c r="O714" s="1">
        <f t="shared" si="245"/>
        <v>1.2240000000000009</v>
      </c>
      <c r="P714" s="1">
        <f t="shared" si="246"/>
        <v>0.55065359477124221</v>
      </c>
      <c r="Q714" s="1">
        <f t="shared" si="247"/>
        <v>35.511064278187575</v>
      </c>
      <c r="R714" t="str">
        <f t="shared" si="227"/>
        <v>Do nothing</v>
      </c>
      <c r="S714" t="b">
        <f t="shared" si="232"/>
        <v>0</v>
      </c>
      <c r="T714">
        <f t="shared" si="228"/>
        <v>0</v>
      </c>
      <c r="U714">
        <f t="shared" si="229"/>
        <v>0</v>
      </c>
      <c r="V714">
        <f>IF(R713="Buy BTC Short ETH",(B714-T713)+(-C714+U713)*(B713/C713),IF(R713="Buy ETH Short BTC",(-B714+T713)+(C714-U713)*(B713/C713),0))</f>
        <v>0</v>
      </c>
      <c r="AA714">
        <f t="shared" si="230"/>
        <v>0.8685309964198058</v>
      </c>
      <c r="AB714" t="str">
        <f t="shared" si="231"/>
        <v>Buy ETH Short BTC</v>
      </c>
      <c r="AC714" t="b">
        <f t="shared" si="233"/>
        <v>0</v>
      </c>
      <c r="AD714">
        <f>IF(AB714="Buy BTC Short ETH",B714,IF(AB714="Buy ETH Short BTC",B714,0))</f>
        <v>16716.14</v>
      </c>
      <c r="AE714">
        <f>IF(AB714="Buy BTC Short ETH",C714,IF(AB714="Buy ETH Short BTC",C714,0))</f>
        <v>1181.93</v>
      </c>
      <c r="AF714">
        <f>IF(AB713="Buy BTC Short ETH",(B714-AD713)+(-C714+AE713)*(B713/C713),IF(AB713="Buy ETH Short BTC",(-B714+AD713)+(C714-AE713)*(B713/C713),0))</f>
        <v>-6.2103516490939068</v>
      </c>
    </row>
    <row r="715" spans="1:32">
      <c r="A715">
        <v>1671363000000</v>
      </c>
      <c r="B715">
        <v>16721.66</v>
      </c>
      <c r="C715">
        <v>1183.1600000000001</v>
      </c>
      <c r="D715" s="1">
        <f t="shared" si="234"/>
        <v>5.5200000000004366</v>
      </c>
      <c r="E715" s="1">
        <f t="shared" si="235"/>
        <v>5.5200000000004366</v>
      </c>
      <c r="F715" s="1">
        <f t="shared" si="236"/>
        <v>0</v>
      </c>
      <c r="G715" s="1">
        <f t="shared" si="237"/>
        <v>5.8430000000000293</v>
      </c>
      <c r="H715" s="1">
        <f t="shared" si="238"/>
        <v>7.697999999999956</v>
      </c>
      <c r="I715" s="1">
        <f t="shared" si="239"/>
        <v>0.75902831904391566</v>
      </c>
      <c r="J715" s="1">
        <f t="shared" si="240"/>
        <v>43.150432021268998</v>
      </c>
      <c r="K715" s="1">
        <f t="shared" si="241"/>
        <v>1.2300000000000182</v>
      </c>
      <c r="L715" s="1">
        <f t="shared" si="242"/>
        <v>1.2300000000000182</v>
      </c>
      <c r="M715" s="1">
        <f t="shared" si="243"/>
        <v>0</v>
      </c>
      <c r="N715" s="1">
        <f t="shared" si="244"/>
        <v>0.79700000000000271</v>
      </c>
      <c r="O715" s="1">
        <f t="shared" si="245"/>
        <v>1.1019999999999981</v>
      </c>
      <c r="P715" s="1">
        <f t="shared" si="246"/>
        <v>0.72323049001815254</v>
      </c>
      <c r="Q715" s="1">
        <f t="shared" si="247"/>
        <v>41.969457609268161</v>
      </c>
      <c r="R715" t="str">
        <f t="shared" si="227"/>
        <v>Do nothing</v>
      </c>
      <c r="S715" t="b">
        <f t="shared" si="232"/>
        <v>0</v>
      </c>
      <c r="T715">
        <f t="shared" si="228"/>
        <v>0</v>
      </c>
      <c r="U715">
        <f t="shared" si="229"/>
        <v>0</v>
      </c>
      <c r="V715">
        <f>IF(R714="Buy BTC Short ETH",(B715-T714)+(-C715+U714)*(B714/C714),IF(R714="Buy ETH Short BTC",(-B715+T714)+(C715-U714)*(B714/C714),0))</f>
        <v>0</v>
      </c>
      <c r="AA715">
        <f t="shared" si="230"/>
        <v>0.75689670793801966</v>
      </c>
      <c r="AB715" t="str">
        <f t="shared" si="231"/>
        <v>Buy ETH Short BTC</v>
      </c>
      <c r="AC715" t="b">
        <f t="shared" si="233"/>
        <v>0</v>
      </c>
      <c r="AD715">
        <f>IF(AB715="Buy BTC Short ETH",B715,IF(AB715="Buy ETH Short BTC",B715,0))</f>
        <v>16721.66</v>
      </c>
      <c r="AE715">
        <f>IF(AB715="Buy BTC Short ETH",C715,IF(AB715="Buy ETH Short BTC",C715,0))</f>
        <v>1183.1600000000001</v>
      </c>
      <c r="AF715">
        <f>IF(AB714="Buy BTC Short ETH",(B715-AD714)+(-C715+AE714)*(B714/C714),IF(AB714="Buy ETH Short BTC",(-B715+AD714)+(C715-AE714)*(B714/C714),0))</f>
        <v>11.875998240166329</v>
      </c>
    </row>
    <row r="716" spans="1:32">
      <c r="A716">
        <v>1671363900000</v>
      </c>
      <c r="B716">
        <v>16711.349999999999</v>
      </c>
      <c r="C716">
        <v>1182.28</v>
      </c>
      <c r="D716" s="1">
        <f t="shared" si="234"/>
        <v>-10.31000000000131</v>
      </c>
      <c r="E716" s="1">
        <f t="shared" si="235"/>
        <v>0</v>
      </c>
      <c r="F716" s="1">
        <f t="shared" si="236"/>
        <v>10.31000000000131</v>
      </c>
      <c r="G716" s="1">
        <f t="shared" si="237"/>
        <v>5.8430000000000293</v>
      </c>
      <c r="H716" s="1">
        <f t="shared" si="238"/>
        <v>3.7749999999999999</v>
      </c>
      <c r="I716" s="1">
        <f t="shared" si="239"/>
        <v>1.5478145695364316</v>
      </c>
      <c r="J716" s="1">
        <f t="shared" si="240"/>
        <v>60.750675816178116</v>
      </c>
      <c r="K716" s="1">
        <f t="shared" si="241"/>
        <v>-0.88000000000010914</v>
      </c>
      <c r="L716" s="1">
        <f t="shared" si="242"/>
        <v>0</v>
      </c>
      <c r="M716" s="1">
        <f t="shared" si="243"/>
        <v>0.88000000000010914</v>
      </c>
      <c r="N716" s="1">
        <f t="shared" si="244"/>
        <v>0.79700000000000271</v>
      </c>
      <c r="O716" s="1">
        <f t="shared" si="245"/>
        <v>0.22799999999999726</v>
      </c>
      <c r="P716" s="1">
        <f t="shared" si="246"/>
        <v>3.4956140350877734</v>
      </c>
      <c r="Q716" s="1">
        <f t="shared" si="247"/>
        <v>77.756097560975874</v>
      </c>
      <c r="R716" t="str">
        <f t="shared" si="227"/>
        <v>Do nothing</v>
      </c>
      <c r="S716" t="b">
        <f t="shared" si="232"/>
        <v>0</v>
      </c>
      <c r="T716">
        <f t="shared" si="228"/>
        <v>0</v>
      </c>
      <c r="U716">
        <f t="shared" si="229"/>
        <v>0</v>
      </c>
      <c r="V716">
        <f>IF(R715="Buy BTC Short ETH",(B716-T715)+(-C716+U715)*(B715/C715),IF(R715="Buy ETH Short BTC",(-B716+T715)+(C716-U715)*(B715/C715),0))</f>
        <v>0</v>
      </c>
      <c r="AA716">
        <f t="shared" si="230"/>
        <v>0.60793683042314828</v>
      </c>
      <c r="AB716" t="str">
        <f t="shared" si="231"/>
        <v>Do nothing</v>
      </c>
      <c r="AC716" t="b">
        <f t="shared" si="233"/>
        <v>1</v>
      </c>
      <c r="AD716">
        <f>IF(AB716="Buy BTC Short ETH",B716,IF(AB716="Buy ETH Short BTC",B716,0))</f>
        <v>0</v>
      </c>
      <c r="AE716">
        <f>IF(AB716="Buy BTC Short ETH",C716,IF(AB716="Buy ETH Short BTC",C716,0))</f>
        <v>0</v>
      </c>
      <c r="AF716">
        <f>IF(AB715="Buy BTC Short ETH",(B716-AD715)+(-C716+AE715)*(B715/C715),IF(AB715="Buy ETH Short BTC",(-B716+AD715)+(C716-AE715)*(B715/C715),0))</f>
        <v>-2.1270844179994874</v>
      </c>
    </row>
    <row r="717" spans="1:32">
      <c r="A717">
        <v>1671364800000</v>
      </c>
      <c r="B717">
        <v>16706.23</v>
      </c>
      <c r="C717">
        <v>1181.31</v>
      </c>
      <c r="D717" s="1">
        <f t="shared" si="234"/>
        <v>-5.1199999999989814</v>
      </c>
      <c r="E717" s="1">
        <f t="shared" si="235"/>
        <v>0</v>
      </c>
      <c r="F717" s="1">
        <f t="shared" si="236"/>
        <v>5.1199999999989814</v>
      </c>
      <c r="G717" s="1">
        <f t="shared" si="237"/>
        <v>3.55</v>
      </c>
      <c r="H717" s="1">
        <f t="shared" si="238"/>
        <v>4.2869999999998978</v>
      </c>
      <c r="I717" s="1">
        <f t="shared" si="239"/>
        <v>0.82808490786099476</v>
      </c>
      <c r="J717" s="1">
        <f t="shared" si="240"/>
        <v>45.29794564246582</v>
      </c>
      <c r="K717" s="1">
        <f t="shared" si="241"/>
        <v>-0.97000000000002728</v>
      </c>
      <c r="L717" s="1">
        <f t="shared" si="242"/>
        <v>0</v>
      </c>
      <c r="M717" s="1">
        <f t="shared" si="243"/>
        <v>0.97000000000002728</v>
      </c>
      <c r="N717" s="1">
        <f t="shared" si="244"/>
        <v>0.59600000000000364</v>
      </c>
      <c r="O717" s="1">
        <f t="shared" si="245"/>
        <v>0.32500000000000001</v>
      </c>
      <c r="P717" s="1">
        <f t="shared" si="246"/>
        <v>1.833846153846165</v>
      </c>
      <c r="Q717" s="1">
        <f t="shared" si="247"/>
        <v>64.712269272529994</v>
      </c>
      <c r="R717" t="str">
        <f t="shared" si="227"/>
        <v>Do nothing</v>
      </c>
      <c r="S717" t="b">
        <f t="shared" si="232"/>
        <v>0</v>
      </c>
      <c r="T717">
        <f t="shared" si="228"/>
        <v>0</v>
      </c>
      <c r="U717">
        <f t="shared" si="229"/>
        <v>0</v>
      </c>
      <c r="V717">
        <f>IF(R716="Buy BTC Short ETH",(B717-T716)+(-C717+U716)*(B716/C716),IF(R716="Buy ETH Short BTC",(-B717+T716)+(C717-U716)*(B716/C716),0))</f>
        <v>0</v>
      </c>
      <c r="AA717">
        <f t="shared" si="230"/>
        <v>0.77749777288268629</v>
      </c>
      <c r="AB717" t="str">
        <f t="shared" si="231"/>
        <v>Buy ETH Short BTC</v>
      </c>
      <c r="AC717" t="b">
        <f t="shared" si="233"/>
        <v>1</v>
      </c>
      <c r="AD717">
        <f>IF(AB717="Buy BTC Short ETH",B717,IF(AB717="Buy ETH Short BTC",B717,0))</f>
        <v>16706.23</v>
      </c>
      <c r="AE717">
        <f>IF(AB717="Buy BTC Short ETH",C717,IF(AB717="Buy ETH Short BTC",C717,0))</f>
        <v>1181.31</v>
      </c>
      <c r="AF717">
        <f>IF(AB716="Buy BTC Short ETH",(B717-AD716)+(-C717+AE716)*(B716/C716),IF(AB716="Buy ETH Short BTC",(-B717+AD716)+(C717-AE716)*(B716/C716),0))</f>
        <v>0</v>
      </c>
    </row>
    <row r="718" spans="1:32">
      <c r="A718">
        <v>1671365700000</v>
      </c>
      <c r="B718">
        <v>16710.12</v>
      </c>
      <c r="C718">
        <v>1181.43</v>
      </c>
      <c r="D718" s="1">
        <f t="shared" si="234"/>
        <v>3.8899999999994179</v>
      </c>
      <c r="E718" s="1">
        <f t="shared" si="235"/>
        <v>3.8899999999994179</v>
      </c>
      <c r="F718" s="1">
        <f t="shared" si="236"/>
        <v>0</v>
      </c>
      <c r="G718" s="1">
        <f t="shared" si="237"/>
        <v>3.9389999999999419</v>
      </c>
      <c r="H718" s="1">
        <f t="shared" si="238"/>
        <v>2.6150000000001454</v>
      </c>
      <c r="I718" s="1">
        <f t="shared" si="239"/>
        <v>1.5063097514339283</v>
      </c>
      <c r="J718" s="1">
        <f t="shared" si="240"/>
        <v>60.100701861456962</v>
      </c>
      <c r="K718" s="1">
        <f t="shared" si="241"/>
        <v>0.12000000000011823</v>
      </c>
      <c r="L718" s="1">
        <f t="shared" si="242"/>
        <v>0.12000000000011823</v>
      </c>
      <c r="M718" s="1">
        <f t="shared" si="243"/>
        <v>0</v>
      </c>
      <c r="N718" s="1">
        <f t="shared" si="244"/>
        <v>0.60800000000001542</v>
      </c>
      <c r="O718" s="1">
        <f t="shared" si="245"/>
        <v>0.24500000000000455</v>
      </c>
      <c r="P718" s="1">
        <f t="shared" si="246"/>
        <v>2.4816326530612414</v>
      </c>
      <c r="Q718" s="1">
        <f t="shared" si="247"/>
        <v>71.277842907385832</v>
      </c>
      <c r="R718" t="str">
        <f t="shared" si="227"/>
        <v>Do nothing</v>
      </c>
      <c r="S718" t="b">
        <f t="shared" si="232"/>
        <v>0</v>
      </c>
      <c r="T718">
        <f t="shared" si="228"/>
        <v>0</v>
      </c>
      <c r="U718">
        <f t="shared" si="229"/>
        <v>0</v>
      </c>
      <c r="V718">
        <f>IF(R717="Buy BTC Short ETH",(B718-T717)+(-C718+U717)*(B717/C717),IF(R717="Buy ETH Short BTC",(-B718+T717)+(C718-U717)*(B717/C717),0))</f>
        <v>0</v>
      </c>
      <c r="AA718">
        <f t="shared" si="230"/>
        <v>0.65371037687610345</v>
      </c>
      <c r="AB718" t="str">
        <f t="shared" si="231"/>
        <v>Do nothing</v>
      </c>
      <c r="AC718" t="b">
        <f t="shared" si="233"/>
        <v>1</v>
      </c>
      <c r="AD718">
        <f>IF(AB718="Buy BTC Short ETH",B718,IF(AB718="Buy ETH Short BTC",B718,0))</f>
        <v>0</v>
      </c>
      <c r="AE718">
        <f>IF(AB718="Buy BTC Short ETH",C718,IF(AB718="Buy ETH Short BTC",C718,0))</f>
        <v>0</v>
      </c>
      <c r="AF718">
        <f>IF(AB717="Buy BTC Short ETH",(B718-AD717)+(-C718+AE717)*(B717/C717),IF(AB717="Buy ETH Short BTC",(-B718+AD717)+(C718-AE717)*(B717/C717),0))</f>
        <v>-2.1929453742009608</v>
      </c>
    </row>
    <row r="719" spans="1:32">
      <c r="A719">
        <v>1671366600000</v>
      </c>
      <c r="B719">
        <v>16723.669999999998</v>
      </c>
      <c r="C719">
        <v>1183.1099999999999</v>
      </c>
      <c r="D719" s="1">
        <f t="shared" si="234"/>
        <v>13.549999999999272</v>
      </c>
      <c r="E719" s="1">
        <f t="shared" si="235"/>
        <v>13.549999999999272</v>
      </c>
      <c r="F719" s="1">
        <f t="shared" si="236"/>
        <v>0</v>
      </c>
      <c r="G719" s="1">
        <f t="shared" si="237"/>
        <v>3.9430000000000289</v>
      </c>
      <c r="H719" s="1">
        <f t="shared" si="238"/>
        <v>2.6150000000001454</v>
      </c>
      <c r="I719" s="1">
        <f t="shared" si="239"/>
        <v>1.5078393881452428</v>
      </c>
      <c r="J719" s="1">
        <f t="shared" si="240"/>
        <v>60.125038121377315</v>
      </c>
      <c r="K719" s="1">
        <f t="shared" si="241"/>
        <v>1.6799999999998363</v>
      </c>
      <c r="L719" s="1">
        <f t="shared" si="242"/>
        <v>1.6799999999998363</v>
      </c>
      <c r="M719" s="1">
        <f t="shared" si="243"/>
        <v>0</v>
      </c>
      <c r="N719" s="1">
        <f t="shared" si="244"/>
        <v>0.61199999999998911</v>
      </c>
      <c r="O719" s="1">
        <f t="shared" si="245"/>
        <v>0.24500000000000455</v>
      </c>
      <c r="P719" s="1">
        <f t="shared" si="246"/>
        <v>2.4979591836733785</v>
      </c>
      <c r="Q719" s="1">
        <f t="shared" si="247"/>
        <v>71.411901983663199</v>
      </c>
      <c r="R719" t="str">
        <f t="shared" ref="R719:R782" si="248">IF(AND(J719&gt;70,Q719&lt;30),"Buy ETH Short BTC",IF(AND(J719&lt;30,Q719&gt;70),"Buy BTC Short ETH","Do nothing"))</f>
        <v>Do nothing</v>
      </c>
      <c r="S719" t="b">
        <f t="shared" si="232"/>
        <v>0</v>
      </c>
      <c r="T719">
        <f t="shared" ref="T719:T782" si="249">IF(R719="Buy BTC Short ETH",B719,IF(R719="Buy ETH Short BTC",B719,0))</f>
        <v>0</v>
      </c>
      <c r="U719">
        <f t="shared" ref="U719:U782" si="250">IF(R719="Buy BTC Short ETH",C719,IF(R719="Buy ETH Short BTC",C719,0))</f>
        <v>0</v>
      </c>
      <c r="V719">
        <f>IF(R718="Buy BTC Short ETH",(B719-T718)+(-C719+U718)*(B718/C718),IF(R718="Buy ETH Short BTC",(-B719+T718)+(C719-U718)*(B718/C718),0))</f>
        <v>0</v>
      </c>
      <c r="AA719">
        <f t="shared" ref="AA719:AA782" si="251">CORREL(B710:B719, C710:C719)</f>
        <v>0.89731393527973025</v>
      </c>
      <c r="AB719" t="str">
        <f t="shared" ref="AB719:AB782" si="252">IF(AA719&gt;0.7,"Buy ETH Short BTC",IF(AA719&lt;-0.7,"Buy BTC Short ETH","Do nothing"))</f>
        <v>Buy ETH Short BTC</v>
      </c>
      <c r="AC719" t="b">
        <f t="shared" si="233"/>
        <v>1</v>
      </c>
      <c r="AD719">
        <f>IF(AB719="Buy BTC Short ETH",B719,IF(AB719="Buy ETH Short BTC",B719,0))</f>
        <v>16723.669999999998</v>
      </c>
      <c r="AE719">
        <f>IF(AB719="Buy BTC Short ETH",C719,IF(AB719="Buy ETH Short BTC",C719,0))</f>
        <v>1183.1099999999999</v>
      </c>
      <c r="AF719">
        <f>IF(AB718="Buy BTC Short ETH",(B719-AD718)+(-C719+AE718)*(B718/C718),IF(AB718="Buy ETH Short BTC",(-B719+AD718)+(C719-AE718)*(B718/C718),0))</f>
        <v>0</v>
      </c>
    </row>
    <row r="720" spans="1:32">
      <c r="A720">
        <v>1671367500000</v>
      </c>
      <c r="B720">
        <v>16719.91</v>
      </c>
      <c r="C720">
        <v>1181.17</v>
      </c>
      <c r="D720" s="1">
        <f t="shared" si="234"/>
        <v>-3.7599999999983993</v>
      </c>
      <c r="E720" s="1">
        <f t="shared" si="235"/>
        <v>0</v>
      </c>
      <c r="F720" s="1">
        <f t="shared" si="236"/>
        <v>3.7599999999983993</v>
      </c>
      <c r="G720" s="1">
        <f t="shared" si="237"/>
        <v>3.9430000000000289</v>
      </c>
      <c r="H720" s="1">
        <f t="shared" si="238"/>
        <v>2.6840000000000144</v>
      </c>
      <c r="I720" s="1">
        <f t="shared" si="239"/>
        <v>1.4690760059612549</v>
      </c>
      <c r="J720" s="1">
        <f t="shared" si="240"/>
        <v>59.499019164026002</v>
      </c>
      <c r="K720" s="1">
        <f t="shared" si="241"/>
        <v>-1.9399999999998272</v>
      </c>
      <c r="L720" s="1">
        <f t="shared" si="242"/>
        <v>0</v>
      </c>
      <c r="M720" s="1">
        <f t="shared" si="243"/>
        <v>1.9399999999998272</v>
      </c>
      <c r="N720" s="1">
        <f t="shared" si="244"/>
        <v>0.47599999999999909</v>
      </c>
      <c r="O720" s="1">
        <f t="shared" si="245"/>
        <v>0.43899999999998729</v>
      </c>
      <c r="P720" s="1">
        <f t="shared" si="246"/>
        <v>1.0842824601367036</v>
      </c>
      <c r="Q720" s="1">
        <f t="shared" si="247"/>
        <v>52.021857923497947</v>
      </c>
      <c r="R720" t="str">
        <f t="shared" si="248"/>
        <v>Do nothing</v>
      </c>
      <c r="S720" t="b">
        <f t="shared" ref="S720:S783" si="253">NOT(R720=R719)</f>
        <v>0</v>
      </c>
      <c r="T720">
        <f t="shared" si="249"/>
        <v>0</v>
      </c>
      <c r="U720">
        <f t="shared" si="250"/>
        <v>0</v>
      </c>
      <c r="V720">
        <f>IF(R719="Buy BTC Short ETH",(B720-T719)+(-C720+U719)*(B719/C719),IF(R719="Buy ETH Short BTC",(-B720+T719)+(C720-U719)*(B719/C719),0))</f>
        <v>0</v>
      </c>
      <c r="AA720">
        <f t="shared" si="251"/>
        <v>0.76097165616573781</v>
      </c>
      <c r="AB720" t="str">
        <f t="shared" si="252"/>
        <v>Buy ETH Short BTC</v>
      </c>
      <c r="AC720" t="b">
        <f t="shared" ref="AC720:AC783" si="254">NOT(AB720=AB719)</f>
        <v>0</v>
      </c>
      <c r="AD720">
        <f>IF(AB720="Buy BTC Short ETH",B720,IF(AB720="Buy ETH Short BTC",B720,0))</f>
        <v>16719.91</v>
      </c>
      <c r="AE720">
        <f>IF(AB720="Buy BTC Short ETH",C720,IF(AB720="Buy ETH Short BTC",C720,0))</f>
        <v>1181.17</v>
      </c>
      <c r="AF720">
        <f>IF(AB719="Buy BTC Short ETH",(B720-AD719)+(-C720+AE719)*(B719/C719),IF(AB719="Buy ETH Short BTC",(-B720+AD719)+(C720-AE719)*(B719/C719),0))</f>
        <v>-23.66257254185917</v>
      </c>
    </row>
    <row r="721" spans="1:32">
      <c r="A721">
        <v>1671368400000</v>
      </c>
      <c r="B721">
        <v>16724.04</v>
      </c>
      <c r="C721">
        <v>1180.57</v>
      </c>
      <c r="D721" s="1">
        <f t="shared" si="234"/>
        <v>4.1300000000010186</v>
      </c>
      <c r="E721" s="1">
        <f t="shared" si="235"/>
        <v>4.1300000000010186</v>
      </c>
      <c r="F721" s="1">
        <f t="shared" si="236"/>
        <v>0</v>
      </c>
      <c r="G721" s="1">
        <f t="shared" si="237"/>
        <v>4.3560000000001313</v>
      </c>
      <c r="H721" s="1">
        <f t="shared" si="238"/>
        <v>1.918999999999869</v>
      </c>
      <c r="I721" s="1">
        <f t="shared" si="239"/>
        <v>2.2699322563837563</v>
      </c>
      <c r="J721" s="1">
        <f t="shared" si="240"/>
        <v>69.418326693229176</v>
      </c>
      <c r="K721" s="1">
        <f t="shared" si="241"/>
        <v>-0.60000000000013642</v>
      </c>
      <c r="L721" s="1">
        <f t="shared" si="242"/>
        <v>0</v>
      </c>
      <c r="M721" s="1">
        <f t="shared" si="243"/>
        <v>0.60000000000013642</v>
      </c>
      <c r="N721" s="1">
        <f t="shared" si="244"/>
        <v>0.47599999999999909</v>
      </c>
      <c r="O721" s="1">
        <f t="shared" si="245"/>
        <v>0.49200000000000726</v>
      </c>
      <c r="P721" s="1">
        <f t="shared" si="246"/>
        <v>0.9674796747967318</v>
      </c>
      <c r="Q721" s="1">
        <f t="shared" si="247"/>
        <v>49.173553719007849</v>
      </c>
      <c r="R721" t="str">
        <f t="shared" si="248"/>
        <v>Do nothing</v>
      </c>
      <c r="S721" t="b">
        <f t="shared" si="253"/>
        <v>0</v>
      </c>
      <c r="T721">
        <f t="shared" si="249"/>
        <v>0</v>
      </c>
      <c r="U721">
        <f t="shared" si="250"/>
        <v>0</v>
      </c>
      <c r="V721">
        <f>IF(R720="Buy BTC Short ETH",(B721-T720)+(-C721+U720)*(B720/C720),IF(R720="Buy ETH Short BTC",(-B721+T720)+(C721-U720)*(B720/C720),0))</f>
        <v>0</v>
      </c>
      <c r="AA721">
        <f t="shared" si="251"/>
        <v>0.40508504671105017</v>
      </c>
      <c r="AB721" t="str">
        <f t="shared" si="252"/>
        <v>Do nothing</v>
      </c>
      <c r="AC721" t="b">
        <f t="shared" si="254"/>
        <v>1</v>
      </c>
      <c r="AD721">
        <f>IF(AB721="Buy BTC Short ETH",B721,IF(AB721="Buy ETH Short BTC",B721,0))</f>
        <v>0</v>
      </c>
      <c r="AE721">
        <f>IF(AB721="Buy BTC Short ETH",C721,IF(AB721="Buy ETH Short BTC",C721,0))</f>
        <v>0</v>
      </c>
      <c r="AF721">
        <f>IF(AB720="Buy BTC Short ETH",(B721-AD720)+(-C721+AE720)*(B720/C720),IF(AB720="Buy ETH Short BTC",(-B721+AD720)+(C721-AE720)*(B720/C720),0))</f>
        <v>-12.623227901151809</v>
      </c>
    </row>
    <row r="722" spans="1:32">
      <c r="A722">
        <v>1671369300000</v>
      </c>
      <c r="B722">
        <v>16718.349999999999</v>
      </c>
      <c r="C722">
        <v>1180.28</v>
      </c>
      <c r="D722" s="1">
        <f t="shared" si="234"/>
        <v>-5.6900000000023283</v>
      </c>
      <c r="E722" s="1">
        <f t="shared" si="235"/>
        <v>0</v>
      </c>
      <c r="F722" s="1">
        <f t="shared" si="236"/>
        <v>5.6900000000023283</v>
      </c>
      <c r="G722" s="1">
        <f t="shared" si="237"/>
        <v>3.8060000000001311</v>
      </c>
      <c r="H722" s="1">
        <f t="shared" si="238"/>
        <v>2.4880000000001017</v>
      </c>
      <c r="I722" s="1">
        <f t="shared" si="239"/>
        <v>1.529742765273302</v>
      </c>
      <c r="J722" s="1">
        <f t="shared" si="240"/>
        <v>60.470289164283294</v>
      </c>
      <c r="K722" s="1">
        <f t="shared" si="241"/>
        <v>-0.28999999999996362</v>
      </c>
      <c r="L722" s="1">
        <f t="shared" si="242"/>
        <v>0</v>
      </c>
      <c r="M722" s="1">
        <f t="shared" si="243"/>
        <v>0.28999999999996362</v>
      </c>
      <c r="N722" s="1">
        <f t="shared" si="244"/>
        <v>0.47599999999999909</v>
      </c>
      <c r="O722" s="1">
        <f t="shared" si="245"/>
        <v>0.46800000000000636</v>
      </c>
      <c r="P722" s="1">
        <f t="shared" si="246"/>
        <v>1.0170940170940013</v>
      </c>
      <c r="Q722" s="1">
        <f t="shared" si="247"/>
        <v>50.423728813558931</v>
      </c>
      <c r="R722" t="str">
        <f t="shared" si="248"/>
        <v>Do nothing</v>
      </c>
      <c r="S722" t="b">
        <f t="shared" si="253"/>
        <v>0</v>
      </c>
      <c r="T722">
        <f t="shared" si="249"/>
        <v>0</v>
      </c>
      <c r="U722">
        <f t="shared" si="250"/>
        <v>0</v>
      </c>
      <c r="V722">
        <f>IF(R721="Buy BTC Short ETH",(B722-T721)+(-C722+U721)*(B721/C721),IF(R721="Buy ETH Short BTC",(-B722+T721)+(C722-U721)*(B721/C721),0))</f>
        <v>0</v>
      </c>
      <c r="AA722">
        <f t="shared" si="251"/>
        <v>0.1101994507055228</v>
      </c>
      <c r="AB722" t="str">
        <f t="shared" si="252"/>
        <v>Do nothing</v>
      </c>
      <c r="AC722" t="b">
        <f t="shared" si="254"/>
        <v>0</v>
      </c>
      <c r="AD722">
        <f>IF(AB722="Buy BTC Short ETH",B722,IF(AB722="Buy ETH Short BTC",B722,0))</f>
        <v>0</v>
      </c>
      <c r="AE722">
        <f>IF(AB722="Buy BTC Short ETH",C722,IF(AB722="Buy ETH Short BTC",C722,0))</f>
        <v>0</v>
      </c>
      <c r="AF722">
        <f>IF(AB721="Buy BTC Short ETH",(B722-AD721)+(-C722+AE721)*(B721/C721),IF(AB721="Buy ETH Short BTC",(-B722+AD721)+(C722-AE721)*(B721/C721),0))</f>
        <v>0</v>
      </c>
    </row>
    <row r="723" spans="1:32">
      <c r="A723">
        <v>1671370200000</v>
      </c>
      <c r="B723">
        <v>16707.88</v>
      </c>
      <c r="C723">
        <v>1179.06</v>
      </c>
      <c r="D723" s="1">
        <f t="shared" si="234"/>
        <v>-10.469999999997526</v>
      </c>
      <c r="E723" s="1">
        <f t="shared" si="235"/>
        <v>0</v>
      </c>
      <c r="F723" s="1">
        <f t="shared" si="236"/>
        <v>10.469999999997526</v>
      </c>
      <c r="G723" s="1">
        <f t="shared" si="237"/>
        <v>3.4290000000000873</v>
      </c>
      <c r="H723" s="1">
        <f t="shared" si="238"/>
        <v>3.5349999999998545</v>
      </c>
      <c r="I723" s="1">
        <f t="shared" si="239"/>
        <v>0.97001414427163468</v>
      </c>
      <c r="J723" s="1">
        <f t="shared" si="240"/>
        <v>49.238943136130324</v>
      </c>
      <c r="K723" s="1">
        <f t="shared" si="241"/>
        <v>-1.2200000000000273</v>
      </c>
      <c r="L723" s="1">
        <f t="shared" si="242"/>
        <v>0</v>
      </c>
      <c r="M723" s="1">
        <f t="shared" si="243"/>
        <v>1.2200000000000273</v>
      </c>
      <c r="N723" s="1">
        <f t="shared" si="244"/>
        <v>0.31000000000001365</v>
      </c>
      <c r="O723" s="1">
        <f t="shared" si="245"/>
        <v>0.59000000000000907</v>
      </c>
      <c r="P723" s="1">
        <f t="shared" si="246"/>
        <v>0.52542372881357435</v>
      </c>
      <c r="Q723" s="1">
        <f t="shared" si="247"/>
        <v>34.444444444445097</v>
      </c>
      <c r="R723" t="str">
        <f t="shared" si="248"/>
        <v>Do nothing</v>
      </c>
      <c r="S723" t="b">
        <f t="shared" si="253"/>
        <v>0</v>
      </c>
      <c r="T723">
        <f t="shared" si="249"/>
        <v>0</v>
      </c>
      <c r="U723">
        <f t="shared" si="250"/>
        <v>0</v>
      </c>
      <c r="V723">
        <f>IF(R722="Buy BTC Short ETH",(B723-T722)+(-C723+U722)*(B722/C722),IF(R722="Buy ETH Short BTC",(-B723+T722)+(C723-U722)*(B722/C722),0))</f>
        <v>0</v>
      </c>
      <c r="AA723">
        <f t="shared" si="251"/>
        <v>0.37752027834016505</v>
      </c>
      <c r="AB723" t="str">
        <f t="shared" si="252"/>
        <v>Do nothing</v>
      </c>
      <c r="AC723" t="b">
        <f t="shared" si="254"/>
        <v>0</v>
      </c>
      <c r="AD723">
        <f>IF(AB723="Buy BTC Short ETH",B723,IF(AB723="Buy ETH Short BTC",B723,0))</f>
        <v>0</v>
      </c>
      <c r="AE723">
        <f>IF(AB723="Buy BTC Short ETH",C723,IF(AB723="Buy ETH Short BTC",C723,0))</f>
        <v>0</v>
      </c>
      <c r="AF723">
        <f>IF(AB722="Buy BTC Short ETH",(B723-AD722)+(-C723+AE722)*(B722/C722),IF(AB722="Buy ETH Short BTC",(-B723+AD722)+(C723-AE722)*(B722/C722),0))</f>
        <v>0</v>
      </c>
    </row>
    <row r="724" spans="1:32">
      <c r="A724">
        <v>1671371100000</v>
      </c>
      <c r="B724">
        <v>16710.05</v>
      </c>
      <c r="C724">
        <v>1178.67</v>
      </c>
      <c r="D724" s="1">
        <f t="shared" si="234"/>
        <v>2.1699999999982538</v>
      </c>
      <c r="E724" s="1">
        <f t="shared" si="235"/>
        <v>2.1699999999982538</v>
      </c>
      <c r="F724" s="1">
        <f t="shared" si="236"/>
        <v>0</v>
      </c>
      <c r="G724" s="1">
        <f t="shared" si="237"/>
        <v>2.9259999999998398</v>
      </c>
      <c r="H724" s="1">
        <f t="shared" si="238"/>
        <v>3.5349999999998545</v>
      </c>
      <c r="I724" s="1">
        <f t="shared" si="239"/>
        <v>0.82772277227721647</v>
      </c>
      <c r="J724" s="1">
        <f t="shared" si="240"/>
        <v>45.287107258937908</v>
      </c>
      <c r="K724" s="1">
        <f t="shared" si="241"/>
        <v>-0.38999999999987267</v>
      </c>
      <c r="L724" s="1">
        <f t="shared" si="242"/>
        <v>0</v>
      </c>
      <c r="M724" s="1">
        <f t="shared" si="243"/>
        <v>0.38999999999987267</v>
      </c>
      <c r="N724" s="1">
        <f t="shared" si="244"/>
        <v>0.30299999999999727</v>
      </c>
      <c r="O724" s="1">
        <f t="shared" si="245"/>
        <v>0.62899999999999634</v>
      </c>
      <c r="P724" s="1">
        <f t="shared" si="246"/>
        <v>0.4817170111287743</v>
      </c>
      <c r="Q724" s="1">
        <f t="shared" si="247"/>
        <v>32.51072961373383</v>
      </c>
      <c r="R724" t="str">
        <f t="shared" si="248"/>
        <v>Do nothing</v>
      </c>
      <c r="S724" t="b">
        <f t="shared" si="253"/>
        <v>0</v>
      </c>
      <c r="T724">
        <f t="shared" si="249"/>
        <v>0</v>
      </c>
      <c r="U724">
        <f t="shared" si="250"/>
        <v>0</v>
      </c>
      <c r="V724">
        <f>IF(R723="Buy BTC Short ETH",(B724-T723)+(-C724+U723)*(B723/C723),IF(R723="Buy ETH Short BTC",(-B724+T723)+(C724-U723)*(B723/C723),0))</f>
        <v>0</v>
      </c>
      <c r="AA724">
        <f t="shared" si="251"/>
        <v>0.45404605544484922</v>
      </c>
      <c r="AB724" t="str">
        <f t="shared" si="252"/>
        <v>Do nothing</v>
      </c>
      <c r="AC724" t="b">
        <f t="shared" si="254"/>
        <v>0</v>
      </c>
      <c r="AD724">
        <f>IF(AB724="Buy BTC Short ETH",B724,IF(AB724="Buy ETH Short BTC",B724,0))</f>
        <v>0</v>
      </c>
      <c r="AE724">
        <f>IF(AB724="Buy BTC Short ETH",C724,IF(AB724="Buy ETH Short BTC",C724,0))</f>
        <v>0</v>
      </c>
      <c r="AF724">
        <f>IF(AB723="Buy BTC Short ETH",(B724-AD723)+(-C724+AE723)*(B723/C723),IF(AB723="Buy ETH Short BTC",(-B724+AD723)+(C724-AE723)*(B723/C723),0))</f>
        <v>0</v>
      </c>
    </row>
    <row r="725" spans="1:32">
      <c r="A725">
        <v>1671372000000</v>
      </c>
      <c r="B725">
        <v>16714.54</v>
      </c>
      <c r="C725">
        <v>1179.01</v>
      </c>
      <c r="D725" s="1">
        <f t="shared" si="234"/>
        <v>4.4900000000016007</v>
      </c>
      <c r="E725" s="1">
        <f t="shared" si="235"/>
        <v>4.4900000000016007</v>
      </c>
      <c r="F725" s="1">
        <f t="shared" si="236"/>
        <v>0</v>
      </c>
      <c r="G725" s="1">
        <f t="shared" si="237"/>
        <v>2.8229999999999564</v>
      </c>
      <c r="H725" s="1">
        <f t="shared" si="238"/>
        <v>3.5349999999998545</v>
      </c>
      <c r="I725" s="1">
        <f t="shared" si="239"/>
        <v>0.79858557284301912</v>
      </c>
      <c r="J725" s="1">
        <f t="shared" si="240"/>
        <v>44.400754954388809</v>
      </c>
      <c r="K725" s="1">
        <f t="shared" si="241"/>
        <v>0.33999999999991815</v>
      </c>
      <c r="L725" s="1">
        <f t="shared" si="242"/>
        <v>0.33999999999991815</v>
      </c>
      <c r="M725" s="1">
        <f t="shared" si="243"/>
        <v>0</v>
      </c>
      <c r="N725" s="1">
        <f t="shared" si="244"/>
        <v>0.21399999999998726</v>
      </c>
      <c r="O725" s="1">
        <f t="shared" si="245"/>
        <v>0.62899999999999634</v>
      </c>
      <c r="P725" s="1">
        <f t="shared" si="246"/>
        <v>0.3402225755166749</v>
      </c>
      <c r="Q725" s="1">
        <f t="shared" si="247"/>
        <v>25.385527876630064</v>
      </c>
      <c r="R725" t="str">
        <f t="shared" si="248"/>
        <v>Do nothing</v>
      </c>
      <c r="S725" t="b">
        <f t="shared" si="253"/>
        <v>0</v>
      </c>
      <c r="T725">
        <f t="shared" si="249"/>
        <v>0</v>
      </c>
      <c r="U725">
        <f t="shared" si="250"/>
        <v>0</v>
      </c>
      <c r="V725">
        <f>IF(R724="Buy BTC Short ETH",(B725-T724)+(-C725+U724)*(B724/C724),IF(R724="Buy ETH Short BTC",(-B725+T724)+(C725-U724)*(B724/C724),0))</f>
        <v>0</v>
      </c>
      <c r="AA725">
        <f t="shared" si="251"/>
        <v>0.33165224103454666</v>
      </c>
      <c r="AB725" t="str">
        <f t="shared" si="252"/>
        <v>Do nothing</v>
      </c>
      <c r="AC725" t="b">
        <f t="shared" si="254"/>
        <v>0</v>
      </c>
      <c r="AD725">
        <f>IF(AB725="Buy BTC Short ETH",B725,IF(AB725="Buy ETH Short BTC",B725,0))</f>
        <v>0</v>
      </c>
      <c r="AE725">
        <f>IF(AB725="Buy BTC Short ETH",C725,IF(AB725="Buy ETH Short BTC",C725,0))</f>
        <v>0</v>
      </c>
      <c r="AF725">
        <f>IF(AB724="Buy BTC Short ETH",(B725-AD724)+(-C725+AE724)*(B724/C724),IF(AB724="Buy ETH Short BTC",(-B725+AD724)+(C725-AE724)*(B724/C724),0))</f>
        <v>0</v>
      </c>
    </row>
    <row r="726" spans="1:32">
      <c r="A726">
        <v>1671372900000</v>
      </c>
      <c r="B726">
        <v>16703.439999999999</v>
      </c>
      <c r="C726">
        <v>1177.23</v>
      </c>
      <c r="D726" s="1">
        <f t="shared" ref="D726:D789" si="255">B726-B725</f>
        <v>-11.100000000002183</v>
      </c>
      <c r="E726" s="1">
        <f t="shared" ref="E726:E789" si="256">IF(D726&gt;0,D726,0)</f>
        <v>0</v>
      </c>
      <c r="F726" s="1">
        <f t="shared" ref="F726:F789" si="257">IF(D726&lt;0,-D726,0)</f>
        <v>11.100000000002183</v>
      </c>
      <c r="G726" s="1">
        <f t="shared" ref="G726:G789" si="258">(SUM(E717:E726)/10)</f>
        <v>2.8229999999999564</v>
      </c>
      <c r="H726" s="1">
        <f t="shared" ref="H726:H789" si="259">(SUM(F717:F726)/10)</f>
        <v>3.6139999999999417</v>
      </c>
      <c r="I726" s="1">
        <f t="shared" ref="I726:I789" si="260">G726/H726</f>
        <v>0.78112894299944713</v>
      </c>
      <c r="J726" s="1">
        <f t="shared" ref="J726:J789" si="261">IF(H726=0,100,100-(100/(1+I726)))</f>
        <v>43.85583346279325</v>
      </c>
      <c r="K726" s="1">
        <f t="shared" ref="K726:K789" si="262">C726-C725</f>
        <v>-1.7799999999999727</v>
      </c>
      <c r="L726" s="1">
        <f t="shared" ref="L726:L789" si="263">IF(K726&gt;0,K726,0)</f>
        <v>0</v>
      </c>
      <c r="M726" s="1">
        <f t="shared" ref="M726:M789" si="264">IF(K726&lt;0,-K726,0)</f>
        <v>1.7799999999999727</v>
      </c>
      <c r="N726" s="1">
        <f t="shared" ref="N726:N789" si="265">(SUM(L717:L726)/10)</f>
        <v>0.21399999999998726</v>
      </c>
      <c r="O726" s="1">
        <f t="shared" ref="O726:O789" si="266">(SUM(M717:M726)/10)</f>
        <v>0.71899999999998276</v>
      </c>
      <c r="P726" s="1">
        <f t="shared" ref="P726:P789" si="267">N726/O726</f>
        <v>0.29763560500694353</v>
      </c>
      <c r="Q726" s="1">
        <f t="shared" ref="Q726:Q789" si="268">IF(O726=0,100,100-(100/(1+P726)))</f>
        <v>22.936763129688543</v>
      </c>
      <c r="R726" t="str">
        <f t="shared" si="248"/>
        <v>Do nothing</v>
      </c>
      <c r="S726" t="b">
        <f t="shared" si="253"/>
        <v>0</v>
      </c>
      <c r="T726">
        <f t="shared" si="249"/>
        <v>0</v>
      </c>
      <c r="U726">
        <f t="shared" si="250"/>
        <v>0</v>
      </c>
      <c r="V726">
        <f>IF(R725="Buy BTC Short ETH",(B726-T725)+(-C726+U725)*(B725/C725),IF(R725="Buy ETH Short BTC",(-B726+T725)+(C726-U725)*(B725/C725),0))</f>
        <v>0</v>
      </c>
      <c r="AA726">
        <f t="shared" si="251"/>
        <v>0.60383124043987058</v>
      </c>
      <c r="AB726" t="str">
        <f t="shared" si="252"/>
        <v>Do nothing</v>
      </c>
      <c r="AC726" t="b">
        <f t="shared" si="254"/>
        <v>0</v>
      </c>
      <c r="AD726">
        <f>IF(AB726="Buy BTC Short ETH",B726,IF(AB726="Buy ETH Short BTC",B726,0))</f>
        <v>0</v>
      </c>
      <c r="AE726">
        <f>IF(AB726="Buy BTC Short ETH",C726,IF(AB726="Buy ETH Short BTC",C726,0))</f>
        <v>0</v>
      </c>
      <c r="AF726">
        <f>IF(AB725="Buy BTC Short ETH",(B726-AD725)+(-C726+AE725)*(B725/C725),IF(AB725="Buy ETH Short BTC",(-B726+AD725)+(C726-AE725)*(B725/C725),0))</f>
        <v>0</v>
      </c>
    </row>
    <row r="727" spans="1:32">
      <c r="A727">
        <v>1671373800000</v>
      </c>
      <c r="B727">
        <v>16697.25</v>
      </c>
      <c r="C727">
        <v>1176.95</v>
      </c>
      <c r="D727" s="1">
        <f t="shared" si="255"/>
        <v>-6.1899999999986903</v>
      </c>
      <c r="E727" s="1">
        <f t="shared" si="256"/>
        <v>0</v>
      </c>
      <c r="F727" s="1">
        <f t="shared" si="257"/>
        <v>6.1899999999986903</v>
      </c>
      <c r="G727" s="1">
        <f t="shared" si="258"/>
        <v>2.8229999999999564</v>
      </c>
      <c r="H727" s="1">
        <f t="shared" si="259"/>
        <v>3.7209999999999126</v>
      </c>
      <c r="I727" s="1">
        <f t="shared" si="260"/>
        <v>0.75866702499328753</v>
      </c>
      <c r="J727" s="1">
        <f t="shared" si="261"/>
        <v>43.138753056234911</v>
      </c>
      <c r="K727" s="1">
        <f t="shared" si="262"/>
        <v>-0.27999999999997272</v>
      </c>
      <c r="L727" s="1">
        <f t="shared" si="263"/>
        <v>0</v>
      </c>
      <c r="M727" s="1">
        <f t="shared" si="264"/>
        <v>0.27999999999997272</v>
      </c>
      <c r="N727" s="1">
        <f t="shared" si="265"/>
        <v>0.21399999999998726</v>
      </c>
      <c r="O727" s="1">
        <f t="shared" si="266"/>
        <v>0.64999999999997726</v>
      </c>
      <c r="P727" s="1">
        <f t="shared" si="267"/>
        <v>0.32923076923076117</v>
      </c>
      <c r="Q727" s="1">
        <f t="shared" si="268"/>
        <v>24.768518518518064</v>
      </c>
      <c r="R727" t="str">
        <f t="shared" si="248"/>
        <v>Do nothing</v>
      </c>
      <c r="S727" t="b">
        <f t="shared" si="253"/>
        <v>0</v>
      </c>
      <c r="T727">
        <f t="shared" si="249"/>
        <v>0</v>
      </c>
      <c r="U727">
        <f t="shared" si="250"/>
        <v>0</v>
      </c>
      <c r="V727">
        <f>IF(R726="Buy BTC Short ETH",(B727-T726)+(-C727+U726)*(B726/C726),IF(R726="Buy ETH Short BTC",(-B727+T726)+(C727-U726)*(B726/C726),0))</f>
        <v>0</v>
      </c>
      <c r="AA727">
        <f t="shared" si="251"/>
        <v>0.82815173240594164</v>
      </c>
      <c r="AB727" t="str">
        <f t="shared" si="252"/>
        <v>Buy ETH Short BTC</v>
      </c>
      <c r="AC727" t="b">
        <f t="shared" si="254"/>
        <v>1</v>
      </c>
      <c r="AD727">
        <f>IF(AB727="Buy BTC Short ETH",B727,IF(AB727="Buy ETH Short BTC",B727,0))</f>
        <v>16697.25</v>
      </c>
      <c r="AE727">
        <f>IF(AB727="Buy BTC Short ETH",C727,IF(AB727="Buy ETH Short BTC",C727,0))</f>
        <v>1176.95</v>
      </c>
      <c r="AF727">
        <f>IF(AB726="Buy BTC Short ETH",(B727-AD726)+(-C727+AE726)*(B726/C726),IF(AB726="Buy ETH Short BTC",(-B727+AD726)+(C727-AE726)*(B726/C726),0))</f>
        <v>0</v>
      </c>
    </row>
    <row r="728" spans="1:32">
      <c r="A728">
        <v>1671374700000</v>
      </c>
      <c r="B728">
        <v>16686.689999999999</v>
      </c>
      <c r="C728">
        <v>1174.82</v>
      </c>
      <c r="D728" s="1">
        <f t="shared" si="255"/>
        <v>-10.56000000000131</v>
      </c>
      <c r="E728" s="1">
        <f t="shared" si="256"/>
        <v>0</v>
      </c>
      <c r="F728" s="1">
        <f t="shared" si="257"/>
        <v>10.56000000000131</v>
      </c>
      <c r="G728" s="1">
        <f t="shared" si="258"/>
        <v>2.4340000000000144</v>
      </c>
      <c r="H728" s="1">
        <f t="shared" si="259"/>
        <v>4.7770000000000437</v>
      </c>
      <c r="I728" s="1">
        <f t="shared" si="260"/>
        <v>0.50952480636382502</v>
      </c>
      <c r="J728" s="1">
        <f t="shared" si="261"/>
        <v>33.753986964359925</v>
      </c>
      <c r="K728" s="1">
        <f t="shared" si="262"/>
        <v>-2.1300000000001091</v>
      </c>
      <c r="L728" s="1">
        <f t="shared" si="263"/>
        <v>0</v>
      </c>
      <c r="M728" s="1">
        <f t="shared" si="264"/>
        <v>2.1300000000001091</v>
      </c>
      <c r="N728" s="1">
        <f t="shared" si="265"/>
        <v>0.20199999999997545</v>
      </c>
      <c r="O728" s="1">
        <f t="shared" si="266"/>
        <v>0.86299999999998822</v>
      </c>
      <c r="P728" s="1">
        <f t="shared" si="267"/>
        <v>0.23406720741596548</v>
      </c>
      <c r="Q728" s="1">
        <f t="shared" si="268"/>
        <v>18.967136150233088</v>
      </c>
      <c r="R728" t="str">
        <f t="shared" si="248"/>
        <v>Do nothing</v>
      </c>
      <c r="S728" t="b">
        <f t="shared" si="253"/>
        <v>0</v>
      </c>
      <c r="T728">
        <f t="shared" si="249"/>
        <v>0</v>
      </c>
      <c r="U728">
        <f t="shared" si="250"/>
        <v>0</v>
      </c>
      <c r="V728">
        <f>IF(R727="Buy BTC Short ETH",(B728-T727)+(-C728+U727)*(B727/C727),IF(R727="Buy ETH Short BTC",(-B728+T727)+(C728-U727)*(B727/C727),0))</f>
        <v>0</v>
      </c>
      <c r="AA728">
        <f t="shared" si="251"/>
        <v>0.94753383053711449</v>
      </c>
      <c r="AB728" t="str">
        <f t="shared" si="252"/>
        <v>Buy ETH Short BTC</v>
      </c>
      <c r="AC728" t="b">
        <f t="shared" si="254"/>
        <v>0</v>
      </c>
      <c r="AD728">
        <f>IF(AB728="Buy BTC Short ETH",B728,IF(AB728="Buy ETH Short BTC",B728,0))</f>
        <v>16686.689999999999</v>
      </c>
      <c r="AE728">
        <f>IF(AB728="Buy BTC Short ETH",C728,IF(AB728="Buy ETH Short BTC",C728,0))</f>
        <v>1174.82</v>
      </c>
      <c r="AF728">
        <f>IF(AB727="Buy BTC Short ETH",(B728-AD727)+(-C728+AE727)*(B727/C727),IF(AB727="Buy ETH Short BTC",(-B728+AD727)+(C728-AE727)*(B727/C727),0))</f>
        <v>-19.658057266664073</v>
      </c>
    </row>
    <row r="729" spans="1:32">
      <c r="A729">
        <v>1671375600000</v>
      </c>
      <c r="B729">
        <v>16681.34</v>
      </c>
      <c r="C729">
        <v>1174.97</v>
      </c>
      <c r="D729" s="1">
        <f t="shared" si="255"/>
        <v>-5.3499999999985448</v>
      </c>
      <c r="E729" s="1">
        <f t="shared" si="256"/>
        <v>0</v>
      </c>
      <c r="F729" s="1">
        <f t="shared" si="257"/>
        <v>5.3499999999985448</v>
      </c>
      <c r="G729" s="1">
        <f t="shared" si="258"/>
        <v>1.0790000000000872</v>
      </c>
      <c r="H729" s="1">
        <f t="shared" si="259"/>
        <v>5.3119999999998981</v>
      </c>
      <c r="I729" s="1">
        <f t="shared" si="260"/>
        <v>0.20312500000002032</v>
      </c>
      <c r="J729" s="1">
        <f t="shared" si="261"/>
        <v>16.883116883118291</v>
      </c>
      <c r="K729" s="1">
        <f t="shared" si="262"/>
        <v>0.15000000000009095</v>
      </c>
      <c r="L729" s="1">
        <f t="shared" si="263"/>
        <v>0.15000000000009095</v>
      </c>
      <c r="M729" s="1">
        <f t="shared" si="264"/>
        <v>0</v>
      </c>
      <c r="N729" s="1">
        <f t="shared" si="265"/>
        <v>4.9000000000000911E-2</v>
      </c>
      <c r="O729" s="1">
        <f t="shared" si="266"/>
        <v>0.86299999999998822</v>
      </c>
      <c r="P729" s="1">
        <f t="shared" si="267"/>
        <v>5.6778679026653046E-2</v>
      </c>
      <c r="Q729" s="1">
        <f t="shared" si="268"/>
        <v>5.3728070175440337</v>
      </c>
      <c r="R729" t="str">
        <f t="shared" si="248"/>
        <v>Do nothing</v>
      </c>
      <c r="S729" t="b">
        <f t="shared" si="253"/>
        <v>0</v>
      </c>
      <c r="T729">
        <f t="shared" si="249"/>
        <v>0</v>
      </c>
      <c r="U729">
        <f t="shared" si="250"/>
        <v>0</v>
      </c>
      <c r="V729">
        <f>IF(R728="Buy BTC Short ETH",(B729-T728)+(-C729+U728)*(B728/C728),IF(R728="Buy ETH Short BTC",(-B729+T728)+(C729-U728)*(B728/C728),0))</f>
        <v>0</v>
      </c>
      <c r="AA729">
        <f t="shared" si="251"/>
        <v>0.97384366429634694</v>
      </c>
      <c r="AB729" t="str">
        <f t="shared" si="252"/>
        <v>Buy ETH Short BTC</v>
      </c>
      <c r="AC729" t="b">
        <f t="shared" si="254"/>
        <v>0</v>
      </c>
      <c r="AD729">
        <f>IF(AB729="Buy BTC Short ETH",B729,IF(AB729="Buy ETH Short BTC",B729,0))</f>
        <v>16681.34</v>
      </c>
      <c r="AE729">
        <f>IF(AB729="Buy BTC Short ETH",C729,IF(AB729="Buy ETH Short BTC",C729,0))</f>
        <v>1174.97</v>
      </c>
      <c r="AF729">
        <f>IF(AB728="Buy BTC Short ETH",(B729-AD728)+(-C729+AE728)*(B728/C728),IF(AB728="Buy ETH Short BTC",(-B729+AD728)+(C729-AE728)*(B728/C728),0))</f>
        <v>7.4805421256020566</v>
      </c>
    </row>
    <row r="730" spans="1:32">
      <c r="A730">
        <v>1671376500000</v>
      </c>
      <c r="B730">
        <v>16689.439999999999</v>
      </c>
      <c r="C730">
        <v>1174.92</v>
      </c>
      <c r="D730" s="1">
        <f t="shared" si="255"/>
        <v>8.0999999999985448</v>
      </c>
      <c r="E730" s="1">
        <f t="shared" si="256"/>
        <v>8.0999999999985448</v>
      </c>
      <c r="F730" s="1">
        <f t="shared" si="257"/>
        <v>0</v>
      </c>
      <c r="G730" s="1">
        <f t="shared" si="258"/>
        <v>1.8889999999999418</v>
      </c>
      <c r="H730" s="1">
        <f t="shared" si="259"/>
        <v>4.9360000000000586</v>
      </c>
      <c r="I730" s="1">
        <f t="shared" si="260"/>
        <v>0.382698541328995</v>
      </c>
      <c r="J730" s="1">
        <f t="shared" si="261"/>
        <v>27.677655677654826</v>
      </c>
      <c r="K730" s="1">
        <f t="shared" si="262"/>
        <v>-4.9999999999954525E-2</v>
      </c>
      <c r="L730" s="1">
        <f t="shared" si="263"/>
        <v>0</v>
      </c>
      <c r="M730" s="1">
        <f t="shared" si="264"/>
        <v>4.9999999999954525E-2</v>
      </c>
      <c r="N730" s="1">
        <f t="shared" si="265"/>
        <v>4.9000000000000911E-2</v>
      </c>
      <c r="O730" s="1">
        <f t="shared" si="266"/>
        <v>0.67400000000000093</v>
      </c>
      <c r="P730" s="1">
        <f t="shared" si="267"/>
        <v>7.2700296735906292E-2</v>
      </c>
      <c r="Q730" s="1">
        <f t="shared" si="268"/>
        <v>6.7773167358230637</v>
      </c>
      <c r="R730" t="str">
        <f t="shared" si="248"/>
        <v>Do nothing</v>
      </c>
      <c r="S730" t="b">
        <f t="shared" si="253"/>
        <v>0</v>
      </c>
      <c r="T730">
        <f t="shared" si="249"/>
        <v>0</v>
      </c>
      <c r="U730">
        <f t="shared" si="250"/>
        <v>0</v>
      </c>
      <c r="V730">
        <f>IF(R729="Buy BTC Short ETH",(B730-T729)+(-C730+U729)*(B729/C729),IF(R729="Buy ETH Short BTC",(-B730+T729)+(C730-U729)*(B729/C729),0))</f>
        <v>0</v>
      </c>
      <c r="AA730">
        <f t="shared" si="251"/>
        <v>0.97732360900036319</v>
      </c>
      <c r="AB730" t="str">
        <f t="shared" si="252"/>
        <v>Buy ETH Short BTC</v>
      </c>
      <c r="AC730" t="b">
        <f t="shared" si="254"/>
        <v>0</v>
      </c>
      <c r="AD730">
        <f>IF(AB730="Buy BTC Short ETH",B730,IF(AB730="Buy ETH Short BTC",B730,0))</f>
        <v>16689.439999999999</v>
      </c>
      <c r="AE730">
        <f>IF(AB730="Buy BTC Short ETH",C730,IF(AB730="Buy ETH Short BTC",C730,0))</f>
        <v>1174.92</v>
      </c>
      <c r="AF730">
        <f>IF(AB729="Buy BTC Short ETH",(B730-AD729)+(-C730+AE729)*(B729/C729),IF(AB729="Buy ETH Short BTC",(-B730+AD729)+(C730-AE729)*(B729/C729),0))</f>
        <v>-8.8098623794629063</v>
      </c>
    </row>
    <row r="731" spans="1:32">
      <c r="A731">
        <v>1671377400000</v>
      </c>
      <c r="B731">
        <v>16694.05</v>
      </c>
      <c r="C731">
        <v>1174.74</v>
      </c>
      <c r="D731" s="1">
        <f t="shared" si="255"/>
        <v>4.6100000000005821</v>
      </c>
      <c r="E731" s="1">
        <f t="shared" si="256"/>
        <v>4.6100000000005821</v>
      </c>
      <c r="F731" s="1">
        <f t="shared" si="257"/>
        <v>0</v>
      </c>
      <c r="G731" s="1">
        <f t="shared" si="258"/>
        <v>1.9369999999998981</v>
      </c>
      <c r="H731" s="1">
        <f t="shared" si="259"/>
        <v>4.9360000000000586</v>
      </c>
      <c r="I731" s="1">
        <f t="shared" si="260"/>
        <v>0.3924230145866846</v>
      </c>
      <c r="J731" s="1">
        <f t="shared" si="261"/>
        <v>28.182744071001181</v>
      </c>
      <c r="K731" s="1">
        <f t="shared" si="262"/>
        <v>-0.18000000000006366</v>
      </c>
      <c r="L731" s="1">
        <f t="shared" si="263"/>
        <v>0</v>
      </c>
      <c r="M731" s="1">
        <f t="shared" si="264"/>
        <v>0.18000000000006366</v>
      </c>
      <c r="N731" s="1">
        <f t="shared" si="265"/>
        <v>4.9000000000000911E-2</v>
      </c>
      <c r="O731" s="1">
        <f t="shared" si="266"/>
        <v>0.63199999999999368</v>
      </c>
      <c r="P731" s="1">
        <f t="shared" si="267"/>
        <v>7.753164556962247E-2</v>
      </c>
      <c r="Q731" s="1">
        <f t="shared" si="268"/>
        <v>7.1953010279003422</v>
      </c>
      <c r="R731" t="str">
        <f t="shared" si="248"/>
        <v>Do nothing</v>
      </c>
      <c r="S731" t="b">
        <f t="shared" si="253"/>
        <v>0</v>
      </c>
      <c r="T731">
        <f t="shared" si="249"/>
        <v>0</v>
      </c>
      <c r="U731">
        <f t="shared" si="250"/>
        <v>0</v>
      </c>
      <c r="V731">
        <f>IF(R730="Buy BTC Short ETH",(B731-T730)+(-C731+U730)*(B730/C730),IF(R730="Buy ETH Short BTC",(-B731+T730)+(C731-U730)*(B730/C730),0))</f>
        <v>0</v>
      </c>
      <c r="AA731">
        <f t="shared" si="251"/>
        <v>0.95031047819594217</v>
      </c>
      <c r="AB731" t="str">
        <f t="shared" si="252"/>
        <v>Buy ETH Short BTC</v>
      </c>
      <c r="AC731" t="b">
        <f t="shared" si="254"/>
        <v>0</v>
      </c>
      <c r="AD731">
        <f>IF(AB731="Buy BTC Short ETH",B731,IF(AB731="Buy ETH Short BTC",B731,0))</f>
        <v>16694.05</v>
      </c>
      <c r="AE731">
        <f>IF(AB731="Buy BTC Short ETH",C731,IF(AB731="Buy ETH Short BTC",C731,0))</f>
        <v>1174.74</v>
      </c>
      <c r="AF731">
        <f>IF(AB730="Buy BTC Short ETH",(B731-AD730)+(-C731+AE730)*(B730/C730),IF(AB730="Buy ETH Short BTC",(-B731+AD730)+(C731-AE730)*(B730/C730),0))</f>
        <v>-7.1668542539081344</v>
      </c>
    </row>
    <row r="732" spans="1:32">
      <c r="A732">
        <v>1671378300000</v>
      </c>
      <c r="B732">
        <v>16683.84</v>
      </c>
      <c r="C732">
        <v>1174.3900000000001</v>
      </c>
      <c r="D732" s="1">
        <f t="shared" si="255"/>
        <v>-10.209999999999127</v>
      </c>
      <c r="E732" s="1">
        <f t="shared" si="256"/>
        <v>0</v>
      </c>
      <c r="F732" s="1">
        <f t="shared" si="257"/>
        <v>10.209999999999127</v>
      </c>
      <c r="G732" s="1">
        <f t="shared" si="258"/>
        <v>1.9369999999998981</v>
      </c>
      <c r="H732" s="1">
        <f t="shared" si="259"/>
        <v>5.3879999999997379</v>
      </c>
      <c r="I732" s="1">
        <f t="shared" si="260"/>
        <v>0.35950259836673948</v>
      </c>
      <c r="J732" s="1">
        <f t="shared" si="261"/>
        <v>26.443686006825857</v>
      </c>
      <c r="K732" s="1">
        <f t="shared" si="262"/>
        <v>-0.34999999999990905</v>
      </c>
      <c r="L732" s="1">
        <f t="shared" si="263"/>
        <v>0</v>
      </c>
      <c r="M732" s="1">
        <f t="shared" si="264"/>
        <v>0.34999999999990905</v>
      </c>
      <c r="N732" s="1">
        <f t="shared" si="265"/>
        <v>4.9000000000000911E-2</v>
      </c>
      <c r="O732" s="1">
        <f t="shared" si="266"/>
        <v>0.63799999999998813</v>
      </c>
      <c r="P732" s="1">
        <f t="shared" si="267"/>
        <v>7.6802507836993453E-2</v>
      </c>
      <c r="Q732" s="1">
        <f t="shared" si="268"/>
        <v>7.1324599708881635</v>
      </c>
      <c r="R732" t="str">
        <f t="shared" si="248"/>
        <v>Do nothing</v>
      </c>
      <c r="S732" t="b">
        <f t="shared" si="253"/>
        <v>0</v>
      </c>
      <c r="T732">
        <f t="shared" si="249"/>
        <v>0</v>
      </c>
      <c r="U732">
        <f t="shared" si="250"/>
        <v>0</v>
      </c>
      <c r="V732">
        <f>IF(R731="Buy BTC Short ETH",(B732-T731)+(-C732+U731)*(B731/C731),IF(R731="Buy ETH Short BTC",(-B732+T731)+(C732-U731)*(B731/C731),0))</f>
        <v>0</v>
      </c>
      <c r="AA732">
        <f t="shared" si="251"/>
        <v>0.94237947109433962</v>
      </c>
      <c r="AB732" t="str">
        <f t="shared" si="252"/>
        <v>Buy ETH Short BTC</v>
      </c>
      <c r="AC732" t="b">
        <f t="shared" si="254"/>
        <v>0</v>
      </c>
      <c r="AD732">
        <f>IF(AB732="Buy BTC Short ETH",B732,IF(AB732="Buy ETH Short BTC",B732,0))</f>
        <v>16683.84</v>
      </c>
      <c r="AE732">
        <f>IF(AB732="Buy BTC Short ETH",C732,IF(AB732="Buy ETH Short BTC",C732,0))</f>
        <v>1174.3900000000001</v>
      </c>
      <c r="AF732">
        <f>IF(AB731="Buy BTC Short ETH",(B732-AD731)+(-C732+AE731)*(B731/C731),IF(AB731="Buy ETH Short BTC",(-B732+AD731)+(C732-AE731)*(B731/C731),0))</f>
        <v>5.2362036705998714</v>
      </c>
    </row>
    <row r="733" spans="1:32">
      <c r="A733">
        <v>1671379200000</v>
      </c>
      <c r="B733">
        <v>16695.509999999998</v>
      </c>
      <c r="C733">
        <v>1176.69</v>
      </c>
      <c r="D733" s="1">
        <f t="shared" si="255"/>
        <v>11.669999999998254</v>
      </c>
      <c r="E733" s="1">
        <f t="shared" si="256"/>
        <v>11.669999999998254</v>
      </c>
      <c r="F733" s="1">
        <f t="shared" si="257"/>
        <v>0</v>
      </c>
      <c r="G733" s="1">
        <f t="shared" si="258"/>
        <v>3.1039999999997234</v>
      </c>
      <c r="H733" s="1">
        <f t="shared" si="259"/>
        <v>4.3409999999999851</v>
      </c>
      <c r="I733" s="1">
        <f t="shared" si="260"/>
        <v>0.71504261690848514</v>
      </c>
      <c r="J733" s="1">
        <f t="shared" si="261"/>
        <v>41.692411014101339</v>
      </c>
      <c r="K733" s="1">
        <f t="shared" si="262"/>
        <v>2.2999999999999545</v>
      </c>
      <c r="L733" s="1">
        <f t="shared" si="263"/>
        <v>2.2999999999999545</v>
      </c>
      <c r="M733" s="1">
        <f t="shared" si="264"/>
        <v>0</v>
      </c>
      <c r="N733" s="1">
        <f t="shared" si="265"/>
        <v>0.27899999999999636</v>
      </c>
      <c r="O733" s="1">
        <f t="shared" si="266"/>
        <v>0.51599999999998547</v>
      </c>
      <c r="P733" s="1">
        <f t="shared" si="267"/>
        <v>0.54069767441861283</v>
      </c>
      <c r="Q733" s="1">
        <f t="shared" si="268"/>
        <v>35.094339622641854</v>
      </c>
      <c r="R733" t="str">
        <f t="shared" si="248"/>
        <v>Do nothing</v>
      </c>
      <c r="S733" t="b">
        <f t="shared" si="253"/>
        <v>0</v>
      </c>
      <c r="T733">
        <f t="shared" si="249"/>
        <v>0</v>
      </c>
      <c r="U733">
        <f t="shared" si="250"/>
        <v>0</v>
      </c>
      <c r="V733">
        <f>IF(R732="Buy BTC Short ETH",(B733-T732)+(-C733+U732)*(B732/C732),IF(R732="Buy ETH Short BTC",(-B733+T732)+(C733-U732)*(B732/C732),0))</f>
        <v>0</v>
      </c>
      <c r="AA733">
        <f t="shared" si="251"/>
        <v>0.94022134101212174</v>
      </c>
      <c r="AB733" t="str">
        <f t="shared" si="252"/>
        <v>Buy ETH Short BTC</v>
      </c>
      <c r="AC733" t="b">
        <f t="shared" si="254"/>
        <v>0</v>
      </c>
      <c r="AD733">
        <f>IF(AB733="Buy BTC Short ETH",B733,IF(AB733="Buy ETH Short BTC",B733,0))</f>
        <v>16695.509999999998</v>
      </c>
      <c r="AE733">
        <f>IF(AB733="Buy BTC Short ETH",C733,IF(AB733="Buy ETH Short BTC",C733,0))</f>
        <v>1176.69</v>
      </c>
      <c r="AF733">
        <f>IF(AB732="Buy BTC Short ETH",(B733-AD732)+(-C733+AE732)*(B732/C732),IF(AB732="Buy ETH Short BTC",(-B733+AD732)+(C733-AE732)*(B732/C732),0))</f>
        <v>21.004692393498999</v>
      </c>
    </row>
    <row r="734" spans="1:32">
      <c r="A734">
        <v>1671380100000</v>
      </c>
      <c r="B734">
        <v>16692.84</v>
      </c>
      <c r="C734">
        <v>1177.0899999999999</v>
      </c>
      <c r="D734" s="1">
        <f t="shared" si="255"/>
        <v>-2.6699999999982538</v>
      </c>
      <c r="E734" s="1">
        <f t="shared" si="256"/>
        <v>0</v>
      </c>
      <c r="F734" s="1">
        <f t="shared" si="257"/>
        <v>2.6699999999982538</v>
      </c>
      <c r="G734" s="1">
        <f t="shared" si="258"/>
        <v>2.8869999999998983</v>
      </c>
      <c r="H734" s="1">
        <f t="shared" si="259"/>
        <v>4.6079999999998105</v>
      </c>
      <c r="I734" s="1">
        <f t="shared" si="260"/>
        <v>0.62651909722222587</v>
      </c>
      <c r="J734" s="1">
        <f t="shared" si="261"/>
        <v>38.519012675116883</v>
      </c>
      <c r="K734" s="1">
        <f t="shared" si="262"/>
        <v>0.39999999999986358</v>
      </c>
      <c r="L734" s="1">
        <f t="shared" si="263"/>
        <v>0.39999999999986358</v>
      </c>
      <c r="M734" s="1">
        <f t="shared" si="264"/>
        <v>0</v>
      </c>
      <c r="N734" s="1">
        <f t="shared" si="265"/>
        <v>0.31899999999998274</v>
      </c>
      <c r="O734" s="1">
        <f t="shared" si="266"/>
        <v>0.4769999999999982</v>
      </c>
      <c r="P734" s="1">
        <f t="shared" si="267"/>
        <v>0.66876310272533324</v>
      </c>
      <c r="Q734" s="1">
        <f t="shared" si="268"/>
        <v>40.075376884420905</v>
      </c>
      <c r="R734" t="str">
        <f t="shared" si="248"/>
        <v>Do nothing</v>
      </c>
      <c r="S734" t="b">
        <f t="shared" si="253"/>
        <v>0</v>
      </c>
      <c r="T734">
        <f t="shared" si="249"/>
        <v>0</v>
      </c>
      <c r="U734">
        <f t="shared" si="250"/>
        <v>0</v>
      </c>
      <c r="V734">
        <f>IF(R733="Buy BTC Short ETH",(B734-T733)+(-C734+U733)*(B733/C733),IF(R733="Buy ETH Short BTC",(-B734+T733)+(C734-U733)*(B733/C733),0))</f>
        <v>0</v>
      </c>
      <c r="AA734">
        <f t="shared" si="251"/>
        <v>0.88875885379581965</v>
      </c>
      <c r="AB734" t="str">
        <f t="shared" si="252"/>
        <v>Buy ETH Short BTC</v>
      </c>
      <c r="AC734" t="b">
        <f t="shared" si="254"/>
        <v>0</v>
      </c>
      <c r="AD734">
        <f>IF(AB734="Buy BTC Short ETH",B734,IF(AB734="Buy ETH Short BTC",B734,0))</f>
        <v>16692.84</v>
      </c>
      <c r="AE734">
        <f>IF(AB734="Buy BTC Short ETH",C734,IF(AB734="Buy ETH Short BTC",C734,0))</f>
        <v>1177.0899999999999</v>
      </c>
      <c r="AF734">
        <f>IF(AB733="Buy BTC Short ETH",(B734-AD733)+(-C734+AE733)*(B733/C733),IF(AB733="Buy ETH Short BTC",(-B734+AD733)+(C734-AE733)*(B733/C733),0))</f>
        <v>8.3454149351109184</v>
      </c>
    </row>
    <row r="735" spans="1:32">
      <c r="A735">
        <v>1671381000000</v>
      </c>
      <c r="B735">
        <v>16678.5</v>
      </c>
      <c r="C735">
        <v>1176.5899999999999</v>
      </c>
      <c r="D735" s="1">
        <f t="shared" si="255"/>
        <v>-14.340000000000146</v>
      </c>
      <c r="E735" s="1">
        <f t="shared" si="256"/>
        <v>0</v>
      </c>
      <c r="F735" s="1">
        <f t="shared" si="257"/>
        <v>14.340000000000146</v>
      </c>
      <c r="G735" s="1">
        <f t="shared" si="258"/>
        <v>2.4379999999997382</v>
      </c>
      <c r="H735" s="1">
        <f t="shared" si="259"/>
        <v>6.0419999999998257</v>
      </c>
      <c r="I735" s="1">
        <f t="shared" si="260"/>
        <v>0.40350877192979284</v>
      </c>
      <c r="J735" s="1">
        <f t="shared" si="261"/>
        <v>28.749999999998394</v>
      </c>
      <c r="K735" s="1">
        <f t="shared" si="262"/>
        <v>-0.5</v>
      </c>
      <c r="L735" s="1">
        <f t="shared" si="263"/>
        <v>0</v>
      </c>
      <c r="M735" s="1">
        <f t="shared" si="264"/>
        <v>0.5</v>
      </c>
      <c r="N735" s="1">
        <f t="shared" si="265"/>
        <v>0.28499999999999093</v>
      </c>
      <c r="O735" s="1">
        <f t="shared" si="266"/>
        <v>0.52699999999999814</v>
      </c>
      <c r="P735" s="1">
        <f t="shared" si="267"/>
        <v>0.54079696394685373</v>
      </c>
      <c r="Q735" s="1">
        <f t="shared" si="268"/>
        <v>35.098522167487033</v>
      </c>
      <c r="R735" t="str">
        <f t="shared" si="248"/>
        <v>Do nothing</v>
      </c>
      <c r="S735" t="b">
        <f t="shared" si="253"/>
        <v>0</v>
      </c>
      <c r="T735">
        <f t="shared" si="249"/>
        <v>0</v>
      </c>
      <c r="U735">
        <f t="shared" si="250"/>
        <v>0</v>
      </c>
      <c r="V735">
        <f>IF(R734="Buy BTC Short ETH",(B735-T734)+(-C735+U734)*(B734/C734),IF(R734="Buy ETH Short BTC",(-B735+T734)+(C735-U734)*(B734/C734),0))</f>
        <v>0</v>
      </c>
      <c r="AA735">
        <f t="shared" si="251"/>
        <v>0.52370848147795246</v>
      </c>
      <c r="AB735" t="str">
        <f t="shared" si="252"/>
        <v>Do nothing</v>
      </c>
      <c r="AC735" t="b">
        <f t="shared" si="254"/>
        <v>1</v>
      </c>
      <c r="AD735">
        <f>IF(AB735="Buy BTC Short ETH",B735,IF(AB735="Buy ETH Short BTC",B735,0))</f>
        <v>0</v>
      </c>
      <c r="AE735">
        <f>IF(AB735="Buy BTC Short ETH",C735,IF(AB735="Buy ETH Short BTC",C735,0))</f>
        <v>0</v>
      </c>
      <c r="AF735">
        <f>IF(AB734="Buy BTC Short ETH",(B735-AD734)+(-C735+AE734)*(B734/C734),IF(AB734="Buy ETH Short BTC",(-B735+AD734)+(C735-AE734)*(B734/C734),0))</f>
        <v>7.2492762660460714</v>
      </c>
    </row>
    <row r="736" spans="1:32">
      <c r="A736">
        <v>1671381900000</v>
      </c>
      <c r="B736">
        <v>16694.849999999999</v>
      </c>
      <c r="C736">
        <v>1177.6199999999999</v>
      </c>
      <c r="D736" s="1">
        <f t="shared" si="255"/>
        <v>16.349999999998545</v>
      </c>
      <c r="E736" s="1">
        <f t="shared" si="256"/>
        <v>16.349999999998545</v>
      </c>
      <c r="F736" s="1">
        <f t="shared" si="257"/>
        <v>0</v>
      </c>
      <c r="G736" s="1">
        <f t="shared" si="258"/>
        <v>4.0729999999995927</v>
      </c>
      <c r="H736" s="1">
        <f t="shared" si="259"/>
        <v>4.9319999999996069</v>
      </c>
      <c r="I736" s="1">
        <f t="shared" si="260"/>
        <v>0.82583130575829633</v>
      </c>
      <c r="J736" s="1">
        <f t="shared" si="261"/>
        <v>45.230427540254915</v>
      </c>
      <c r="K736" s="1">
        <f t="shared" si="262"/>
        <v>1.0299999999999727</v>
      </c>
      <c r="L736" s="1">
        <f t="shared" si="263"/>
        <v>1.0299999999999727</v>
      </c>
      <c r="M736" s="1">
        <f t="shared" si="264"/>
        <v>0</v>
      </c>
      <c r="N736" s="1">
        <f t="shared" si="265"/>
        <v>0.38799999999998819</v>
      </c>
      <c r="O736" s="1">
        <f t="shared" si="266"/>
        <v>0.34900000000000092</v>
      </c>
      <c r="P736" s="1">
        <f t="shared" si="267"/>
        <v>1.1117478510028285</v>
      </c>
      <c r="Q736" s="1">
        <f t="shared" si="268"/>
        <v>52.645861601084654</v>
      </c>
      <c r="R736" t="str">
        <f t="shared" si="248"/>
        <v>Do nothing</v>
      </c>
      <c r="S736" t="b">
        <f t="shared" si="253"/>
        <v>0</v>
      </c>
      <c r="T736">
        <f t="shared" si="249"/>
        <v>0</v>
      </c>
      <c r="U736">
        <f t="shared" si="250"/>
        <v>0</v>
      </c>
      <c r="V736">
        <f>IF(R735="Buy BTC Short ETH",(B736-T735)+(-C736+U735)*(B735/C735),IF(R735="Buy ETH Short BTC",(-B736+T735)+(C736-U735)*(B735/C735),0))</f>
        <v>0</v>
      </c>
      <c r="AA736">
        <f t="shared" si="251"/>
        <v>0.45529050108011138</v>
      </c>
      <c r="AB736" t="str">
        <f t="shared" si="252"/>
        <v>Do nothing</v>
      </c>
      <c r="AC736" t="b">
        <f t="shared" si="254"/>
        <v>0</v>
      </c>
      <c r="AD736">
        <f>IF(AB736="Buy BTC Short ETH",B736,IF(AB736="Buy ETH Short BTC",B736,0))</f>
        <v>0</v>
      </c>
      <c r="AE736">
        <f>IF(AB736="Buy BTC Short ETH",C736,IF(AB736="Buy ETH Short BTC",C736,0))</f>
        <v>0</v>
      </c>
      <c r="AF736">
        <f>IF(AB735="Buy BTC Short ETH",(B736-AD735)+(-C736+AE735)*(B735/C735),IF(AB735="Buy ETH Short BTC",(-B736+AD735)+(C736-AE735)*(B735/C735),0))</f>
        <v>0</v>
      </c>
    </row>
    <row r="737" spans="1:32">
      <c r="A737">
        <v>1671382800000</v>
      </c>
      <c r="B737">
        <v>16681.89</v>
      </c>
      <c r="C737">
        <v>1176.73</v>
      </c>
      <c r="D737" s="1">
        <f t="shared" si="255"/>
        <v>-12.959999999999127</v>
      </c>
      <c r="E737" s="1">
        <f t="shared" si="256"/>
        <v>0</v>
      </c>
      <c r="F737" s="1">
        <f t="shared" si="257"/>
        <v>12.959999999999127</v>
      </c>
      <c r="G737" s="1">
        <f t="shared" si="258"/>
        <v>4.0729999999995927</v>
      </c>
      <c r="H737" s="1">
        <f t="shared" si="259"/>
        <v>5.6089999999996509</v>
      </c>
      <c r="I737" s="1">
        <f t="shared" si="260"/>
        <v>0.72615439472273957</v>
      </c>
      <c r="J737" s="1">
        <f t="shared" si="261"/>
        <v>42.067754596156895</v>
      </c>
      <c r="K737" s="1">
        <f t="shared" si="262"/>
        <v>-0.88999999999987267</v>
      </c>
      <c r="L737" s="1">
        <f t="shared" si="263"/>
        <v>0</v>
      </c>
      <c r="M737" s="1">
        <f t="shared" si="264"/>
        <v>0.88999999999987267</v>
      </c>
      <c r="N737" s="1">
        <f t="shared" si="265"/>
        <v>0.38799999999998819</v>
      </c>
      <c r="O737" s="1">
        <f t="shared" si="266"/>
        <v>0.40999999999999093</v>
      </c>
      <c r="P737" s="1">
        <f t="shared" si="267"/>
        <v>0.94634146341462633</v>
      </c>
      <c r="Q737" s="1">
        <f t="shared" si="268"/>
        <v>48.621553884711574</v>
      </c>
      <c r="R737" t="str">
        <f t="shared" si="248"/>
        <v>Do nothing</v>
      </c>
      <c r="S737" t="b">
        <f t="shared" si="253"/>
        <v>0</v>
      </c>
      <c r="T737">
        <f t="shared" si="249"/>
        <v>0</v>
      </c>
      <c r="U737">
        <f t="shared" si="250"/>
        <v>0</v>
      </c>
      <c r="V737">
        <f>IF(R736="Buy BTC Short ETH",(B737-T736)+(-C737+U736)*(B736/C736),IF(R736="Buy ETH Short BTC",(-B737+T736)+(C737-U736)*(B736/C736),0))</f>
        <v>0</v>
      </c>
      <c r="AA737">
        <f t="shared" si="251"/>
        <v>0.2560184690684324</v>
      </c>
      <c r="AB737" t="str">
        <f t="shared" si="252"/>
        <v>Do nothing</v>
      </c>
      <c r="AC737" t="b">
        <f t="shared" si="254"/>
        <v>0</v>
      </c>
      <c r="AD737">
        <f>IF(AB737="Buy BTC Short ETH",B737,IF(AB737="Buy ETH Short BTC",B737,0))</f>
        <v>0</v>
      </c>
      <c r="AE737">
        <f>IF(AB737="Buy BTC Short ETH",C737,IF(AB737="Buy ETH Short BTC",C737,0))</f>
        <v>0</v>
      </c>
      <c r="AF737">
        <f>IF(AB736="Buy BTC Short ETH",(B737-AD736)+(-C737+AE736)*(B736/C736),IF(AB736="Buy ETH Short BTC",(-B737+AD736)+(C737-AE736)*(B736/C736),0))</f>
        <v>0</v>
      </c>
    </row>
    <row r="738" spans="1:32">
      <c r="A738">
        <v>1671383700000</v>
      </c>
      <c r="B738">
        <v>16691.8</v>
      </c>
      <c r="C738">
        <v>1177.22</v>
      </c>
      <c r="D738" s="1">
        <f t="shared" si="255"/>
        <v>9.9099999999998545</v>
      </c>
      <c r="E738" s="1">
        <f t="shared" si="256"/>
        <v>9.9099999999998545</v>
      </c>
      <c r="F738" s="1">
        <f t="shared" si="257"/>
        <v>0</v>
      </c>
      <c r="G738" s="1">
        <f t="shared" si="258"/>
        <v>5.0639999999995782</v>
      </c>
      <c r="H738" s="1">
        <f t="shared" si="259"/>
        <v>4.5529999999995194</v>
      </c>
      <c r="I738" s="1">
        <f t="shared" si="260"/>
        <v>1.1122336920711866</v>
      </c>
      <c r="J738" s="1">
        <f t="shared" si="261"/>
        <v>52.656753665384777</v>
      </c>
      <c r="K738" s="1">
        <f t="shared" si="262"/>
        <v>0.49000000000000909</v>
      </c>
      <c r="L738" s="1">
        <f t="shared" si="263"/>
        <v>0.49000000000000909</v>
      </c>
      <c r="M738" s="1">
        <f t="shared" si="264"/>
        <v>0</v>
      </c>
      <c r="N738" s="1">
        <f t="shared" si="265"/>
        <v>0.43699999999998906</v>
      </c>
      <c r="O738" s="1">
        <f t="shared" si="266"/>
        <v>0.19699999999998</v>
      </c>
      <c r="P738" s="1">
        <f t="shared" si="267"/>
        <v>2.2182741116752966</v>
      </c>
      <c r="Q738" s="1">
        <f t="shared" si="268"/>
        <v>68.927444794954312</v>
      </c>
      <c r="R738" t="str">
        <f t="shared" si="248"/>
        <v>Do nothing</v>
      </c>
      <c r="S738" t="b">
        <f t="shared" si="253"/>
        <v>0</v>
      </c>
      <c r="T738">
        <f t="shared" si="249"/>
        <v>0</v>
      </c>
      <c r="U738">
        <f t="shared" si="250"/>
        <v>0</v>
      </c>
      <c r="V738">
        <f>IF(R737="Buy BTC Short ETH",(B738-T737)+(-C738+U737)*(B737/C737),IF(R737="Buy ETH Short BTC",(-B738+T737)+(C738-U737)*(B737/C737),0))</f>
        <v>0</v>
      </c>
      <c r="AA738">
        <f t="shared" si="251"/>
        <v>0.29133331267005669</v>
      </c>
      <c r="AB738" t="str">
        <f t="shared" si="252"/>
        <v>Do nothing</v>
      </c>
      <c r="AC738" t="b">
        <f t="shared" si="254"/>
        <v>0</v>
      </c>
      <c r="AD738">
        <f>IF(AB738="Buy BTC Short ETH",B738,IF(AB738="Buy ETH Short BTC",B738,0))</f>
        <v>0</v>
      </c>
      <c r="AE738">
        <f>IF(AB738="Buy BTC Short ETH",C738,IF(AB738="Buy ETH Short BTC",C738,0))</f>
        <v>0</v>
      </c>
      <c r="AF738">
        <f>IF(AB737="Buy BTC Short ETH",(B738-AD737)+(-C738+AE737)*(B737/C737),IF(AB737="Buy ETH Short BTC",(-B738+AD737)+(C738-AE737)*(B737/C737),0))</f>
        <v>0</v>
      </c>
    </row>
    <row r="739" spans="1:32">
      <c r="A739">
        <v>1671384600000</v>
      </c>
      <c r="B739">
        <v>16686.98</v>
      </c>
      <c r="C739">
        <v>1177.29</v>
      </c>
      <c r="D739" s="1">
        <f t="shared" si="255"/>
        <v>-4.819999999999709</v>
      </c>
      <c r="E739" s="1">
        <f t="shared" si="256"/>
        <v>0</v>
      </c>
      <c r="F739" s="1">
        <f t="shared" si="257"/>
        <v>4.819999999999709</v>
      </c>
      <c r="G739" s="1">
        <f t="shared" si="258"/>
        <v>5.0639999999995782</v>
      </c>
      <c r="H739" s="1">
        <f t="shared" si="259"/>
        <v>4.4999999999996358</v>
      </c>
      <c r="I739" s="1">
        <f t="shared" si="260"/>
        <v>1.1253333333333306</v>
      </c>
      <c r="J739" s="1">
        <f t="shared" si="261"/>
        <v>52.948557089084005</v>
      </c>
      <c r="K739" s="1">
        <f t="shared" si="262"/>
        <v>6.9999999999936335E-2</v>
      </c>
      <c r="L739" s="1">
        <f t="shared" si="263"/>
        <v>6.9999999999936335E-2</v>
      </c>
      <c r="M739" s="1">
        <f t="shared" si="264"/>
        <v>0</v>
      </c>
      <c r="N739" s="1">
        <f t="shared" si="265"/>
        <v>0.42899999999997362</v>
      </c>
      <c r="O739" s="1">
        <f t="shared" si="266"/>
        <v>0.19699999999998</v>
      </c>
      <c r="P739" s="1">
        <f t="shared" si="267"/>
        <v>2.1776649746193764</v>
      </c>
      <c r="Q739" s="1">
        <f t="shared" si="268"/>
        <v>68.530351437700546</v>
      </c>
      <c r="R739" t="str">
        <f t="shared" si="248"/>
        <v>Do nothing</v>
      </c>
      <c r="S739" t="b">
        <f t="shared" si="253"/>
        <v>0</v>
      </c>
      <c r="T739">
        <f t="shared" si="249"/>
        <v>0</v>
      </c>
      <c r="U739">
        <f t="shared" si="250"/>
        <v>0</v>
      </c>
      <c r="V739">
        <f>IF(R738="Buy BTC Short ETH",(B739-T738)+(-C739+U738)*(B738/C738),IF(R738="Buy ETH Short BTC",(-B739+T738)+(C739-U738)*(B738/C738),0))</f>
        <v>0</v>
      </c>
      <c r="AA739">
        <f t="shared" si="251"/>
        <v>0.144919812968927</v>
      </c>
      <c r="AB739" t="str">
        <f t="shared" si="252"/>
        <v>Do nothing</v>
      </c>
      <c r="AC739" t="b">
        <f t="shared" si="254"/>
        <v>0</v>
      </c>
      <c r="AD739">
        <f>IF(AB739="Buy BTC Short ETH",B739,IF(AB739="Buy ETH Short BTC",B739,0))</f>
        <v>0</v>
      </c>
      <c r="AE739">
        <f>IF(AB739="Buy BTC Short ETH",C739,IF(AB739="Buy ETH Short BTC",C739,0))</f>
        <v>0</v>
      </c>
      <c r="AF739">
        <f>IF(AB738="Buy BTC Short ETH",(B739-AD738)+(-C739+AE738)*(B738/C738),IF(AB738="Buy ETH Short BTC",(-B739+AD738)+(C739-AE738)*(B738/C738),0))</f>
        <v>0</v>
      </c>
    </row>
    <row r="740" spans="1:32">
      <c r="A740">
        <v>1671385500000</v>
      </c>
      <c r="B740">
        <v>16712.580000000002</v>
      </c>
      <c r="C740">
        <v>1178.32</v>
      </c>
      <c r="D740" s="1">
        <f t="shared" si="255"/>
        <v>25.600000000002183</v>
      </c>
      <c r="E740" s="1">
        <f t="shared" si="256"/>
        <v>25.600000000002183</v>
      </c>
      <c r="F740" s="1">
        <f t="shared" si="257"/>
        <v>0</v>
      </c>
      <c r="G740" s="1">
        <f t="shared" si="258"/>
        <v>6.8139999999999414</v>
      </c>
      <c r="H740" s="1">
        <f t="shared" si="259"/>
        <v>4.4999999999996358</v>
      </c>
      <c r="I740" s="1">
        <f t="shared" si="260"/>
        <v>1.5142222222223318</v>
      </c>
      <c r="J740" s="1">
        <f t="shared" si="261"/>
        <v>60.226268340111332</v>
      </c>
      <c r="K740" s="1">
        <f t="shared" si="262"/>
        <v>1.0299999999999727</v>
      </c>
      <c r="L740" s="1">
        <f t="shared" si="263"/>
        <v>1.0299999999999727</v>
      </c>
      <c r="M740" s="1">
        <f t="shared" si="264"/>
        <v>0</v>
      </c>
      <c r="N740" s="1">
        <f t="shared" si="265"/>
        <v>0.53199999999997094</v>
      </c>
      <c r="O740" s="1">
        <f t="shared" si="266"/>
        <v>0.19199999999998454</v>
      </c>
      <c r="P740" s="1">
        <f t="shared" si="267"/>
        <v>2.770833333333405</v>
      </c>
      <c r="Q740" s="1">
        <f t="shared" si="268"/>
        <v>73.480662983425916</v>
      </c>
      <c r="R740" t="str">
        <f t="shared" si="248"/>
        <v>Do nothing</v>
      </c>
      <c r="S740" t="b">
        <f t="shared" si="253"/>
        <v>0</v>
      </c>
      <c r="T740">
        <f t="shared" si="249"/>
        <v>0</v>
      </c>
      <c r="U740">
        <f t="shared" si="250"/>
        <v>0</v>
      </c>
      <c r="V740">
        <f>IF(R739="Buy BTC Short ETH",(B740-T739)+(-C740+U739)*(B739/C739),IF(R739="Buy ETH Short BTC",(-B740+T739)+(C740-U739)*(B739/C739),0))</f>
        <v>0</v>
      </c>
      <c r="AA740">
        <f t="shared" si="251"/>
        <v>0.46679298530513086</v>
      </c>
      <c r="AB740" t="str">
        <f t="shared" si="252"/>
        <v>Do nothing</v>
      </c>
      <c r="AC740" t="b">
        <f t="shared" si="254"/>
        <v>0</v>
      </c>
      <c r="AD740">
        <f>IF(AB740="Buy BTC Short ETH",B740,IF(AB740="Buy ETH Short BTC",B740,0))</f>
        <v>0</v>
      </c>
      <c r="AE740">
        <f>IF(AB740="Buy BTC Short ETH",C740,IF(AB740="Buy ETH Short BTC",C740,0))</f>
        <v>0</v>
      </c>
      <c r="AF740">
        <f>IF(AB739="Buy BTC Short ETH",(B740-AD739)+(-C740+AE739)*(B739/C739),IF(AB739="Buy ETH Short BTC",(-B740+AD739)+(C740-AE739)*(B739/C739),0))</f>
        <v>0</v>
      </c>
    </row>
    <row r="741" spans="1:32">
      <c r="A741">
        <v>1671386400000</v>
      </c>
      <c r="B741">
        <v>16766.75</v>
      </c>
      <c r="C741">
        <v>1183.68</v>
      </c>
      <c r="D741" s="1">
        <f t="shared" si="255"/>
        <v>54.169999999998254</v>
      </c>
      <c r="E741" s="1">
        <f t="shared" si="256"/>
        <v>54.169999999998254</v>
      </c>
      <c r="F741" s="1">
        <f t="shared" si="257"/>
        <v>0</v>
      </c>
      <c r="G741" s="1">
        <f t="shared" si="258"/>
        <v>11.769999999999708</v>
      </c>
      <c r="H741" s="1">
        <f t="shared" si="259"/>
        <v>4.4999999999996358</v>
      </c>
      <c r="I741" s="1">
        <f t="shared" si="260"/>
        <v>2.6155555555557024</v>
      </c>
      <c r="J741" s="1">
        <f t="shared" si="261"/>
        <v>72.341733251384028</v>
      </c>
      <c r="K741" s="1">
        <f t="shared" si="262"/>
        <v>5.3600000000001273</v>
      </c>
      <c r="L741" s="1">
        <f t="shared" si="263"/>
        <v>5.3600000000001273</v>
      </c>
      <c r="M741" s="1">
        <f t="shared" si="264"/>
        <v>0</v>
      </c>
      <c r="N741" s="1">
        <f t="shared" si="265"/>
        <v>1.0679999999999836</v>
      </c>
      <c r="O741" s="1">
        <f t="shared" si="266"/>
        <v>0.17399999999997817</v>
      </c>
      <c r="P741" s="1">
        <f t="shared" si="267"/>
        <v>6.1379310344834348</v>
      </c>
      <c r="Q741" s="1">
        <f t="shared" si="268"/>
        <v>85.990338164252535</v>
      </c>
      <c r="R741" t="str">
        <f t="shared" si="248"/>
        <v>Do nothing</v>
      </c>
      <c r="S741" t="b">
        <f t="shared" si="253"/>
        <v>0</v>
      </c>
      <c r="T741">
        <f t="shared" si="249"/>
        <v>0</v>
      </c>
      <c r="U741">
        <f t="shared" si="250"/>
        <v>0</v>
      </c>
      <c r="V741">
        <f>IF(R740="Buy BTC Short ETH",(B741-T740)+(-C741+U740)*(B740/C740),IF(R740="Buy ETH Short BTC",(-B741+T740)+(C741-U740)*(B740/C740),0))</f>
        <v>0</v>
      </c>
      <c r="AA741">
        <f t="shared" si="251"/>
        <v>0.94002966773022334</v>
      </c>
      <c r="AB741" t="str">
        <f t="shared" si="252"/>
        <v>Buy ETH Short BTC</v>
      </c>
      <c r="AC741" t="b">
        <f t="shared" si="254"/>
        <v>1</v>
      </c>
      <c r="AD741">
        <f>IF(AB741="Buy BTC Short ETH",B741,IF(AB741="Buy ETH Short BTC",B741,0))</f>
        <v>16766.75</v>
      </c>
      <c r="AE741">
        <f>IF(AB741="Buy BTC Short ETH",C741,IF(AB741="Buy ETH Short BTC",C741,0))</f>
        <v>1183.68</v>
      </c>
      <c r="AF741">
        <f>IF(AB740="Buy BTC Short ETH",(B741-AD740)+(-C741+AE740)*(B740/C740),IF(AB740="Buy ETH Short BTC",(-B741+AD740)+(C741-AE740)*(B740/C740),0))</f>
        <v>0</v>
      </c>
    </row>
    <row r="742" spans="1:32">
      <c r="A742">
        <v>1671387300000</v>
      </c>
      <c r="B742">
        <v>16760.099999999999</v>
      </c>
      <c r="C742">
        <v>1181.8900000000001</v>
      </c>
      <c r="D742" s="1">
        <f t="shared" si="255"/>
        <v>-6.6500000000014552</v>
      </c>
      <c r="E742" s="1">
        <f t="shared" si="256"/>
        <v>0</v>
      </c>
      <c r="F742" s="1">
        <f t="shared" si="257"/>
        <v>6.6500000000014552</v>
      </c>
      <c r="G742" s="1">
        <f t="shared" si="258"/>
        <v>11.769999999999708</v>
      </c>
      <c r="H742" s="1">
        <f t="shared" si="259"/>
        <v>4.1439999999998687</v>
      </c>
      <c r="I742" s="1">
        <f t="shared" si="260"/>
        <v>2.8402509652509846</v>
      </c>
      <c r="J742" s="1">
        <f t="shared" si="261"/>
        <v>73.960035189141763</v>
      </c>
      <c r="K742" s="1">
        <f t="shared" si="262"/>
        <v>-1.7899999999999636</v>
      </c>
      <c r="L742" s="1">
        <f t="shared" si="263"/>
        <v>0</v>
      </c>
      <c r="M742" s="1">
        <f t="shared" si="264"/>
        <v>1.7899999999999636</v>
      </c>
      <c r="N742" s="1">
        <f t="shared" si="265"/>
        <v>1.0679999999999836</v>
      </c>
      <c r="O742" s="1">
        <f t="shared" si="266"/>
        <v>0.31799999999998363</v>
      </c>
      <c r="P742" s="1">
        <f t="shared" si="267"/>
        <v>3.3584905660378572</v>
      </c>
      <c r="Q742" s="1">
        <f t="shared" si="268"/>
        <v>77.056277056277693</v>
      </c>
      <c r="R742" t="str">
        <f t="shared" si="248"/>
        <v>Do nothing</v>
      </c>
      <c r="S742" t="b">
        <f t="shared" si="253"/>
        <v>0</v>
      </c>
      <c r="T742">
        <f t="shared" si="249"/>
        <v>0</v>
      </c>
      <c r="U742">
        <f t="shared" si="250"/>
        <v>0</v>
      </c>
      <c r="V742">
        <f>IF(R741="Buy BTC Short ETH",(B742-T741)+(-C742+U741)*(B741/C741),IF(R741="Buy ETH Short BTC",(-B742+T741)+(C742-U741)*(B741/C741),0))</f>
        <v>0</v>
      </c>
      <c r="AA742">
        <f t="shared" si="251"/>
        <v>0.97919801429398146</v>
      </c>
      <c r="AB742" t="str">
        <f t="shared" si="252"/>
        <v>Buy ETH Short BTC</v>
      </c>
      <c r="AC742" t="b">
        <f t="shared" si="254"/>
        <v>0</v>
      </c>
      <c r="AD742">
        <f>IF(AB742="Buy BTC Short ETH",B742,IF(AB742="Buy ETH Short BTC",B742,0))</f>
        <v>16760.099999999999</v>
      </c>
      <c r="AE742">
        <f>IF(AB742="Buy BTC Short ETH",C742,IF(AB742="Buy ETH Short BTC",C742,0))</f>
        <v>1181.8900000000001</v>
      </c>
      <c r="AF742">
        <f>IF(AB741="Buy BTC Short ETH",(B742-AD741)+(-C742+AE741)*(B741/C741),IF(AB741="Buy ETH Short BTC",(-B742+AD741)+(C742-AE741)*(B741/C741),0))</f>
        <v>-18.705233255607652</v>
      </c>
    </row>
    <row r="743" spans="1:32">
      <c r="A743">
        <v>1671388200000</v>
      </c>
      <c r="B743">
        <v>16746.61</v>
      </c>
      <c r="C743">
        <v>1180.8599999999999</v>
      </c>
      <c r="D743" s="1">
        <f t="shared" si="255"/>
        <v>-13.489999999997963</v>
      </c>
      <c r="E743" s="1">
        <f t="shared" si="256"/>
        <v>0</v>
      </c>
      <c r="F743" s="1">
        <f t="shared" si="257"/>
        <v>13.489999999997963</v>
      </c>
      <c r="G743" s="1">
        <f t="shared" si="258"/>
        <v>10.602999999999884</v>
      </c>
      <c r="H743" s="1">
        <f t="shared" si="259"/>
        <v>5.4929999999996655</v>
      </c>
      <c r="I743" s="1">
        <f t="shared" si="260"/>
        <v>1.9302748953214146</v>
      </c>
      <c r="J743" s="1">
        <f t="shared" si="261"/>
        <v>65.873508946323199</v>
      </c>
      <c r="K743" s="1">
        <f t="shared" si="262"/>
        <v>-1.0300000000002001</v>
      </c>
      <c r="L743" s="1">
        <f t="shared" si="263"/>
        <v>0</v>
      </c>
      <c r="M743" s="1">
        <f t="shared" si="264"/>
        <v>1.0300000000002001</v>
      </c>
      <c r="N743" s="1">
        <f t="shared" si="265"/>
        <v>0.8379999999999882</v>
      </c>
      <c r="O743" s="1">
        <f t="shared" si="266"/>
        <v>0.42100000000000365</v>
      </c>
      <c r="P743" s="1">
        <f t="shared" si="267"/>
        <v>1.9904988123514986</v>
      </c>
      <c r="Q743" s="1">
        <f t="shared" si="268"/>
        <v>66.560762509928011</v>
      </c>
      <c r="R743" t="str">
        <f t="shared" si="248"/>
        <v>Do nothing</v>
      </c>
      <c r="S743" t="b">
        <f t="shared" si="253"/>
        <v>0</v>
      </c>
      <c r="T743">
        <f t="shared" si="249"/>
        <v>0</v>
      </c>
      <c r="U743">
        <f t="shared" si="250"/>
        <v>0</v>
      </c>
      <c r="V743">
        <f>IF(R742="Buy BTC Short ETH",(B743-T742)+(-C743+U742)*(B742/C742),IF(R742="Buy ETH Short BTC",(-B743+T742)+(C743-U742)*(B742/C742),0))</f>
        <v>0</v>
      </c>
      <c r="AA743">
        <f t="shared" si="251"/>
        <v>0.98445057235756062</v>
      </c>
      <c r="AB743" t="str">
        <f t="shared" si="252"/>
        <v>Buy ETH Short BTC</v>
      </c>
      <c r="AC743" t="b">
        <f t="shared" si="254"/>
        <v>0</v>
      </c>
      <c r="AD743">
        <f>IF(AB743="Buy BTC Short ETH",B743,IF(AB743="Buy ETH Short BTC",B743,0))</f>
        <v>16746.61</v>
      </c>
      <c r="AE743">
        <f>IF(AB743="Buy BTC Short ETH",C743,IF(AB743="Buy ETH Short BTC",C743,0))</f>
        <v>1180.8599999999999</v>
      </c>
      <c r="AF743">
        <f>IF(AB742="Buy BTC Short ETH",(B743-AD742)+(-C743+AE742)*(B742/C742),IF(AB742="Buy ETH Short BTC",(-B743+AD742)+(C743-AE742)*(B742/C742),0))</f>
        <v>-1.1161841626596036</v>
      </c>
    </row>
    <row r="744" spans="1:32">
      <c r="A744">
        <v>1671389100000</v>
      </c>
      <c r="B744">
        <v>16746.22</v>
      </c>
      <c r="C744">
        <v>1179.93</v>
      </c>
      <c r="D744" s="1">
        <f t="shared" si="255"/>
        <v>-0.38999999999941792</v>
      </c>
      <c r="E744" s="1">
        <f t="shared" si="256"/>
        <v>0</v>
      </c>
      <c r="F744" s="1">
        <f t="shared" si="257"/>
        <v>0.38999999999941792</v>
      </c>
      <c r="G744" s="1">
        <f t="shared" si="258"/>
        <v>10.602999999999884</v>
      </c>
      <c r="H744" s="1">
        <f t="shared" si="259"/>
        <v>5.2649999999997821</v>
      </c>
      <c r="I744" s="1">
        <f t="shared" si="260"/>
        <v>2.0138651471985418</v>
      </c>
      <c r="J744" s="1">
        <f t="shared" si="261"/>
        <v>66.820015124780099</v>
      </c>
      <c r="K744" s="1">
        <f t="shared" si="262"/>
        <v>-0.92999999999983629</v>
      </c>
      <c r="L744" s="1">
        <f t="shared" si="263"/>
        <v>0</v>
      </c>
      <c r="M744" s="1">
        <f t="shared" si="264"/>
        <v>0.92999999999983629</v>
      </c>
      <c r="N744" s="1">
        <f t="shared" si="265"/>
        <v>0.79800000000000182</v>
      </c>
      <c r="O744" s="1">
        <f t="shared" si="266"/>
        <v>0.51399999999998724</v>
      </c>
      <c r="P744" s="1">
        <f t="shared" si="267"/>
        <v>1.5525291828794194</v>
      </c>
      <c r="Q744" s="1">
        <f t="shared" si="268"/>
        <v>60.823170731707961</v>
      </c>
      <c r="R744" t="str">
        <f t="shared" si="248"/>
        <v>Do nothing</v>
      </c>
      <c r="S744" t="b">
        <f t="shared" si="253"/>
        <v>0</v>
      </c>
      <c r="T744">
        <f t="shared" si="249"/>
        <v>0</v>
      </c>
      <c r="U744">
        <f t="shared" si="250"/>
        <v>0</v>
      </c>
      <c r="V744">
        <f>IF(R743="Buy BTC Short ETH",(B744-T743)+(-C744+U743)*(B743/C743),IF(R743="Buy ETH Short BTC",(-B744+T743)+(C744-U743)*(B743/C743),0))</f>
        <v>0</v>
      </c>
      <c r="AA744">
        <f t="shared" si="251"/>
        <v>0.97050993604819535</v>
      </c>
      <c r="AB744" t="str">
        <f t="shared" si="252"/>
        <v>Buy ETH Short BTC</v>
      </c>
      <c r="AC744" t="b">
        <f t="shared" si="254"/>
        <v>0</v>
      </c>
      <c r="AD744">
        <f>IF(AB744="Buy BTC Short ETH",B744,IF(AB744="Buy ETH Short BTC",B744,0))</f>
        <v>16746.22</v>
      </c>
      <c r="AE744">
        <f>IF(AB744="Buy BTC Short ETH",C744,IF(AB744="Buy ETH Short BTC",C744,0))</f>
        <v>1179.93</v>
      </c>
      <c r="AF744">
        <f>IF(AB743="Buy BTC Short ETH",(B744-AD743)+(-C744+AE743)*(B743/C743),IF(AB743="Buy ETH Short BTC",(-B744+AD743)+(C744-AE743)*(B743/C743),0))</f>
        <v>-12.798987094149982</v>
      </c>
    </row>
    <row r="745" spans="1:32">
      <c r="A745">
        <v>1671390000000</v>
      </c>
      <c r="B745">
        <v>16729.05</v>
      </c>
      <c r="C745">
        <v>1178.76</v>
      </c>
      <c r="D745" s="1">
        <f t="shared" si="255"/>
        <v>-17.170000000001892</v>
      </c>
      <c r="E745" s="1">
        <f t="shared" si="256"/>
        <v>0</v>
      </c>
      <c r="F745" s="1">
        <f t="shared" si="257"/>
        <v>17.170000000001892</v>
      </c>
      <c r="G745" s="1">
        <f t="shared" si="258"/>
        <v>10.602999999999884</v>
      </c>
      <c r="H745" s="1">
        <f t="shared" si="259"/>
        <v>5.5479999999999565</v>
      </c>
      <c r="I745" s="1">
        <f t="shared" si="260"/>
        <v>1.9111391492429646</v>
      </c>
      <c r="J745" s="1">
        <f t="shared" si="261"/>
        <v>65.649185808928166</v>
      </c>
      <c r="K745" s="1">
        <f t="shared" si="262"/>
        <v>-1.1700000000000728</v>
      </c>
      <c r="L745" s="1">
        <f t="shared" si="263"/>
        <v>0</v>
      </c>
      <c r="M745" s="1">
        <f t="shared" si="264"/>
        <v>1.1700000000000728</v>
      </c>
      <c r="N745" s="1">
        <f t="shared" si="265"/>
        <v>0.79800000000000182</v>
      </c>
      <c r="O745" s="1">
        <f t="shared" si="266"/>
        <v>0.58099999999999452</v>
      </c>
      <c r="P745" s="1">
        <f t="shared" si="267"/>
        <v>1.3734939759036306</v>
      </c>
      <c r="Q745" s="1">
        <f t="shared" si="268"/>
        <v>57.868020304568816</v>
      </c>
      <c r="R745" t="str">
        <f t="shared" si="248"/>
        <v>Do nothing</v>
      </c>
      <c r="S745" t="b">
        <f t="shared" si="253"/>
        <v>0</v>
      </c>
      <c r="T745">
        <f t="shared" si="249"/>
        <v>0</v>
      </c>
      <c r="U745">
        <f t="shared" si="250"/>
        <v>0</v>
      </c>
      <c r="V745">
        <f>IF(R744="Buy BTC Short ETH",(B745-T744)+(-C745+U744)*(B744/C744),IF(R744="Buy ETH Short BTC",(-B745+T744)+(C745-U744)*(B744/C744),0))</f>
        <v>0</v>
      </c>
      <c r="AA745">
        <f t="shared" si="251"/>
        <v>0.95548760111026831</v>
      </c>
      <c r="AB745" t="str">
        <f t="shared" si="252"/>
        <v>Buy ETH Short BTC</v>
      </c>
      <c r="AC745" t="b">
        <f t="shared" si="254"/>
        <v>0</v>
      </c>
      <c r="AD745">
        <f>IF(AB745="Buy BTC Short ETH",B745,IF(AB745="Buy ETH Short BTC",B745,0))</f>
        <v>16729.05</v>
      </c>
      <c r="AE745">
        <f>IF(AB745="Buy BTC Short ETH",C745,IF(AB745="Buy ETH Short BTC",C745,0))</f>
        <v>1178.76</v>
      </c>
      <c r="AF745">
        <f>IF(AB744="Buy BTC Short ETH",(B745-AD744)+(-C745+AE744)*(B744/C744),IF(AB744="Buy ETH Short BTC",(-B745+AD744)+(C745-AE744)*(B744/C744),0))</f>
        <v>0.56471205919081058</v>
      </c>
    </row>
    <row r="746" spans="1:32">
      <c r="A746">
        <v>1671390900000</v>
      </c>
      <c r="B746">
        <v>16753.61</v>
      </c>
      <c r="C746">
        <v>1182.1300000000001</v>
      </c>
      <c r="D746" s="1">
        <f t="shared" si="255"/>
        <v>24.56000000000131</v>
      </c>
      <c r="E746" s="1">
        <f t="shared" si="256"/>
        <v>24.56000000000131</v>
      </c>
      <c r="F746" s="1">
        <f t="shared" si="257"/>
        <v>0</v>
      </c>
      <c r="G746" s="1">
        <f t="shared" si="258"/>
        <v>11.424000000000159</v>
      </c>
      <c r="H746" s="1">
        <f t="shared" si="259"/>
        <v>5.5479999999999565</v>
      </c>
      <c r="I746" s="1">
        <f t="shared" si="260"/>
        <v>2.0591204037491435</v>
      </c>
      <c r="J746" s="1">
        <f t="shared" si="261"/>
        <v>67.31086495404243</v>
      </c>
      <c r="K746" s="1">
        <f t="shared" si="262"/>
        <v>3.3700000000001182</v>
      </c>
      <c r="L746" s="1">
        <f t="shared" si="263"/>
        <v>3.3700000000001182</v>
      </c>
      <c r="M746" s="1">
        <f t="shared" si="264"/>
        <v>0</v>
      </c>
      <c r="N746" s="1">
        <f t="shared" si="265"/>
        <v>1.0320000000000165</v>
      </c>
      <c r="O746" s="1">
        <f t="shared" si="266"/>
        <v>0.58099999999999452</v>
      </c>
      <c r="P746" s="1">
        <f t="shared" si="267"/>
        <v>1.7762478485370503</v>
      </c>
      <c r="Q746" s="1">
        <f t="shared" si="268"/>
        <v>63.980161190329163</v>
      </c>
      <c r="R746" t="str">
        <f t="shared" si="248"/>
        <v>Do nothing</v>
      </c>
      <c r="S746" t="b">
        <f t="shared" si="253"/>
        <v>0</v>
      </c>
      <c r="T746">
        <f t="shared" si="249"/>
        <v>0</v>
      </c>
      <c r="U746">
        <f t="shared" si="250"/>
        <v>0</v>
      </c>
      <c r="V746">
        <f>IF(R745="Buy BTC Short ETH",(B746-T745)+(-C746+U745)*(B745/C745),IF(R745="Buy ETH Short BTC",(-B746+T745)+(C746-U745)*(B745/C745),0))</f>
        <v>0</v>
      </c>
      <c r="AA746">
        <f t="shared" si="251"/>
        <v>0.95521520486134914</v>
      </c>
      <c r="AB746" t="str">
        <f t="shared" si="252"/>
        <v>Buy ETH Short BTC</v>
      </c>
      <c r="AC746" t="b">
        <f t="shared" si="254"/>
        <v>0</v>
      </c>
      <c r="AD746">
        <f>IF(AB746="Buy BTC Short ETH",B746,IF(AB746="Buy ETH Short BTC",B746,0))</f>
        <v>16753.61</v>
      </c>
      <c r="AE746">
        <f>IF(AB746="Buy BTC Short ETH",C746,IF(AB746="Buy ETH Short BTC",C746,0))</f>
        <v>1182.1300000000001</v>
      </c>
      <c r="AF746">
        <f>IF(AB745="Buy BTC Short ETH",(B746-AD745)+(-C746+AE745)*(B745/C745),IF(AB745="Buy ETH Short BTC",(-B746+AD745)+(C746-AE745)*(B745/C745),0))</f>
        <v>23.267291815128132</v>
      </c>
    </row>
    <row r="747" spans="1:32">
      <c r="A747">
        <v>1671391800000</v>
      </c>
      <c r="B747">
        <v>16754.21</v>
      </c>
      <c r="C747">
        <v>1183.4000000000001</v>
      </c>
      <c r="D747" s="1">
        <f t="shared" si="255"/>
        <v>0.59999999999854481</v>
      </c>
      <c r="E747" s="1">
        <f t="shared" si="256"/>
        <v>0.59999999999854481</v>
      </c>
      <c r="F747" s="1">
        <f t="shared" si="257"/>
        <v>0</v>
      </c>
      <c r="G747" s="1">
        <f t="shared" si="258"/>
        <v>11.484000000000014</v>
      </c>
      <c r="H747" s="1">
        <f t="shared" si="259"/>
        <v>4.2520000000000433</v>
      </c>
      <c r="I747" s="1">
        <f t="shared" si="260"/>
        <v>2.7008466603950838</v>
      </c>
      <c r="J747" s="1">
        <f t="shared" si="261"/>
        <v>72.979156075241306</v>
      </c>
      <c r="K747" s="1">
        <f t="shared" si="262"/>
        <v>1.2699999999999818</v>
      </c>
      <c r="L747" s="1">
        <f t="shared" si="263"/>
        <v>1.2699999999999818</v>
      </c>
      <c r="M747" s="1">
        <f t="shared" si="264"/>
        <v>0</v>
      </c>
      <c r="N747" s="1">
        <f t="shared" si="265"/>
        <v>1.1590000000000145</v>
      </c>
      <c r="O747" s="1">
        <f t="shared" si="266"/>
        <v>0.49200000000000726</v>
      </c>
      <c r="P747" s="1">
        <f t="shared" si="267"/>
        <v>2.3556910569105636</v>
      </c>
      <c r="Q747" s="1">
        <f t="shared" si="268"/>
        <v>70.199878861296128</v>
      </c>
      <c r="R747" t="str">
        <f t="shared" si="248"/>
        <v>Do nothing</v>
      </c>
      <c r="S747" t="b">
        <f t="shared" si="253"/>
        <v>0</v>
      </c>
      <c r="T747">
        <f t="shared" si="249"/>
        <v>0</v>
      </c>
      <c r="U747">
        <f t="shared" si="250"/>
        <v>0</v>
      </c>
      <c r="V747">
        <f>IF(R746="Buy BTC Short ETH",(B747-T746)+(-C747+U746)*(B746/C746),IF(R746="Buy ETH Short BTC",(-B747+T746)+(C747-U746)*(B746/C746),0))</f>
        <v>0</v>
      </c>
      <c r="AA747">
        <f t="shared" si="251"/>
        <v>0.92923826810253018</v>
      </c>
      <c r="AB747" t="str">
        <f t="shared" si="252"/>
        <v>Buy ETH Short BTC</v>
      </c>
      <c r="AC747" t="b">
        <f t="shared" si="254"/>
        <v>0</v>
      </c>
      <c r="AD747">
        <f>IF(AB747="Buy BTC Short ETH",B747,IF(AB747="Buy ETH Short BTC",B747,0))</f>
        <v>16754.21</v>
      </c>
      <c r="AE747">
        <f>IF(AB747="Buy BTC Short ETH",C747,IF(AB747="Buy ETH Short BTC",C747,0))</f>
        <v>1183.4000000000001</v>
      </c>
      <c r="AF747">
        <f>IF(AB746="Buy BTC Short ETH",(B747-AD746)+(-C747+AE746)*(B746/C746),IF(AB746="Buy ETH Short BTC",(-B747+AD746)+(C747-AE746)*(B746/C746),0))</f>
        <v>17.398938103255492</v>
      </c>
    </row>
    <row r="748" spans="1:32">
      <c r="A748">
        <v>1671392700000</v>
      </c>
      <c r="B748">
        <v>16750.82</v>
      </c>
      <c r="C748">
        <v>1183.56</v>
      </c>
      <c r="D748" s="1">
        <f t="shared" si="255"/>
        <v>-3.3899999999994179</v>
      </c>
      <c r="E748" s="1">
        <f t="shared" si="256"/>
        <v>0</v>
      </c>
      <c r="F748" s="1">
        <f t="shared" si="257"/>
        <v>3.3899999999994179</v>
      </c>
      <c r="G748" s="1">
        <f t="shared" si="258"/>
        <v>10.493000000000029</v>
      </c>
      <c r="H748" s="1">
        <f t="shared" si="259"/>
        <v>4.5909999999999851</v>
      </c>
      <c r="I748" s="1">
        <f t="shared" si="260"/>
        <v>2.2855587018078989</v>
      </c>
      <c r="J748" s="1">
        <f t="shared" si="261"/>
        <v>69.563776186688017</v>
      </c>
      <c r="K748" s="1">
        <f t="shared" si="262"/>
        <v>0.15999999999985448</v>
      </c>
      <c r="L748" s="1">
        <f t="shared" si="263"/>
        <v>0.15999999999985448</v>
      </c>
      <c r="M748" s="1">
        <f t="shared" si="264"/>
        <v>0</v>
      </c>
      <c r="N748" s="1">
        <f t="shared" si="265"/>
        <v>1.125999999999999</v>
      </c>
      <c r="O748" s="1">
        <f t="shared" si="266"/>
        <v>0.49200000000000726</v>
      </c>
      <c r="P748" s="1">
        <f t="shared" si="267"/>
        <v>2.2886178861788258</v>
      </c>
      <c r="Q748" s="1">
        <f t="shared" si="268"/>
        <v>69.592088998763572</v>
      </c>
      <c r="R748" t="str">
        <f t="shared" si="248"/>
        <v>Do nothing</v>
      </c>
      <c r="S748" t="b">
        <f t="shared" si="253"/>
        <v>0</v>
      </c>
      <c r="T748">
        <f t="shared" si="249"/>
        <v>0</v>
      </c>
      <c r="U748">
        <f t="shared" si="250"/>
        <v>0</v>
      </c>
      <c r="V748">
        <f>IF(R747="Buy BTC Short ETH",(B748-T747)+(-C748+U747)*(B747/C747),IF(R747="Buy ETH Short BTC",(-B748+T747)+(C748-U747)*(B747/C747),0))</f>
        <v>0</v>
      </c>
      <c r="AA748">
        <f t="shared" si="251"/>
        <v>0.88673457645006326</v>
      </c>
      <c r="AB748" t="str">
        <f t="shared" si="252"/>
        <v>Buy ETH Short BTC</v>
      </c>
      <c r="AC748" t="b">
        <f t="shared" si="254"/>
        <v>0</v>
      </c>
      <c r="AD748">
        <f>IF(AB748="Buy BTC Short ETH",B748,IF(AB748="Buy ETH Short BTC",B748,0))</f>
        <v>16750.82</v>
      </c>
      <c r="AE748">
        <f>IF(AB748="Buy BTC Short ETH",C748,IF(AB748="Buy ETH Short BTC",C748,0))</f>
        <v>1183.56</v>
      </c>
      <c r="AF748">
        <f>IF(AB747="Buy BTC Short ETH",(B748-AD747)+(-C748+AE747)*(B747/C747),IF(AB747="Buy ETH Short BTC",(-B748+AD747)+(C748-AE747)*(B747/C747),0))</f>
        <v>5.6552303532168944</v>
      </c>
    </row>
    <row r="749" spans="1:32">
      <c r="A749">
        <v>1671393600000</v>
      </c>
      <c r="B749">
        <v>16756.59</v>
      </c>
      <c r="C749">
        <v>1184.1600000000001</v>
      </c>
      <c r="D749" s="1">
        <f t="shared" si="255"/>
        <v>5.7700000000004366</v>
      </c>
      <c r="E749" s="1">
        <f t="shared" si="256"/>
        <v>5.7700000000004366</v>
      </c>
      <c r="F749" s="1">
        <f t="shared" si="257"/>
        <v>0</v>
      </c>
      <c r="G749" s="1">
        <f t="shared" si="258"/>
        <v>11.070000000000073</v>
      </c>
      <c r="H749" s="1">
        <f t="shared" si="259"/>
        <v>4.1090000000000142</v>
      </c>
      <c r="I749" s="1">
        <f t="shared" si="260"/>
        <v>2.6940861523485116</v>
      </c>
      <c r="J749" s="1">
        <f t="shared" si="261"/>
        <v>72.929705514197309</v>
      </c>
      <c r="K749" s="1">
        <f t="shared" si="262"/>
        <v>0.60000000000013642</v>
      </c>
      <c r="L749" s="1">
        <f t="shared" si="263"/>
        <v>0.60000000000013642</v>
      </c>
      <c r="M749" s="1">
        <f t="shared" si="264"/>
        <v>0</v>
      </c>
      <c r="N749" s="1">
        <f t="shared" si="265"/>
        <v>1.1790000000000191</v>
      </c>
      <c r="O749" s="1">
        <f t="shared" si="266"/>
        <v>0.49200000000000726</v>
      </c>
      <c r="P749" s="1">
        <f t="shared" si="267"/>
        <v>2.3963414634146378</v>
      </c>
      <c r="Q749" s="1">
        <f t="shared" si="268"/>
        <v>70.556552962298056</v>
      </c>
      <c r="R749" t="str">
        <f t="shared" si="248"/>
        <v>Do nothing</v>
      </c>
      <c r="S749" t="b">
        <f t="shared" si="253"/>
        <v>0</v>
      </c>
      <c r="T749">
        <f t="shared" si="249"/>
        <v>0</v>
      </c>
      <c r="U749">
        <f t="shared" si="250"/>
        <v>0</v>
      </c>
      <c r="V749">
        <f>IF(R748="Buy BTC Short ETH",(B749-T748)+(-C749+U748)*(B748/C748),IF(R748="Buy ETH Short BTC",(-B749+T748)+(C749-U748)*(B748/C748),0))</f>
        <v>0</v>
      </c>
      <c r="AA749">
        <f t="shared" si="251"/>
        <v>0.85340416361607185</v>
      </c>
      <c r="AB749" t="str">
        <f t="shared" si="252"/>
        <v>Buy ETH Short BTC</v>
      </c>
      <c r="AC749" t="b">
        <f t="shared" si="254"/>
        <v>0</v>
      </c>
      <c r="AD749">
        <f>IF(AB749="Buy BTC Short ETH",B749,IF(AB749="Buy ETH Short BTC",B749,0))</f>
        <v>16756.59</v>
      </c>
      <c r="AE749">
        <f>IF(AB749="Buy BTC Short ETH",C749,IF(AB749="Buy ETH Short BTC",C749,0))</f>
        <v>1184.1600000000001</v>
      </c>
      <c r="AF749">
        <f>IF(AB748="Buy BTC Short ETH",(B749-AD748)+(-C749+AE748)*(B748/C748),IF(AB748="Buy ETH Short BTC",(-B749+AD748)+(C749-AE748)*(B748/C748),0))</f>
        <v>2.721746932983347</v>
      </c>
    </row>
    <row r="750" spans="1:32">
      <c r="A750">
        <v>1671394500000</v>
      </c>
      <c r="B750">
        <v>16759.400000000001</v>
      </c>
      <c r="C750">
        <v>1183.95</v>
      </c>
      <c r="D750" s="1">
        <f t="shared" si="255"/>
        <v>2.8100000000013097</v>
      </c>
      <c r="E750" s="1">
        <f t="shared" si="256"/>
        <v>2.8100000000013097</v>
      </c>
      <c r="F750" s="1">
        <f t="shared" si="257"/>
        <v>0</v>
      </c>
      <c r="G750" s="1">
        <f t="shared" si="258"/>
        <v>8.7909999999999862</v>
      </c>
      <c r="H750" s="1">
        <f t="shared" si="259"/>
        <v>4.1090000000000142</v>
      </c>
      <c r="I750" s="1">
        <f t="shared" si="260"/>
        <v>2.1394499878315782</v>
      </c>
      <c r="J750" s="1">
        <f t="shared" si="261"/>
        <v>68.147286821705308</v>
      </c>
      <c r="K750" s="1">
        <f t="shared" si="262"/>
        <v>-0.21000000000003638</v>
      </c>
      <c r="L750" s="1">
        <f t="shared" si="263"/>
        <v>0</v>
      </c>
      <c r="M750" s="1">
        <f t="shared" si="264"/>
        <v>0.21000000000003638</v>
      </c>
      <c r="N750" s="1">
        <f t="shared" si="265"/>
        <v>1.0760000000000218</v>
      </c>
      <c r="O750" s="1">
        <f t="shared" si="266"/>
        <v>0.51300000000001089</v>
      </c>
      <c r="P750" s="1">
        <f t="shared" si="267"/>
        <v>2.097465886939569</v>
      </c>
      <c r="Q750" s="1">
        <f t="shared" si="268"/>
        <v>67.715544367526718</v>
      </c>
      <c r="R750" t="str">
        <f t="shared" si="248"/>
        <v>Do nothing</v>
      </c>
      <c r="S750" t="b">
        <f t="shared" si="253"/>
        <v>0</v>
      </c>
      <c r="T750">
        <f t="shared" si="249"/>
        <v>0</v>
      </c>
      <c r="U750">
        <f t="shared" si="250"/>
        <v>0</v>
      </c>
      <c r="V750">
        <f>IF(R749="Buy BTC Short ETH",(B750-T749)+(-C750+U749)*(B749/C749),IF(R749="Buy ETH Short BTC",(-B750+T749)+(C750-U749)*(B749/C749),0))</f>
        <v>0</v>
      </c>
      <c r="AA750">
        <f t="shared" si="251"/>
        <v>0.81793471120958061</v>
      </c>
      <c r="AB750" t="str">
        <f t="shared" si="252"/>
        <v>Buy ETH Short BTC</v>
      </c>
      <c r="AC750" t="b">
        <f t="shared" si="254"/>
        <v>0</v>
      </c>
      <c r="AD750">
        <f>IF(AB750="Buy BTC Short ETH",B750,IF(AB750="Buy ETH Short BTC",B750,0))</f>
        <v>16759.400000000001</v>
      </c>
      <c r="AE750">
        <f>IF(AB750="Buy BTC Short ETH",C750,IF(AB750="Buy ETH Short BTC",C750,0))</f>
        <v>1183.95</v>
      </c>
      <c r="AF750">
        <f>IF(AB749="Buy BTC Short ETH",(B750-AD749)+(-C750+AE749)*(B749/C749),IF(AB749="Buy ETH Short BTC",(-B750+AD749)+(C750-AE749)*(B749/C749),0))</f>
        <v>-5.7816287494951357</v>
      </c>
    </row>
    <row r="751" spans="1:32">
      <c r="A751">
        <v>1671395400000</v>
      </c>
      <c r="B751">
        <v>16765.5</v>
      </c>
      <c r="C751">
        <v>1184.96</v>
      </c>
      <c r="D751" s="1">
        <f t="shared" si="255"/>
        <v>6.0999999999985448</v>
      </c>
      <c r="E751" s="1">
        <f t="shared" si="256"/>
        <v>6.0999999999985448</v>
      </c>
      <c r="F751" s="1">
        <f t="shared" si="257"/>
        <v>0</v>
      </c>
      <c r="G751" s="1">
        <f t="shared" si="258"/>
        <v>3.9840000000000146</v>
      </c>
      <c r="H751" s="1">
        <f t="shared" si="259"/>
        <v>4.1090000000000142</v>
      </c>
      <c r="I751" s="1">
        <f t="shared" si="260"/>
        <v>0.96957897298612827</v>
      </c>
      <c r="J751" s="1">
        <f t="shared" si="261"/>
        <v>49.22772766588411</v>
      </c>
      <c r="K751" s="1">
        <f t="shared" si="262"/>
        <v>1.0099999999999909</v>
      </c>
      <c r="L751" s="1">
        <f t="shared" si="263"/>
        <v>1.0099999999999909</v>
      </c>
      <c r="M751" s="1">
        <f t="shared" si="264"/>
        <v>0</v>
      </c>
      <c r="N751" s="1">
        <f t="shared" si="265"/>
        <v>0.64100000000000823</v>
      </c>
      <c r="O751" s="1">
        <f t="shared" si="266"/>
        <v>0.51300000000001089</v>
      </c>
      <c r="P751" s="1">
        <f t="shared" si="267"/>
        <v>1.2495126705652917</v>
      </c>
      <c r="Q751" s="1">
        <f t="shared" si="268"/>
        <v>55.545927209705162</v>
      </c>
      <c r="R751" t="str">
        <f t="shared" si="248"/>
        <v>Do nothing</v>
      </c>
      <c r="S751" t="b">
        <f t="shared" si="253"/>
        <v>0</v>
      </c>
      <c r="T751">
        <f t="shared" si="249"/>
        <v>0</v>
      </c>
      <c r="U751">
        <f t="shared" si="250"/>
        <v>0</v>
      </c>
      <c r="V751">
        <f>IF(R750="Buy BTC Short ETH",(B751-T750)+(-C751+U750)*(B750/C750),IF(R750="Buy ETH Short BTC",(-B751+T750)+(C751-U750)*(B750/C750),0))</f>
        <v>0</v>
      </c>
      <c r="AA751">
        <f t="shared" si="251"/>
        <v>0.85461758330043991</v>
      </c>
      <c r="AB751" t="str">
        <f t="shared" si="252"/>
        <v>Buy ETH Short BTC</v>
      </c>
      <c r="AC751" t="b">
        <f t="shared" si="254"/>
        <v>0</v>
      </c>
      <c r="AD751">
        <f>IF(AB751="Buy BTC Short ETH",B751,IF(AB751="Buy ETH Short BTC",B751,0))</f>
        <v>16765.5</v>
      </c>
      <c r="AE751">
        <f>IF(AB751="Buy BTC Short ETH",C751,IF(AB751="Buy ETH Short BTC",C751,0))</f>
        <v>1184.96</v>
      </c>
      <c r="AF751">
        <f>IF(AB750="Buy BTC Short ETH",(B751-AD750)+(-C751+AE750)*(B750/C750),IF(AB750="Buy ETH Short BTC",(-B751+AD750)+(C751-AE750)*(B750/C750),0))</f>
        <v>8.1970513957528368</v>
      </c>
    </row>
    <row r="752" spans="1:32">
      <c r="A752">
        <v>1671396300000</v>
      </c>
      <c r="B752">
        <v>16758.16</v>
      </c>
      <c r="C752">
        <v>1185.6199999999999</v>
      </c>
      <c r="D752" s="1">
        <f t="shared" si="255"/>
        <v>-7.3400000000001455</v>
      </c>
      <c r="E752" s="1">
        <f t="shared" si="256"/>
        <v>0</v>
      </c>
      <c r="F752" s="1">
        <f t="shared" si="257"/>
        <v>7.3400000000001455</v>
      </c>
      <c r="G752" s="1">
        <f t="shared" si="258"/>
        <v>3.9840000000000146</v>
      </c>
      <c r="H752" s="1">
        <f t="shared" si="259"/>
        <v>4.1779999999998836</v>
      </c>
      <c r="I752" s="1">
        <f t="shared" si="260"/>
        <v>0.95356629966494155</v>
      </c>
      <c r="J752" s="1">
        <f t="shared" si="261"/>
        <v>48.811565792698659</v>
      </c>
      <c r="K752" s="1">
        <f t="shared" si="262"/>
        <v>0.65999999999985448</v>
      </c>
      <c r="L752" s="1">
        <f t="shared" si="263"/>
        <v>0.65999999999985448</v>
      </c>
      <c r="M752" s="1">
        <f t="shared" si="264"/>
        <v>0</v>
      </c>
      <c r="N752" s="1">
        <f t="shared" si="265"/>
        <v>0.70699999999999363</v>
      </c>
      <c r="O752" s="1">
        <f t="shared" si="266"/>
        <v>0.33400000000001456</v>
      </c>
      <c r="P752" s="1">
        <f t="shared" si="267"/>
        <v>2.1167664670657569</v>
      </c>
      <c r="Q752" s="1">
        <f t="shared" si="268"/>
        <v>67.915465898173693</v>
      </c>
      <c r="R752" t="str">
        <f t="shared" si="248"/>
        <v>Do nothing</v>
      </c>
      <c r="S752" t="b">
        <f t="shared" si="253"/>
        <v>0</v>
      </c>
      <c r="T752">
        <f t="shared" si="249"/>
        <v>0</v>
      </c>
      <c r="U752">
        <f t="shared" si="250"/>
        <v>0</v>
      </c>
      <c r="V752">
        <f>IF(R751="Buy BTC Short ETH",(B752-T751)+(-C752+U751)*(B751/C751),IF(R751="Buy ETH Short BTC",(-B752+T751)+(C752-U751)*(B751/C751),0))</f>
        <v>0</v>
      </c>
      <c r="AA752">
        <f t="shared" si="251"/>
        <v>0.89493360809832279</v>
      </c>
      <c r="AB752" t="str">
        <f t="shared" si="252"/>
        <v>Buy ETH Short BTC</v>
      </c>
      <c r="AC752" t="b">
        <f t="shared" si="254"/>
        <v>0</v>
      </c>
      <c r="AD752">
        <f>IF(AB752="Buy BTC Short ETH",B752,IF(AB752="Buy ETH Short BTC",B752,0))</f>
        <v>16758.16</v>
      </c>
      <c r="AE752">
        <f>IF(AB752="Buy BTC Short ETH",C752,IF(AB752="Buy ETH Short BTC",C752,0))</f>
        <v>1185.6199999999999</v>
      </c>
      <c r="AF752">
        <f>IF(AB751="Buy BTC Short ETH",(B752-AD751)+(-C752+AE751)*(B751/C751),IF(AB751="Buy ETH Short BTC",(-B752+AD751)+(C752-AE751)*(B751/C751),0))</f>
        <v>16.678062044286499</v>
      </c>
    </row>
    <row r="753" spans="1:32">
      <c r="A753">
        <v>1671397200000</v>
      </c>
      <c r="B753">
        <v>16769.759999999998</v>
      </c>
      <c r="C753">
        <v>1185.93</v>
      </c>
      <c r="D753" s="1">
        <f t="shared" si="255"/>
        <v>11.599999999998545</v>
      </c>
      <c r="E753" s="1">
        <f t="shared" si="256"/>
        <v>11.599999999998545</v>
      </c>
      <c r="F753" s="1">
        <f t="shared" si="257"/>
        <v>0</v>
      </c>
      <c r="G753" s="1">
        <f t="shared" si="258"/>
        <v>5.1439999999998687</v>
      </c>
      <c r="H753" s="1">
        <f t="shared" si="259"/>
        <v>2.8290000000000872</v>
      </c>
      <c r="I753" s="1">
        <f t="shared" si="260"/>
        <v>1.8183103570165111</v>
      </c>
      <c r="J753" s="1">
        <f t="shared" si="261"/>
        <v>64.517747397465158</v>
      </c>
      <c r="K753" s="1">
        <f t="shared" si="262"/>
        <v>0.3100000000001728</v>
      </c>
      <c r="L753" s="1">
        <f t="shared" si="263"/>
        <v>0.3100000000001728</v>
      </c>
      <c r="M753" s="1">
        <f t="shared" si="264"/>
        <v>0</v>
      </c>
      <c r="N753" s="1">
        <f t="shared" si="265"/>
        <v>0.73800000000001087</v>
      </c>
      <c r="O753" s="1">
        <f t="shared" si="266"/>
        <v>0.23099999999999454</v>
      </c>
      <c r="P753" s="1">
        <f t="shared" si="267"/>
        <v>3.1948051948053173</v>
      </c>
      <c r="Q753" s="1">
        <f t="shared" si="268"/>
        <v>76.160990712075005</v>
      </c>
      <c r="R753" t="str">
        <f t="shared" si="248"/>
        <v>Do nothing</v>
      </c>
      <c r="S753" t="b">
        <f t="shared" si="253"/>
        <v>0</v>
      </c>
      <c r="T753">
        <f t="shared" si="249"/>
        <v>0</v>
      </c>
      <c r="U753">
        <f t="shared" si="250"/>
        <v>0</v>
      </c>
      <c r="V753">
        <f>IF(R752="Buy BTC Short ETH",(B753-T752)+(-C753+U752)*(B752/C752),IF(R752="Buy ETH Short BTC",(-B753+T752)+(C753-U752)*(B752/C752),0))</f>
        <v>0</v>
      </c>
      <c r="AA753">
        <f t="shared" si="251"/>
        <v>0.9109214548793626</v>
      </c>
      <c r="AB753" t="str">
        <f t="shared" si="252"/>
        <v>Buy ETH Short BTC</v>
      </c>
      <c r="AC753" t="b">
        <f t="shared" si="254"/>
        <v>0</v>
      </c>
      <c r="AD753">
        <f>IF(AB753="Buy BTC Short ETH",B753,IF(AB753="Buy ETH Short BTC",B753,0))</f>
        <v>16769.759999999998</v>
      </c>
      <c r="AE753">
        <f>IF(AB753="Buy BTC Short ETH",C753,IF(AB753="Buy ETH Short BTC",C753,0))</f>
        <v>1185.93</v>
      </c>
      <c r="AF753">
        <f>IF(AB752="Buy BTC Short ETH",(B753-AD752)+(-C753+AE752)*(B752/C752),IF(AB752="Buy ETH Short BTC",(-B753+AD752)+(C753-AE752)*(B752/C752),0))</f>
        <v>-7.2183013107027367</v>
      </c>
    </row>
    <row r="754" spans="1:32">
      <c r="A754">
        <v>1671398100000</v>
      </c>
      <c r="B754">
        <v>16746.900000000001</v>
      </c>
      <c r="C754">
        <v>1182.5899999999999</v>
      </c>
      <c r="D754" s="1">
        <f t="shared" si="255"/>
        <v>-22.859999999996944</v>
      </c>
      <c r="E754" s="1">
        <f t="shared" si="256"/>
        <v>0</v>
      </c>
      <c r="F754" s="1">
        <f t="shared" si="257"/>
        <v>22.859999999996944</v>
      </c>
      <c r="G754" s="1">
        <f t="shared" si="258"/>
        <v>5.1439999999998687</v>
      </c>
      <c r="H754" s="1">
        <f t="shared" si="259"/>
        <v>5.0759999999998398</v>
      </c>
      <c r="I754" s="1">
        <f t="shared" si="260"/>
        <v>1.0133963750985089</v>
      </c>
      <c r="J754" s="1">
        <f t="shared" si="261"/>
        <v>50.332681017612678</v>
      </c>
      <c r="K754" s="1">
        <f t="shared" si="262"/>
        <v>-3.3400000000001455</v>
      </c>
      <c r="L754" s="1">
        <f t="shared" si="263"/>
        <v>0</v>
      </c>
      <c r="M754" s="1">
        <f t="shared" si="264"/>
        <v>3.3400000000001455</v>
      </c>
      <c r="N754" s="1">
        <f t="shared" si="265"/>
        <v>0.73800000000001087</v>
      </c>
      <c r="O754" s="1">
        <f t="shared" si="266"/>
        <v>0.47200000000002545</v>
      </c>
      <c r="P754" s="1">
        <f t="shared" si="267"/>
        <v>1.5635593220338371</v>
      </c>
      <c r="Q754" s="1">
        <f t="shared" si="268"/>
        <v>60.99173553718915</v>
      </c>
      <c r="R754" t="str">
        <f t="shared" si="248"/>
        <v>Do nothing</v>
      </c>
      <c r="S754" t="b">
        <f t="shared" si="253"/>
        <v>0</v>
      </c>
      <c r="T754">
        <f t="shared" si="249"/>
        <v>0</v>
      </c>
      <c r="U754">
        <f t="shared" si="250"/>
        <v>0</v>
      </c>
      <c r="V754">
        <f>IF(R753="Buy BTC Short ETH",(B754-T753)+(-C754+U753)*(B753/C753),IF(R753="Buy ETH Short BTC",(-B754+T753)+(C754-U753)*(B753/C753),0))</f>
        <v>0</v>
      </c>
      <c r="AA754">
        <f t="shared" si="251"/>
        <v>0.93342688224137504</v>
      </c>
      <c r="AB754" t="str">
        <f t="shared" si="252"/>
        <v>Buy ETH Short BTC</v>
      </c>
      <c r="AC754" t="b">
        <f t="shared" si="254"/>
        <v>0</v>
      </c>
      <c r="AD754">
        <f>IF(AB754="Buy BTC Short ETH",B754,IF(AB754="Buy ETH Short BTC",B754,0))</f>
        <v>16746.900000000001</v>
      </c>
      <c r="AE754">
        <f>IF(AB754="Buy BTC Short ETH",C754,IF(AB754="Buy ETH Short BTC",C754,0))</f>
        <v>1182.5899999999999</v>
      </c>
      <c r="AF754">
        <f>IF(AB753="Buy BTC Short ETH",(B754-AD753)+(-C754+AE753)*(B753/C753),IF(AB753="Buy ETH Short BTC",(-B754+AD753)+(C754-AE753)*(B753/C753),0))</f>
        <v>-24.369599048852848</v>
      </c>
    </row>
    <row r="755" spans="1:32">
      <c r="A755">
        <v>1671399000000</v>
      </c>
      <c r="B755">
        <v>16746.59</v>
      </c>
      <c r="C755">
        <v>1182.6199999999999</v>
      </c>
      <c r="D755" s="1">
        <f t="shared" si="255"/>
        <v>-0.31000000000130967</v>
      </c>
      <c r="E755" s="1">
        <f t="shared" si="256"/>
        <v>0</v>
      </c>
      <c r="F755" s="1">
        <f t="shared" si="257"/>
        <v>0.31000000000130967</v>
      </c>
      <c r="G755" s="1">
        <f t="shared" si="258"/>
        <v>5.1439999999998687</v>
      </c>
      <c r="H755" s="1">
        <f t="shared" si="259"/>
        <v>3.3899999999997816</v>
      </c>
      <c r="I755" s="1">
        <f t="shared" si="260"/>
        <v>1.5174041297935694</v>
      </c>
      <c r="J755" s="1">
        <f t="shared" si="261"/>
        <v>60.276540895243492</v>
      </c>
      <c r="K755" s="1">
        <f t="shared" si="262"/>
        <v>2.9999999999972715E-2</v>
      </c>
      <c r="L755" s="1">
        <f t="shared" si="263"/>
        <v>2.9999999999972715E-2</v>
      </c>
      <c r="M755" s="1">
        <f t="shared" si="264"/>
        <v>0</v>
      </c>
      <c r="N755" s="1">
        <f t="shared" si="265"/>
        <v>0.74100000000000821</v>
      </c>
      <c r="O755" s="1">
        <f t="shared" si="266"/>
        <v>0.35500000000001819</v>
      </c>
      <c r="P755" s="1">
        <f t="shared" si="267"/>
        <v>2.0873239436618878</v>
      </c>
      <c r="Q755" s="1">
        <f t="shared" si="268"/>
        <v>67.609489051094016</v>
      </c>
      <c r="R755" t="str">
        <f t="shared" si="248"/>
        <v>Do nothing</v>
      </c>
      <c r="S755" t="b">
        <f t="shared" si="253"/>
        <v>0</v>
      </c>
      <c r="T755">
        <f t="shared" si="249"/>
        <v>0</v>
      </c>
      <c r="U755">
        <f t="shared" si="250"/>
        <v>0</v>
      </c>
      <c r="V755">
        <f>IF(R754="Buy BTC Short ETH",(B755-T754)+(-C755+U754)*(B754/C754),IF(R754="Buy ETH Short BTC",(-B755+T754)+(C755-U754)*(B754/C754),0))</f>
        <v>0</v>
      </c>
      <c r="AA755">
        <f t="shared" si="251"/>
        <v>0.83582089578915253</v>
      </c>
      <c r="AB755" t="str">
        <f t="shared" si="252"/>
        <v>Buy ETH Short BTC</v>
      </c>
      <c r="AC755" t="b">
        <f t="shared" si="254"/>
        <v>0</v>
      </c>
      <c r="AD755">
        <f>IF(AB755="Buy BTC Short ETH",B755,IF(AB755="Buy ETH Short BTC",B755,0))</f>
        <v>16746.59</v>
      </c>
      <c r="AE755">
        <f>IF(AB755="Buy BTC Short ETH",C755,IF(AB755="Buy ETH Short BTC",C755,0))</f>
        <v>1182.6199999999999</v>
      </c>
      <c r="AF755">
        <f>IF(AB754="Buy BTC Short ETH",(B755-AD754)+(-C755+AE754)*(B754/C754),IF(AB754="Buy ETH Short BTC",(-B755+AD754)+(C755-AE754)*(B754/C754),0))</f>
        <v>0.73483616469029167</v>
      </c>
    </row>
    <row r="756" spans="1:32">
      <c r="A756">
        <v>1671399900000</v>
      </c>
      <c r="B756">
        <v>16746.509999999998</v>
      </c>
      <c r="C756">
        <v>1182.45</v>
      </c>
      <c r="D756" s="1">
        <f t="shared" si="255"/>
        <v>-8.000000000174623E-2</v>
      </c>
      <c r="E756" s="1">
        <f t="shared" si="256"/>
        <v>0</v>
      </c>
      <c r="F756" s="1">
        <f t="shared" si="257"/>
        <v>8.000000000174623E-2</v>
      </c>
      <c r="G756" s="1">
        <f t="shared" si="258"/>
        <v>2.6879999999997382</v>
      </c>
      <c r="H756" s="1">
        <f t="shared" si="259"/>
        <v>3.3979999999999562</v>
      </c>
      <c r="I756" s="1">
        <f t="shared" si="260"/>
        <v>0.79105356091812029</v>
      </c>
      <c r="J756" s="1">
        <f t="shared" si="261"/>
        <v>44.166940519222358</v>
      </c>
      <c r="K756" s="1">
        <f t="shared" si="262"/>
        <v>-0.16999999999984539</v>
      </c>
      <c r="L756" s="1">
        <f t="shared" si="263"/>
        <v>0</v>
      </c>
      <c r="M756" s="1">
        <f t="shared" si="264"/>
        <v>0.16999999999984539</v>
      </c>
      <c r="N756" s="1">
        <f t="shared" si="265"/>
        <v>0.40399999999999636</v>
      </c>
      <c r="O756" s="1">
        <f t="shared" si="266"/>
        <v>0.37200000000000272</v>
      </c>
      <c r="P756" s="1">
        <f t="shared" si="267"/>
        <v>1.0860215053763265</v>
      </c>
      <c r="Q756" s="1">
        <f t="shared" si="268"/>
        <v>52.06185567010268</v>
      </c>
      <c r="R756" t="str">
        <f t="shared" si="248"/>
        <v>Do nothing</v>
      </c>
      <c r="S756" t="b">
        <f t="shared" si="253"/>
        <v>0</v>
      </c>
      <c r="T756">
        <f t="shared" si="249"/>
        <v>0</v>
      </c>
      <c r="U756">
        <f t="shared" si="250"/>
        <v>0</v>
      </c>
      <c r="V756">
        <f>IF(R755="Buy BTC Short ETH",(B756-T755)+(-C756+U755)*(B755/C755),IF(R755="Buy ETH Short BTC",(-B756+T755)+(C756-U755)*(B755/C755),0))</f>
        <v>0</v>
      </c>
      <c r="AA756">
        <f t="shared" si="251"/>
        <v>0.90970639829064615</v>
      </c>
      <c r="AB756" t="str">
        <f t="shared" si="252"/>
        <v>Buy ETH Short BTC</v>
      </c>
      <c r="AC756" t="b">
        <f t="shared" si="254"/>
        <v>0</v>
      </c>
      <c r="AD756">
        <f>IF(AB756="Buy BTC Short ETH",B756,IF(AB756="Buy ETH Short BTC",B756,0))</f>
        <v>16746.509999999998</v>
      </c>
      <c r="AE756">
        <f>IF(AB756="Buy BTC Short ETH",C756,IF(AB756="Buy ETH Short BTC",C756,0))</f>
        <v>1182.45</v>
      </c>
      <c r="AF756">
        <f>IF(AB755="Buy BTC Short ETH",(B756-AD755)+(-C756+AE755)*(B755/C755),IF(AB755="Buy ETH Short BTC",(-B756+AD755)+(C756-AE755)*(B755/C755),0))</f>
        <v>-2.3272993015468586</v>
      </c>
    </row>
    <row r="757" spans="1:32">
      <c r="A757">
        <v>1671400800000</v>
      </c>
      <c r="B757">
        <v>16780.16</v>
      </c>
      <c r="C757">
        <v>1186.08</v>
      </c>
      <c r="D757" s="1">
        <f t="shared" si="255"/>
        <v>33.650000000001455</v>
      </c>
      <c r="E757" s="1">
        <f t="shared" si="256"/>
        <v>33.650000000001455</v>
      </c>
      <c r="F757" s="1">
        <f t="shared" si="257"/>
        <v>0</v>
      </c>
      <c r="G757" s="1">
        <f t="shared" si="258"/>
        <v>5.9930000000000287</v>
      </c>
      <c r="H757" s="1">
        <f t="shared" si="259"/>
        <v>3.3979999999999562</v>
      </c>
      <c r="I757" s="1">
        <f t="shared" si="260"/>
        <v>1.7636845203060936</v>
      </c>
      <c r="J757" s="1">
        <f t="shared" si="261"/>
        <v>63.816419976573727</v>
      </c>
      <c r="K757" s="1">
        <f t="shared" si="262"/>
        <v>3.6299999999998818</v>
      </c>
      <c r="L757" s="1">
        <f t="shared" si="263"/>
        <v>3.6299999999998818</v>
      </c>
      <c r="M757" s="1">
        <f t="shared" si="264"/>
        <v>0</v>
      </c>
      <c r="N757" s="1">
        <f t="shared" si="265"/>
        <v>0.63999999999998636</v>
      </c>
      <c r="O757" s="1">
        <f t="shared" si="266"/>
        <v>0.37200000000000272</v>
      </c>
      <c r="P757" s="1">
        <f t="shared" si="267"/>
        <v>1.7204301075268325</v>
      </c>
      <c r="Q757" s="1">
        <f t="shared" si="268"/>
        <v>63.241106719366918</v>
      </c>
      <c r="R757" t="str">
        <f t="shared" si="248"/>
        <v>Do nothing</v>
      </c>
      <c r="S757" t="b">
        <f t="shared" si="253"/>
        <v>0</v>
      </c>
      <c r="T757">
        <f t="shared" si="249"/>
        <v>0</v>
      </c>
      <c r="U757">
        <f t="shared" si="250"/>
        <v>0</v>
      </c>
      <c r="V757">
        <f>IF(R756="Buy BTC Short ETH",(B757-T756)+(-C757+U756)*(B756/C756),IF(R756="Buy ETH Short BTC",(-B757+T756)+(C757-U756)*(B756/C756),0))</f>
        <v>0</v>
      </c>
      <c r="AA757">
        <f t="shared" si="251"/>
        <v>0.9070271540468795</v>
      </c>
      <c r="AB757" t="str">
        <f t="shared" si="252"/>
        <v>Buy ETH Short BTC</v>
      </c>
      <c r="AC757" t="b">
        <f t="shared" si="254"/>
        <v>0</v>
      </c>
      <c r="AD757">
        <f>IF(AB757="Buy BTC Short ETH",B757,IF(AB757="Buy ETH Short BTC",B757,0))</f>
        <v>16780.16</v>
      </c>
      <c r="AE757">
        <f>IF(AB757="Buy BTC Short ETH",C757,IF(AB757="Buy ETH Short BTC",C757,0))</f>
        <v>1186.08</v>
      </c>
      <c r="AF757">
        <f>IF(AB756="Buy BTC Short ETH",(B757-AD756)+(-C757+AE756)*(B756/C756),IF(AB756="Buy ETH Short BTC",(-B757+AD756)+(C757-AE756)*(B756/C756),0))</f>
        <v>17.760064949889035</v>
      </c>
    </row>
    <row r="758" spans="1:32">
      <c r="A758">
        <v>1671401700000</v>
      </c>
      <c r="B758">
        <v>16769.95</v>
      </c>
      <c r="C758">
        <v>1185.78</v>
      </c>
      <c r="D758" s="1">
        <f t="shared" si="255"/>
        <v>-10.209999999999127</v>
      </c>
      <c r="E758" s="1">
        <f t="shared" si="256"/>
        <v>0</v>
      </c>
      <c r="F758" s="1">
        <f t="shared" si="257"/>
        <v>10.209999999999127</v>
      </c>
      <c r="G758" s="1">
        <f t="shared" si="258"/>
        <v>5.9930000000000287</v>
      </c>
      <c r="H758" s="1">
        <f t="shared" si="259"/>
        <v>4.0799999999999272</v>
      </c>
      <c r="I758" s="1">
        <f t="shared" si="260"/>
        <v>1.468872549019641</v>
      </c>
      <c r="J758" s="1">
        <f t="shared" si="261"/>
        <v>59.495681524869006</v>
      </c>
      <c r="K758" s="1">
        <f t="shared" si="262"/>
        <v>-0.29999999999995453</v>
      </c>
      <c r="L758" s="1">
        <f t="shared" si="263"/>
        <v>0</v>
      </c>
      <c r="M758" s="1">
        <f t="shared" si="264"/>
        <v>0.29999999999995453</v>
      </c>
      <c r="N758" s="1">
        <f t="shared" si="265"/>
        <v>0.62400000000000089</v>
      </c>
      <c r="O758" s="1">
        <f t="shared" si="266"/>
        <v>0.40199999999999819</v>
      </c>
      <c r="P758" s="1">
        <f t="shared" si="267"/>
        <v>1.5522388059701584</v>
      </c>
      <c r="Q758" s="1">
        <f t="shared" si="268"/>
        <v>60.818713450292535</v>
      </c>
      <c r="R758" t="str">
        <f t="shared" si="248"/>
        <v>Do nothing</v>
      </c>
      <c r="S758" t="b">
        <f t="shared" si="253"/>
        <v>0</v>
      </c>
      <c r="T758">
        <f t="shared" si="249"/>
        <v>0</v>
      </c>
      <c r="U758">
        <f t="shared" si="250"/>
        <v>0</v>
      </c>
      <c r="V758">
        <f>IF(R757="Buy BTC Short ETH",(B758-T757)+(-C758+U757)*(B757/C757),IF(R757="Buy ETH Short BTC",(-B758+T757)+(C758-U757)*(B757/C757),0))</f>
        <v>0</v>
      </c>
      <c r="AA758">
        <f t="shared" si="251"/>
        <v>0.91510520072718127</v>
      </c>
      <c r="AB758" t="str">
        <f t="shared" si="252"/>
        <v>Buy ETH Short BTC</v>
      </c>
      <c r="AC758" t="b">
        <f t="shared" si="254"/>
        <v>0</v>
      </c>
      <c r="AD758">
        <f>IF(AB758="Buy BTC Short ETH",B758,IF(AB758="Buy ETH Short BTC",B758,0))</f>
        <v>16769.95</v>
      </c>
      <c r="AE758">
        <f>IF(AB758="Buy BTC Short ETH",C758,IF(AB758="Buy ETH Short BTC",C758,0))</f>
        <v>1185.78</v>
      </c>
      <c r="AF758">
        <f>IF(AB757="Buy BTC Short ETH",(B758-AD757)+(-C758+AE757)*(B757/C757),IF(AB757="Buy ETH Short BTC",(-B758+AD757)+(C758-AE757)*(B757/C757),0))</f>
        <v>5.9657264265477261</v>
      </c>
    </row>
    <row r="759" spans="1:32">
      <c r="A759">
        <v>1671402600000</v>
      </c>
      <c r="B759">
        <v>16794.34</v>
      </c>
      <c r="C759">
        <v>1188.78</v>
      </c>
      <c r="D759" s="1">
        <f t="shared" si="255"/>
        <v>24.389999999999418</v>
      </c>
      <c r="E759" s="1">
        <f t="shared" si="256"/>
        <v>24.389999999999418</v>
      </c>
      <c r="F759" s="1">
        <f t="shared" si="257"/>
        <v>0</v>
      </c>
      <c r="G759" s="1">
        <f t="shared" si="258"/>
        <v>7.8549999999999276</v>
      </c>
      <c r="H759" s="1">
        <f t="shared" si="259"/>
        <v>4.0799999999999272</v>
      </c>
      <c r="I759" s="1">
        <f t="shared" si="260"/>
        <v>1.9252450980392324</v>
      </c>
      <c r="J759" s="1">
        <f t="shared" si="261"/>
        <v>65.814830330959552</v>
      </c>
      <c r="K759" s="1">
        <f t="shared" si="262"/>
        <v>3</v>
      </c>
      <c r="L759" s="1">
        <f t="shared" si="263"/>
        <v>3</v>
      </c>
      <c r="M759" s="1">
        <f t="shared" si="264"/>
        <v>0</v>
      </c>
      <c r="N759" s="1">
        <f t="shared" si="265"/>
        <v>0.86399999999998722</v>
      </c>
      <c r="O759" s="1">
        <f t="shared" si="266"/>
        <v>0.40199999999999819</v>
      </c>
      <c r="P759" s="1">
        <f t="shared" si="267"/>
        <v>2.1492537313432614</v>
      </c>
      <c r="Q759" s="1">
        <f t="shared" si="268"/>
        <v>68.246445497630106</v>
      </c>
      <c r="R759" t="str">
        <f t="shared" si="248"/>
        <v>Do nothing</v>
      </c>
      <c r="S759" t="b">
        <f t="shared" si="253"/>
        <v>0</v>
      </c>
      <c r="T759">
        <f t="shared" si="249"/>
        <v>0</v>
      </c>
      <c r="U759">
        <f t="shared" si="250"/>
        <v>0</v>
      </c>
      <c r="V759">
        <f>IF(R758="Buy BTC Short ETH",(B759-T758)+(-C759+U758)*(B758/C758),IF(R758="Buy ETH Short BTC",(-B759+T758)+(C759-U758)*(B758/C758),0))</f>
        <v>0</v>
      </c>
      <c r="AA759">
        <f t="shared" si="251"/>
        <v>0.95510427255270158</v>
      </c>
      <c r="AB759" t="str">
        <f t="shared" si="252"/>
        <v>Buy ETH Short BTC</v>
      </c>
      <c r="AC759" t="b">
        <f t="shared" si="254"/>
        <v>0</v>
      </c>
      <c r="AD759">
        <f>IF(AB759="Buy BTC Short ETH",B759,IF(AB759="Buy ETH Short BTC",B759,0))</f>
        <v>16794.34</v>
      </c>
      <c r="AE759">
        <f>IF(AB759="Buy BTC Short ETH",C759,IF(AB759="Buy ETH Short BTC",C759,0))</f>
        <v>1188.78</v>
      </c>
      <c r="AF759">
        <f>IF(AB758="Buy BTC Short ETH",(B759-AD758)+(-C759+AE758)*(B758/C758),IF(AB758="Buy ETH Short BTC",(-B759+AD758)+(C759-AE758)*(B758/C758),0))</f>
        <v>18.037642564388584</v>
      </c>
    </row>
    <row r="760" spans="1:32">
      <c r="A760">
        <v>1671403500000</v>
      </c>
      <c r="B760">
        <v>16761.68</v>
      </c>
      <c r="C760">
        <v>1187.57</v>
      </c>
      <c r="D760" s="1">
        <f t="shared" si="255"/>
        <v>-32.659999999999854</v>
      </c>
      <c r="E760" s="1">
        <f t="shared" si="256"/>
        <v>0</v>
      </c>
      <c r="F760" s="1">
        <f t="shared" si="257"/>
        <v>32.659999999999854</v>
      </c>
      <c r="G760" s="1">
        <f t="shared" si="258"/>
        <v>7.5739999999997965</v>
      </c>
      <c r="H760" s="1">
        <f t="shared" si="259"/>
        <v>7.345999999999913</v>
      </c>
      <c r="I760" s="1">
        <f t="shared" si="260"/>
        <v>1.0310372992104391</v>
      </c>
      <c r="J760" s="1">
        <f t="shared" si="261"/>
        <v>50.764075067023754</v>
      </c>
      <c r="K760" s="1">
        <f t="shared" si="262"/>
        <v>-1.2100000000000364</v>
      </c>
      <c r="L760" s="1">
        <f t="shared" si="263"/>
        <v>0</v>
      </c>
      <c r="M760" s="1">
        <f t="shared" si="264"/>
        <v>1.2100000000000364</v>
      </c>
      <c r="N760" s="1">
        <f t="shared" si="265"/>
        <v>0.86399999999998722</v>
      </c>
      <c r="O760" s="1">
        <f t="shared" si="266"/>
        <v>0.50199999999999823</v>
      </c>
      <c r="P760" s="1">
        <f t="shared" si="267"/>
        <v>1.7211155378485863</v>
      </c>
      <c r="Q760" s="1">
        <f t="shared" si="268"/>
        <v>63.250366032210572</v>
      </c>
      <c r="R760" t="str">
        <f t="shared" si="248"/>
        <v>Do nothing</v>
      </c>
      <c r="S760" t="b">
        <f t="shared" si="253"/>
        <v>0</v>
      </c>
      <c r="T760">
        <f t="shared" si="249"/>
        <v>0</v>
      </c>
      <c r="U760">
        <f t="shared" si="250"/>
        <v>0</v>
      </c>
      <c r="V760">
        <f>IF(R759="Buy BTC Short ETH",(B760-T759)+(-C760+U759)*(B759/C759),IF(R759="Buy ETH Short BTC",(-B760+T759)+(C760-U759)*(B759/C759),0))</f>
        <v>0</v>
      </c>
      <c r="AA760">
        <f t="shared" si="251"/>
        <v>0.86305701315959482</v>
      </c>
      <c r="AB760" t="str">
        <f t="shared" si="252"/>
        <v>Buy ETH Short BTC</v>
      </c>
      <c r="AC760" t="b">
        <f t="shared" si="254"/>
        <v>0</v>
      </c>
      <c r="AD760">
        <f>IF(AB760="Buy BTC Short ETH",B760,IF(AB760="Buy ETH Short BTC",B760,0))</f>
        <v>16761.68</v>
      </c>
      <c r="AE760">
        <f>IF(AB760="Buy BTC Short ETH",C760,IF(AB760="Buy ETH Short BTC",C760,0))</f>
        <v>1187.57</v>
      </c>
      <c r="AF760">
        <f>IF(AB759="Buy BTC Short ETH",(B760-AD759)+(-C760+AE759)*(B759/C759),IF(AB759="Buy ETH Short BTC",(-B760+AD759)+(C760-AE759)*(B759/C759),0))</f>
        <v>15.565877117716663</v>
      </c>
    </row>
    <row r="761" spans="1:32">
      <c r="A761">
        <v>1671404400000</v>
      </c>
      <c r="B761">
        <v>16806.87</v>
      </c>
      <c r="C761">
        <v>1192.71</v>
      </c>
      <c r="D761" s="1">
        <f t="shared" si="255"/>
        <v>45.18999999999869</v>
      </c>
      <c r="E761" s="1">
        <f t="shared" si="256"/>
        <v>45.18999999999869</v>
      </c>
      <c r="F761" s="1">
        <f t="shared" si="257"/>
        <v>0</v>
      </c>
      <c r="G761" s="1">
        <f t="shared" si="258"/>
        <v>11.48299999999981</v>
      </c>
      <c r="H761" s="1">
        <f t="shared" si="259"/>
        <v>7.345999999999913</v>
      </c>
      <c r="I761" s="1">
        <f t="shared" si="260"/>
        <v>1.5631636264633741</v>
      </c>
      <c r="J761" s="1">
        <f t="shared" si="261"/>
        <v>60.985713527006098</v>
      </c>
      <c r="K761" s="1">
        <f t="shared" si="262"/>
        <v>5.1400000000001</v>
      </c>
      <c r="L761" s="1">
        <f t="shared" si="263"/>
        <v>5.1400000000001</v>
      </c>
      <c r="M761" s="1">
        <f t="shared" si="264"/>
        <v>0</v>
      </c>
      <c r="N761" s="1">
        <f t="shared" si="265"/>
        <v>1.2769999999999981</v>
      </c>
      <c r="O761" s="1">
        <f t="shared" si="266"/>
        <v>0.50199999999999823</v>
      </c>
      <c r="P761" s="1">
        <f t="shared" si="267"/>
        <v>2.5438247011952244</v>
      </c>
      <c r="Q761" s="1">
        <f t="shared" si="268"/>
        <v>71.781899943788687</v>
      </c>
      <c r="R761" t="str">
        <f t="shared" si="248"/>
        <v>Do nothing</v>
      </c>
      <c r="S761" t="b">
        <f t="shared" si="253"/>
        <v>0</v>
      </c>
      <c r="T761">
        <f t="shared" si="249"/>
        <v>0</v>
      </c>
      <c r="U761">
        <f t="shared" si="250"/>
        <v>0</v>
      </c>
      <c r="V761">
        <f>IF(R760="Buy BTC Short ETH",(B761-T760)+(-C761+U760)*(B760/C760),IF(R760="Buy ETH Short BTC",(-B761+T760)+(C761-U760)*(B760/C760),0))</f>
        <v>0</v>
      </c>
      <c r="AA761">
        <f t="shared" si="251"/>
        <v>0.92553697388670109</v>
      </c>
      <c r="AB761" t="str">
        <f t="shared" si="252"/>
        <v>Buy ETH Short BTC</v>
      </c>
      <c r="AC761" t="b">
        <f t="shared" si="254"/>
        <v>0</v>
      </c>
      <c r="AD761">
        <f>IF(AB761="Buy BTC Short ETH",B761,IF(AB761="Buy ETH Short BTC",B761,0))</f>
        <v>16806.87</v>
      </c>
      <c r="AE761">
        <f>IF(AB761="Buy BTC Short ETH",C761,IF(AB761="Buy ETH Short BTC",C761,0))</f>
        <v>1192.71</v>
      </c>
      <c r="AF761">
        <f>IF(AB760="Buy BTC Short ETH",(B761-AD760)+(-C761+AE760)*(B760/C760),IF(AB760="Buy ETH Short BTC",(-B761+AD760)+(C761-AE760)*(B760/C760),0))</f>
        <v>27.357332115162251</v>
      </c>
    </row>
    <row r="762" spans="1:32">
      <c r="A762">
        <v>1671405300000</v>
      </c>
      <c r="B762">
        <v>16792.97</v>
      </c>
      <c r="C762">
        <v>1190.3399999999999</v>
      </c>
      <c r="D762" s="1">
        <f t="shared" si="255"/>
        <v>-13.899999999997817</v>
      </c>
      <c r="E762" s="1">
        <f t="shared" si="256"/>
        <v>0</v>
      </c>
      <c r="F762" s="1">
        <f t="shared" si="257"/>
        <v>13.899999999997817</v>
      </c>
      <c r="G762" s="1">
        <f t="shared" si="258"/>
        <v>11.48299999999981</v>
      </c>
      <c r="H762" s="1">
        <f t="shared" si="259"/>
        <v>8.0019999999996791</v>
      </c>
      <c r="I762" s="1">
        <f t="shared" si="260"/>
        <v>1.4350162459385492</v>
      </c>
      <c r="J762" s="1">
        <f t="shared" si="261"/>
        <v>58.932512188863797</v>
      </c>
      <c r="K762" s="1">
        <f t="shared" si="262"/>
        <v>-2.3700000000001182</v>
      </c>
      <c r="L762" s="1">
        <f t="shared" si="263"/>
        <v>0</v>
      </c>
      <c r="M762" s="1">
        <f t="shared" si="264"/>
        <v>2.3700000000001182</v>
      </c>
      <c r="N762" s="1">
        <f t="shared" si="265"/>
        <v>1.2110000000000127</v>
      </c>
      <c r="O762" s="1">
        <f t="shared" si="266"/>
        <v>0.73900000000000998</v>
      </c>
      <c r="P762" s="1">
        <f t="shared" si="267"/>
        <v>1.6387009472259761</v>
      </c>
      <c r="Q762" s="1">
        <f t="shared" si="268"/>
        <v>62.102564102564031</v>
      </c>
      <c r="R762" t="str">
        <f t="shared" si="248"/>
        <v>Do nothing</v>
      </c>
      <c r="S762" t="b">
        <f t="shared" si="253"/>
        <v>0</v>
      </c>
      <c r="T762">
        <f t="shared" si="249"/>
        <v>0</v>
      </c>
      <c r="U762">
        <f t="shared" si="250"/>
        <v>0</v>
      </c>
      <c r="V762">
        <f>IF(R761="Buy BTC Short ETH",(B762-T761)+(-C762+U761)*(B761/C761),IF(R761="Buy ETH Short BTC",(-B762+T761)+(C762-U761)*(B761/C761),0))</f>
        <v>0</v>
      </c>
      <c r="AA762">
        <f t="shared" si="251"/>
        <v>0.94040507059295109</v>
      </c>
      <c r="AB762" t="str">
        <f t="shared" si="252"/>
        <v>Buy ETH Short BTC</v>
      </c>
      <c r="AC762" t="b">
        <f t="shared" si="254"/>
        <v>0</v>
      </c>
      <c r="AD762">
        <f>IF(AB762="Buy BTC Short ETH",B762,IF(AB762="Buy ETH Short BTC",B762,0))</f>
        <v>16792.97</v>
      </c>
      <c r="AE762">
        <f>IF(AB762="Buy BTC Short ETH",C762,IF(AB762="Buy ETH Short BTC",C762,0))</f>
        <v>1190.3399999999999</v>
      </c>
      <c r="AF762">
        <f>IF(AB761="Buy BTC Short ETH",(B762-AD761)+(-C762+AE761)*(B761/C761),IF(AB761="Buy ETH Short BTC",(-B762+AD761)+(C762-AE761)*(B761/C761),0))</f>
        <v>-19.496451694045149</v>
      </c>
    </row>
    <row r="763" spans="1:32">
      <c r="A763">
        <v>1671406200000</v>
      </c>
      <c r="B763">
        <v>16778.990000000002</v>
      </c>
      <c r="C763">
        <v>1187.02</v>
      </c>
      <c r="D763" s="1">
        <f t="shared" si="255"/>
        <v>-13.979999999999563</v>
      </c>
      <c r="E763" s="1">
        <f t="shared" si="256"/>
        <v>0</v>
      </c>
      <c r="F763" s="1">
        <f t="shared" si="257"/>
        <v>13.979999999999563</v>
      </c>
      <c r="G763" s="1">
        <f t="shared" si="258"/>
        <v>10.322999999999956</v>
      </c>
      <c r="H763" s="1">
        <f t="shared" si="259"/>
        <v>9.3999999999996362</v>
      </c>
      <c r="I763" s="1">
        <f t="shared" si="260"/>
        <v>1.0981914893617399</v>
      </c>
      <c r="J763" s="1">
        <f t="shared" si="261"/>
        <v>52.339907721949849</v>
      </c>
      <c r="K763" s="1">
        <f t="shared" si="262"/>
        <v>-3.3199999999999363</v>
      </c>
      <c r="L763" s="1">
        <f t="shared" si="263"/>
        <v>0</v>
      </c>
      <c r="M763" s="1">
        <f t="shared" si="264"/>
        <v>3.3199999999999363</v>
      </c>
      <c r="N763" s="1">
        <f t="shared" si="265"/>
        <v>1.1799999999999955</v>
      </c>
      <c r="O763" s="1">
        <f t="shared" si="266"/>
        <v>1.0710000000000037</v>
      </c>
      <c r="P763" s="1">
        <f t="shared" si="267"/>
        <v>1.1017740429505054</v>
      </c>
      <c r="Q763" s="1">
        <f t="shared" si="268"/>
        <v>52.421146157263252</v>
      </c>
      <c r="R763" t="str">
        <f t="shared" si="248"/>
        <v>Do nothing</v>
      </c>
      <c r="S763" t="b">
        <f t="shared" si="253"/>
        <v>0</v>
      </c>
      <c r="T763">
        <f t="shared" si="249"/>
        <v>0</v>
      </c>
      <c r="U763">
        <f t="shared" si="250"/>
        <v>0</v>
      </c>
      <c r="V763">
        <f>IF(R762="Buy BTC Short ETH",(B763-T762)+(-C763+U762)*(B762/C762),IF(R762="Buy ETH Short BTC",(-B763+T762)+(C763-U762)*(B762/C762),0))</f>
        <v>0</v>
      </c>
      <c r="AA763">
        <f t="shared" si="251"/>
        <v>0.93916427400853597</v>
      </c>
      <c r="AB763" t="str">
        <f t="shared" si="252"/>
        <v>Buy ETH Short BTC</v>
      </c>
      <c r="AC763" t="b">
        <f t="shared" si="254"/>
        <v>0</v>
      </c>
      <c r="AD763">
        <f>IF(AB763="Buy BTC Short ETH",B763,IF(AB763="Buy ETH Short BTC",B763,0))</f>
        <v>16778.990000000002</v>
      </c>
      <c r="AE763">
        <f>IF(AB763="Buy BTC Short ETH",C763,IF(AB763="Buy ETH Short BTC",C763,0))</f>
        <v>1187.02</v>
      </c>
      <c r="AF763">
        <f>IF(AB762="Buy BTC Short ETH",(B763-AD762)+(-C763+AE762)*(B762/C762),IF(AB762="Buy ETH Short BTC",(-B763+AD762)+(C763-AE762)*(B762/C762),0))</f>
        <v>-32.857592956633781</v>
      </c>
    </row>
    <row r="764" spans="1:32">
      <c r="A764">
        <v>1671407100000</v>
      </c>
      <c r="B764">
        <v>16738.21</v>
      </c>
      <c r="C764">
        <v>1183.06</v>
      </c>
      <c r="D764" s="1">
        <f t="shared" si="255"/>
        <v>-40.780000000002474</v>
      </c>
      <c r="E764" s="1">
        <f t="shared" si="256"/>
        <v>0</v>
      </c>
      <c r="F764" s="1">
        <f t="shared" si="257"/>
        <v>40.780000000002474</v>
      </c>
      <c r="G764" s="1">
        <f t="shared" si="258"/>
        <v>10.322999999999956</v>
      </c>
      <c r="H764" s="1">
        <f t="shared" si="259"/>
        <v>11.192000000000188</v>
      </c>
      <c r="I764" s="1">
        <f t="shared" si="260"/>
        <v>0.92235525375266103</v>
      </c>
      <c r="J764" s="1">
        <f t="shared" si="261"/>
        <v>47.980478735765224</v>
      </c>
      <c r="K764" s="1">
        <f t="shared" si="262"/>
        <v>-3.9600000000000364</v>
      </c>
      <c r="L764" s="1">
        <f t="shared" si="263"/>
        <v>0</v>
      </c>
      <c r="M764" s="1">
        <f t="shared" si="264"/>
        <v>3.9600000000000364</v>
      </c>
      <c r="N764" s="1">
        <f t="shared" si="265"/>
        <v>1.1799999999999955</v>
      </c>
      <c r="O764" s="1">
        <f t="shared" si="266"/>
        <v>1.1329999999999927</v>
      </c>
      <c r="P764" s="1">
        <f t="shared" si="267"/>
        <v>1.0414827890556073</v>
      </c>
      <c r="Q764" s="1">
        <f t="shared" si="268"/>
        <v>51.015996541288438</v>
      </c>
      <c r="R764" t="str">
        <f t="shared" si="248"/>
        <v>Do nothing</v>
      </c>
      <c r="S764" t="b">
        <f t="shared" si="253"/>
        <v>0</v>
      </c>
      <c r="T764">
        <f t="shared" si="249"/>
        <v>0</v>
      </c>
      <c r="U764">
        <f t="shared" si="250"/>
        <v>0</v>
      </c>
      <c r="V764">
        <f>IF(R763="Buy BTC Short ETH",(B764-T763)+(-C764+U763)*(B763/C763),IF(R763="Buy ETH Short BTC",(-B764+T763)+(C764-U763)*(B763/C763),0))</f>
        <v>0</v>
      </c>
      <c r="AA764">
        <f t="shared" si="251"/>
        <v>0.9298992013767825</v>
      </c>
      <c r="AB764" t="str">
        <f t="shared" si="252"/>
        <v>Buy ETH Short BTC</v>
      </c>
      <c r="AC764" t="b">
        <f t="shared" si="254"/>
        <v>0</v>
      </c>
      <c r="AD764">
        <f>IF(AB764="Buy BTC Short ETH",B764,IF(AB764="Buy ETH Short BTC",B764,0))</f>
        <v>16738.21</v>
      </c>
      <c r="AE764">
        <f>IF(AB764="Buy BTC Short ETH",C764,IF(AB764="Buy ETH Short BTC",C764,0))</f>
        <v>1183.06</v>
      </c>
      <c r="AF764">
        <f>IF(AB763="Buy BTC Short ETH",(B764-AD763)+(-C764+AE763)*(B763/C763),IF(AB763="Buy ETH Short BTC",(-B764+AD763)+(C764-AE763)*(B763/C763),0))</f>
        <v>-15.196142272242831</v>
      </c>
    </row>
    <row r="765" spans="1:32">
      <c r="A765">
        <v>1671408000000</v>
      </c>
      <c r="B765">
        <v>16748.41</v>
      </c>
      <c r="C765">
        <v>1186.0899999999999</v>
      </c>
      <c r="D765" s="1">
        <f t="shared" si="255"/>
        <v>10.200000000000728</v>
      </c>
      <c r="E765" s="1">
        <f t="shared" si="256"/>
        <v>10.200000000000728</v>
      </c>
      <c r="F765" s="1">
        <f t="shared" si="257"/>
        <v>0</v>
      </c>
      <c r="G765" s="1">
        <f t="shared" si="258"/>
        <v>11.343000000000028</v>
      </c>
      <c r="H765" s="1">
        <f t="shared" si="259"/>
        <v>11.161000000000058</v>
      </c>
      <c r="I765" s="1">
        <f t="shared" si="260"/>
        <v>1.0163067825463641</v>
      </c>
      <c r="J765" s="1">
        <f t="shared" si="261"/>
        <v>50.404372555989973</v>
      </c>
      <c r="K765" s="1">
        <f t="shared" si="262"/>
        <v>3.0299999999999727</v>
      </c>
      <c r="L765" s="1">
        <f t="shared" si="263"/>
        <v>3.0299999999999727</v>
      </c>
      <c r="M765" s="1">
        <f t="shared" si="264"/>
        <v>0</v>
      </c>
      <c r="N765" s="1">
        <f t="shared" si="265"/>
        <v>1.4799999999999955</v>
      </c>
      <c r="O765" s="1">
        <f t="shared" si="266"/>
        <v>1.1329999999999927</v>
      </c>
      <c r="P765" s="1">
        <f t="shared" si="267"/>
        <v>1.3062665489850001</v>
      </c>
      <c r="Q765" s="1">
        <f t="shared" si="268"/>
        <v>56.639877535400011</v>
      </c>
      <c r="R765" t="str">
        <f t="shared" si="248"/>
        <v>Do nothing</v>
      </c>
      <c r="S765" t="b">
        <f t="shared" si="253"/>
        <v>0</v>
      </c>
      <c r="T765">
        <f t="shared" si="249"/>
        <v>0</v>
      </c>
      <c r="U765">
        <f t="shared" si="250"/>
        <v>0</v>
      </c>
      <c r="V765">
        <f>IF(R764="Buy BTC Short ETH",(B765-T764)+(-C765+U764)*(B764/C764),IF(R764="Buy ETH Short BTC",(-B765+T764)+(C765-U764)*(B764/C764),0))</f>
        <v>0</v>
      </c>
      <c r="AA765">
        <f t="shared" si="251"/>
        <v>0.88853519254777602</v>
      </c>
      <c r="AB765" t="str">
        <f t="shared" si="252"/>
        <v>Buy ETH Short BTC</v>
      </c>
      <c r="AC765" t="b">
        <f t="shared" si="254"/>
        <v>0</v>
      </c>
      <c r="AD765">
        <f>IF(AB765="Buy BTC Short ETH",B765,IF(AB765="Buy ETH Short BTC",B765,0))</f>
        <v>16748.41</v>
      </c>
      <c r="AE765">
        <f>IF(AB765="Buy BTC Short ETH",C765,IF(AB765="Buy ETH Short BTC",C765,0))</f>
        <v>1186.0899999999999</v>
      </c>
      <c r="AF765">
        <f>IF(AB764="Buy BTC Short ETH",(B765-AD764)+(-C765+AE764)*(B764/C764),IF(AB764="Buy ETH Short BTC",(-B765+AD764)+(C765-AE764)*(B764/C764),0))</f>
        <v>32.669149747264449</v>
      </c>
    </row>
    <row r="766" spans="1:32">
      <c r="A766">
        <v>1671408900000</v>
      </c>
      <c r="B766">
        <v>16798.830000000002</v>
      </c>
      <c r="C766">
        <v>1192.23</v>
      </c>
      <c r="D766" s="1">
        <f t="shared" si="255"/>
        <v>50.420000000001892</v>
      </c>
      <c r="E766" s="1">
        <f t="shared" si="256"/>
        <v>50.420000000001892</v>
      </c>
      <c r="F766" s="1">
        <f t="shared" si="257"/>
        <v>0</v>
      </c>
      <c r="G766" s="1">
        <f t="shared" si="258"/>
        <v>16.385000000000218</v>
      </c>
      <c r="H766" s="1">
        <f t="shared" si="259"/>
        <v>11.152999999999883</v>
      </c>
      <c r="I766" s="1">
        <f t="shared" si="260"/>
        <v>1.4691114498341602</v>
      </c>
      <c r="J766" s="1">
        <f t="shared" si="261"/>
        <v>59.499600551965123</v>
      </c>
      <c r="K766" s="1">
        <f t="shared" si="262"/>
        <v>6.1400000000001</v>
      </c>
      <c r="L766" s="1">
        <f t="shared" si="263"/>
        <v>6.1400000000001</v>
      </c>
      <c r="M766" s="1">
        <f t="shared" si="264"/>
        <v>0</v>
      </c>
      <c r="N766" s="1">
        <f t="shared" si="265"/>
        <v>2.0940000000000056</v>
      </c>
      <c r="O766" s="1">
        <f t="shared" si="266"/>
        <v>1.1160000000000081</v>
      </c>
      <c r="P766" s="1">
        <f t="shared" si="267"/>
        <v>1.8763440860214968</v>
      </c>
      <c r="Q766" s="1">
        <f t="shared" si="268"/>
        <v>65.233644859812983</v>
      </c>
      <c r="R766" t="str">
        <f t="shared" si="248"/>
        <v>Do nothing</v>
      </c>
      <c r="S766" t="b">
        <f t="shared" si="253"/>
        <v>0</v>
      </c>
      <c r="T766">
        <f t="shared" si="249"/>
        <v>0</v>
      </c>
      <c r="U766">
        <f t="shared" si="250"/>
        <v>0</v>
      </c>
      <c r="V766">
        <f>IF(R765="Buy BTC Short ETH",(B766-T765)+(-C766+U765)*(B765/C765),IF(R765="Buy ETH Short BTC",(-B766+T765)+(C766-U765)*(B765/C765),0))</f>
        <v>0</v>
      </c>
      <c r="AA766">
        <f t="shared" si="251"/>
        <v>0.88126934206251994</v>
      </c>
      <c r="AB766" t="str">
        <f t="shared" si="252"/>
        <v>Buy ETH Short BTC</v>
      </c>
      <c r="AC766" t="b">
        <f t="shared" si="254"/>
        <v>0</v>
      </c>
      <c r="AD766">
        <f>IF(AB766="Buy BTC Short ETH",B766,IF(AB766="Buy ETH Short BTC",B766,0))</f>
        <v>16798.830000000002</v>
      </c>
      <c r="AE766">
        <f>IF(AB766="Buy BTC Short ETH",C766,IF(AB766="Buy ETH Short BTC",C766,0))</f>
        <v>1192.23</v>
      </c>
      <c r="AF766">
        <f>IF(AB765="Buy BTC Short ETH",(B766-AD765)+(-C766+AE765)*(B765/C765),IF(AB765="Buy ETH Short BTC",(-B766+AD765)+(C766-AE765)*(B765/C765),0))</f>
        <v>36.281040730466856</v>
      </c>
    </row>
    <row r="767" spans="1:32">
      <c r="A767">
        <v>1671409800000</v>
      </c>
      <c r="B767">
        <v>16777.689999999999</v>
      </c>
      <c r="C767">
        <v>1189.47</v>
      </c>
      <c r="D767" s="1">
        <f t="shared" si="255"/>
        <v>-21.140000000003056</v>
      </c>
      <c r="E767" s="1">
        <f t="shared" si="256"/>
        <v>0</v>
      </c>
      <c r="F767" s="1">
        <f t="shared" si="257"/>
        <v>21.140000000003056</v>
      </c>
      <c r="G767" s="1">
        <f t="shared" si="258"/>
        <v>13.020000000000072</v>
      </c>
      <c r="H767" s="1">
        <f t="shared" si="259"/>
        <v>13.26700000000019</v>
      </c>
      <c r="I767" s="1">
        <f t="shared" si="260"/>
        <v>0.98138237732719424</v>
      </c>
      <c r="J767" s="1">
        <f t="shared" si="261"/>
        <v>49.530186023509501</v>
      </c>
      <c r="K767" s="1">
        <f t="shared" si="262"/>
        <v>-2.7599999999999909</v>
      </c>
      <c r="L767" s="1">
        <f t="shared" si="263"/>
        <v>0</v>
      </c>
      <c r="M767" s="1">
        <f t="shared" si="264"/>
        <v>2.7599999999999909</v>
      </c>
      <c r="N767" s="1">
        <f t="shared" si="265"/>
        <v>1.7310000000000172</v>
      </c>
      <c r="O767" s="1">
        <f t="shared" si="266"/>
        <v>1.3920000000000072</v>
      </c>
      <c r="P767" s="1">
        <f t="shared" si="267"/>
        <v>1.2435344827586265</v>
      </c>
      <c r="Q767" s="1">
        <f t="shared" si="268"/>
        <v>55.427473583093288</v>
      </c>
      <c r="R767" t="str">
        <f t="shared" si="248"/>
        <v>Do nothing</v>
      </c>
      <c r="S767" t="b">
        <f t="shared" si="253"/>
        <v>0</v>
      </c>
      <c r="T767">
        <f t="shared" si="249"/>
        <v>0</v>
      </c>
      <c r="U767">
        <f t="shared" si="250"/>
        <v>0</v>
      </c>
      <c r="V767">
        <f>IF(R766="Buy BTC Short ETH",(B767-T766)+(-C767+U766)*(B766/C766),IF(R766="Buy ETH Short BTC",(-B767+T766)+(C767-U766)*(B766/C766),0))</f>
        <v>0</v>
      </c>
      <c r="AA767">
        <f t="shared" si="251"/>
        <v>0.90801850925475147</v>
      </c>
      <c r="AB767" t="str">
        <f t="shared" si="252"/>
        <v>Buy ETH Short BTC</v>
      </c>
      <c r="AC767" t="b">
        <f t="shared" si="254"/>
        <v>0</v>
      </c>
      <c r="AD767">
        <f>IF(AB767="Buy BTC Short ETH",B767,IF(AB767="Buy ETH Short BTC",B767,0))</f>
        <v>16777.689999999999</v>
      </c>
      <c r="AE767">
        <f>IF(AB767="Buy BTC Short ETH",C767,IF(AB767="Buy ETH Short BTC",C767,0))</f>
        <v>1189.47</v>
      </c>
      <c r="AF767">
        <f>IF(AB766="Buy BTC Short ETH",(B767-AD766)+(-C767+AE766)*(B766/C766),IF(AB766="Buy ETH Short BTC",(-B767+AD766)+(C767-AE766)*(B766/C766),0))</f>
        <v>-17.749116026266918</v>
      </c>
    </row>
    <row r="768" spans="1:32">
      <c r="A768">
        <v>1671410700000</v>
      </c>
      <c r="B768">
        <v>16775.240000000002</v>
      </c>
      <c r="C768">
        <v>1189.25</v>
      </c>
      <c r="D768" s="1">
        <f t="shared" si="255"/>
        <v>-2.4499999999970896</v>
      </c>
      <c r="E768" s="1">
        <f t="shared" si="256"/>
        <v>0</v>
      </c>
      <c r="F768" s="1">
        <f t="shared" si="257"/>
        <v>2.4499999999970896</v>
      </c>
      <c r="G768" s="1">
        <f t="shared" si="258"/>
        <v>13.020000000000072</v>
      </c>
      <c r="H768" s="1">
        <f t="shared" si="259"/>
        <v>12.490999999999985</v>
      </c>
      <c r="I768" s="1">
        <f t="shared" si="260"/>
        <v>1.0423504923545022</v>
      </c>
      <c r="J768" s="1">
        <f t="shared" si="261"/>
        <v>51.036807651601428</v>
      </c>
      <c r="K768" s="1">
        <f t="shared" si="262"/>
        <v>-0.22000000000002728</v>
      </c>
      <c r="L768" s="1">
        <f t="shared" si="263"/>
        <v>0</v>
      </c>
      <c r="M768" s="1">
        <f t="shared" si="264"/>
        <v>0.22000000000002728</v>
      </c>
      <c r="N768" s="1">
        <f t="shared" si="265"/>
        <v>1.7310000000000172</v>
      </c>
      <c r="O768" s="1">
        <f t="shared" si="266"/>
        <v>1.3840000000000146</v>
      </c>
      <c r="P768" s="1">
        <f t="shared" si="267"/>
        <v>1.2507225433526004</v>
      </c>
      <c r="Q768" s="1">
        <f t="shared" si="268"/>
        <v>55.56982343499196</v>
      </c>
      <c r="R768" t="str">
        <f t="shared" si="248"/>
        <v>Do nothing</v>
      </c>
      <c r="S768" t="b">
        <f t="shared" si="253"/>
        <v>0</v>
      </c>
      <c r="T768">
        <f t="shared" si="249"/>
        <v>0</v>
      </c>
      <c r="U768">
        <f t="shared" si="250"/>
        <v>0</v>
      </c>
      <c r="V768">
        <f>IF(R767="Buy BTC Short ETH",(B768-T767)+(-C768+U767)*(B767/C767),IF(R767="Buy ETH Short BTC",(-B768+T767)+(C768-U767)*(B767/C767),0))</f>
        <v>0</v>
      </c>
      <c r="AA768">
        <f t="shared" si="251"/>
        <v>0.91717069305291765</v>
      </c>
      <c r="AB768" t="str">
        <f t="shared" si="252"/>
        <v>Buy ETH Short BTC</v>
      </c>
      <c r="AC768" t="b">
        <f t="shared" si="254"/>
        <v>0</v>
      </c>
      <c r="AD768">
        <f>IF(AB768="Buy BTC Short ETH",B768,IF(AB768="Buy ETH Short BTC",B768,0))</f>
        <v>16775.240000000002</v>
      </c>
      <c r="AE768">
        <f>IF(AB768="Buy BTC Short ETH",C768,IF(AB768="Buy ETH Short BTC",C768,0))</f>
        <v>1189.25</v>
      </c>
      <c r="AF768">
        <f>IF(AB767="Buy BTC Short ETH",(B768-AD767)+(-C768+AE767)*(B767/C767),IF(AB767="Buy ETH Short BTC",(-B768+AD767)+(C768-AE767)*(B767/C767),0))</f>
        <v>-0.65313988583479965</v>
      </c>
    </row>
    <row r="769" spans="1:32">
      <c r="A769">
        <v>1671411600000</v>
      </c>
      <c r="B769">
        <v>16764.46</v>
      </c>
      <c r="C769">
        <v>1187.73</v>
      </c>
      <c r="D769" s="1">
        <f t="shared" si="255"/>
        <v>-10.780000000002474</v>
      </c>
      <c r="E769" s="1">
        <f t="shared" si="256"/>
        <v>0</v>
      </c>
      <c r="F769" s="1">
        <f t="shared" si="257"/>
        <v>10.780000000002474</v>
      </c>
      <c r="G769" s="1">
        <f t="shared" si="258"/>
        <v>10.581000000000131</v>
      </c>
      <c r="H769" s="1">
        <f t="shared" si="259"/>
        <v>13.569000000000234</v>
      </c>
      <c r="I769" s="1">
        <f t="shared" si="260"/>
        <v>0.77979217333627748</v>
      </c>
      <c r="J769" s="1">
        <f t="shared" si="261"/>
        <v>43.813664596273171</v>
      </c>
      <c r="K769" s="1">
        <f t="shared" si="262"/>
        <v>-1.5199999999999818</v>
      </c>
      <c r="L769" s="1">
        <f t="shared" si="263"/>
        <v>0</v>
      </c>
      <c r="M769" s="1">
        <f t="shared" si="264"/>
        <v>1.5199999999999818</v>
      </c>
      <c r="N769" s="1">
        <f t="shared" si="265"/>
        <v>1.4310000000000174</v>
      </c>
      <c r="O769" s="1">
        <f t="shared" si="266"/>
        <v>1.5360000000000127</v>
      </c>
      <c r="P769" s="1">
        <f t="shared" si="267"/>
        <v>0.93164062500000366</v>
      </c>
      <c r="Q769" s="1">
        <f t="shared" si="268"/>
        <v>48.230535894843371</v>
      </c>
      <c r="R769" t="str">
        <f t="shared" si="248"/>
        <v>Do nothing</v>
      </c>
      <c r="S769" t="b">
        <f t="shared" si="253"/>
        <v>0</v>
      </c>
      <c r="T769">
        <f t="shared" si="249"/>
        <v>0</v>
      </c>
      <c r="U769">
        <f t="shared" si="250"/>
        <v>0</v>
      </c>
      <c r="V769">
        <f>IF(R768="Buy BTC Short ETH",(B769-T768)+(-C769+U768)*(B768/C768),IF(R768="Buy ETH Short BTC",(-B769+T768)+(C769-U768)*(B768/C768),0))</f>
        <v>0</v>
      </c>
      <c r="AA769">
        <f t="shared" si="251"/>
        <v>0.94679295533469898</v>
      </c>
      <c r="AB769" t="str">
        <f t="shared" si="252"/>
        <v>Buy ETH Short BTC</v>
      </c>
      <c r="AC769" t="b">
        <f t="shared" si="254"/>
        <v>0</v>
      </c>
      <c r="AD769">
        <f>IF(AB769="Buy BTC Short ETH",B769,IF(AB769="Buy ETH Short BTC",B769,0))</f>
        <v>16764.46</v>
      </c>
      <c r="AE769">
        <f>IF(AB769="Buy BTC Short ETH",C769,IF(AB769="Buy ETH Short BTC",C769,0))</f>
        <v>1187.73</v>
      </c>
      <c r="AF769">
        <f>IF(AB768="Buy BTC Short ETH",(B769-AD768)+(-C769+AE768)*(B768/C768),IF(AB768="Buy ETH Short BTC",(-B769+AD768)+(C769-AE768)*(B768/C768),0))</f>
        <v>-10.660710363671857</v>
      </c>
    </row>
    <row r="770" spans="1:32">
      <c r="A770">
        <v>1671412500000</v>
      </c>
      <c r="B770">
        <v>16785.599999999999</v>
      </c>
      <c r="C770">
        <v>1191.8800000000001</v>
      </c>
      <c r="D770" s="1">
        <f t="shared" si="255"/>
        <v>21.139999999999418</v>
      </c>
      <c r="E770" s="1">
        <f t="shared" si="256"/>
        <v>21.139999999999418</v>
      </c>
      <c r="F770" s="1">
        <f t="shared" si="257"/>
        <v>0</v>
      </c>
      <c r="G770" s="1">
        <f t="shared" si="258"/>
        <v>12.695000000000073</v>
      </c>
      <c r="H770" s="1">
        <f t="shared" si="259"/>
        <v>10.303000000000248</v>
      </c>
      <c r="I770" s="1">
        <f t="shared" si="260"/>
        <v>1.232165388721709</v>
      </c>
      <c r="J770" s="1">
        <f t="shared" si="261"/>
        <v>55.200452213235486</v>
      </c>
      <c r="K770" s="1">
        <f t="shared" si="262"/>
        <v>4.1500000000000909</v>
      </c>
      <c r="L770" s="1">
        <f t="shared" si="263"/>
        <v>4.1500000000000909</v>
      </c>
      <c r="M770" s="1">
        <f t="shared" si="264"/>
        <v>0</v>
      </c>
      <c r="N770" s="1">
        <f t="shared" si="265"/>
        <v>1.8460000000000263</v>
      </c>
      <c r="O770" s="1">
        <f t="shared" si="266"/>
        <v>1.4150000000000091</v>
      </c>
      <c r="P770" s="1">
        <f t="shared" si="267"/>
        <v>1.3045936395759818</v>
      </c>
      <c r="Q770" s="1">
        <f t="shared" si="268"/>
        <v>56.608402330573639</v>
      </c>
      <c r="R770" t="str">
        <f t="shared" si="248"/>
        <v>Do nothing</v>
      </c>
      <c r="S770" t="b">
        <f t="shared" si="253"/>
        <v>0</v>
      </c>
      <c r="T770">
        <f t="shared" si="249"/>
        <v>0</v>
      </c>
      <c r="U770">
        <f t="shared" si="250"/>
        <v>0</v>
      </c>
      <c r="V770">
        <f>IF(R769="Buy BTC Short ETH",(B770-T769)+(-C770+U769)*(B769/C769),IF(R769="Buy ETH Short BTC",(-B770+T769)+(C770-U769)*(B769/C769),0))</f>
        <v>0</v>
      </c>
      <c r="AA770">
        <f t="shared" si="251"/>
        <v>0.93350672096047249</v>
      </c>
      <c r="AB770" t="str">
        <f t="shared" si="252"/>
        <v>Buy ETH Short BTC</v>
      </c>
      <c r="AC770" t="b">
        <f t="shared" si="254"/>
        <v>0</v>
      </c>
      <c r="AD770">
        <f>IF(AB770="Buy BTC Short ETH",B770,IF(AB770="Buy ETH Short BTC",B770,0))</f>
        <v>16785.599999999999</v>
      </c>
      <c r="AE770">
        <f>IF(AB770="Buy BTC Short ETH",C770,IF(AB770="Buy ETH Short BTC",C770,0))</f>
        <v>1191.8800000000001</v>
      </c>
      <c r="AF770">
        <f>IF(AB769="Buy BTC Short ETH",(B770-AD769)+(-C770+AE769)*(B769/C769),IF(AB769="Buy ETH Short BTC",(-B770+AD769)+(C770-AE769)*(B769/C769),0))</f>
        <v>37.436030747730726</v>
      </c>
    </row>
    <row r="771" spans="1:32">
      <c r="A771">
        <v>1671413400000</v>
      </c>
      <c r="B771">
        <v>16781.82</v>
      </c>
      <c r="C771">
        <v>1191.1300000000001</v>
      </c>
      <c r="D771" s="1">
        <f t="shared" si="255"/>
        <v>-3.7799999999988358</v>
      </c>
      <c r="E771" s="1">
        <f t="shared" si="256"/>
        <v>0</v>
      </c>
      <c r="F771" s="1">
        <f t="shared" si="257"/>
        <v>3.7799999999988358</v>
      </c>
      <c r="G771" s="1">
        <f t="shared" si="258"/>
        <v>8.1760000000002044</v>
      </c>
      <c r="H771" s="1">
        <f t="shared" si="259"/>
        <v>10.681000000000131</v>
      </c>
      <c r="I771" s="1">
        <f t="shared" si="260"/>
        <v>0.7654713978092037</v>
      </c>
      <c r="J771" s="1">
        <f t="shared" si="261"/>
        <v>43.357904226547483</v>
      </c>
      <c r="K771" s="1">
        <f t="shared" si="262"/>
        <v>-0.75</v>
      </c>
      <c r="L771" s="1">
        <f t="shared" si="263"/>
        <v>0</v>
      </c>
      <c r="M771" s="1">
        <f t="shared" si="264"/>
        <v>0.75</v>
      </c>
      <c r="N771" s="1">
        <f t="shared" si="265"/>
        <v>1.3320000000000163</v>
      </c>
      <c r="O771" s="1">
        <f t="shared" si="266"/>
        <v>1.4900000000000091</v>
      </c>
      <c r="P771" s="1">
        <f t="shared" si="267"/>
        <v>0.89395973154362962</v>
      </c>
      <c r="Q771" s="1">
        <f t="shared" si="268"/>
        <v>47.200566973777612</v>
      </c>
      <c r="R771" t="str">
        <f t="shared" si="248"/>
        <v>Do nothing</v>
      </c>
      <c r="S771" t="b">
        <f t="shared" si="253"/>
        <v>0</v>
      </c>
      <c r="T771">
        <f t="shared" si="249"/>
        <v>0</v>
      </c>
      <c r="U771">
        <f t="shared" si="250"/>
        <v>0</v>
      </c>
      <c r="V771">
        <f>IF(R770="Buy BTC Short ETH",(B771-T770)+(-C771+U770)*(B770/C770),IF(R770="Buy ETH Short BTC",(-B771+T770)+(C771-U770)*(B770/C770),0))</f>
        <v>0</v>
      </c>
      <c r="AA771">
        <f t="shared" si="251"/>
        <v>0.91210427599294042</v>
      </c>
      <c r="AB771" t="str">
        <f t="shared" si="252"/>
        <v>Buy ETH Short BTC</v>
      </c>
      <c r="AC771" t="b">
        <f t="shared" si="254"/>
        <v>0</v>
      </c>
      <c r="AD771">
        <f>IF(AB771="Buy BTC Short ETH",B771,IF(AB771="Buy ETH Short BTC",B771,0))</f>
        <v>16781.82</v>
      </c>
      <c r="AE771">
        <f>IF(AB771="Buy BTC Short ETH",C771,IF(AB771="Buy ETH Short BTC",C771,0))</f>
        <v>1191.1300000000001</v>
      </c>
      <c r="AF771">
        <f>IF(AB770="Buy BTC Short ETH",(B771-AD770)+(-C771+AE770)*(B770/C770),IF(AB770="Buy ETH Short BTC",(-B771+AD770)+(C771-AE770)*(B770/C770),0))</f>
        <v>-6.782472732155405</v>
      </c>
    </row>
    <row r="772" spans="1:32">
      <c r="A772">
        <v>1671414300000</v>
      </c>
      <c r="B772">
        <v>16785.689999999999</v>
      </c>
      <c r="C772">
        <v>1190.3</v>
      </c>
      <c r="D772" s="1">
        <f t="shared" si="255"/>
        <v>3.8699999999989814</v>
      </c>
      <c r="E772" s="1">
        <f t="shared" si="256"/>
        <v>3.8699999999989814</v>
      </c>
      <c r="F772" s="1">
        <f t="shared" si="257"/>
        <v>0</v>
      </c>
      <c r="G772" s="1">
        <f t="shared" si="258"/>
        <v>8.5630000000001019</v>
      </c>
      <c r="H772" s="1">
        <f t="shared" si="259"/>
        <v>9.2910000000003485</v>
      </c>
      <c r="I772" s="1">
        <f t="shared" si="260"/>
        <v>0.92164460230328071</v>
      </c>
      <c r="J772" s="1">
        <f t="shared" si="261"/>
        <v>47.96124117844677</v>
      </c>
      <c r="K772" s="1">
        <f t="shared" si="262"/>
        <v>-0.83000000000015461</v>
      </c>
      <c r="L772" s="1">
        <f t="shared" si="263"/>
        <v>0</v>
      </c>
      <c r="M772" s="1">
        <f t="shared" si="264"/>
        <v>0.83000000000015461</v>
      </c>
      <c r="N772" s="1">
        <f t="shared" si="265"/>
        <v>1.3320000000000163</v>
      </c>
      <c r="O772" s="1">
        <f t="shared" si="266"/>
        <v>1.3360000000000127</v>
      </c>
      <c r="P772" s="1">
        <f t="shared" si="267"/>
        <v>0.99700598802395479</v>
      </c>
      <c r="Q772" s="1">
        <f t="shared" si="268"/>
        <v>49.925037481259437</v>
      </c>
      <c r="R772" t="str">
        <f t="shared" si="248"/>
        <v>Do nothing</v>
      </c>
      <c r="S772" t="b">
        <f t="shared" si="253"/>
        <v>0</v>
      </c>
      <c r="T772">
        <f t="shared" si="249"/>
        <v>0</v>
      </c>
      <c r="U772">
        <f t="shared" si="250"/>
        <v>0</v>
      </c>
      <c r="V772">
        <f>IF(R771="Buy BTC Short ETH",(B772-T771)+(-C772+U771)*(B771/C771),IF(R771="Buy ETH Short BTC",(-B772+T771)+(C772-U771)*(B771/C771),0))</f>
        <v>0</v>
      </c>
      <c r="AA772">
        <f t="shared" si="251"/>
        <v>0.92191406999423831</v>
      </c>
      <c r="AB772" t="str">
        <f t="shared" si="252"/>
        <v>Buy ETH Short BTC</v>
      </c>
      <c r="AC772" t="b">
        <f t="shared" si="254"/>
        <v>0</v>
      </c>
      <c r="AD772">
        <f>IF(AB772="Buy BTC Short ETH",B772,IF(AB772="Buy ETH Short BTC",B772,0))</f>
        <v>16785.689999999999</v>
      </c>
      <c r="AE772">
        <f>IF(AB772="Buy BTC Short ETH",C772,IF(AB772="Buy ETH Short BTC",C772,0))</f>
        <v>1190.3</v>
      </c>
      <c r="AF772">
        <f>IF(AB771="Buy BTC Short ETH",(B772-AD771)+(-C772+AE771)*(B771/C771),IF(AB771="Buy ETH Short BTC",(-B772+AD771)+(C772-AE771)*(B771/C771),0))</f>
        <v>-15.563862634642213</v>
      </c>
    </row>
    <row r="773" spans="1:32">
      <c r="A773">
        <v>1671415200000</v>
      </c>
      <c r="B773">
        <v>16763.259999999998</v>
      </c>
      <c r="C773">
        <v>1187.56</v>
      </c>
      <c r="D773" s="1">
        <f t="shared" si="255"/>
        <v>-22.430000000000291</v>
      </c>
      <c r="E773" s="1">
        <f t="shared" si="256"/>
        <v>0</v>
      </c>
      <c r="F773" s="1">
        <f t="shared" si="257"/>
        <v>22.430000000000291</v>
      </c>
      <c r="G773" s="1">
        <f t="shared" si="258"/>
        <v>8.5630000000001019</v>
      </c>
      <c r="H773" s="1">
        <f t="shared" si="259"/>
        <v>10.136000000000422</v>
      </c>
      <c r="I773" s="1">
        <f t="shared" si="260"/>
        <v>0.84481057616414224</v>
      </c>
      <c r="J773" s="1">
        <f t="shared" si="261"/>
        <v>45.793892721535173</v>
      </c>
      <c r="K773" s="1">
        <f t="shared" si="262"/>
        <v>-2.7400000000000091</v>
      </c>
      <c r="L773" s="1">
        <f t="shared" si="263"/>
        <v>0</v>
      </c>
      <c r="M773" s="1">
        <f t="shared" si="264"/>
        <v>2.7400000000000091</v>
      </c>
      <c r="N773" s="1">
        <f t="shared" si="265"/>
        <v>1.3320000000000163</v>
      </c>
      <c r="O773" s="1">
        <f t="shared" si="266"/>
        <v>1.27800000000002</v>
      </c>
      <c r="P773" s="1">
        <f t="shared" si="267"/>
        <v>1.042253521126757</v>
      </c>
      <c r="Q773" s="1">
        <f t="shared" si="268"/>
        <v>51.034482758620605</v>
      </c>
      <c r="R773" t="str">
        <f t="shared" si="248"/>
        <v>Do nothing</v>
      </c>
      <c r="S773" t="b">
        <f t="shared" si="253"/>
        <v>0</v>
      </c>
      <c r="T773">
        <f t="shared" si="249"/>
        <v>0</v>
      </c>
      <c r="U773">
        <f t="shared" si="250"/>
        <v>0</v>
      </c>
      <c r="V773">
        <f>IF(R772="Buy BTC Short ETH",(B773-T772)+(-C773+U772)*(B772/C772),IF(R772="Buy ETH Short BTC",(-B773+T772)+(C773-U772)*(B772/C772),0))</f>
        <v>0</v>
      </c>
      <c r="AA773">
        <f t="shared" si="251"/>
        <v>0.97493012765931542</v>
      </c>
      <c r="AB773" t="str">
        <f t="shared" si="252"/>
        <v>Buy ETH Short BTC</v>
      </c>
      <c r="AC773" t="b">
        <f t="shared" si="254"/>
        <v>0</v>
      </c>
      <c r="AD773">
        <f>IF(AB773="Buy BTC Short ETH",B773,IF(AB773="Buy ETH Short BTC",B773,0))</f>
        <v>16763.259999999998</v>
      </c>
      <c r="AE773">
        <f>IF(AB773="Buy BTC Short ETH",C773,IF(AB773="Buy ETH Short BTC",C773,0))</f>
        <v>1187.56</v>
      </c>
      <c r="AF773">
        <f>IF(AB772="Buy BTC Short ETH",(B773-AD772)+(-C773+AE772)*(B772/C772),IF(AB772="Buy ETH Short BTC",(-B773+AD772)+(C773-AE772)*(B772/C772),0))</f>
        <v>-16.209662774090404</v>
      </c>
    </row>
    <row r="774" spans="1:32">
      <c r="A774">
        <v>1671416100000</v>
      </c>
      <c r="B774">
        <v>16753.96</v>
      </c>
      <c r="C774">
        <v>1185.49</v>
      </c>
      <c r="D774" s="1">
        <f t="shared" si="255"/>
        <v>-9.2999999999992724</v>
      </c>
      <c r="E774" s="1">
        <f t="shared" si="256"/>
        <v>0</v>
      </c>
      <c r="F774" s="1">
        <f t="shared" si="257"/>
        <v>9.2999999999992724</v>
      </c>
      <c r="G774" s="1">
        <f t="shared" si="258"/>
        <v>8.5630000000001019</v>
      </c>
      <c r="H774" s="1">
        <f t="shared" si="259"/>
        <v>6.9880000000001017</v>
      </c>
      <c r="I774" s="1">
        <f t="shared" si="260"/>
        <v>1.225386376645675</v>
      </c>
      <c r="J774" s="1">
        <f t="shared" si="261"/>
        <v>55.063983023599704</v>
      </c>
      <c r="K774" s="1">
        <f t="shared" si="262"/>
        <v>-2.0699999999999363</v>
      </c>
      <c r="L774" s="1">
        <f t="shared" si="263"/>
        <v>0</v>
      </c>
      <c r="M774" s="1">
        <f t="shared" si="264"/>
        <v>2.0699999999999363</v>
      </c>
      <c r="N774" s="1">
        <f t="shared" si="265"/>
        <v>1.3320000000000163</v>
      </c>
      <c r="O774" s="1">
        <f t="shared" si="266"/>
        <v>1.08900000000001</v>
      </c>
      <c r="P774" s="1">
        <f t="shared" si="267"/>
        <v>1.2231404958677723</v>
      </c>
      <c r="Q774" s="1">
        <f t="shared" si="268"/>
        <v>55.018587360594871</v>
      </c>
      <c r="R774" t="str">
        <f t="shared" si="248"/>
        <v>Do nothing</v>
      </c>
      <c r="S774" t="b">
        <f t="shared" si="253"/>
        <v>0</v>
      </c>
      <c r="T774">
        <f t="shared" si="249"/>
        <v>0</v>
      </c>
      <c r="U774">
        <f t="shared" si="250"/>
        <v>0</v>
      </c>
      <c r="V774">
        <f>IF(R773="Buy BTC Short ETH",(B774-T773)+(-C774+U773)*(B773/C773),IF(R773="Buy ETH Short BTC",(-B774+T773)+(C774-U773)*(B773/C773),0))</f>
        <v>0</v>
      </c>
      <c r="AA774">
        <f t="shared" si="251"/>
        <v>0.96495833743847359</v>
      </c>
      <c r="AB774" t="str">
        <f t="shared" si="252"/>
        <v>Buy ETH Short BTC</v>
      </c>
      <c r="AC774" t="b">
        <f t="shared" si="254"/>
        <v>0</v>
      </c>
      <c r="AD774">
        <f>IF(AB774="Buy BTC Short ETH",B774,IF(AB774="Buy ETH Short BTC",B774,0))</f>
        <v>16753.96</v>
      </c>
      <c r="AE774">
        <f>IF(AB774="Buy BTC Short ETH",C774,IF(AB774="Buy ETH Short BTC",C774,0))</f>
        <v>1185.49</v>
      </c>
      <c r="AF774">
        <f>IF(AB773="Buy BTC Short ETH",(B774-AD773)+(-C774+AE773)*(B773/C773),IF(AB773="Buy ETH Short BTC",(-B774+AD773)+(C774-AE773)*(B773/C773),0))</f>
        <v>-19.919532655191986</v>
      </c>
    </row>
    <row r="775" spans="1:32">
      <c r="A775">
        <v>1671417000000</v>
      </c>
      <c r="B775">
        <v>16737.53</v>
      </c>
      <c r="C775">
        <v>1184.47</v>
      </c>
      <c r="D775" s="1">
        <f t="shared" si="255"/>
        <v>-16.430000000000291</v>
      </c>
      <c r="E775" s="1">
        <f t="shared" si="256"/>
        <v>0</v>
      </c>
      <c r="F775" s="1">
        <f t="shared" si="257"/>
        <v>16.430000000000291</v>
      </c>
      <c r="G775" s="1">
        <f t="shared" si="258"/>
        <v>7.5430000000000295</v>
      </c>
      <c r="H775" s="1">
        <f t="shared" si="259"/>
        <v>8.6310000000001317</v>
      </c>
      <c r="I775" s="1">
        <f t="shared" si="260"/>
        <v>0.87394276445370345</v>
      </c>
      <c r="J775" s="1">
        <f t="shared" si="261"/>
        <v>46.636577222702819</v>
      </c>
      <c r="K775" s="1">
        <f t="shared" si="262"/>
        <v>-1.0199999999999818</v>
      </c>
      <c r="L775" s="1">
        <f t="shared" si="263"/>
        <v>0</v>
      </c>
      <c r="M775" s="1">
        <f t="shared" si="264"/>
        <v>1.0199999999999818</v>
      </c>
      <c r="N775" s="1">
        <f t="shared" si="265"/>
        <v>1.029000000000019</v>
      </c>
      <c r="O775" s="1">
        <f t="shared" si="266"/>
        <v>1.1910000000000083</v>
      </c>
      <c r="P775" s="1">
        <f t="shared" si="267"/>
        <v>0.86397984886650869</v>
      </c>
      <c r="Q775" s="1">
        <f t="shared" si="268"/>
        <v>46.351351351351639</v>
      </c>
      <c r="R775" t="str">
        <f t="shared" si="248"/>
        <v>Do nothing</v>
      </c>
      <c r="S775" t="b">
        <f t="shared" si="253"/>
        <v>0</v>
      </c>
      <c r="T775">
        <f t="shared" si="249"/>
        <v>0</v>
      </c>
      <c r="U775">
        <f t="shared" si="250"/>
        <v>0</v>
      </c>
      <c r="V775">
        <f>IF(R774="Buy BTC Short ETH",(B775-T774)+(-C775+U774)*(B774/C774),IF(R774="Buy ETH Short BTC",(-B775+T774)+(C775-U774)*(B774/C774),0))</f>
        <v>0</v>
      </c>
      <c r="AA775">
        <f t="shared" si="251"/>
        <v>0.97251532856560985</v>
      </c>
      <c r="AB775" t="str">
        <f t="shared" si="252"/>
        <v>Buy ETH Short BTC</v>
      </c>
      <c r="AC775" t="b">
        <f t="shared" si="254"/>
        <v>0</v>
      </c>
      <c r="AD775">
        <f>IF(AB775="Buy BTC Short ETH",B775,IF(AB775="Buy ETH Short BTC",B775,0))</f>
        <v>16737.53</v>
      </c>
      <c r="AE775">
        <f>IF(AB775="Buy BTC Short ETH",C775,IF(AB775="Buy ETH Short BTC",C775,0))</f>
        <v>1184.47</v>
      </c>
      <c r="AF775">
        <f>IF(AB774="Buy BTC Short ETH",(B775-AD774)+(-C775+AE774)*(B774/C774),IF(AB774="Buy ETH Short BTC",(-B775+AD774)+(C775-AE774)*(B774/C774),0))</f>
        <v>2.0148305763866858</v>
      </c>
    </row>
    <row r="776" spans="1:32">
      <c r="A776">
        <v>1671417900000</v>
      </c>
      <c r="B776">
        <v>16723.73</v>
      </c>
      <c r="C776">
        <v>1183.77</v>
      </c>
      <c r="D776" s="1">
        <f t="shared" si="255"/>
        <v>-13.799999999999272</v>
      </c>
      <c r="E776" s="1">
        <f t="shared" si="256"/>
        <v>0</v>
      </c>
      <c r="F776" s="1">
        <f t="shared" si="257"/>
        <v>13.799999999999272</v>
      </c>
      <c r="G776" s="1">
        <f t="shared" si="258"/>
        <v>2.50099999999984</v>
      </c>
      <c r="H776" s="1">
        <f t="shared" si="259"/>
        <v>10.011000000000058</v>
      </c>
      <c r="I776" s="1">
        <f t="shared" si="260"/>
        <v>0.24982519228846525</v>
      </c>
      <c r="J776" s="1">
        <f t="shared" si="261"/>
        <v>19.988810741686876</v>
      </c>
      <c r="K776" s="1">
        <f t="shared" si="262"/>
        <v>-0.70000000000004547</v>
      </c>
      <c r="L776" s="1">
        <f t="shared" si="263"/>
        <v>0</v>
      </c>
      <c r="M776" s="1">
        <f t="shared" si="264"/>
        <v>0.70000000000004547</v>
      </c>
      <c r="N776" s="1">
        <f t="shared" si="265"/>
        <v>0.41500000000000908</v>
      </c>
      <c r="O776" s="1">
        <f t="shared" si="266"/>
        <v>1.2610000000000128</v>
      </c>
      <c r="P776" s="1">
        <f t="shared" si="267"/>
        <v>0.32910388580492062</v>
      </c>
      <c r="Q776" s="1">
        <f t="shared" si="268"/>
        <v>24.761336515513349</v>
      </c>
      <c r="R776" t="str">
        <f t="shared" si="248"/>
        <v>Do nothing</v>
      </c>
      <c r="S776" t="b">
        <f t="shared" si="253"/>
        <v>0</v>
      </c>
      <c r="T776">
        <f t="shared" si="249"/>
        <v>0</v>
      </c>
      <c r="U776">
        <f t="shared" si="250"/>
        <v>0</v>
      </c>
      <c r="V776">
        <f>IF(R775="Buy BTC Short ETH",(B776-T775)+(-C776+U775)*(B775/C775),IF(R775="Buy ETH Short BTC",(-B776+T775)+(C776-U775)*(B775/C775),0))</f>
        <v>0</v>
      </c>
      <c r="AA776">
        <f t="shared" si="251"/>
        <v>0.96465676267025646</v>
      </c>
      <c r="AB776" t="str">
        <f t="shared" si="252"/>
        <v>Buy ETH Short BTC</v>
      </c>
      <c r="AC776" t="b">
        <f t="shared" si="254"/>
        <v>0</v>
      </c>
      <c r="AD776">
        <f>IF(AB776="Buy BTC Short ETH",B776,IF(AB776="Buy ETH Short BTC",B776,0))</f>
        <v>16723.73</v>
      </c>
      <c r="AE776">
        <f>IF(AB776="Buy BTC Short ETH",C776,IF(AB776="Buy ETH Short BTC",C776,0))</f>
        <v>1183.77</v>
      </c>
      <c r="AF776">
        <f>IF(AB775="Buy BTC Short ETH",(B776-AD775)+(-C776+AE775)*(B775/C775),IF(AB775="Buy ETH Short BTC",(-B776+AD775)+(C776-AE775)*(B775/C775),0))</f>
        <v>3.9084273979065554</v>
      </c>
    </row>
    <row r="777" spans="1:32">
      <c r="A777">
        <v>1671418800000</v>
      </c>
      <c r="B777">
        <v>16672.189999999999</v>
      </c>
      <c r="C777">
        <v>1179.6400000000001</v>
      </c>
      <c r="D777" s="1">
        <f t="shared" si="255"/>
        <v>-51.540000000000873</v>
      </c>
      <c r="E777" s="1">
        <f t="shared" si="256"/>
        <v>0</v>
      </c>
      <c r="F777" s="1">
        <f t="shared" si="257"/>
        <v>51.540000000000873</v>
      </c>
      <c r="G777" s="1">
        <f t="shared" si="258"/>
        <v>2.50099999999984</v>
      </c>
      <c r="H777" s="1">
        <f t="shared" si="259"/>
        <v>13.05099999999984</v>
      </c>
      <c r="I777" s="1">
        <f t="shared" si="260"/>
        <v>0.19163282507086588</v>
      </c>
      <c r="J777" s="1">
        <f t="shared" si="261"/>
        <v>16.081532921809995</v>
      </c>
      <c r="K777" s="1">
        <f t="shared" si="262"/>
        <v>-4.1299999999998818</v>
      </c>
      <c r="L777" s="1">
        <f t="shared" si="263"/>
        <v>0</v>
      </c>
      <c r="M777" s="1">
        <f t="shared" si="264"/>
        <v>4.1299999999998818</v>
      </c>
      <c r="N777" s="1">
        <f t="shared" si="265"/>
        <v>0.41500000000000908</v>
      </c>
      <c r="O777" s="1">
        <f t="shared" si="266"/>
        <v>1.3980000000000019</v>
      </c>
      <c r="P777" s="1">
        <f t="shared" si="267"/>
        <v>0.29685264663806044</v>
      </c>
      <c r="Q777" s="1">
        <f t="shared" si="268"/>
        <v>22.89023717595181</v>
      </c>
      <c r="R777" t="str">
        <f t="shared" si="248"/>
        <v>Do nothing</v>
      </c>
      <c r="S777" t="b">
        <f t="shared" si="253"/>
        <v>0</v>
      </c>
      <c r="T777">
        <f t="shared" si="249"/>
        <v>0</v>
      </c>
      <c r="U777">
        <f t="shared" si="250"/>
        <v>0</v>
      </c>
      <c r="V777">
        <f>IF(R776="Buy BTC Short ETH",(B777-T776)+(-C777+U776)*(B776/C776),IF(R776="Buy ETH Short BTC",(-B777+T776)+(C777-U776)*(B776/C776),0))</f>
        <v>0</v>
      </c>
      <c r="AA777">
        <f t="shared" si="251"/>
        <v>0.96677337438125943</v>
      </c>
      <c r="AB777" t="str">
        <f t="shared" si="252"/>
        <v>Buy ETH Short BTC</v>
      </c>
      <c r="AC777" t="b">
        <f t="shared" si="254"/>
        <v>0</v>
      </c>
      <c r="AD777">
        <f>IF(AB777="Buy BTC Short ETH",B777,IF(AB777="Buy ETH Short BTC",B777,0))</f>
        <v>16672.189999999999</v>
      </c>
      <c r="AE777">
        <f>IF(AB777="Buy BTC Short ETH",C777,IF(AB777="Buy ETH Short BTC",C777,0))</f>
        <v>1179.6400000000001</v>
      </c>
      <c r="AF777">
        <f>IF(AB776="Buy BTC Short ETH",(B777-AD776)+(-C777+AE776)*(B776/C776),IF(AB776="Buy ETH Short BTC",(-B777+AD776)+(C777-AE776)*(B776/C776),0))</f>
        <v>-6.8066424220895883</v>
      </c>
    </row>
    <row r="778" spans="1:32">
      <c r="A778">
        <v>1671419700000</v>
      </c>
      <c r="B778">
        <v>16685.07</v>
      </c>
      <c r="C778">
        <v>1180.48</v>
      </c>
      <c r="D778" s="1">
        <f t="shared" si="255"/>
        <v>12.880000000001019</v>
      </c>
      <c r="E778" s="1">
        <f t="shared" si="256"/>
        <v>12.880000000001019</v>
      </c>
      <c r="F778" s="1">
        <f t="shared" si="257"/>
        <v>0</v>
      </c>
      <c r="G778" s="1">
        <f t="shared" si="258"/>
        <v>3.788999999999942</v>
      </c>
      <c r="H778" s="1">
        <f t="shared" si="259"/>
        <v>12.806000000000131</v>
      </c>
      <c r="I778" s="1">
        <f t="shared" si="260"/>
        <v>0.29587693268779502</v>
      </c>
      <c r="J778" s="1">
        <f t="shared" si="261"/>
        <v>22.832178366977558</v>
      </c>
      <c r="K778" s="1">
        <f t="shared" si="262"/>
        <v>0.83999999999991815</v>
      </c>
      <c r="L778" s="1">
        <f t="shared" si="263"/>
        <v>0.83999999999991815</v>
      </c>
      <c r="M778" s="1">
        <f t="shared" si="264"/>
        <v>0</v>
      </c>
      <c r="N778" s="1">
        <f t="shared" si="265"/>
        <v>0.49900000000000089</v>
      </c>
      <c r="O778" s="1">
        <f t="shared" si="266"/>
        <v>1.375999999999999</v>
      </c>
      <c r="P778" s="1">
        <f t="shared" si="267"/>
        <v>0.36264534883721022</v>
      </c>
      <c r="Q778" s="1">
        <f t="shared" si="268"/>
        <v>26.613333333333387</v>
      </c>
      <c r="R778" t="str">
        <f t="shared" si="248"/>
        <v>Do nothing</v>
      </c>
      <c r="S778" t="b">
        <f t="shared" si="253"/>
        <v>0</v>
      </c>
      <c r="T778">
        <f t="shared" si="249"/>
        <v>0</v>
      </c>
      <c r="U778">
        <f t="shared" si="250"/>
        <v>0</v>
      </c>
      <c r="V778">
        <f>IF(R777="Buy BTC Short ETH",(B778-T777)+(-C778+U777)*(B777/C777),IF(R777="Buy ETH Short BTC",(-B778+T777)+(C778-U777)*(B777/C777),0))</f>
        <v>0</v>
      </c>
      <c r="AA778">
        <f t="shared" si="251"/>
        <v>0.97272379022791688</v>
      </c>
      <c r="AB778" t="str">
        <f t="shared" si="252"/>
        <v>Buy ETH Short BTC</v>
      </c>
      <c r="AC778" t="b">
        <f t="shared" si="254"/>
        <v>0</v>
      </c>
      <c r="AD778">
        <f>IF(AB778="Buy BTC Short ETH",B778,IF(AB778="Buy ETH Short BTC",B778,0))</f>
        <v>16685.07</v>
      </c>
      <c r="AE778">
        <f>IF(AB778="Buy BTC Short ETH",C778,IF(AB778="Buy ETH Short BTC",C778,0))</f>
        <v>1180.48</v>
      </c>
      <c r="AF778">
        <f>IF(AB777="Buy BTC Short ETH",(B778-AD777)+(-C778+AE777)*(B777/C777),IF(AB777="Buy ETH Short BTC",(-B778+AD777)+(C778-AE777)*(B777/C777),0))</f>
        <v>-1.0080394018535888</v>
      </c>
    </row>
    <row r="779" spans="1:32">
      <c r="A779">
        <v>1671420600000</v>
      </c>
      <c r="B779">
        <v>16657.91</v>
      </c>
      <c r="C779">
        <v>1177.2</v>
      </c>
      <c r="D779" s="1">
        <f t="shared" si="255"/>
        <v>-27.159999999999854</v>
      </c>
      <c r="E779" s="1">
        <f t="shared" si="256"/>
        <v>0</v>
      </c>
      <c r="F779" s="1">
        <f t="shared" si="257"/>
        <v>27.159999999999854</v>
      </c>
      <c r="G779" s="1">
        <f t="shared" si="258"/>
        <v>3.788999999999942</v>
      </c>
      <c r="H779" s="1">
        <f t="shared" si="259"/>
        <v>14.443999999999869</v>
      </c>
      <c r="I779" s="1">
        <f t="shared" si="260"/>
        <v>0.26232345610634011</v>
      </c>
      <c r="J779" s="1">
        <f t="shared" si="261"/>
        <v>20.781001480831364</v>
      </c>
      <c r="K779" s="1">
        <f t="shared" si="262"/>
        <v>-3.2799999999999727</v>
      </c>
      <c r="L779" s="1">
        <f t="shared" si="263"/>
        <v>0</v>
      </c>
      <c r="M779" s="1">
        <f t="shared" si="264"/>
        <v>3.2799999999999727</v>
      </c>
      <c r="N779" s="1">
        <f t="shared" si="265"/>
        <v>0.49900000000000089</v>
      </c>
      <c r="O779" s="1">
        <f t="shared" si="266"/>
        <v>1.5519999999999983</v>
      </c>
      <c r="P779" s="1">
        <f t="shared" si="267"/>
        <v>0.32152061855670194</v>
      </c>
      <c r="Q779" s="1">
        <f t="shared" si="268"/>
        <v>24.329595319356457</v>
      </c>
      <c r="R779" t="str">
        <f t="shared" si="248"/>
        <v>Do nothing</v>
      </c>
      <c r="S779" t="b">
        <f t="shared" si="253"/>
        <v>0</v>
      </c>
      <c r="T779">
        <f t="shared" si="249"/>
        <v>0</v>
      </c>
      <c r="U779">
        <f t="shared" si="250"/>
        <v>0</v>
      </c>
      <c r="V779">
        <f>IF(R778="Buy BTC Short ETH",(B779-T778)+(-C779+U778)*(B778/C778),IF(R778="Buy ETH Short BTC",(-B779+T778)+(C779-U778)*(B778/C778),0))</f>
        <v>0</v>
      </c>
      <c r="AA779">
        <f t="shared" si="251"/>
        <v>0.98139841038519182</v>
      </c>
      <c r="AB779" t="str">
        <f t="shared" si="252"/>
        <v>Buy ETH Short BTC</v>
      </c>
      <c r="AC779" t="b">
        <f t="shared" si="254"/>
        <v>0</v>
      </c>
      <c r="AD779">
        <f>IF(AB779="Buy BTC Short ETH",B779,IF(AB779="Buy ETH Short BTC",B779,0))</f>
        <v>16657.91</v>
      </c>
      <c r="AE779">
        <f>IF(AB779="Buy BTC Short ETH",C779,IF(AB779="Buy ETH Short BTC",C779,0))</f>
        <v>1177.2</v>
      </c>
      <c r="AF779">
        <f>IF(AB778="Buy BTC Short ETH",(B779-AD778)+(-C779+AE778)*(B778/C778),IF(AB778="Buy ETH Short BTC",(-B779+AD778)+(C779-AE778)*(B778/C778),0))</f>
        <v>-19.199980346977263</v>
      </c>
    </row>
    <row r="780" spans="1:32">
      <c r="A780">
        <v>1671421500000</v>
      </c>
      <c r="B780">
        <v>16681.47</v>
      </c>
      <c r="C780">
        <v>1179.27</v>
      </c>
      <c r="D780" s="1">
        <f t="shared" si="255"/>
        <v>23.56000000000131</v>
      </c>
      <c r="E780" s="1">
        <f t="shared" si="256"/>
        <v>23.56000000000131</v>
      </c>
      <c r="F780" s="1">
        <f t="shared" si="257"/>
        <v>0</v>
      </c>
      <c r="G780" s="1">
        <f t="shared" si="258"/>
        <v>4.0310000000001311</v>
      </c>
      <c r="H780" s="1">
        <f t="shared" si="259"/>
        <v>14.443999999999869</v>
      </c>
      <c r="I780" s="1">
        <f t="shared" si="260"/>
        <v>0.27907781777902019</v>
      </c>
      <c r="J780" s="1">
        <f t="shared" si="261"/>
        <v>21.818673883627227</v>
      </c>
      <c r="K780" s="1">
        <f t="shared" si="262"/>
        <v>2.0699999999999363</v>
      </c>
      <c r="L780" s="1">
        <f t="shared" si="263"/>
        <v>2.0699999999999363</v>
      </c>
      <c r="M780" s="1">
        <f t="shared" si="264"/>
        <v>0</v>
      </c>
      <c r="N780" s="1">
        <f t="shared" si="265"/>
        <v>0.29099999999998544</v>
      </c>
      <c r="O780" s="1">
        <f t="shared" si="266"/>
        <v>1.5519999999999983</v>
      </c>
      <c r="P780" s="1">
        <f t="shared" si="267"/>
        <v>0.18749999999999081</v>
      </c>
      <c r="Q780" s="1">
        <f t="shared" si="268"/>
        <v>15.789473684209881</v>
      </c>
      <c r="R780" t="str">
        <f t="shared" si="248"/>
        <v>Do nothing</v>
      </c>
      <c r="S780" t="b">
        <f t="shared" si="253"/>
        <v>0</v>
      </c>
      <c r="T780">
        <f t="shared" si="249"/>
        <v>0</v>
      </c>
      <c r="U780">
        <f t="shared" si="250"/>
        <v>0</v>
      </c>
      <c r="V780">
        <f>IF(R779="Buy BTC Short ETH",(B780-T779)+(-C780+U779)*(B779/C779),IF(R779="Buy ETH Short BTC",(-B780+T779)+(C780-U779)*(B779/C779),0))</f>
        <v>0</v>
      </c>
      <c r="AA780">
        <f t="shared" si="251"/>
        <v>0.98520793673812834</v>
      </c>
      <c r="AB780" t="str">
        <f t="shared" si="252"/>
        <v>Buy ETH Short BTC</v>
      </c>
      <c r="AC780" t="b">
        <f t="shared" si="254"/>
        <v>0</v>
      </c>
      <c r="AD780">
        <f>IF(AB780="Buy BTC Short ETH",B780,IF(AB780="Buy ETH Short BTC",B780,0))</f>
        <v>16681.47</v>
      </c>
      <c r="AE780">
        <f>IF(AB780="Buy BTC Short ETH",C780,IF(AB780="Buy ETH Short BTC",C780,0))</f>
        <v>1179.27</v>
      </c>
      <c r="AF780">
        <f>IF(AB779="Buy BTC Short ETH",(B780-AD779)+(-C780+AE779)*(B779/C779),IF(AB779="Buy ETH Short BTC",(-B780+AD779)+(C780-AE779)*(B779/C779),0))</f>
        <v>5.7314319571843306</v>
      </c>
    </row>
    <row r="781" spans="1:32">
      <c r="A781">
        <v>1671422400000</v>
      </c>
      <c r="B781">
        <v>16687.78</v>
      </c>
      <c r="C781">
        <v>1180.01</v>
      </c>
      <c r="D781" s="1">
        <f t="shared" si="255"/>
        <v>6.3099999999976717</v>
      </c>
      <c r="E781" s="1">
        <f t="shared" si="256"/>
        <v>6.3099999999976717</v>
      </c>
      <c r="F781" s="1">
        <f t="shared" si="257"/>
        <v>0</v>
      </c>
      <c r="G781" s="1">
        <f t="shared" si="258"/>
        <v>4.6619999999998978</v>
      </c>
      <c r="H781" s="1">
        <f t="shared" si="259"/>
        <v>14.065999999999985</v>
      </c>
      <c r="I781" s="1">
        <f t="shared" si="260"/>
        <v>0.33143750888667017</v>
      </c>
      <c r="J781" s="1">
        <f t="shared" si="261"/>
        <v>24.893208030755687</v>
      </c>
      <c r="K781" s="1">
        <f t="shared" si="262"/>
        <v>0.74000000000000909</v>
      </c>
      <c r="L781" s="1">
        <f t="shared" si="263"/>
        <v>0.74000000000000909</v>
      </c>
      <c r="M781" s="1">
        <f t="shared" si="264"/>
        <v>0</v>
      </c>
      <c r="N781" s="1">
        <f t="shared" si="265"/>
        <v>0.36499999999998634</v>
      </c>
      <c r="O781" s="1">
        <f t="shared" si="266"/>
        <v>1.4769999999999981</v>
      </c>
      <c r="P781" s="1">
        <f t="shared" si="267"/>
        <v>0.24712254570073583</v>
      </c>
      <c r="Q781" s="1">
        <f t="shared" si="268"/>
        <v>19.815418023886508</v>
      </c>
      <c r="R781" t="str">
        <f t="shared" si="248"/>
        <v>Do nothing</v>
      </c>
      <c r="S781" t="b">
        <f t="shared" si="253"/>
        <v>0</v>
      </c>
      <c r="T781">
        <f t="shared" si="249"/>
        <v>0</v>
      </c>
      <c r="U781">
        <f t="shared" si="250"/>
        <v>0</v>
      </c>
      <c r="V781">
        <f>IF(R780="Buy BTC Short ETH",(B781-T780)+(-C781+U780)*(B780/C780),IF(R780="Buy ETH Short BTC",(-B781+T780)+(C781-U780)*(B780/C780),0))</f>
        <v>0</v>
      </c>
      <c r="AA781">
        <f t="shared" si="251"/>
        <v>0.98981482678027122</v>
      </c>
      <c r="AB781" t="str">
        <f t="shared" si="252"/>
        <v>Buy ETH Short BTC</v>
      </c>
      <c r="AC781" t="b">
        <f t="shared" si="254"/>
        <v>0</v>
      </c>
      <c r="AD781">
        <f>IF(AB781="Buy BTC Short ETH",B781,IF(AB781="Buy ETH Short BTC",B781,0))</f>
        <v>16687.78</v>
      </c>
      <c r="AE781">
        <f>IF(AB781="Buy BTC Short ETH",C781,IF(AB781="Buy ETH Short BTC",C781,0))</f>
        <v>1180.01</v>
      </c>
      <c r="AF781">
        <f>IF(AB780="Buy BTC Short ETH",(B781-AD780)+(-C781+AE780)*(B780/C780),IF(AB780="Buy ETH Short BTC",(-B781+AD780)+(C781-AE780)*(B780/C780),0))</f>
        <v>4.1577366506422599</v>
      </c>
    </row>
    <row r="782" spans="1:32">
      <c r="A782">
        <v>1671423300000</v>
      </c>
      <c r="B782">
        <v>16714.52</v>
      </c>
      <c r="C782">
        <v>1183.21</v>
      </c>
      <c r="D782" s="1">
        <f t="shared" si="255"/>
        <v>26.740000000001601</v>
      </c>
      <c r="E782" s="1">
        <f t="shared" si="256"/>
        <v>26.740000000001601</v>
      </c>
      <c r="F782" s="1">
        <f t="shared" si="257"/>
        <v>0</v>
      </c>
      <c r="G782" s="1">
        <f t="shared" si="258"/>
        <v>6.9490000000001597</v>
      </c>
      <c r="H782" s="1">
        <f t="shared" si="259"/>
        <v>14.065999999999985</v>
      </c>
      <c r="I782" s="1">
        <f t="shared" si="260"/>
        <v>0.49402815299304476</v>
      </c>
      <c r="J782" s="1">
        <f t="shared" si="261"/>
        <v>33.066857006900364</v>
      </c>
      <c r="K782" s="1">
        <f t="shared" si="262"/>
        <v>3.2000000000000455</v>
      </c>
      <c r="L782" s="1">
        <f t="shared" si="263"/>
        <v>3.2000000000000455</v>
      </c>
      <c r="M782" s="1">
        <f t="shared" si="264"/>
        <v>0</v>
      </c>
      <c r="N782" s="1">
        <f t="shared" si="265"/>
        <v>0.68499999999999095</v>
      </c>
      <c r="O782" s="1">
        <f t="shared" si="266"/>
        <v>1.3939999999999828</v>
      </c>
      <c r="P782" s="1">
        <f t="shared" si="267"/>
        <v>0.49139167862266814</v>
      </c>
      <c r="Q782" s="1">
        <f t="shared" si="268"/>
        <v>32.948532948532929</v>
      </c>
      <c r="R782" t="str">
        <f t="shared" si="248"/>
        <v>Do nothing</v>
      </c>
      <c r="S782" t="b">
        <f t="shared" si="253"/>
        <v>0</v>
      </c>
      <c r="T782">
        <f t="shared" si="249"/>
        <v>0</v>
      </c>
      <c r="U782">
        <f t="shared" si="250"/>
        <v>0</v>
      </c>
      <c r="V782">
        <f>IF(R781="Buy BTC Short ETH",(B782-T781)+(-C782+U781)*(B781/C781),IF(R781="Buy ETH Short BTC",(-B782+T781)+(C782-U781)*(B781/C781),0))</f>
        <v>0</v>
      </c>
      <c r="AA782">
        <f t="shared" si="251"/>
        <v>0.98743120720804456</v>
      </c>
      <c r="AB782" t="str">
        <f t="shared" si="252"/>
        <v>Buy ETH Short BTC</v>
      </c>
      <c r="AC782" t="b">
        <f t="shared" si="254"/>
        <v>0</v>
      </c>
      <c r="AD782">
        <f>IF(AB782="Buy BTC Short ETH",B782,IF(AB782="Buy ETH Short BTC",B782,0))</f>
        <v>16714.52</v>
      </c>
      <c r="AE782">
        <f>IF(AB782="Buy BTC Short ETH",C782,IF(AB782="Buy ETH Short BTC",C782,0))</f>
        <v>1183.21</v>
      </c>
      <c r="AF782">
        <f>IF(AB781="Buy BTC Short ETH",(B782-AD781)+(-C782+AE781)*(B781/C781),IF(AB781="Buy ETH Short BTC",(-B782+AD781)+(C782-AE781)*(B781/C781),0))</f>
        <v>18.514613096498223</v>
      </c>
    </row>
    <row r="783" spans="1:32">
      <c r="A783">
        <v>1671424200000</v>
      </c>
      <c r="B783">
        <v>16719.68</v>
      </c>
      <c r="C783">
        <v>1183.04</v>
      </c>
      <c r="D783" s="1">
        <f t="shared" si="255"/>
        <v>5.1599999999998545</v>
      </c>
      <c r="E783" s="1">
        <f t="shared" si="256"/>
        <v>5.1599999999998545</v>
      </c>
      <c r="F783" s="1">
        <f t="shared" si="257"/>
        <v>0</v>
      </c>
      <c r="G783" s="1">
        <f t="shared" si="258"/>
        <v>7.4650000000001455</v>
      </c>
      <c r="H783" s="1">
        <f t="shared" si="259"/>
        <v>11.822999999999956</v>
      </c>
      <c r="I783" s="1">
        <f t="shared" si="260"/>
        <v>0.63139643068596574</v>
      </c>
      <c r="J783" s="1">
        <f t="shared" si="261"/>
        <v>38.702820406470892</v>
      </c>
      <c r="K783" s="1">
        <f t="shared" si="262"/>
        <v>-0.17000000000007276</v>
      </c>
      <c r="L783" s="1">
        <f t="shared" si="263"/>
        <v>0</v>
      </c>
      <c r="M783" s="1">
        <f t="shared" si="264"/>
        <v>0.17000000000007276</v>
      </c>
      <c r="N783" s="1">
        <f t="shared" si="265"/>
        <v>0.68499999999999095</v>
      </c>
      <c r="O783" s="1">
        <f t="shared" si="266"/>
        <v>1.1369999999999891</v>
      </c>
      <c r="P783" s="1">
        <f t="shared" si="267"/>
        <v>0.60246262093227576</v>
      </c>
      <c r="Q783" s="1">
        <f t="shared" si="268"/>
        <v>37.596048298572917</v>
      </c>
      <c r="R783" t="str">
        <f t="shared" ref="R783:R846" si="269">IF(AND(J783&gt;70,Q783&lt;30),"Buy ETH Short BTC",IF(AND(J783&lt;30,Q783&gt;70),"Buy BTC Short ETH","Do nothing"))</f>
        <v>Do nothing</v>
      </c>
      <c r="S783" t="b">
        <f t="shared" si="253"/>
        <v>0</v>
      </c>
      <c r="T783">
        <f t="shared" ref="T783:T846" si="270">IF(R783="Buy BTC Short ETH",B783,IF(R783="Buy ETH Short BTC",B783,0))</f>
        <v>0</v>
      </c>
      <c r="U783">
        <f t="shared" ref="U783:U846" si="271">IF(R783="Buy BTC Short ETH",C783,IF(R783="Buy ETH Short BTC",C783,0))</f>
        <v>0</v>
      </c>
      <c r="V783">
        <f>IF(R782="Buy BTC Short ETH",(B783-T782)+(-C783+U782)*(B782/C782),IF(R782="Buy ETH Short BTC",(-B783+T782)+(C783-U782)*(B782/C782),0))</f>
        <v>0</v>
      </c>
      <c r="AA783">
        <f t="shared" ref="AA783:AA846" si="272">CORREL(B774:B783, C774:C783)</f>
        <v>0.98442956921649027</v>
      </c>
      <c r="AB783" t="str">
        <f t="shared" ref="AB783:AB846" si="273">IF(AA783&gt;0.7,"Buy ETH Short BTC",IF(AA783&lt;-0.7,"Buy BTC Short ETH","Do nothing"))</f>
        <v>Buy ETH Short BTC</v>
      </c>
      <c r="AC783" t="b">
        <f t="shared" si="254"/>
        <v>0</v>
      </c>
      <c r="AD783">
        <f>IF(AB783="Buy BTC Short ETH",B783,IF(AB783="Buy ETH Short BTC",B783,0))</f>
        <v>16719.68</v>
      </c>
      <c r="AE783">
        <f>IF(AB783="Buy BTC Short ETH",C783,IF(AB783="Buy ETH Short BTC",C783,0))</f>
        <v>1183.04</v>
      </c>
      <c r="AF783">
        <f>IF(AB782="Buy BTC Short ETH",(B783-AD782)+(-C783+AE782)*(B782/C782),IF(AB782="Buy ETH Short BTC",(-B783+AD782)+(C783-AE782)*(B782/C782),0))</f>
        <v>-7.5614911976750054</v>
      </c>
    </row>
    <row r="784" spans="1:32">
      <c r="A784">
        <v>1671425100000</v>
      </c>
      <c r="B784">
        <v>16713.66</v>
      </c>
      <c r="C784">
        <v>1182.1099999999999</v>
      </c>
      <c r="D784" s="1">
        <f t="shared" si="255"/>
        <v>-6.0200000000004366</v>
      </c>
      <c r="E784" s="1">
        <f t="shared" si="256"/>
        <v>0</v>
      </c>
      <c r="F784" s="1">
        <f t="shared" si="257"/>
        <v>6.0200000000004366</v>
      </c>
      <c r="G784" s="1">
        <f t="shared" si="258"/>
        <v>7.4650000000001455</v>
      </c>
      <c r="H784" s="1">
        <f t="shared" si="259"/>
        <v>11.495000000000072</v>
      </c>
      <c r="I784" s="1">
        <f t="shared" si="260"/>
        <v>0.64941278816877757</v>
      </c>
      <c r="J784" s="1">
        <f t="shared" si="261"/>
        <v>39.372362869198632</v>
      </c>
      <c r="K784" s="1">
        <f t="shared" si="262"/>
        <v>-0.93000000000006366</v>
      </c>
      <c r="L784" s="1">
        <f t="shared" si="263"/>
        <v>0</v>
      </c>
      <c r="M784" s="1">
        <f t="shared" si="264"/>
        <v>0.93000000000006366</v>
      </c>
      <c r="N784" s="1">
        <f t="shared" si="265"/>
        <v>0.68499999999999095</v>
      </c>
      <c r="O784" s="1">
        <f t="shared" si="266"/>
        <v>1.0230000000000019</v>
      </c>
      <c r="P784" s="1">
        <f t="shared" si="267"/>
        <v>0.66959921798630462</v>
      </c>
      <c r="Q784" s="1">
        <f t="shared" si="268"/>
        <v>40.105386416861464</v>
      </c>
      <c r="R784" t="str">
        <f t="shared" si="269"/>
        <v>Do nothing</v>
      </c>
      <c r="S784" t="b">
        <f t="shared" ref="S784:S847" si="274">NOT(R784=R783)</f>
        <v>0</v>
      </c>
      <c r="T784">
        <f t="shared" si="270"/>
        <v>0</v>
      </c>
      <c r="U784">
        <f t="shared" si="271"/>
        <v>0</v>
      </c>
      <c r="V784">
        <f>IF(R783="Buy BTC Short ETH",(B784-T783)+(-C784+U783)*(B783/C783),IF(R783="Buy ETH Short BTC",(-B784+T783)+(C784-U783)*(B783/C783),0))</f>
        <v>0</v>
      </c>
      <c r="AA784">
        <f t="shared" si="272"/>
        <v>0.98084754323542522</v>
      </c>
      <c r="AB784" t="str">
        <f t="shared" si="273"/>
        <v>Buy ETH Short BTC</v>
      </c>
      <c r="AC784" t="b">
        <f t="shared" ref="AC784:AC847" si="275">NOT(AB784=AB783)</f>
        <v>0</v>
      </c>
      <c r="AD784">
        <f>IF(AB784="Buy BTC Short ETH",B784,IF(AB784="Buy ETH Short BTC",B784,0))</f>
        <v>16713.66</v>
      </c>
      <c r="AE784">
        <f>IF(AB784="Buy BTC Short ETH",C784,IF(AB784="Buy ETH Short BTC",C784,0))</f>
        <v>1182.1099999999999</v>
      </c>
      <c r="AF784">
        <f>IF(AB783="Buy BTC Short ETH",(B784-AD783)+(-C784+AE783)*(B783/C783),IF(AB783="Buy ETH Short BTC",(-B784+AD783)+(C784-AE783)*(B783/C783),0))</f>
        <v>-7.1235136597245656</v>
      </c>
    </row>
    <row r="785" spans="1:32">
      <c r="A785">
        <v>1671426000000</v>
      </c>
      <c r="B785">
        <v>16711.07</v>
      </c>
      <c r="C785">
        <v>1180.8900000000001</v>
      </c>
      <c r="D785" s="1">
        <f t="shared" si="255"/>
        <v>-2.5900000000001455</v>
      </c>
      <c r="E785" s="1">
        <f t="shared" si="256"/>
        <v>0</v>
      </c>
      <c r="F785" s="1">
        <f t="shared" si="257"/>
        <v>2.5900000000001455</v>
      </c>
      <c r="G785" s="1">
        <f t="shared" si="258"/>
        <v>7.4650000000001455</v>
      </c>
      <c r="H785" s="1">
        <f t="shared" si="259"/>
        <v>10.111000000000057</v>
      </c>
      <c r="I785" s="1">
        <f t="shared" si="260"/>
        <v>0.73830481653645563</v>
      </c>
      <c r="J785" s="1">
        <f t="shared" si="261"/>
        <v>42.472690031861966</v>
      </c>
      <c r="K785" s="1">
        <f t="shared" si="262"/>
        <v>-1.2199999999997999</v>
      </c>
      <c r="L785" s="1">
        <f t="shared" si="263"/>
        <v>0</v>
      </c>
      <c r="M785" s="1">
        <f t="shared" si="264"/>
        <v>1.2199999999997999</v>
      </c>
      <c r="N785" s="1">
        <f t="shared" si="265"/>
        <v>0.68499999999999095</v>
      </c>
      <c r="O785" s="1">
        <f t="shared" si="266"/>
        <v>1.0429999999999837</v>
      </c>
      <c r="P785" s="1">
        <f t="shared" si="267"/>
        <v>0.65675934803451741</v>
      </c>
      <c r="Q785" s="1">
        <f t="shared" si="268"/>
        <v>39.641203703703759</v>
      </c>
      <c r="R785" t="str">
        <f t="shared" si="269"/>
        <v>Do nothing</v>
      </c>
      <c r="S785" t="b">
        <f t="shared" si="274"/>
        <v>0</v>
      </c>
      <c r="T785">
        <f t="shared" si="270"/>
        <v>0</v>
      </c>
      <c r="U785">
        <f t="shared" si="271"/>
        <v>0</v>
      </c>
      <c r="V785">
        <f>IF(R784="Buy BTC Short ETH",(B785-T784)+(-C785+U784)*(B784/C784),IF(R784="Buy ETH Short BTC",(-B785+T784)+(C785-U784)*(B784/C784),0))</f>
        <v>0</v>
      </c>
      <c r="AA785">
        <f t="shared" si="272"/>
        <v>0.94921948904975317</v>
      </c>
      <c r="AB785" t="str">
        <f t="shared" si="273"/>
        <v>Buy ETH Short BTC</v>
      </c>
      <c r="AC785" t="b">
        <f t="shared" si="275"/>
        <v>0</v>
      </c>
      <c r="AD785">
        <f>IF(AB785="Buy BTC Short ETH",B785,IF(AB785="Buy ETH Short BTC",B785,0))</f>
        <v>16711.07</v>
      </c>
      <c r="AE785">
        <f>IF(AB785="Buy BTC Short ETH",C785,IF(AB785="Buy ETH Short BTC",C785,0))</f>
        <v>1180.8900000000001</v>
      </c>
      <c r="AF785">
        <f>IF(AB784="Buy BTC Short ETH",(B785-AD784)+(-C785+AE784)*(B784/C784),IF(AB784="Buy ETH Short BTC",(-B785+AD784)+(C785-AE784)*(B784/C784),0))</f>
        <v>-14.659380514500754</v>
      </c>
    </row>
    <row r="786" spans="1:32">
      <c r="A786">
        <v>1671426900000</v>
      </c>
      <c r="B786">
        <v>16721.2</v>
      </c>
      <c r="C786">
        <v>1181.44</v>
      </c>
      <c r="D786" s="1">
        <f t="shared" si="255"/>
        <v>10.130000000001019</v>
      </c>
      <c r="E786" s="1">
        <f t="shared" si="256"/>
        <v>10.130000000001019</v>
      </c>
      <c r="F786" s="1">
        <f t="shared" si="257"/>
        <v>0</v>
      </c>
      <c r="G786" s="1">
        <f t="shared" si="258"/>
        <v>8.4780000000002467</v>
      </c>
      <c r="H786" s="1">
        <f t="shared" si="259"/>
        <v>8.7310000000001313</v>
      </c>
      <c r="I786" s="1">
        <f t="shared" si="260"/>
        <v>0.97102279234911459</v>
      </c>
      <c r="J786" s="1">
        <f t="shared" si="261"/>
        <v>49.264919518856765</v>
      </c>
      <c r="K786" s="1">
        <f t="shared" si="262"/>
        <v>0.54999999999995453</v>
      </c>
      <c r="L786" s="1">
        <f t="shared" si="263"/>
        <v>0.54999999999995453</v>
      </c>
      <c r="M786" s="1">
        <f t="shared" si="264"/>
        <v>0</v>
      </c>
      <c r="N786" s="1">
        <f t="shared" si="265"/>
        <v>0.73999999999998634</v>
      </c>
      <c r="O786" s="1">
        <f t="shared" si="266"/>
        <v>0.9729999999999791</v>
      </c>
      <c r="P786" s="1">
        <f t="shared" si="267"/>
        <v>0.76053442959918005</v>
      </c>
      <c r="Q786" s="1">
        <f t="shared" si="268"/>
        <v>43.199065966141347</v>
      </c>
      <c r="R786" t="str">
        <f t="shared" si="269"/>
        <v>Do nothing</v>
      </c>
      <c r="S786" t="b">
        <f t="shared" si="274"/>
        <v>0</v>
      </c>
      <c r="T786">
        <f t="shared" si="270"/>
        <v>0</v>
      </c>
      <c r="U786">
        <f t="shared" si="271"/>
        <v>0</v>
      </c>
      <c r="V786">
        <f>IF(R785="Buy BTC Short ETH",(B786-T785)+(-C786+U785)*(B785/C785),IF(R785="Buy ETH Short BTC",(-B786+T785)+(C786-U785)*(B785/C785),0))</f>
        <v>0</v>
      </c>
      <c r="AA786">
        <f t="shared" si="272"/>
        <v>0.90993011833167781</v>
      </c>
      <c r="AB786" t="str">
        <f t="shared" si="273"/>
        <v>Buy ETH Short BTC</v>
      </c>
      <c r="AC786" t="b">
        <f t="shared" si="275"/>
        <v>0</v>
      </c>
      <c r="AD786">
        <f>IF(AB786="Buy BTC Short ETH",B786,IF(AB786="Buy ETH Short BTC",B786,0))</f>
        <v>16721.2</v>
      </c>
      <c r="AE786">
        <f>IF(AB786="Buy BTC Short ETH",C786,IF(AB786="Buy ETH Short BTC",C786,0))</f>
        <v>1181.44</v>
      </c>
      <c r="AF786">
        <f>IF(AB785="Buy BTC Short ETH",(B786-AD785)+(-C786+AE785)*(B785/C785),IF(AB785="Buy ETH Short BTC",(-B786+AD785)+(C786-AE785)*(B785/C785),0))</f>
        <v>-2.3468123195233792</v>
      </c>
    </row>
    <row r="787" spans="1:32">
      <c r="A787">
        <v>1671427800000</v>
      </c>
      <c r="B787">
        <v>16707.62</v>
      </c>
      <c r="C787">
        <v>1178.6500000000001</v>
      </c>
      <c r="D787" s="1">
        <f t="shared" si="255"/>
        <v>-13.580000000001746</v>
      </c>
      <c r="E787" s="1">
        <f t="shared" si="256"/>
        <v>0</v>
      </c>
      <c r="F787" s="1">
        <f t="shared" si="257"/>
        <v>13.580000000001746</v>
      </c>
      <c r="G787" s="1">
        <f t="shared" si="258"/>
        <v>8.4780000000002467</v>
      </c>
      <c r="H787" s="1">
        <f t="shared" si="259"/>
        <v>4.9350000000002181</v>
      </c>
      <c r="I787" s="1">
        <f t="shared" si="260"/>
        <v>1.7179331306990622</v>
      </c>
      <c r="J787" s="1">
        <f t="shared" si="261"/>
        <v>63.207336166405376</v>
      </c>
      <c r="K787" s="1">
        <f t="shared" si="262"/>
        <v>-2.7899999999999636</v>
      </c>
      <c r="L787" s="1">
        <f t="shared" si="263"/>
        <v>0</v>
      </c>
      <c r="M787" s="1">
        <f t="shared" si="264"/>
        <v>2.7899999999999636</v>
      </c>
      <c r="N787" s="1">
        <f t="shared" si="265"/>
        <v>0.73999999999998634</v>
      </c>
      <c r="O787" s="1">
        <f t="shared" si="266"/>
        <v>0.83899999999998731</v>
      </c>
      <c r="P787" s="1">
        <f t="shared" si="267"/>
        <v>0.88200238379022355</v>
      </c>
      <c r="Q787" s="1">
        <f t="shared" si="268"/>
        <v>46.8651044965167</v>
      </c>
      <c r="R787" t="str">
        <f t="shared" si="269"/>
        <v>Do nothing</v>
      </c>
      <c r="S787" t="b">
        <f t="shared" si="274"/>
        <v>0</v>
      </c>
      <c r="T787">
        <f t="shared" si="270"/>
        <v>0</v>
      </c>
      <c r="U787">
        <f t="shared" si="271"/>
        <v>0</v>
      </c>
      <c r="V787">
        <f>IF(R786="Buy BTC Short ETH",(B787-T786)+(-C787+U786)*(B786/C786),IF(R786="Buy ETH Short BTC",(-B787+T786)+(C787-U786)*(B786/C786),0))</f>
        <v>0</v>
      </c>
      <c r="AA787">
        <f t="shared" si="272"/>
        <v>0.80276043856836177</v>
      </c>
      <c r="AB787" t="str">
        <f t="shared" si="273"/>
        <v>Buy ETH Short BTC</v>
      </c>
      <c r="AC787" t="b">
        <f t="shared" si="275"/>
        <v>0</v>
      </c>
      <c r="AD787">
        <f>IF(AB787="Buy BTC Short ETH",B787,IF(AB787="Buy ETH Short BTC",B787,0))</f>
        <v>16707.62</v>
      </c>
      <c r="AE787">
        <f>IF(AB787="Buy BTC Short ETH",C787,IF(AB787="Buy ETH Short BTC",C787,0))</f>
        <v>1178.6500000000001</v>
      </c>
      <c r="AF787">
        <f>IF(AB786="Buy BTC Short ETH",(B787-AD786)+(-C787+AE786)*(B786/C786),IF(AB786="Buy ETH Short BTC",(-B787+AD786)+(C787-AE786)*(B786/C786),0))</f>
        <v>-25.907530471287011</v>
      </c>
    </row>
    <row r="788" spans="1:32">
      <c r="A788">
        <v>1671428700000</v>
      </c>
      <c r="B788">
        <v>16706.21</v>
      </c>
      <c r="C788">
        <v>1178.97</v>
      </c>
      <c r="D788" s="1">
        <f t="shared" si="255"/>
        <v>-1.4099999999998545</v>
      </c>
      <c r="E788" s="1">
        <f t="shared" si="256"/>
        <v>0</v>
      </c>
      <c r="F788" s="1">
        <f t="shared" si="257"/>
        <v>1.4099999999998545</v>
      </c>
      <c r="G788" s="1">
        <f t="shared" si="258"/>
        <v>7.1900000000001452</v>
      </c>
      <c r="H788" s="1">
        <f t="shared" si="259"/>
        <v>5.0760000000002039</v>
      </c>
      <c r="I788" s="1">
        <f t="shared" si="260"/>
        <v>1.4164696611504839</v>
      </c>
      <c r="J788" s="1">
        <f t="shared" si="261"/>
        <v>58.617316158486389</v>
      </c>
      <c r="K788" s="1">
        <f t="shared" si="262"/>
        <v>0.31999999999993634</v>
      </c>
      <c r="L788" s="1">
        <f t="shared" si="263"/>
        <v>0.31999999999993634</v>
      </c>
      <c r="M788" s="1">
        <f t="shared" si="264"/>
        <v>0</v>
      </c>
      <c r="N788" s="1">
        <f t="shared" si="265"/>
        <v>0.68799999999998818</v>
      </c>
      <c r="O788" s="1">
        <f t="shared" si="266"/>
        <v>0.83899999999998731</v>
      </c>
      <c r="P788" s="1">
        <f t="shared" si="267"/>
        <v>0.82002383790226296</v>
      </c>
      <c r="Q788" s="1">
        <f t="shared" si="268"/>
        <v>45.055664702030079</v>
      </c>
      <c r="R788" t="str">
        <f t="shared" si="269"/>
        <v>Do nothing</v>
      </c>
      <c r="S788" t="b">
        <f t="shared" si="274"/>
        <v>0</v>
      </c>
      <c r="T788">
        <f t="shared" si="270"/>
        <v>0</v>
      </c>
      <c r="U788">
        <f t="shared" si="271"/>
        <v>0</v>
      </c>
      <c r="V788">
        <f>IF(R787="Buy BTC Short ETH",(B788-T787)+(-C788+U787)*(B787/C787),IF(R787="Buy ETH Short BTC",(-B788+T787)+(C788-U787)*(B787/C787),0))</f>
        <v>0</v>
      </c>
      <c r="AA788">
        <f t="shared" si="272"/>
        <v>0.77214894619399044</v>
      </c>
      <c r="AB788" t="str">
        <f t="shared" si="273"/>
        <v>Buy ETH Short BTC</v>
      </c>
      <c r="AC788" t="b">
        <f t="shared" si="275"/>
        <v>0</v>
      </c>
      <c r="AD788">
        <f>IF(AB788="Buy BTC Short ETH",B788,IF(AB788="Buy ETH Short BTC",B788,0))</f>
        <v>16706.21</v>
      </c>
      <c r="AE788">
        <f>IF(AB788="Buy BTC Short ETH",C788,IF(AB788="Buy ETH Short BTC",C788,0))</f>
        <v>1178.97</v>
      </c>
      <c r="AF788">
        <f>IF(AB787="Buy BTC Short ETH",(B788-AD787)+(-C788+AE787)*(B787/C787),IF(AB787="Buy ETH Short BTC",(-B788+AD787)+(C788-AE787)*(B787/C787),0))</f>
        <v>5.9460695711184526</v>
      </c>
    </row>
    <row r="789" spans="1:32">
      <c r="A789">
        <v>1671429600000</v>
      </c>
      <c r="B789">
        <v>16723.12</v>
      </c>
      <c r="C789">
        <v>1180.78</v>
      </c>
      <c r="D789" s="1">
        <f t="shared" si="255"/>
        <v>16.909999999999854</v>
      </c>
      <c r="E789" s="1">
        <f t="shared" si="256"/>
        <v>16.909999999999854</v>
      </c>
      <c r="F789" s="1">
        <f t="shared" si="257"/>
        <v>0</v>
      </c>
      <c r="G789" s="1">
        <f t="shared" si="258"/>
        <v>8.8810000000001317</v>
      </c>
      <c r="H789" s="1">
        <f t="shared" si="259"/>
        <v>2.3600000000002184</v>
      </c>
      <c r="I789" s="1">
        <f t="shared" si="260"/>
        <v>3.7631355932200465</v>
      </c>
      <c r="J789" s="1">
        <f t="shared" si="261"/>
        <v>79.005426563471715</v>
      </c>
      <c r="K789" s="1">
        <f t="shared" si="262"/>
        <v>1.8099999999999454</v>
      </c>
      <c r="L789" s="1">
        <f t="shared" si="263"/>
        <v>1.8099999999999454</v>
      </c>
      <c r="M789" s="1">
        <f t="shared" si="264"/>
        <v>0</v>
      </c>
      <c r="N789" s="1">
        <f t="shared" si="265"/>
        <v>0.86899999999998268</v>
      </c>
      <c r="O789" s="1">
        <f t="shared" si="266"/>
        <v>0.51099999999999002</v>
      </c>
      <c r="P789" s="1">
        <f t="shared" si="267"/>
        <v>1.7005870841487274</v>
      </c>
      <c r="Q789" s="1">
        <f t="shared" si="268"/>
        <v>62.971014492753618</v>
      </c>
      <c r="R789" t="str">
        <f t="shared" si="269"/>
        <v>Do nothing</v>
      </c>
      <c r="S789" t="b">
        <f t="shared" si="274"/>
        <v>0</v>
      </c>
      <c r="T789">
        <f t="shared" si="270"/>
        <v>0</v>
      </c>
      <c r="U789">
        <f t="shared" si="271"/>
        <v>0</v>
      </c>
      <c r="V789">
        <f>IF(R788="Buy BTC Short ETH",(B789-T788)+(-C789+U788)*(B788/C788),IF(R788="Buy ETH Short BTC",(-B789+T788)+(C789-U788)*(B788/C788),0))</f>
        <v>0</v>
      </c>
      <c r="AA789">
        <f t="shared" si="272"/>
        <v>0.58030604238353112</v>
      </c>
      <c r="AB789" t="str">
        <f t="shared" si="273"/>
        <v>Do nothing</v>
      </c>
      <c r="AC789" t="b">
        <f t="shared" si="275"/>
        <v>1</v>
      </c>
      <c r="AD789">
        <f>IF(AB789="Buy BTC Short ETH",B789,IF(AB789="Buy ETH Short BTC",B789,0))</f>
        <v>0</v>
      </c>
      <c r="AE789">
        <f>IF(AB789="Buy BTC Short ETH",C789,IF(AB789="Buy ETH Short BTC",C789,0))</f>
        <v>0</v>
      </c>
      <c r="AF789">
        <f>IF(AB788="Buy BTC Short ETH",(B789-AD788)+(-C789+AE788)*(B788/C788),IF(AB788="Buy ETH Short BTC",(-B789+AD788)+(C789-AE788)*(B788/C788),0))</f>
        <v>8.7380148773923487</v>
      </c>
    </row>
    <row r="790" spans="1:32">
      <c r="A790">
        <v>1671430500000</v>
      </c>
      <c r="B790">
        <v>16712.88</v>
      </c>
      <c r="C790">
        <v>1180.04</v>
      </c>
      <c r="D790" s="1">
        <f t="shared" ref="D790:D853" si="276">B790-B789</f>
        <v>-10.239999999997963</v>
      </c>
      <c r="E790" s="1">
        <f t="shared" ref="E790:E853" si="277">IF(D790&gt;0,D790,0)</f>
        <v>0</v>
      </c>
      <c r="F790" s="1">
        <f t="shared" ref="F790:F853" si="278">IF(D790&lt;0,-D790,0)</f>
        <v>10.239999999997963</v>
      </c>
      <c r="G790" s="1">
        <f t="shared" ref="G790:G853" si="279">(SUM(E781:E790)/10)</f>
        <v>6.5250000000000004</v>
      </c>
      <c r="H790" s="1">
        <f t="shared" ref="H790:H853" si="280">(SUM(F781:F790)/10)</f>
        <v>3.3840000000000146</v>
      </c>
      <c r="I790" s="1">
        <f t="shared" ref="I790:I853" si="281">G790/H790</f>
        <v>1.928191489361694</v>
      </c>
      <c r="J790" s="1">
        <f t="shared" ref="J790:J853" si="282">IF(H790=0,100,100-(100/(1+I790)))</f>
        <v>65.849227974568493</v>
      </c>
      <c r="K790" s="1">
        <f t="shared" ref="K790:K853" si="283">C790-C789</f>
        <v>-0.74000000000000909</v>
      </c>
      <c r="L790" s="1">
        <f t="shared" ref="L790:L853" si="284">IF(K790&gt;0,K790,0)</f>
        <v>0</v>
      </c>
      <c r="M790" s="1">
        <f t="shared" ref="M790:M853" si="285">IF(K790&lt;0,-K790,0)</f>
        <v>0.74000000000000909</v>
      </c>
      <c r="N790" s="1">
        <f t="shared" ref="N790:N853" si="286">(SUM(L781:L790)/10)</f>
        <v>0.66199999999998904</v>
      </c>
      <c r="O790" s="1">
        <f t="shared" ref="O790:O853" si="287">(SUM(M781:M790)/10)</f>
        <v>0.58499999999999086</v>
      </c>
      <c r="P790" s="1">
        <f t="shared" ref="P790:P853" si="288">N790/O790</f>
        <v>1.1316239316239305</v>
      </c>
      <c r="Q790" s="1">
        <f t="shared" ref="Q790:Q853" si="289">IF(O790=0,100,100-(100/(1+P790)))</f>
        <v>53.087409783480325</v>
      </c>
      <c r="R790" t="str">
        <f t="shared" si="269"/>
        <v>Do nothing</v>
      </c>
      <c r="S790" t="b">
        <f t="shared" si="274"/>
        <v>0</v>
      </c>
      <c r="T790">
        <f t="shared" si="270"/>
        <v>0</v>
      </c>
      <c r="U790">
        <f t="shared" si="271"/>
        <v>0</v>
      </c>
      <c r="V790">
        <f>IF(R789="Buy BTC Short ETH",(B790-T789)+(-C790+U789)*(B789/C789),IF(R789="Buy ETH Short BTC",(-B790+T789)+(C790-U789)*(B789/C789),0))</f>
        <v>0</v>
      </c>
      <c r="AA790">
        <f t="shared" si="272"/>
        <v>0.49121591861866359</v>
      </c>
      <c r="AB790" t="str">
        <f t="shared" si="273"/>
        <v>Do nothing</v>
      </c>
      <c r="AC790" t="b">
        <f t="shared" si="275"/>
        <v>0</v>
      </c>
      <c r="AD790">
        <f>IF(AB790="Buy BTC Short ETH",B790,IF(AB790="Buy ETH Short BTC",B790,0))</f>
        <v>0</v>
      </c>
      <c r="AE790">
        <f>IF(AB790="Buy BTC Short ETH",C790,IF(AB790="Buy ETH Short BTC",C790,0))</f>
        <v>0</v>
      </c>
      <c r="AF790">
        <f>IF(AB789="Buy BTC Short ETH",(B790-AD789)+(-C790+AE789)*(B789/C789),IF(AB789="Buy ETH Short BTC",(-B790+AD789)+(C790-AE789)*(B789/C789),0))</f>
        <v>0</v>
      </c>
    </row>
    <row r="791" spans="1:32">
      <c r="A791">
        <v>1671431400000</v>
      </c>
      <c r="B791">
        <v>16710.96</v>
      </c>
      <c r="C791">
        <v>1179.77</v>
      </c>
      <c r="D791" s="1">
        <f t="shared" si="276"/>
        <v>-1.9200000000018917</v>
      </c>
      <c r="E791" s="1">
        <f t="shared" si="277"/>
        <v>0</v>
      </c>
      <c r="F791" s="1">
        <f t="shared" si="278"/>
        <v>1.9200000000018917</v>
      </c>
      <c r="G791" s="1">
        <f t="shared" si="279"/>
        <v>5.8940000000002328</v>
      </c>
      <c r="H791" s="1">
        <f t="shared" si="280"/>
        <v>3.5760000000002039</v>
      </c>
      <c r="I791" s="1">
        <f t="shared" si="281"/>
        <v>1.6482102908277116</v>
      </c>
      <c r="J791" s="1">
        <f t="shared" si="282"/>
        <v>62.238648363251968</v>
      </c>
      <c r="K791" s="1">
        <f t="shared" si="283"/>
        <v>-0.26999999999998181</v>
      </c>
      <c r="L791" s="1">
        <f t="shared" si="284"/>
        <v>0</v>
      </c>
      <c r="M791" s="1">
        <f t="shared" si="285"/>
        <v>0.26999999999998181</v>
      </c>
      <c r="N791" s="1">
        <f t="shared" si="286"/>
        <v>0.5879999999999882</v>
      </c>
      <c r="O791" s="1">
        <f t="shared" si="287"/>
        <v>0.61199999999998911</v>
      </c>
      <c r="P791" s="1">
        <f t="shared" si="288"/>
        <v>0.960784313725488</v>
      </c>
      <c r="Q791" s="1">
        <f t="shared" si="289"/>
        <v>48.999999999999943</v>
      </c>
      <c r="R791" t="str">
        <f t="shared" si="269"/>
        <v>Do nothing</v>
      </c>
      <c r="S791" t="b">
        <f t="shared" si="274"/>
        <v>0</v>
      </c>
      <c r="T791">
        <f t="shared" si="270"/>
        <v>0</v>
      </c>
      <c r="U791">
        <f t="shared" si="271"/>
        <v>0</v>
      </c>
      <c r="V791">
        <f>IF(R790="Buy BTC Short ETH",(B791-T790)+(-C791+U790)*(B790/C790),IF(R790="Buy ETH Short BTC",(-B791+T790)+(C791-U790)*(B790/C790),0))</f>
        <v>0</v>
      </c>
      <c r="AA791">
        <f t="shared" si="272"/>
        <v>0.61583110584638467</v>
      </c>
      <c r="AB791" t="str">
        <f t="shared" si="273"/>
        <v>Do nothing</v>
      </c>
      <c r="AC791" t="b">
        <f t="shared" si="275"/>
        <v>0</v>
      </c>
      <c r="AD791">
        <f>IF(AB791="Buy BTC Short ETH",B791,IF(AB791="Buy ETH Short BTC",B791,0))</f>
        <v>0</v>
      </c>
      <c r="AE791">
        <f>IF(AB791="Buy BTC Short ETH",C791,IF(AB791="Buy ETH Short BTC",C791,0))</f>
        <v>0</v>
      </c>
      <c r="AF791">
        <f>IF(AB790="Buy BTC Short ETH",(B791-AD790)+(-C791+AE790)*(B790/C790),IF(AB790="Buy ETH Short BTC",(-B791+AD790)+(C791-AE790)*(B790/C790),0))</f>
        <v>0</v>
      </c>
    </row>
    <row r="792" spans="1:32">
      <c r="A792">
        <v>1671432300000</v>
      </c>
      <c r="B792">
        <v>16739.36</v>
      </c>
      <c r="C792">
        <v>1182.07</v>
      </c>
      <c r="D792" s="1">
        <f t="shared" si="276"/>
        <v>28.400000000001455</v>
      </c>
      <c r="E792" s="1">
        <f t="shared" si="277"/>
        <v>28.400000000001455</v>
      </c>
      <c r="F792" s="1">
        <f t="shared" si="278"/>
        <v>0</v>
      </c>
      <c r="G792" s="1">
        <f t="shared" si="279"/>
        <v>6.0600000000002181</v>
      </c>
      <c r="H792" s="1">
        <f t="shared" si="280"/>
        <v>3.5760000000002039</v>
      </c>
      <c r="I792" s="1">
        <f t="shared" si="281"/>
        <v>1.6946308724831858</v>
      </c>
      <c r="J792" s="1">
        <f t="shared" si="282"/>
        <v>62.889165628891163</v>
      </c>
      <c r="K792" s="1">
        <f t="shared" si="283"/>
        <v>2.2999999999999545</v>
      </c>
      <c r="L792" s="1">
        <f t="shared" si="284"/>
        <v>2.2999999999999545</v>
      </c>
      <c r="M792" s="1">
        <f t="shared" si="285"/>
        <v>0</v>
      </c>
      <c r="N792" s="1">
        <f t="shared" si="286"/>
        <v>0.49799999999997907</v>
      </c>
      <c r="O792" s="1">
        <f t="shared" si="287"/>
        <v>0.61199999999998911</v>
      </c>
      <c r="P792" s="1">
        <f t="shared" si="288"/>
        <v>0.81372549019605867</v>
      </c>
      <c r="Q792" s="1">
        <f t="shared" si="289"/>
        <v>44.864864864864266</v>
      </c>
      <c r="R792" t="str">
        <f t="shared" si="269"/>
        <v>Do nothing</v>
      </c>
      <c r="S792" t="b">
        <f t="shared" si="274"/>
        <v>0</v>
      </c>
      <c r="T792">
        <f t="shared" si="270"/>
        <v>0</v>
      </c>
      <c r="U792">
        <f t="shared" si="271"/>
        <v>0</v>
      </c>
      <c r="V792">
        <f>IF(R791="Buy BTC Short ETH",(B792-T791)+(-C792+U791)*(B791/C791),IF(R791="Buy ETH Short BTC",(-B792+T791)+(C792-U791)*(B791/C791),0))</f>
        <v>0</v>
      </c>
      <c r="AA792">
        <f t="shared" si="272"/>
        <v>0.64447687483542737</v>
      </c>
      <c r="AB792" t="str">
        <f t="shared" si="273"/>
        <v>Do nothing</v>
      </c>
      <c r="AC792" t="b">
        <f t="shared" si="275"/>
        <v>0</v>
      </c>
      <c r="AD792">
        <f>IF(AB792="Buy BTC Short ETH",B792,IF(AB792="Buy ETH Short BTC",B792,0))</f>
        <v>0</v>
      </c>
      <c r="AE792">
        <f>IF(AB792="Buy BTC Short ETH",C792,IF(AB792="Buy ETH Short BTC",C792,0))</f>
        <v>0</v>
      </c>
      <c r="AF792">
        <f>IF(AB791="Buy BTC Short ETH",(B792-AD791)+(-C792+AE791)*(B791/C791),IF(AB791="Buy ETH Short BTC",(-B792+AD791)+(C792-AE791)*(B791/C791),0))</f>
        <v>0</v>
      </c>
    </row>
    <row r="793" spans="1:32">
      <c r="A793">
        <v>1671433200000</v>
      </c>
      <c r="B793">
        <v>16735.150000000001</v>
      </c>
      <c r="C793">
        <v>1181.4000000000001</v>
      </c>
      <c r="D793" s="1">
        <f t="shared" si="276"/>
        <v>-4.2099999999991269</v>
      </c>
      <c r="E793" s="1">
        <f t="shared" si="277"/>
        <v>0</v>
      </c>
      <c r="F793" s="1">
        <f t="shared" si="278"/>
        <v>4.2099999999991269</v>
      </c>
      <c r="G793" s="1">
        <f t="shared" si="279"/>
        <v>5.5440000000002332</v>
      </c>
      <c r="H793" s="1">
        <f t="shared" si="280"/>
        <v>3.9970000000001162</v>
      </c>
      <c r="I793" s="1">
        <f t="shared" si="281"/>
        <v>1.3870402802101756</v>
      </c>
      <c r="J793" s="1">
        <f t="shared" si="282"/>
        <v>58.107116654439054</v>
      </c>
      <c r="K793" s="1">
        <f t="shared" si="283"/>
        <v>-0.66999999999984539</v>
      </c>
      <c r="L793" s="1">
        <f t="shared" si="284"/>
        <v>0</v>
      </c>
      <c r="M793" s="1">
        <f t="shared" si="285"/>
        <v>0.66999999999984539</v>
      </c>
      <c r="N793" s="1">
        <f t="shared" si="286"/>
        <v>0.49799999999997907</v>
      </c>
      <c r="O793" s="1">
        <f t="shared" si="287"/>
        <v>0.66199999999996639</v>
      </c>
      <c r="P793" s="1">
        <f t="shared" si="288"/>
        <v>0.75226586102719695</v>
      </c>
      <c r="Q793" s="1">
        <f t="shared" si="289"/>
        <v>42.931034482758839</v>
      </c>
      <c r="R793" t="str">
        <f t="shared" si="269"/>
        <v>Do nothing</v>
      </c>
      <c r="S793" t="b">
        <f t="shared" si="274"/>
        <v>0</v>
      </c>
      <c r="T793">
        <f t="shared" si="270"/>
        <v>0</v>
      </c>
      <c r="U793">
        <f t="shared" si="271"/>
        <v>0</v>
      </c>
      <c r="V793">
        <f>IF(R792="Buy BTC Short ETH",(B793-T792)+(-C793+U792)*(B792/C792),IF(R792="Buy ETH Short BTC",(-B793+T792)+(C793-U792)*(B792/C792),0))</f>
        <v>0</v>
      </c>
      <c r="AA793">
        <f t="shared" si="272"/>
        <v>0.70450388896889804</v>
      </c>
      <c r="AB793" t="str">
        <f t="shared" si="273"/>
        <v>Buy ETH Short BTC</v>
      </c>
      <c r="AC793" t="b">
        <f t="shared" si="275"/>
        <v>1</v>
      </c>
      <c r="AD793">
        <f>IF(AB793="Buy BTC Short ETH",B793,IF(AB793="Buy ETH Short BTC",B793,0))</f>
        <v>16735.150000000001</v>
      </c>
      <c r="AE793">
        <f>IF(AB793="Buy BTC Short ETH",C793,IF(AB793="Buy ETH Short BTC",C793,0))</f>
        <v>1181.4000000000001</v>
      </c>
      <c r="AF793">
        <f>IF(AB792="Buy BTC Short ETH",(B793-AD792)+(-C793+AE792)*(B792/C792),IF(AB792="Buy ETH Short BTC",(-B793+AD792)+(C793-AE792)*(B792/C792),0))</f>
        <v>0</v>
      </c>
    </row>
    <row r="794" spans="1:32">
      <c r="A794">
        <v>1671434100000</v>
      </c>
      <c r="B794">
        <v>16744.45</v>
      </c>
      <c r="C794">
        <v>1181.46</v>
      </c>
      <c r="D794" s="1">
        <f t="shared" si="276"/>
        <v>9.2999999999992724</v>
      </c>
      <c r="E794" s="1">
        <f t="shared" si="277"/>
        <v>9.2999999999992724</v>
      </c>
      <c r="F794" s="1">
        <f t="shared" si="278"/>
        <v>0</v>
      </c>
      <c r="G794" s="1">
        <f t="shared" si="279"/>
        <v>6.4740000000001601</v>
      </c>
      <c r="H794" s="1">
        <f t="shared" si="280"/>
        <v>3.3950000000000728</v>
      </c>
      <c r="I794" s="1">
        <f t="shared" si="281"/>
        <v>1.9069219440353524</v>
      </c>
      <c r="J794" s="1">
        <f t="shared" si="282"/>
        <v>65.599351504711791</v>
      </c>
      <c r="K794" s="1">
        <f t="shared" si="283"/>
        <v>5.999999999994543E-2</v>
      </c>
      <c r="L794" s="1">
        <f t="shared" si="284"/>
        <v>5.999999999994543E-2</v>
      </c>
      <c r="M794" s="1">
        <f t="shared" si="285"/>
        <v>0</v>
      </c>
      <c r="N794" s="1">
        <f t="shared" si="286"/>
        <v>0.50399999999997358</v>
      </c>
      <c r="O794" s="1">
        <f t="shared" si="287"/>
        <v>0.56899999999995998</v>
      </c>
      <c r="P794" s="1">
        <f t="shared" si="288"/>
        <v>0.88576449912128119</v>
      </c>
      <c r="Q794" s="1">
        <f t="shared" si="289"/>
        <v>46.971109040075</v>
      </c>
      <c r="R794" t="str">
        <f t="shared" si="269"/>
        <v>Do nothing</v>
      </c>
      <c r="S794" t="b">
        <f t="shared" si="274"/>
        <v>0</v>
      </c>
      <c r="T794">
        <f t="shared" si="270"/>
        <v>0</v>
      </c>
      <c r="U794">
        <f t="shared" si="271"/>
        <v>0</v>
      </c>
      <c r="V794">
        <f>IF(R793="Buy BTC Short ETH",(B794-T793)+(-C794+U793)*(B793/C793),IF(R793="Buy ETH Short BTC",(-B794+T793)+(C794-U793)*(B793/C793),0))</f>
        <v>0</v>
      </c>
      <c r="AA794">
        <f t="shared" si="272"/>
        <v>0.82949236685367367</v>
      </c>
      <c r="AB794" t="str">
        <f t="shared" si="273"/>
        <v>Buy ETH Short BTC</v>
      </c>
      <c r="AC794" t="b">
        <f t="shared" si="275"/>
        <v>0</v>
      </c>
      <c r="AD794">
        <f>IF(AB794="Buy BTC Short ETH",B794,IF(AB794="Buy ETH Short BTC",B794,0))</f>
        <v>16744.45</v>
      </c>
      <c r="AE794">
        <f>IF(AB794="Buy BTC Short ETH",C794,IF(AB794="Buy ETH Short BTC",C794,0))</f>
        <v>1181.46</v>
      </c>
      <c r="AF794">
        <f>IF(AB793="Buy BTC Short ETH",(B794-AD793)+(-C794+AE793)*(B793/C793),IF(AB793="Buy ETH Short BTC",(-B794+AD793)+(C794-AE793)*(B793/C793),0))</f>
        <v>-8.4500685627222403</v>
      </c>
    </row>
    <row r="795" spans="1:32">
      <c r="A795">
        <v>1671435000000</v>
      </c>
      <c r="B795">
        <v>16718.47</v>
      </c>
      <c r="C795">
        <v>1179.32</v>
      </c>
      <c r="D795" s="1">
        <f t="shared" si="276"/>
        <v>-25.979999999999563</v>
      </c>
      <c r="E795" s="1">
        <f t="shared" si="277"/>
        <v>0</v>
      </c>
      <c r="F795" s="1">
        <f t="shared" si="278"/>
        <v>25.979999999999563</v>
      </c>
      <c r="G795" s="1">
        <f t="shared" si="279"/>
        <v>6.4740000000001601</v>
      </c>
      <c r="H795" s="1">
        <f t="shared" si="280"/>
        <v>5.7340000000000142</v>
      </c>
      <c r="I795" s="1">
        <f t="shared" si="281"/>
        <v>1.1290547610743189</v>
      </c>
      <c r="J795" s="1">
        <f t="shared" si="282"/>
        <v>53.030799475754165</v>
      </c>
      <c r="K795" s="1">
        <f t="shared" si="283"/>
        <v>-2.1400000000001</v>
      </c>
      <c r="L795" s="1">
        <f t="shared" si="284"/>
        <v>0</v>
      </c>
      <c r="M795" s="1">
        <f t="shared" si="285"/>
        <v>2.1400000000001</v>
      </c>
      <c r="N795" s="1">
        <f t="shared" si="286"/>
        <v>0.50399999999997358</v>
      </c>
      <c r="O795" s="1">
        <f t="shared" si="287"/>
        <v>0.66099999999999004</v>
      </c>
      <c r="P795" s="1">
        <f t="shared" si="288"/>
        <v>0.76248108925867042</v>
      </c>
      <c r="Q795" s="1">
        <f t="shared" si="289"/>
        <v>43.26180257510638</v>
      </c>
      <c r="R795" t="str">
        <f t="shared" si="269"/>
        <v>Do nothing</v>
      </c>
      <c r="S795" t="b">
        <f t="shared" si="274"/>
        <v>0</v>
      </c>
      <c r="T795">
        <f t="shared" si="270"/>
        <v>0</v>
      </c>
      <c r="U795">
        <f t="shared" si="271"/>
        <v>0</v>
      </c>
      <c r="V795">
        <f>IF(R794="Buy BTC Short ETH",(B795-T794)+(-C795+U794)*(B794/C794),IF(R794="Buy ETH Short BTC",(-B795+T794)+(C795-U794)*(B794/C794),0))</f>
        <v>0</v>
      </c>
      <c r="AA795">
        <f t="shared" si="272"/>
        <v>0.87042741740370366</v>
      </c>
      <c r="AB795" t="str">
        <f t="shared" si="273"/>
        <v>Buy ETH Short BTC</v>
      </c>
      <c r="AC795" t="b">
        <f t="shared" si="275"/>
        <v>0</v>
      </c>
      <c r="AD795">
        <f>IF(AB795="Buy BTC Short ETH",B795,IF(AB795="Buy ETH Short BTC",B795,0))</f>
        <v>16718.47</v>
      </c>
      <c r="AE795">
        <f>IF(AB795="Buy BTC Short ETH",C795,IF(AB795="Buy ETH Short BTC",C795,0))</f>
        <v>1179.32</v>
      </c>
      <c r="AF795">
        <f>IF(AB794="Buy BTC Short ETH",(B795-AD794)+(-C795+AE794)*(B794/C794),IF(AB794="Buy ETH Short BTC",(-B795+AD794)+(C795-AE794)*(B794/C794),0))</f>
        <v>-4.3495270258850844</v>
      </c>
    </row>
    <row r="796" spans="1:32">
      <c r="A796">
        <v>1671435900000</v>
      </c>
      <c r="B796">
        <v>16722.23</v>
      </c>
      <c r="C796">
        <v>1179.8599999999999</v>
      </c>
      <c r="D796" s="1">
        <f t="shared" si="276"/>
        <v>3.7599999999983993</v>
      </c>
      <c r="E796" s="1">
        <f t="shared" si="277"/>
        <v>3.7599999999983993</v>
      </c>
      <c r="F796" s="1">
        <f t="shared" si="278"/>
        <v>0</v>
      </c>
      <c r="G796" s="1">
        <f t="shared" si="279"/>
        <v>5.8369999999998985</v>
      </c>
      <c r="H796" s="1">
        <f t="shared" si="280"/>
        <v>5.7340000000000142</v>
      </c>
      <c r="I796" s="1">
        <f t="shared" si="281"/>
        <v>1.0179630275549152</v>
      </c>
      <c r="J796" s="1">
        <f t="shared" si="282"/>
        <v>50.445078212772813</v>
      </c>
      <c r="K796" s="1">
        <f t="shared" si="283"/>
        <v>0.53999999999996362</v>
      </c>
      <c r="L796" s="1">
        <f t="shared" si="284"/>
        <v>0.53999999999996362</v>
      </c>
      <c r="M796" s="1">
        <f t="shared" si="285"/>
        <v>0</v>
      </c>
      <c r="N796" s="1">
        <f t="shared" si="286"/>
        <v>0.50299999999997458</v>
      </c>
      <c r="O796" s="1">
        <f t="shared" si="287"/>
        <v>0.66099999999999004</v>
      </c>
      <c r="P796" s="1">
        <f t="shared" si="288"/>
        <v>0.76096822995458724</v>
      </c>
      <c r="Q796" s="1">
        <f t="shared" si="289"/>
        <v>43.213058419243119</v>
      </c>
      <c r="R796" t="str">
        <f t="shared" si="269"/>
        <v>Do nothing</v>
      </c>
      <c r="S796" t="b">
        <f t="shared" si="274"/>
        <v>0</v>
      </c>
      <c r="T796">
        <f t="shared" si="270"/>
        <v>0</v>
      </c>
      <c r="U796">
        <f t="shared" si="271"/>
        <v>0</v>
      </c>
      <c r="V796">
        <f>IF(R795="Buy BTC Short ETH",(B796-T795)+(-C796+U795)*(B795/C795),IF(R795="Buy ETH Short BTC",(-B796+T795)+(C796-U795)*(B795/C795),0))</f>
        <v>0</v>
      </c>
      <c r="AA796">
        <f t="shared" si="272"/>
        <v>0.91465931184039739</v>
      </c>
      <c r="AB796" t="str">
        <f t="shared" si="273"/>
        <v>Buy ETH Short BTC</v>
      </c>
      <c r="AC796" t="b">
        <f t="shared" si="275"/>
        <v>0</v>
      </c>
      <c r="AD796">
        <f>IF(AB796="Buy BTC Short ETH",B796,IF(AB796="Buy ETH Short BTC",B796,0))</f>
        <v>16722.23</v>
      </c>
      <c r="AE796">
        <f>IF(AB796="Buy BTC Short ETH",C796,IF(AB796="Buy ETH Short BTC",C796,0))</f>
        <v>1179.8599999999999</v>
      </c>
      <c r="AF796">
        <f>IF(AB795="Buy BTC Short ETH",(B796-AD795)+(-C796+AE795)*(B795/C795),IF(AB795="Buy ETH Short BTC",(-B796+AD795)+(C796-AE795)*(B795/C795),0))</f>
        <v>3.8952367466008209</v>
      </c>
    </row>
    <row r="797" spans="1:32">
      <c r="A797">
        <v>1671436800000</v>
      </c>
      <c r="B797">
        <v>16716.939999999999</v>
      </c>
      <c r="C797">
        <v>1180.6500000000001</v>
      </c>
      <c r="D797" s="1">
        <f t="shared" si="276"/>
        <v>-5.2900000000008731</v>
      </c>
      <c r="E797" s="1">
        <f t="shared" si="277"/>
        <v>0</v>
      </c>
      <c r="F797" s="1">
        <f t="shared" si="278"/>
        <v>5.2900000000008731</v>
      </c>
      <c r="G797" s="1">
        <f t="shared" si="279"/>
        <v>5.8369999999998985</v>
      </c>
      <c r="H797" s="1">
        <f t="shared" si="280"/>
        <v>4.9049999999999274</v>
      </c>
      <c r="I797" s="1">
        <f t="shared" si="281"/>
        <v>1.1900101936799155</v>
      </c>
      <c r="J797" s="1">
        <f t="shared" si="282"/>
        <v>54.338112083410856</v>
      </c>
      <c r="K797" s="1">
        <f t="shared" si="283"/>
        <v>0.79000000000019099</v>
      </c>
      <c r="L797" s="1">
        <f t="shared" si="284"/>
        <v>0.79000000000019099</v>
      </c>
      <c r="M797" s="1">
        <f t="shared" si="285"/>
        <v>0</v>
      </c>
      <c r="N797" s="1">
        <f t="shared" si="286"/>
        <v>0.58199999999999363</v>
      </c>
      <c r="O797" s="1">
        <f t="shared" si="287"/>
        <v>0.38199999999999362</v>
      </c>
      <c r="P797" s="1">
        <f t="shared" si="288"/>
        <v>1.5235602094240925</v>
      </c>
      <c r="Q797" s="1">
        <f t="shared" si="289"/>
        <v>60.37344398340263</v>
      </c>
      <c r="R797" t="str">
        <f t="shared" si="269"/>
        <v>Do nothing</v>
      </c>
      <c r="S797" t="b">
        <f t="shared" si="274"/>
        <v>0</v>
      </c>
      <c r="T797">
        <f t="shared" si="270"/>
        <v>0</v>
      </c>
      <c r="U797">
        <f t="shared" si="271"/>
        <v>0</v>
      </c>
      <c r="V797">
        <f>IF(R796="Buy BTC Short ETH",(B797-T796)+(-C797+U796)*(B796/C796),IF(R796="Buy ETH Short BTC",(-B797+T796)+(C797-U796)*(B796/C796),0))</f>
        <v>0</v>
      </c>
      <c r="AA797">
        <f t="shared" si="272"/>
        <v>0.87617350811650385</v>
      </c>
      <c r="AB797" t="str">
        <f t="shared" si="273"/>
        <v>Buy ETH Short BTC</v>
      </c>
      <c r="AC797" t="b">
        <f t="shared" si="275"/>
        <v>0</v>
      </c>
      <c r="AD797">
        <f>IF(AB797="Buy BTC Short ETH",B797,IF(AB797="Buy ETH Short BTC",B797,0))</f>
        <v>16716.939999999999</v>
      </c>
      <c r="AE797">
        <f>IF(AB797="Buy BTC Short ETH",C797,IF(AB797="Buy ETH Short BTC",C797,0))</f>
        <v>1180.6500000000001</v>
      </c>
      <c r="AF797">
        <f>IF(AB796="Buy BTC Short ETH",(B797-AD796)+(-C797+AE796)*(B796/C796),IF(AB796="Buy ETH Short BTC",(-B797+AD796)+(C797-AE796)*(B796/C796),0))</f>
        <v>16.48671969556068</v>
      </c>
    </row>
    <row r="798" spans="1:32">
      <c r="A798">
        <v>1671437700000</v>
      </c>
      <c r="B798">
        <v>16735.05</v>
      </c>
      <c r="C798">
        <v>1182.3499999999999</v>
      </c>
      <c r="D798" s="1">
        <f t="shared" si="276"/>
        <v>18.110000000000582</v>
      </c>
      <c r="E798" s="1">
        <f t="shared" si="277"/>
        <v>18.110000000000582</v>
      </c>
      <c r="F798" s="1">
        <f t="shared" si="278"/>
        <v>0</v>
      </c>
      <c r="G798" s="1">
        <f t="shared" si="279"/>
        <v>7.6479999999999562</v>
      </c>
      <c r="H798" s="1">
        <f t="shared" si="280"/>
        <v>4.7639999999999416</v>
      </c>
      <c r="I798" s="1">
        <f t="shared" si="281"/>
        <v>1.6053736356003463</v>
      </c>
      <c r="J798" s="1">
        <f t="shared" si="282"/>
        <v>61.61778923622316</v>
      </c>
      <c r="K798" s="1">
        <f t="shared" si="283"/>
        <v>1.6999999999998181</v>
      </c>
      <c r="L798" s="1">
        <f t="shared" si="284"/>
        <v>1.6999999999998181</v>
      </c>
      <c r="M798" s="1">
        <f t="shared" si="285"/>
        <v>0</v>
      </c>
      <c r="N798" s="1">
        <f t="shared" si="286"/>
        <v>0.71999999999998177</v>
      </c>
      <c r="O798" s="1">
        <f t="shared" si="287"/>
        <v>0.38199999999999362</v>
      </c>
      <c r="P798" s="1">
        <f t="shared" si="288"/>
        <v>1.8848167539266854</v>
      </c>
      <c r="Q798" s="1">
        <f t="shared" si="289"/>
        <v>65.335753176043369</v>
      </c>
      <c r="R798" t="str">
        <f t="shared" si="269"/>
        <v>Do nothing</v>
      </c>
      <c r="S798" t="b">
        <f t="shared" si="274"/>
        <v>0</v>
      </c>
      <c r="T798">
        <f t="shared" si="270"/>
        <v>0</v>
      </c>
      <c r="U798">
        <f t="shared" si="271"/>
        <v>0</v>
      </c>
      <c r="V798">
        <f>IF(R797="Buy BTC Short ETH",(B798-T797)+(-C798+U797)*(B797/C797),IF(R797="Buy ETH Short BTC",(-B798+T797)+(C798-U797)*(B797/C797),0))</f>
        <v>0</v>
      </c>
      <c r="AA798">
        <f t="shared" si="272"/>
        <v>0.82799582675661343</v>
      </c>
      <c r="AB798" t="str">
        <f t="shared" si="273"/>
        <v>Buy ETH Short BTC</v>
      </c>
      <c r="AC798" t="b">
        <f t="shared" si="275"/>
        <v>0</v>
      </c>
      <c r="AD798">
        <f>IF(AB798="Buy BTC Short ETH",B798,IF(AB798="Buy ETH Short BTC",B798,0))</f>
        <v>16735.05</v>
      </c>
      <c r="AE798">
        <f>IF(AB798="Buy BTC Short ETH",C798,IF(AB798="Buy ETH Short BTC",C798,0))</f>
        <v>1182.3499999999999</v>
      </c>
      <c r="AF798">
        <f>IF(AB797="Buy BTC Short ETH",(B798-AD797)+(-C798+AE797)*(B797/C797),IF(AB797="Buy ETH Short BTC",(-B798+AD797)+(C798-AE797)*(B797/C797),0))</f>
        <v>5.9604679625598358</v>
      </c>
    </row>
    <row r="799" spans="1:32">
      <c r="A799">
        <v>1671438600000</v>
      </c>
      <c r="B799">
        <v>16744.57</v>
      </c>
      <c r="C799">
        <v>1182.1600000000001</v>
      </c>
      <c r="D799" s="1">
        <f t="shared" si="276"/>
        <v>9.5200000000004366</v>
      </c>
      <c r="E799" s="1">
        <f t="shared" si="277"/>
        <v>9.5200000000004366</v>
      </c>
      <c r="F799" s="1">
        <f t="shared" si="278"/>
        <v>0</v>
      </c>
      <c r="G799" s="1">
        <f t="shared" si="279"/>
        <v>6.9090000000000149</v>
      </c>
      <c r="H799" s="1">
        <f t="shared" si="280"/>
        <v>4.7639999999999416</v>
      </c>
      <c r="I799" s="1">
        <f t="shared" si="281"/>
        <v>1.4502518891687866</v>
      </c>
      <c r="J799" s="1">
        <f t="shared" si="282"/>
        <v>59.187869442303096</v>
      </c>
      <c r="K799" s="1">
        <f t="shared" si="283"/>
        <v>-0.1899999999998272</v>
      </c>
      <c r="L799" s="1">
        <f t="shared" si="284"/>
        <v>0</v>
      </c>
      <c r="M799" s="1">
        <f t="shared" si="285"/>
        <v>0.1899999999998272</v>
      </c>
      <c r="N799" s="1">
        <f t="shared" si="286"/>
        <v>0.53899999999998727</v>
      </c>
      <c r="O799" s="1">
        <f t="shared" si="287"/>
        <v>0.40099999999997638</v>
      </c>
      <c r="P799" s="1">
        <f t="shared" si="288"/>
        <v>1.3441396508728654</v>
      </c>
      <c r="Q799" s="1">
        <f t="shared" si="289"/>
        <v>57.340425531915756</v>
      </c>
      <c r="R799" t="str">
        <f t="shared" si="269"/>
        <v>Do nothing</v>
      </c>
      <c r="S799" t="b">
        <f t="shared" si="274"/>
        <v>0</v>
      </c>
      <c r="T799">
        <f t="shared" si="270"/>
        <v>0</v>
      </c>
      <c r="U799">
        <f t="shared" si="271"/>
        <v>0</v>
      </c>
      <c r="V799">
        <f>IF(R798="Buy BTC Short ETH",(B799-T798)+(-C799+U798)*(B798/C798),IF(R798="Buy ETH Short BTC",(-B799+T798)+(C799-U798)*(B798/C798),0))</f>
        <v>0</v>
      </c>
      <c r="AA799">
        <f t="shared" si="272"/>
        <v>0.85924614435032265</v>
      </c>
      <c r="AB799" t="str">
        <f t="shared" si="273"/>
        <v>Buy ETH Short BTC</v>
      </c>
      <c r="AC799" t="b">
        <f t="shared" si="275"/>
        <v>0</v>
      </c>
      <c r="AD799">
        <f>IF(AB799="Buy BTC Short ETH",B799,IF(AB799="Buy ETH Short BTC",B799,0))</f>
        <v>16744.57</v>
      </c>
      <c r="AE799">
        <f>IF(AB799="Buy BTC Short ETH",C799,IF(AB799="Buy ETH Short BTC",C799,0))</f>
        <v>1182.1600000000001</v>
      </c>
      <c r="AF799">
        <f>IF(AB798="Buy BTC Short ETH",(B799-AD798)+(-C799+AE798)*(B798/C798),IF(AB798="Buy ETH Short BTC",(-B799+AD798)+(C799-AE798)*(B798/C798),0))</f>
        <v>-12.20927094345805</v>
      </c>
    </row>
    <row r="800" spans="1:32">
      <c r="A800">
        <v>1671439500000</v>
      </c>
      <c r="B800">
        <v>16757.419999999998</v>
      </c>
      <c r="C800">
        <v>1183.81</v>
      </c>
      <c r="D800" s="1">
        <f t="shared" si="276"/>
        <v>12.849999999998545</v>
      </c>
      <c r="E800" s="1">
        <f t="shared" si="277"/>
        <v>12.849999999998545</v>
      </c>
      <c r="F800" s="1">
        <f t="shared" si="278"/>
        <v>0</v>
      </c>
      <c r="G800" s="1">
        <f t="shared" si="279"/>
        <v>8.1939999999998694</v>
      </c>
      <c r="H800" s="1">
        <f t="shared" si="280"/>
        <v>3.7400000000001454</v>
      </c>
      <c r="I800" s="1">
        <f t="shared" si="281"/>
        <v>2.190909090908971</v>
      </c>
      <c r="J800" s="1">
        <f t="shared" si="282"/>
        <v>68.660968660967484</v>
      </c>
      <c r="K800" s="1">
        <f t="shared" si="283"/>
        <v>1.6499999999998636</v>
      </c>
      <c r="L800" s="1">
        <f t="shared" si="284"/>
        <v>1.6499999999998636</v>
      </c>
      <c r="M800" s="1">
        <f t="shared" si="285"/>
        <v>0</v>
      </c>
      <c r="N800" s="1">
        <f t="shared" si="286"/>
        <v>0.70399999999997365</v>
      </c>
      <c r="O800" s="1">
        <f t="shared" si="287"/>
        <v>0.32699999999997542</v>
      </c>
      <c r="P800" s="1">
        <f t="shared" si="288"/>
        <v>2.1529051987768395</v>
      </c>
      <c r="Q800" s="1">
        <f t="shared" si="289"/>
        <v>68.283220174588592</v>
      </c>
      <c r="R800" t="str">
        <f t="shared" si="269"/>
        <v>Do nothing</v>
      </c>
      <c r="S800" t="b">
        <f t="shared" si="274"/>
        <v>0</v>
      </c>
      <c r="T800">
        <f t="shared" si="270"/>
        <v>0</v>
      </c>
      <c r="U800">
        <f t="shared" si="271"/>
        <v>0</v>
      </c>
      <c r="V800">
        <f>IF(R799="Buy BTC Short ETH",(B800-T799)+(-C800+U799)*(B799/C799),IF(R799="Buy ETH Short BTC",(-B800+T799)+(C800-U799)*(B799/C799),0))</f>
        <v>0</v>
      </c>
      <c r="AA800">
        <f t="shared" si="272"/>
        <v>0.90595762604203189</v>
      </c>
      <c r="AB800" t="str">
        <f t="shared" si="273"/>
        <v>Buy ETH Short BTC</v>
      </c>
      <c r="AC800" t="b">
        <f t="shared" si="275"/>
        <v>0</v>
      </c>
      <c r="AD800">
        <f>IF(AB800="Buy BTC Short ETH",B800,IF(AB800="Buy ETH Short BTC",B800,0))</f>
        <v>16757.419999999998</v>
      </c>
      <c r="AE800">
        <f>IF(AB800="Buy BTC Short ETH",C800,IF(AB800="Buy ETH Short BTC",C800,0))</f>
        <v>1183.81</v>
      </c>
      <c r="AF800">
        <f>IF(AB799="Buy BTC Short ETH",(B800-AD799)+(-C800+AE799)*(B799/C799),IF(AB799="Buy ETH Short BTC",(-B800+AD799)+(C800-AE799)*(B799/C799),0))</f>
        <v>10.521236127088919</v>
      </c>
    </row>
    <row r="801" spans="1:32">
      <c r="A801">
        <v>1671440400000</v>
      </c>
      <c r="B801">
        <v>16743.78</v>
      </c>
      <c r="C801">
        <v>1183.3399999999999</v>
      </c>
      <c r="D801" s="1">
        <f t="shared" si="276"/>
        <v>-13.639999999999418</v>
      </c>
      <c r="E801" s="1">
        <f t="shared" si="277"/>
        <v>0</v>
      </c>
      <c r="F801" s="1">
        <f t="shared" si="278"/>
        <v>13.639999999999418</v>
      </c>
      <c r="G801" s="1">
        <f t="shared" si="279"/>
        <v>8.1939999999998694</v>
      </c>
      <c r="H801" s="1">
        <f t="shared" si="280"/>
        <v>4.9119999999998978</v>
      </c>
      <c r="I801" s="1">
        <f t="shared" si="281"/>
        <v>1.6681596091205293</v>
      </c>
      <c r="J801" s="1">
        <f t="shared" si="282"/>
        <v>62.520982755989735</v>
      </c>
      <c r="K801" s="1">
        <f t="shared" si="283"/>
        <v>-0.47000000000002728</v>
      </c>
      <c r="L801" s="1">
        <f t="shared" si="284"/>
        <v>0</v>
      </c>
      <c r="M801" s="1">
        <f t="shared" si="285"/>
        <v>0.47000000000002728</v>
      </c>
      <c r="N801" s="1">
        <f t="shared" si="286"/>
        <v>0.70399999999997365</v>
      </c>
      <c r="O801" s="1">
        <f t="shared" si="287"/>
        <v>0.34699999999997999</v>
      </c>
      <c r="P801" s="1">
        <f t="shared" si="288"/>
        <v>2.0288184438040755</v>
      </c>
      <c r="Q801" s="1">
        <f t="shared" si="289"/>
        <v>66.983824928639834</v>
      </c>
      <c r="R801" t="str">
        <f t="shared" si="269"/>
        <v>Do nothing</v>
      </c>
      <c r="S801" t="b">
        <f t="shared" si="274"/>
        <v>0</v>
      </c>
      <c r="T801">
        <f t="shared" si="270"/>
        <v>0</v>
      </c>
      <c r="U801">
        <f t="shared" si="271"/>
        <v>0</v>
      </c>
      <c r="V801">
        <f>IF(R800="Buy BTC Short ETH",(B801-T800)+(-C801+U800)*(B800/C800),IF(R800="Buy ETH Short BTC",(-B801+T800)+(C801-U800)*(B800/C800),0))</f>
        <v>0</v>
      </c>
      <c r="AA801">
        <f t="shared" si="272"/>
        <v>0.88353747666407878</v>
      </c>
      <c r="AB801" t="str">
        <f t="shared" si="273"/>
        <v>Buy ETH Short BTC</v>
      </c>
      <c r="AC801" t="b">
        <f t="shared" si="275"/>
        <v>0</v>
      </c>
      <c r="AD801">
        <f>IF(AB801="Buy BTC Short ETH",B801,IF(AB801="Buy ETH Short BTC",B801,0))</f>
        <v>16743.78</v>
      </c>
      <c r="AE801">
        <f>IF(AB801="Buy BTC Short ETH",C801,IF(AB801="Buy ETH Short BTC",C801,0))</f>
        <v>1183.3399999999999</v>
      </c>
      <c r="AF801">
        <f>IF(AB800="Buy BTC Short ETH",(B801-AD800)+(-C801+AE800)*(B800/C800),IF(AB800="Buy ETH Short BTC",(-B801+AD800)+(C801-AE800)*(B800/C800),0))</f>
        <v>6.9869159746909162</v>
      </c>
    </row>
    <row r="802" spans="1:32">
      <c r="A802">
        <v>1671441300000</v>
      </c>
      <c r="B802">
        <v>16754.66</v>
      </c>
      <c r="C802">
        <v>1185.5</v>
      </c>
      <c r="D802" s="1">
        <f t="shared" si="276"/>
        <v>10.880000000001019</v>
      </c>
      <c r="E802" s="1">
        <f t="shared" si="277"/>
        <v>10.880000000001019</v>
      </c>
      <c r="F802" s="1">
        <f t="shared" si="278"/>
        <v>0</v>
      </c>
      <c r="G802" s="1">
        <f t="shared" si="279"/>
        <v>6.4419999999998252</v>
      </c>
      <c r="H802" s="1">
        <f t="shared" si="280"/>
        <v>4.9119999999998978</v>
      </c>
      <c r="I802" s="1">
        <f t="shared" si="281"/>
        <v>1.3114820846905455</v>
      </c>
      <c r="J802" s="1">
        <f t="shared" si="282"/>
        <v>56.73771358111663</v>
      </c>
      <c r="K802" s="1">
        <f t="shared" si="283"/>
        <v>2.1600000000000819</v>
      </c>
      <c r="L802" s="1">
        <f t="shared" si="284"/>
        <v>2.1600000000000819</v>
      </c>
      <c r="M802" s="1">
        <f t="shared" si="285"/>
        <v>0</v>
      </c>
      <c r="N802" s="1">
        <f t="shared" si="286"/>
        <v>0.6899999999999864</v>
      </c>
      <c r="O802" s="1">
        <f t="shared" si="287"/>
        <v>0.34699999999997999</v>
      </c>
      <c r="P802" s="1">
        <f t="shared" si="288"/>
        <v>1.9884726224784617</v>
      </c>
      <c r="Q802" s="1">
        <f t="shared" si="289"/>
        <v>66.538090646095355</v>
      </c>
      <c r="R802" t="str">
        <f t="shared" si="269"/>
        <v>Do nothing</v>
      </c>
      <c r="S802" t="b">
        <f t="shared" si="274"/>
        <v>0</v>
      </c>
      <c r="T802">
        <f t="shared" si="270"/>
        <v>0</v>
      </c>
      <c r="U802">
        <f t="shared" si="271"/>
        <v>0</v>
      </c>
      <c r="V802">
        <f>IF(R801="Buy BTC Short ETH",(B802-T801)+(-C802+U801)*(B801/C801),IF(R801="Buy ETH Short BTC",(-B802+T801)+(C802-U801)*(B801/C801),0))</f>
        <v>0</v>
      </c>
      <c r="AA802">
        <f t="shared" si="272"/>
        <v>0.88115185705908161</v>
      </c>
      <c r="AB802" t="str">
        <f t="shared" si="273"/>
        <v>Buy ETH Short BTC</v>
      </c>
      <c r="AC802" t="b">
        <f t="shared" si="275"/>
        <v>0</v>
      </c>
      <c r="AD802">
        <f>IF(AB802="Buy BTC Short ETH",B802,IF(AB802="Buy ETH Short BTC",B802,0))</f>
        <v>16754.66</v>
      </c>
      <c r="AE802">
        <f>IF(AB802="Buy BTC Short ETH",C802,IF(AB802="Buy ETH Short BTC",C802,0))</f>
        <v>1185.5</v>
      </c>
      <c r="AF802">
        <f>IF(AB801="Buy BTC Short ETH",(B802-AD801)+(-C802+AE801)*(B801/C801),IF(AB801="Buy ETH Short BTC",(-B802+AD801)+(C802-AE801)*(B801/C801),0))</f>
        <v>19.683122010580359</v>
      </c>
    </row>
    <row r="803" spans="1:32">
      <c r="A803">
        <v>1671442200000</v>
      </c>
      <c r="B803">
        <v>16745</v>
      </c>
      <c r="C803">
        <v>1184.82</v>
      </c>
      <c r="D803" s="1">
        <f t="shared" si="276"/>
        <v>-9.6599999999998545</v>
      </c>
      <c r="E803" s="1">
        <f t="shared" si="277"/>
        <v>0</v>
      </c>
      <c r="F803" s="1">
        <f t="shared" si="278"/>
        <v>9.6599999999998545</v>
      </c>
      <c r="G803" s="1">
        <f t="shared" si="279"/>
        <v>6.4419999999998252</v>
      </c>
      <c r="H803" s="1">
        <f t="shared" si="280"/>
        <v>5.4569999999999705</v>
      </c>
      <c r="I803" s="1">
        <f t="shared" si="281"/>
        <v>1.1805021073849844</v>
      </c>
      <c r="J803" s="1">
        <f t="shared" si="282"/>
        <v>54.139003277585807</v>
      </c>
      <c r="K803" s="1">
        <f t="shared" si="283"/>
        <v>-0.68000000000006366</v>
      </c>
      <c r="L803" s="1">
        <f t="shared" si="284"/>
        <v>0</v>
      </c>
      <c r="M803" s="1">
        <f t="shared" si="285"/>
        <v>0.68000000000006366</v>
      </c>
      <c r="N803" s="1">
        <f t="shared" si="286"/>
        <v>0.6899999999999864</v>
      </c>
      <c r="O803" s="1">
        <f t="shared" si="287"/>
        <v>0.34800000000000181</v>
      </c>
      <c r="P803" s="1">
        <f t="shared" si="288"/>
        <v>1.9827586206896057</v>
      </c>
      <c r="Q803" s="1">
        <f t="shared" si="289"/>
        <v>66.473988439305799</v>
      </c>
      <c r="R803" t="str">
        <f t="shared" si="269"/>
        <v>Do nothing</v>
      </c>
      <c r="S803" t="b">
        <f t="shared" si="274"/>
        <v>0</v>
      </c>
      <c r="T803">
        <f t="shared" si="270"/>
        <v>0</v>
      </c>
      <c r="U803">
        <f t="shared" si="271"/>
        <v>0</v>
      </c>
      <c r="V803">
        <f>IF(R802="Buy BTC Short ETH",(B803-T802)+(-C803+U802)*(B802/C802),IF(R802="Buy ETH Short BTC",(-B803+T802)+(C803-U802)*(B802/C802),0))</f>
        <v>0</v>
      </c>
      <c r="AA803">
        <f t="shared" si="272"/>
        <v>0.85690793585441571</v>
      </c>
      <c r="AB803" t="str">
        <f t="shared" si="273"/>
        <v>Buy ETH Short BTC</v>
      </c>
      <c r="AC803" t="b">
        <f t="shared" si="275"/>
        <v>0</v>
      </c>
      <c r="AD803">
        <f>IF(AB803="Buy BTC Short ETH",B803,IF(AB803="Buy ETH Short BTC",B803,0))</f>
        <v>16745</v>
      </c>
      <c r="AE803">
        <f>IF(AB803="Buy BTC Short ETH",C803,IF(AB803="Buy ETH Short BTC",C803,0))</f>
        <v>1184.82</v>
      </c>
      <c r="AF803">
        <f>IF(AB802="Buy BTC Short ETH",(B803-AD802)+(-C803+AE802)*(B802/C802),IF(AB802="Buy ETH Short BTC",(-B803+AD802)+(C803-AE802)*(B802/C802),0))</f>
        <v>4.9566596371793281E-2</v>
      </c>
    </row>
    <row r="804" spans="1:32">
      <c r="A804">
        <v>1671443100000</v>
      </c>
      <c r="B804">
        <v>16752.25</v>
      </c>
      <c r="C804">
        <v>1184.3</v>
      </c>
      <c r="D804" s="1">
        <f t="shared" si="276"/>
        <v>7.25</v>
      </c>
      <c r="E804" s="1">
        <f t="shared" si="277"/>
        <v>7.25</v>
      </c>
      <c r="F804" s="1">
        <f t="shared" si="278"/>
        <v>0</v>
      </c>
      <c r="G804" s="1">
        <f t="shared" si="279"/>
        <v>6.236999999999898</v>
      </c>
      <c r="H804" s="1">
        <f t="shared" si="280"/>
        <v>5.4569999999999705</v>
      </c>
      <c r="I804" s="1">
        <f t="shared" si="281"/>
        <v>1.1429356789444625</v>
      </c>
      <c r="J804" s="1">
        <f t="shared" si="282"/>
        <v>53.3350436121085</v>
      </c>
      <c r="K804" s="1">
        <f t="shared" si="283"/>
        <v>-0.51999999999998181</v>
      </c>
      <c r="L804" s="1">
        <f t="shared" si="284"/>
        <v>0</v>
      </c>
      <c r="M804" s="1">
        <f t="shared" si="285"/>
        <v>0.51999999999998181</v>
      </c>
      <c r="N804" s="1">
        <f t="shared" si="286"/>
        <v>0.68399999999999184</v>
      </c>
      <c r="O804" s="1">
        <f t="shared" si="287"/>
        <v>0.4</v>
      </c>
      <c r="P804" s="1">
        <f t="shared" si="288"/>
        <v>1.7099999999999795</v>
      </c>
      <c r="Q804" s="1">
        <f t="shared" si="289"/>
        <v>63.099630996309685</v>
      </c>
      <c r="R804" t="str">
        <f t="shared" si="269"/>
        <v>Do nothing</v>
      </c>
      <c r="S804" t="b">
        <f t="shared" si="274"/>
        <v>0</v>
      </c>
      <c r="T804">
        <f t="shared" si="270"/>
        <v>0</v>
      </c>
      <c r="U804">
        <f t="shared" si="271"/>
        <v>0</v>
      </c>
      <c r="V804">
        <f>IF(R803="Buy BTC Short ETH",(B804-T803)+(-C804+U803)*(B803/C803),IF(R803="Buy ETH Short BTC",(-B804+T803)+(C804-U803)*(B803/C803),0))</f>
        <v>0</v>
      </c>
      <c r="AA804">
        <f t="shared" si="272"/>
        <v>0.90721009926603358</v>
      </c>
      <c r="AB804" t="str">
        <f t="shared" si="273"/>
        <v>Buy ETH Short BTC</v>
      </c>
      <c r="AC804" t="b">
        <f t="shared" si="275"/>
        <v>0</v>
      </c>
      <c r="AD804">
        <f>IF(AB804="Buy BTC Short ETH",B804,IF(AB804="Buy ETH Short BTC",B804,0))</f>
        <v>16752.25</v>
      </c>
      <c r="AE804">
        <f>IF(AB804="Buy BTC Short ETH",C804,IF(AB804="Buy ETH Short BTC",C804,0))</f>
        <v>1184.3</v>
      </c>
      <c r="AF804">
        <f>IF(AB803="Buy BTC Short ETH",(B804-AD803)+(-C804+AE803)*(B803/C803),IF(AB803="Buy ETH Short BTC",(-B804+AD803)+(C804-AE803)*(B803/C803),0))</f>
        <v>-14.599133201667506</v>
      </c>
    </row>
    <row r="805" spans="1:32">
      <c r="A805">
        <v>1671444000000</v>
      </c>
      <c r="B805">
        <v>16754.75</v>
      </c>
      <c r="C805">
        <v>1184.8</v>
      </c>
      <c r="D805" s="1">
        <f t="shared" si="276"/>
        <v>2.5</v>
      </c>
      <c r="E805" s="1">
        <f t="shared" si="277"/>
        <v>2.5</v>
      </c>
      <c r="F805" s="1">
        <f t="shared" si="278"/>
        <v>0</v>
      </c>
      <c r="G805" s="1">
        <f t="shared" si="279"/>
        <v>6.486999999999898</v>
      </c>
      <c r="H805" s="1">
        <f t="shared" si="280"/>
        <v>2.8590000000000146</v>
      </c>
      <c r="I805" s="1">
        <f t="shared" si="281"/>
        <v>2.2689751661419604</v>
      </c>
      <c r="J805" s="1">
        <f t="shared" si="282"/>
        <v>69.409372993793696</v>
      </c>
      <c r="K805" s="1">
        <f t="shared" si="283"/>
        <v>0.5</v>
      </c>
      <c r="L805" s="1">
        <f t="shared" si="284"/>
        <v>0.5</v>
      </c>
      <c r="M805" s="1">
        <f t="shared" si="285"/>
        <v>0</v>
      </c>
      <c r="N805" s="1">
        <f t="shared" si="286"/>
        <v>0.73399999999999177</v>
      </c>
      <c r="O805" s="1">
        <f t="shared" si="287"/>
        <v>0.18599999999999001</v>
      </c>
      <c r="P805" s="1">
        <f t="shared" si="288"/>
        <v>3.9462365591399529</v>
      </c>
      <c r="Q805" s="1">
        <f t="shared" si="289"/>
        <v>79.782608695652868</v>
      </c>
      <c r="R805" t="str">
        <f t="shared" si="269"/>
        <v>Do nothing</v>
      </c>
      <c r="S805" t="b">
        <f t="shared" si="274"/>
        <v>0</v>
      </c>
      <c r="T805">
        <f t="shared" si="270"/>
        <v>0</v>
      </c>
      <c r="U805">
        <f t="shared" si="271"/>
        <v>0</v>
      </c>
      <c r="V805">
        <f>IF(R804="Buy BTC Short ETH",(B805-T804)+(-C805+U804)*(B804/C804),IF(R804="Buy ETH Short BTC",(-B805+T804)+(C805-U804)*(B804/C804),0))</f>
        <v>0</v>
      </c>
      <c r="AA805">
        <f t="shared" si="272"/>
        <v>0.88951762631024334</v>
      </c>
      <c r="AB805" t="str">
        <f t="shared" si="273"/>
        <v>Buy ETH Short BTC</v>
      </c>
      <c r="AC805" t="b">
        <f t="shared" si="275"/>
        <v>0</v>
      </c>
      <c r="AD805">
        <f>IF(AB805="Buy BTC Short ETH",B805,IF(AB805="Buy ETH Short BTC",B805,0))</f>
        <v>16754.75</v>
      </c>
      <c r="AE805">
        <f>IF(AB805="Buy BTC Short ETH",C805,IF(AB805="Buy ETH Short BTC",C805,0))</f>
        <v>1184.8</v>
      </c>
      <c r="AF805">
        <f>IF(AB804="Buy BTC Short ETH",(B805-AD804)+(-C805+AE804)*(B804/C804),IF(AB804="Buy ETH Short BTC",(-B805+AD804)+(C805-AE804)*(B804/C804),0))</f>
        <v>4.5726378451405898</v>
      </c>
    </row>
    <row r="806" spans="1:32">
      <c r="A806">
        <v>1671444900000</v>
      </c>
      <c r="B806">
        <v>16768.009999999998</v>
      </c>
      <c r="C806">
        <v>1187</v>
      </c>
      <c r="D806" s="1">
        <f t="shared" si="276"/>
        <v>13.259999999998399</v>
      </c>
      <c r="E806" s="1">
        <f t="shared" si="277"/>
        <v>13.259999999998399</v>
      </c>
      <c r="F806" s="1">
        <f t="shared" si="278"/>
        <v>0</v>
      </c>
      <c r="G806" s="1">
        <f t="shared" si="279"/>
        <v>7.4369999999998981</v>
      </c>
      <c r="H806" s="1">
        <f t="shared" si="280"/>
        <v>2.8590000000000146</v>
      </c>
      <c r="I806" s="1">
        <f t="shared" si="281"/>
        <v>2.6012591815319555</v>
      </c>
      <c r="J806" s="1">
        <f t="shared" si="282"/>
        <v>72.231934731934359</v>
      </c>
      <c r="K806" s="1">
        <f t="shared" si="283"/>
        <v>2.2000000000000455</v>
      </c>
      <c r="L806" s="1">
        <f t="shared" si="284"/>
        <v>2.2000000000000455</v>
      </c>
      <c r="M806" s="1">
        <f t="shared" si="285"/>
        <v>0</v>
      </c>
      <c r="N806" s="1">
        <f t="shared" si="286"/>
        <v>0.9</v>
      </c>
      <c r="O806" s="1">
        <f t="shared" si="287"/>
        <v>0.18599999999999001</v>
      </c>
      <c r="P806" s="1">
        <f t="shared" si="288"/>
        <v>4.8387096774196152</v>
      </c>
      <c r="Q806" s="1">
        <f t="shared" si="289"/>
        <v>82.872928176796336</v>
      </c>
      <c r="R806" t="str">
        <f t="shared" si="269"/>
        <v>Do nothing</v>
      </c>
      <c r="S806" t="b">
        <f t="shared" si="274"/>
        <v>0</v>
      </c>
      <c r="T806">
        <f t="shared" si="270"/>
        <v>0</v>
      </c>
      <c r="U806">
        <f t="shared" si="271"/>
        <v>0</v>
      </c>
      <c r="V806">
        <f>IF(R805="Buy BTC Short ETH",(B806-T805)+(-C806+U805)*(B805/C805),IF(R805="Buy ETH Short BTC",(-B806+T805)+(C806-U805)*(B805/C805),0))</f>
        <v>0</v>
      </c>
      <c r="AA806">
        <f t="shared" si="272"/>
        <v>0.89153808662829126</v>
      </c>
      <c r="AB806" t="str">
        <f t="shared" si="273"/>
        <v>Buy ETH Short BTC</v>
      </c>
      <c r="AC806" t="b">
        <f t="shared" si="275"/>
        <v>0</v>
      </c>
      <c r="AD806">
        <f>IF(AB806="Buy BTC Short ETH",B806,IF(AB806="Buy ETH Short BTC",B806,0))</f>
        <v>16768.009999999998</v>
      </c>
      <c r="AE806">
        <f>IF(AB806="Buy BTC Short ETH",C806,IF(AB806="Buy ETH Short BTC",C806,0))</f>
        <v>1187</v>
      </c>
      <c r="AF806">
        <f>IF(AB805="Buy BTC Short ETH",(B806-AD805)+(-C806+AE805)*(B805/C805),IF(AB805="Buy ETH Short BTC",(-B806+AD805)+(C806-AE805)*(B805/C805),0))</f>
        <v>17.85111580013729</v>
      </c>
    </row>
    <row r="807" spans="1:32">
      <c r="A807">
        <v>1671445800000</v>
      </c>
      <c r="B807">
        <v>16767.740000000002</v>
      </c>
      <c r="C807">
        <v>1186.3699999999999</v>
      </c>
      <c r="D807" s="1">
        <f t="shared" si="276"/>
        <v>-0.26999999999679858</v>
      </c>
      <c r="E807" s="1">
        <f t="shared" si="277"/>
        <v>0</v>
      </c>
      <c r="F807" s="1">
        <f t="shared" si="278"/>
        <v>0.26999999999679858</v>
      </c>
      <c r="G807" s="1">
        <f t="shared" si="279"/>
        <v>7.4369999999998981</v>
      </c>
      <c r="H807" s="1">
        <f t="shared" si="280"/>
        <v>2.3569999999996072</v>
      </c>
      <c r="I807" s="1">
        <f t="shared" si="281"/>
        <v>3.1552821383118954</v>
      </c>
      <c r="J807" s="1">
        <f t="shared" si="282"/>
        <v>75.934245456404668</v>
      </c>
      <c r="K807" s="1">
        <f t="shared" si="283"/>
        <v>-0.63000000000010914</v>
      </c>
      <c r="L807" s="1">
        <f t="shared" si="284"/>
        <v>0</v>
      </c>
      <c r="M807" s="1">
        <f t="shared" si="285"/>
        <v>0.63000000000010914</v>
      </c>
      <c r="N807" s="1">
        <f t="shared" si="286"/>
        <v>0.82099999999998086</v>
      </c>
      <c r="O807" s="1">
        <f t="shared" si="287"/>
        <v>0.24900000000000092</v>
      </c>
      <c r="P807" s="1">
        <f t="shared" si="288"/>
        <v>3.2971887550199912</v>
      </c>
      <c r="Q807" s="1">
        <f t="shared" si="289"/>
        <v>76.728971962616342</v>
      </c>
      <c r="R807" t="str">
        <f t="shared" si="269"/>
        <v>Do nothing</v>
      </c>
      <c r="S807" t="b">
        <f t="shared" si="274"/>
        <v>0</v>
      </c>
      <c r="T807">
        <f t="shared" si="270"/>
        <v>0</v>
      </c>
      <c r="U807">
        <f t="shared" si="271"/>
        <v>0</v>
      </c>
      <c r="V807">
        <f>IF(R806="Buy BTC Short ETH",(B807-T806)+(-C807+U806)*(B806/C806),IF(R806="Buy ETH Short BTC",(-B807+T806)+(C807-U806)*(B806/C806),0))</f>
        <v>0</v>
      </c>
      <c r="AA807">
        <f t="shared" si="272"/>
        <v>0.86000932249960849</v>
      </c>
      <c r="AB807" t="str">
        <f t="shared" si="273"/>
        <v>Buy ETH Short BTC</v>
      </c>
      <c r="AC807" t="b">
        <f t="shared" si="275"/>
        <v>0</v>
      </c>
      <c r="AD807">
        <f>IF(AB807="Buy BTC Short ETH",B807,IF(AB807="Buy ETH Short BTC",B807,0))</f>
        <v>16767.740000000002</v>
      </c>
      <c r="AE807">
        <f>IF(AB807="Buy BTC Short ETH",C807,IF(AB807="Buy ETH Short BTC",C807,0))</f>
        <v>1186.3699999999999</v>
      </c>
      <c r="AF807">
        <f>IF(AB806="Buy BTC Short ETH",(B807-AD806)+(-C807+AE806)*(B806/C806),IF(AB806="Buy ETH Short BTC",(-B807+AD806)+(C807-AE806)*(B806/C806),0))</f>
        <v>-8.6296177759103863</v>
      </c>
    </row>
    <row r="808" spans="1:32">
      <c r="A808">
        <v>1671446700000</v>
      </c>
      <c r="B808">
        <v>16767.490000000002</v>
      </c>
      <c r="C808">
        <v>1186.53</v>
      </c>
      <c r="D808" s="1">
        <f t="shared" si="276"/>
        <v>-0.25</v>
      </c>
      <c r="E808" s="1">
        <f t="shared" si="277"/>
        <v>0</v>
      </c>
      <c r="F808" s="1">
        <f t="shared" si="278"/>
        <v>0.25</v>
      </c>
      <c r="G808" s="1">
        <f t="shared" si="279"/>
        <v>5.6259999999998396</v>
      </c>
      <c r="H808" s="1">
        <f t="shared" si="280"/>
        <v>2.3819999999996071</v>
      </c>
      <c r="I808" s="1">
        <f t="shared" si="281"/>
        <v>2.3618807724604398</v>
      </c>
      <c r="J808" s="1">
        <f t="shared" si="282"/>
        <v>70.254745254748102</v>
      </c>
      <c r="K808" s="1">
        <f t="shared" si="283"/>
        <v>0.16000000000008185</v>
      </c>
      <c r="L808" s="1">
        <f t="shared" si="284"/>
        <v>0.16000000000008185</v>
      </c>
      <c r="M808" s="1">
        <f t="shared" si="285"/>
        <v>0</v>
      </c>
      <c r="N808" s="1">
        <f t="shared" si="286"/>
        <v>0.66700000000000725</v>
      </c>
      <c r="O808" s="1">
        <f t="shared" si="287"/>
        <v>0.24900000000000092</v>
      </c>
      <c r="P808" s="1">
        <f t="shared" si="288"/>
        <v>2.6787148594377701</v>
      </c>
      <c r="Q808" s="1">
        <f t="shared" si="289"/>
        <v>72.816593886463025</v>
      </c>
      <c r="R808" t="str">
        <f t="shared" si="269"/>
        <v>Do nothing</v>
      </c>
      <c r="S808" t="b">
        <f t="shared" si="274"/>
        <v>0</v>
      </c>
      <c r="T808">
        <f t="shared" si="270"/>
        <v>0</v>
      </c>
      <c r="U808">
        <f t="shared" si="271"/>
        <v>0</v>
      </c>
      <c r="V808">
        <f>IF(R807="Buy BTC Short ETH",(B808-T807)+(-C808+U807)*(B807/C807),IF(R807="Buy ETH Short BTC",(-B808+T807)+(C808-U807)*(B807/C807),0))</f>
        <v>0</v>
      </c>
      <c r="AA808">
        <f t="shared" si="272"/>
        <v>0.8479016169319793</v>
      </c>
      <c r="AB808" t="str">
        <f t="shared" si="273"/>
        <v>Buy ETH Short BTC</v>
      </c>
      <c r="AC808" t="b">
        <f t="shared" si="275"/>
        <v>0</v>
      </c>
      <c r="AD808">
        <f>IF(AB808="Buy BTC Short ETH",B808,IF(AB808="Buy ETH Short BTC",B808,0))</f>
        <v>16767.490000000002</v>
      </c>
      <c r="AE808">
        <f>IF(AB808="Buy BTC Short ETH",C808,IF(AB808="Buy ETH Short BTC",C808,0))</f>
        <v>1186.53</v>
      </c>
      <c r="AF808">
        <f>IF(AB807="Buy BTC Short ETH",(B808-AD807)+(-C808+AE807)*(B807/C807),IF(AB807="Buy ETH Short BTC",(-B808+AD807)+(C808-AE807)*(B807/C807),0))</f>
        <v>2.5113842224612668</v>
      </c>
    </row>
    <row r="809" spans="1:32">
      <c r="A809">
        <v>1671447600000</v>
      </c>
      <c r="B809">
        <v>16751.349999999999</v>
      </c>
      <c r="C809">
        <v>1185.1500000000001</v>
      </c>
      <c r="D809" s="1">
        <f t="shared" si="276"/>
        <v>-16.140000000003056</v>
      </c>
      <c r="E809" s="1">
        <f t="shared" si="277"/>
        <v>0</v>
      </c>
      <c r="F809" s="1">
        <f t="shared" si="278"/>
        <v>16.140000000003056</v>
      </c>
      <c r="G809" s="1">
        <f t="shared" si="279"/>
        <v>4.6739999999997961</v>
      </c>
      <c r="H809" s="1">
        <f t="shared" si="280"/>
        <v>3.9959999999999125</v>
      </c>
      <c r="I809" s="1">
        <f t="shared" si="281"/>
        <v>1.1696696696696443</v>
      </c>
      <c r="J809" s="1">
        <f t="shared" si="282"/>
        <v>53.910034602075577</v>
      </c>
      <c r="K809" s="1">
        <f t="shared" si="283"/>
        <v>-1.3799999999998818</v>
      </c>
      <c r="L809" s="1">
        <f t="shared" si="284"/>
        <v>0</v>
      </c>
      <c r="M809" s="1">
        <f t="shared" si="285"/>
        <v>1.3799999999998818</v>
      </c>
      <c r="N809" s="1">
        <f t="shared" si="286"/>
        <v>0.66700000000000725</v>
      </c>
      <c r="O809" s="1">
        <f t="shared" si="287"/>
        <v>0.36800000000000638</v>
      </c>
      <c r="P809" s="1">
        <f t="shared" si="288"/>
        <v>1.8124999999999882</v>
      </c>
      <c r="Q809" s="1">
        <f t="shared" si="289"/>
        <v>64.444444444444301</v>
      </c>
      <c r="R809" t="str">
        <f t="shared" si="269"/>
        <v>Do nothing</v>
      </c>
      <c r="S809" t="b">
        <f t="shared" si="274"/>
        <v>0</v>
      </c>
      <c r="T809">
        <f t="shared" si="270"/>
        <v>0</v>
      </c>
      <c r="U809">
        <f t="shared" si="271"/>
        <v>0</v>
      </c>
      <c r="V809">
        <f>IF(R808="Buy BTC Short ETH",(B809-T808)+(-C809+U808)*(B808/C808),IF(R808="Buy ETH Short BTC",(-B809+T808)+(C809-U808)*(B808/C808),0))</f>
        <v>0</v>
      </c>
      <c r="AA809">
        <f t="shared" si="272"/>
        <v>0.8188165465949705</v>
      </c>
      <c r="AB809" t="str">
        <f t="shared" si="273"/>
        <v>Buy ETH Short BTC</v>
      </c>
      <c r="AC809" t="b">
        <f t="shared" si="275"/>
        <v>0</v>
      </c>
      <c r="AD809">
        <f>IF(AB809="Buy BTC Short ETH",B809,IF(AB809="Buy ETH Short BTC",B809,0))</f>
        <v>16751.349999999999</v>
      </c>
      <c r="AE809">
        <f>IF(AB809="Buy BTC Short ETH",C809,IF(AB809="Buy ETH Short BTC",C809,0))</f>
        <v>1185.1500000000001</v>
      </c>
      <c r="AF809">
        <f>IF(AB808="Buy BTC Short ETH",(B809-AD808)+(-C809+AE808)*(B808/C808),IF(AB808="Buy ETH Short BTC",(-B809+AD808)+(C809-AE808)*(B808/C808),0))</f>
        <v>-3.3615180399942659</v>
      </c>
    </row>
    <row r="810" spans="1:32">
      <c r="A810">
        <v>1671448500000</v>
      </c>
      <c r="B810">
        <v>16745.09</v>
      </c>
      <c r="C810">
        <v>1183.74</v>
      </c>
      <c r="D810" s="1">
        <f t="shared" si="276"/>
        <v>-6.2599999999983993</v>
      </c>
      <c r="E810" s="1">
        <f t="shared" si="277"/>
        <v>0</v>
      </c>
      <c r="F810" s="1">
        <f t="shared" si="278"/>
        <v>6.2599999999983993</v>
      </c>
      <c r="G810" s="1">
        <f t="shared" si="279"/>
        <v>3.3889999999999416</v>
      </c>
      <c r="H810" s="1">
        <f t="shared" si="280"/>
        <v>4.621999999999753</v>
      </c>
      <c r="I810" s="1">
        <f t="shared" si="281"/>
        <v>0.7332323669407449</v>
      </c>
      <c r="J810" s="1">
        <f t="shared" si="282"/>
        <v>42.304331544127713</v>
      </c>
      <c r="K810" s="1">
        <f t="shared" si="283"/>
        <v>-1.4100000000000819</v>
      </c>
      <c r="L810" s="1">
        <f t="shared" si="284"/>
        <v>0</v>
      </c>
      <c r="M810" s="1">
        <f t="shared" si="285"/>
        <v>1.4100000000000819</v>
      </c>
      <c r="N810" s="1">
        <f t="shared" si="286"/>
        <v>0.50200000000002087</v>
      </c>
      <c r="O810" s="1">
        <f t="shared" si="287"/>
        <v>0.50900000000001455</v>
      </c>
      <c r="P810" s="1">
        <f t="shared" si="288"/>
        <v>0.98624754420433502</v>
      </c>
      <c r="Q810" s="1">
        <f t="shared" si="289"/>
        <v>49.653808110781732</v>
      </c>
      <c r="R810" t="str">
        <f t="shared" si="269"/>
        <v>Do nothing</v>
      </c>
      <c r="S810" t="b">
        <f t="shared" si="274"/>
        <v>0</v>
      </c>
      <c r="T810">
        <f t="shared" si="270"/>
        <v>0</v>
      </c>
      <c r="U810">
        <f t="shared" si="271"/>
        <v>0</v>
      </c>
      <c r="V810">
        <f>IF(R809="Buy BTC Short ETH",(B810-T809)+(-C810+U809)*(B809/C809),IF(R809="Buy ETH Short BTC",(-B810+T809)+(C810-U809)*(B809/C809),0))</f>
        <v>0</v>
      </c>
      <c r="AA810">
        <f t="shared" si="272"/>
        <v>0.92421462588619729</v>
      </c>
      <c r="AB810" t="str">
        <f t="shared" si="273"/>
        <v>Buy ETH Short BTC</v>
      </c>
      <c r="AC810" t="b">
        <f t="shared" si="275"/>
        <v>0</v>
      </c>
      <c r="AD810">
        <f>IF(AB810="Buy BTC Short ETH",B810,IF(AB810="Buy ETH Short BTC",B810,0))</f>
        <v>16745.09</v>
      </c>
      <c r="AE810">
        <f>IF(AB810="Buy BTC Short ETH",C810,IF(AB810="Buy ETH Short BTC",C810,0))</f>
        <v>1183.74</v>
      </c>
      <c r="AF810">
        <f>IF(AB809="Buy BTC Short ETH",(B810-AD809)+(-C810+AE809)*(B809/C809),IF(AB809="Buy ETH Short BTC",(-B810+AD809)+(C810-AE809)*(B809/C809),0))</f>
        <v>-13.669463359071226</v>
      </c>
    </row>
    <row r="811" spans="1:32">
      <c r="A811">
        <v>1671449400000</v>
      </c>
      <c r="B811">
        <v>16751.68</v>
      </c>
      <c r="C811">
        <v>1185.07</v>
      </c>
      <c r="D811" s="1">
        <f t="shared" si="276"/>
        <v>6.5900000000001455</v>
      </c>
      <c r="E811" s="1">
        <f t="shared" si="277"/>
        <v>6.5900000000001455</v>
      </c>
      <c r="F811" s="1">
        <f t="shared" si="278"/>
        <v>0</v>
      </c>
      <c r="G811" s="1">
        <f t="shared" si="279"/>
        <v>4.0479999999999565</v>
      </c>
      <c r="H811" s="1">
        <f t="shared" si="280"/>
        <v>3.2579999999998108</v>
      </c>
      <c r="I811" s="1">
        <f t="shared" si="281"/>
        <v>1.2424800491099421</v>
      </c>
      <c r="J811" s="1">
        <f t="shared" si="282"/>
        <v>55.406515192993233</v>
      </c>
      <c r="K811" s="1">
        <f t="shared" si="283"/>
        <v>1.3299999999999272</v>
      </c>
      <c r="L811" s="1">
        <f t="shared" si="284"/>
        <v>1.3299999999999272</v>
      </c>
      <c r="M811" s="1">
        <f t="shared" si="285"/>
        <v>0</v>
      </c>
      <c r="N811" s="1">
        <f t="shared" si="286"/>
        <v>0.63500000000001366</v>
      </c>
      <c r="O811" s="1">
        <f t="shared" si="287"/>
        <v>0.46200000000001185</v>
      </c>
      <c r="P811" s="1">
        <f t="shared" si="288"/>
        <v>1.3744588744588688</v>
      </c>
      <c r="Q811" s="1">
        <f t="shared" si="289"/>
        <v>57.885141294439279</v>
      </c>
      <c r="R811" t="str">
        <f t="shared" si="269"/>
        <v>Do nothing</v>
      </c>
      <c r="S811" t="b">
        <f t="shared" si="274"/>
        <v>0</v>
      </c>
      <c r="T811">
        <f t="shared" si="270"/>
        <v>0</v>
      </c>
      <c r="U811">
        <f t="shared" si="271"/>
        <v>0</v>
      </c>
      <c r="V811">
        <f>IF(R810="Buy BTC Short ETH",(B811-T810)+(-C811+U810)*(B810/C810),IF(R810="Buy ETH Short BTC",(-B811+T810)+(C811-U810)*(B810/C810),0))</f>
        <v>0</v>
      </c>
      <c r="AA811">
        <f t="shared" si="272"/>
        <v>0.9121865199909599</v>
      </c>
      <c r="AB811" t="str">
        <f t="shared" si="273"/>
        <v>Buy ETH Short BTC</v>
      </c>
      <c r="AC811" t="b">
        <f t="shared" si="275"/>
        <v>0</v>
      </c>
      <c r="AD811">
        <f>IF(AB811="Buy BTC Short ETH",B811,IF(AB811="Buy ETH Short BTC",B811,0))</f>
        <v>16751.68</v>
      </c>
      <c r="AE811">
        <f>IF(AB811="Buy BTC Short ETH",C811,IF(AB811="Buy ETH Short BTC",C811,0))</f>
        <v>1185.07</v>
      </c>
      <c r="AF811">
        <f>IF(AB810="Buy BTC Short ETH",(B811-AD810)+(-C811+AE810)*(B810/C810),IF(AB810="Buy ETH Short BTC",(-B811+AD810)+(C811-AE810)*(B810/C810),0))</f>
        <v>12.224072093532879</v>
      </c>
    </row>
    <row r="812" spans="1:32">
      <c r="A812">
        <v>1671450300000</v>
      </c>
      <c r="B812">
        <v>16734.46</v>
      </c>
      <c r="C812">
        <v>1183.28</v>
      </c>
      <c r="D812" s="1">
        <f t="shared" si="276"/>
        <v>-17.220000000001164</v>
      </c>
      <c r="E812" s="1">
        <f t="shared" si="277"/>
        <v>0</v>
      </c>
      <c r="F812" s="1">
        <f t="shared" si="278"/>
        <v>17.220000000001164</v>
      </c>
      <c r="G812" s="1">
        <f t="shared" si="279"/>
        <v>2.9599999999998543</v>
      </c>
      <c r="H812" s="1">
        <f t="shared" si="280"/>
        <v>4.9799999999999276</v>
      </c>
      <c r="I812" s="1">
        <f t="shared" si="281"/>
        <v>0.59437751004014006</v>
      </c>
      <c r="J812" s="1">
        <f t="shared" si="282"/>
        <v>37.279596977329163</v>
      </c>
      <c r="K812" s="1">
        <f t="shared" si="283"/>
        <v>-1.7899999999999636</v>
      </c>
      <c r="L812" s="1">
        <f t="shared" si="284"/>
        <v>0</v>
      </c>
      <c r="M812" s="1">
        <f t="shared" si="285"/>
        <v>1.7899999999999636</v>
      </c>
      <c r="N812" s="1">
        <f t="shared" si="286"/>
        <v>0.41900000000000548</v>
      </c>
      <c r="O812" s="1">
        <f t="shared" si="287"/>
        <v>0.64100000000000823</v>
      </c>
      <c r="P812" s="1">
        <f t="shared" si="288"/>
        <v>0.65366614664586598</v>
      </c>
      <c r="Q812" s="1">
        <f t="shared" si="289"/>
        <v>39.528301886792455</v>
      </c>
      <c r="R812" t="str">
        <f t="shared" si="269"/>
        <v>Do nothing</v>
      </c>
      <c r="S812" t="b">
        <f t="shared" si="274"/>
        <v>0</v>
      </c>
      <c r="T812">
        <f t="shared" si="270"/>
        <v>0</v>
      </c>
      <c r="U812">
        <f t="shared" si="271"/>
        <v>0</v>
      </c>
      <c r="V812">
        <f>IF(R811="Buy BTC Short ETH",(B812-T811)+(-C812+U811)*(B811/C811),IF(R811="Buy ETH Short BTC",(-B812+T811)+(C812-U811)*(B811/C811),0))</f>
        <v>0</v>
      </c>
      <c r="AA812">
        <f t="shared" si="272"/>
        <v>0.93973309610983624</v>
      </c>
      <c r="AB812" t="str">
        <f t="shared" si="273"/>
        <v>Buy ETH Short BTC</v>
      </c>
      <c r="AC812" t="b">
        <f t="shared" si="275"/>
        <v>0</v>
      </c>
      <c r="AD812">
        <f>IF(AB812="Buy BTC Short ETH",B812,IF(AB812="Buy ETH Short BTC",B812,0))</f>
        <v>16734.46</v>
      </c>
      <c r="AE812">
        <f>IF(AB812="Buy BTC Short ETH",C812,IF(AB812="Buy ETH Short BTC",C812,0))</f>
        <v>1183.28</v>
      </c>
      <c r="AF812">
        <f>IF(AB811="Buy BTC Short ETH",(B812-AD811)+(-C812+AE811)*(B811/C811),IF(AB811="Buy ETH Short BTC",(-B812+AD811)+(C812-AE811)*(B811/C811),0))</f>
        <v>-8.0827308091488383</v>
      </c>
    </row>
    <row r="813" spans="1:32">
      <c r="A813">
        <v>1671451200000</v>
      </c>
      <c r="B813">
        <v>16729.59</v>
      </c>
      <c r="C813">
        <v>1183.3399999999999</v>
      </c>
      <c r="D813" s="1">
        <f t="shared" si="276"/>
        <v>-4.8699999999989814</v>
      </c>
      <c r="E813" s="1">
        <f t="shared" si="277"/>
        <v>0</v>
      </c>
      <c r="F813" s="1">
        <f t="shared" si="278"/>
        <v>4.8699999999989814</v>
      </c>
      <c r="G813" s="1">
        <f t="shared" si="279"/>
        <v>2.9599999999998543</v>
      </c>
      <c r="H813" s="1">
        <f t="shared" si="280"/>
        <v>4.5009999999998396</v>
      </c>
      <c r="I813" s="1">
        <f t="shared" si="281"/>
        <v>0.65763163741389907</v>
      </c>
      <c r="J813" s="1">
        <f t="shared" si="282"/>
        <v>39.672966090336089</v>
      </c>
      <c r="K813" s="1">
        <f t="shared" si="283"/>
        <v>5.999999999994543E-2</v>
      </c>
      <c r="L813" s="1">
        <f t="shared" si="284"/>
        <v>5.999999999994543E-2</v>
      </c>
      <c r="M813" s="1">
        <f t="shared" si="285"/>
        <v>0</v>
      </c>
      <c r="N813" s="1">
        <f t="shared" si="286"/>
        <v>0.42499999999999999</v>
      </c>
      <c r="O813" s="1">
        <f t="shared" si="287"/>
        <v>0.57300000000000184</v>
      </c>
      <c r="P813" s="1">
        <f t="shared" si="288"/>
        <v>0.74171029668411625</v>
      </c>
      <c r="Q813" s="1">
        <f t="shared" si="289"/>
        <v>42.58517034068128</v>
      </c>
      <c r="R813" t="str">
        <f t="shared" si="269"/>
        <v>Do nothing</v>
      </c>
      <c r="S813" t="b">
        <f t="shared" si="274"/>
        <v>0</v>
      </c>
      <c r="T813">
        <f t="shared" si="270"/>
        <v>0</v>
      </c>
      <c r="U813">
        <f t="shared" si="271"/>
        <v>0</v>
      </c>
      <c r="V813">
        <f>IF(R812="Buy BTC Short ETH",(B813-T812)+(-C813+U812)*(B812/C812),IF(R812="Buy ETH Short BTC",(-B813+T812)+(C813-U812)*(B812/C812),0))</f>
        <v>0</v>
      </c>
      <c r="AA813">
        <f t="shared" si="272"/>
        <v>0.94936932673776342</v>
      </c>
      <c r="AB813" t="str">
        <f t="shared" si="273"/>
        <v>Buy ETH Short BTC</v>
      </c>
      <c r="AC813" t="b">
        <f t="shared" si="275"/>
        <v>0</v>
      </c>
      <c r="AD813">
        <f>IF(AB813="Buy BTC Short ETH",B813,IF(AB813="Buy ETH Short BTC",B813,0))</f>
        <v>16729.59</v>
      </c>
      <c r="AE813">
        <f>IF(AB813="Buy BTC Short ETH",C813,IF(AB813="Buy ETH Short BTC",C813,0))</f>
        <v>1183.3399999999999</v>
      </c>
      <c r="AF813">
        <f>IF(AB812="Buy BTC Short ETH",(B813-AD812)+(-C813+AE812)*(B812/C812),IF(AB812="Buy ETH Short BTC",(-B813+AD812)+(C813-AE812)*(B812/C812),0))</f>
        <v>5.7185460753142801</v>
      </c>
    </row>
    <row r="814" spans="1:32">
      <c r="A814">
        <v>1671452100000</v>
      </c>
      <c r="B814">
        <v>16730.580000000002</v>
      </c>
      <c r="C814">
        <v>1183.79</v>
      </c>
      <c r="D814" s="1">
        <f t="shared" si="276"/>
        <v>0.99000000000160071</v>
      </c>
      <c r="E814" s="1">
        <f t="shared" si="277"/>
        <v>0.99000000000160071</v>
      </c>
      <c r="F814" s="1">
        <f t="shared" si="278"/>
        <v>0</v>
      </c>
      <c r="G814" s="1">
        <f t="shared" si="279"/>
        <v>2.3340000000000147</v>
      </c>
      <c r="H814" s="1">
        <f t="shared" si="280"/>
        <v>4.5009999999998396</v>
      </c>
      <c r="I814" s="1">
        <f t="shared" si="281"/>
        <v>0.51855143301490736</v>
      </c>
      <c r="J814" s="1">
        <f t="shared" si="282"/>
        <v>34.14776883687</v>
      </c>
      <c r="K814" s="1">
        <f t="shared" si="283"/>
        <v>0.45000000000004547</v>
      </c>
      <c r="L814" s="1">
        <f t="shared" si="284"/>
        <v>0.45000000000004547</v>
      </c>
      <c r="M814" s="1">
        <f t="shared" si="285"/>
        <v>0</v>
      </c>
      <c r="N814" s="1">
        <f t="shared" si="286"/>
        <v>0.47000000000000453</v>
      </c>
      <c r="O814" s="1">
        <f t="shared" si="287"/>
        <v>0.52100000000000368</v>
      </c>
      <c r="P814" s="1">
        <f t="shared" si="288"/>
        <v>0.9021113243762019</v>
      </c>
      <c r="Q814" s="1">
        <f t="shared" si="289"/>
        <v>47.426841574167575</v>
      </c>
      <c r="R814" t="str">
        <f t="shared" si="269"/>
        <v>Do nothing</v>
      </c>
      <c r="S814" t="b">
        <f t="shared" si="274"/>
        <v>0</v>
      </c>
      <c r="T814">
        <f t="shared" si="270"/>
        <v>0</v>
      </c>
      <c r="U814">
        <f t="shared" si="271"/>
        <v>0</v>
      </c>
      <c r="V814">
        <f>IF(R813="Buy BTC Short ETH",(B814-T813)+(-C814+U813)*(B813/C813),IF(R813="Buy ETH Short BTC",(-B814+T813)+(C814-U813)*(B813/C813),0))</f>
        <v>0</v>
      </c>
      <c r="AA814">
        <f t="shared" si="272"/>
        <v>0.95247447593140011</v>
      </c>
      <c r="AB814" t="str">
        <f t="shared" si="273"/>
        <v>Buy ETH Short BTC</v>
      </c>
      <c r="AC814" t="b">
        <f t="shared" si="275"/>
        <v>0</v>
      </c>
      <c r="AD814">
        <f>IF(AB814="Buy BTC Short ETH",B814,IF(AB814="Buy ETH Short BTC",B814,0))</f>
        <v>16730.580000000002</v>
      </c>
      <c r="AE814">
        <f>IF(AB814="Buy BTC Short ETH",C814,IF(AB814="Buy ETH Short BTC",C814,0))</f>
        <v>1183.79</v>
      </c>
      <c r="AF814">
        <f>IF(AB813="Buy BTC Short ETH",(B814-AD813)+(-C814+AE813)*(B813/C813),IF(AB813="Buy ETH Short BTC",(-B814+AD813)+(C814-AE813)*(B813/C813),0))</f>
        <v>5.3719209187544301</v>
      </c>
    </row>
    <row r="815" spans="1:32">
      <c r="A815">
        <v>1671453000000</v>
      </c>
      <c r="B815">
        <v>16729.5</v>
      </c>
      <c r="C815">
        <v>1185.93</v>
      </c>
      <c r="D815" s="1">
        <f t="shared" si="276"/>
        <v>-1.0800000000017462</v>
      </c>
      <c r="E815" s="1">
        <f t="shared" si="277"/>
        <v>0</v>
      </c>
      <c r="F815" s="1">
        <f t="shared" si="278"/>
        <v>1.0800000000017462</v>
      </c>
      <c r="G815" s="1">
        <f t="shared" si="279"/>
        <v>2.0840000000000147</v>
      </c>
      <c r="H815" s="1">
        <f t="shared" si="280"/>
        <v>4.6090000000000142</v>
      </c>
      <c r="I815" s="1">
        <f t="shared" si="281"/>
        <v>0.45215881970058763</v>
      </c>
      <c r="J815" s="1">
        <f t="shared" si="282"/>
        <v>31.137008815180124</v>
      </c>
      <c r="K815" s="1">
        <f t="shared" si="283"/>
        <v>2.1400000000001</v>
      </c>
      <c r="L815" s="1">
        <f t="shared" si="284"/>
        <v>2.1400000000001</v>
      </c>
      <c r="M815" s="1">
        <f t="shared" si="285"/>
        <v>0</v>
      </c>
      <c r="N815" s="1">
        <f t="shared" si="286"/>
        <v>0.63400000000001455</v>
      </c>
      <c r="O815" s="1">
        <f t="shared" si="287"/>
        <v>0.52100000000000368</v>
      </c>
      <c r="P815" s="1">
        <f t="shared" si="288"/>
        <v>1.2168905950096163</v>
      </c>
      <c r="Q815" s="1">
        <f t="shared" si="289"/>
        <v>54.891774891775277</v>
      </c>
      <c r="R815" t="str">
        <f t="shared" si="269"/>
        <v>Do nothing</v>
      </c>
      <c r="S815" t="b">
        <f t="shared" si="274"/>
        <v>0</v>
      </c>
      <c r="T815">
        <f t="shared" si="270"/>
        <v>0</v>
      </c>
      <c r="U815">
        <f t="shared" si="271"/>
        <v>0</v>
      </c>
      <c r="V815">
        <f>IF(R814="Buy BTC Short ETH",(B815-T814)+(-C815+U814)*(B814/C814),IF(R814="Buy ETH Short BTC",(-B815+T814)+(C815-U814)*(B814/C814),0))</f>
        <v>0</v>
      </c>
      <c r="AA815">
        <f t="shared" si="272"/>
        <v>0.77331737054630711</v>
      </c>
      <c r="AB815" t="str">
        <f t="shared" si="273"/>
        <v>Buy ETH Short BTC</v>
      </c>
      <c r="AC815" t="b">
        <f t="shared" si="275"/>
        <v>0</v>
      </c>
      <c r="AD815">
        <f>IF(AB815="Buy BTC Short ETH",B815,IF(AB815="Buy ETH Short BTC",B815,0))</f>
        <v>16729.5</v>
      </c>
      <c r="AE815">
        <f>IF(AB815="Buy BTC Short ETH",C815,IF(AB815="Buy ETH Short BTC",C815,0))</f>
        <v>1185.93</v>
      </c>
      <c r="AF815">
        <f>IF(AB814="Buy BTC Short ETH",(B815-AD814)+(-C815+AE814)*(B814/C814),IF(AB814="Buy ETH Short BTC",(-B815+AD814)+(C815-AE814)*(B814/C814),0))</f>
        <v>31.324757262693335</v>
      </c>
    </row>
    <row r="816" spans="1:32">
      <c r="A816">
        <v>1671453900000</v>
      </c>
      <c r="B816">
        <v>16743.68</v>
      </c>
      <c r="C816">
        <v>1186.54</v>
      </c>
      <c r="D816" s="1">
        <f t="shared" si="276"/>
        <v>14.180000000000291</v>
      </c>
      <c r="E816" s="1">
        <f t="shared" si="277"/>
        <v>14.180000000000291</v>
      </c>
      <c r="F816" s="1">
        <f t="shared" si="278"/>
        <v>0</v>
      </c>
      <c r="G816" s="1">
        <f t="shared" si="279"/>
        <v>2.1760000000002035</v>
      </c>
      <c r="H816" s="1">
        <f t="shared" si="280"/>
        <v>4.6090000000000142</v>
      </c>
      <c r="I816" s="1">
        <f t="shared" si="281"/>
        <v>0.47211976567589431</v>
      </c>
      <c r="J816" s="1">
        <f t="shared" si="282"/>
        <v>32.070744288874494</v>
      </c>
      <c r="K816" s="1">
        <f t="shared" si="283"/>
        <v>0.60999999999989996</v>
      </c>
      <c r="L816" s="1">
        <f t="shared" si="284"/>
        <v>0.60999999999989996</v>
      </c>
      <c r="M816" s="1">
        <f t="shared" si="285"/>
        <v>0</v>
      </c>
      <c r="N816" s="1">
        <f t="shared" si="286"/>
        <v>0.47499999999999998</v>
      </c>
      <c r="O816" s="1">
        <f t="shared" si="287"/>
        <v>0.52100000000000368</v>
      </c>
      <c r="P816" s="1">
        <f t="shared" si="288"/>
        <v>0.9117082533589187</v>
      </c>
      <c r="Q816" s="1">
        <f t="shared" si="289"/>
        <v>47.690763052208659</v>
      </c>
      <c r="R816" t="str">
        <f t="shared" si="269"/>
        <v>Do nothing</v>
      </c>
      <c r="S816" t="b">
        <f t="shared" si="274"/>
        <v>0</v>
      </c>
      <c r="T816">
        <f t="shared" si="270"/>
        <v>0</v>
      </c>
      <c r="U816">
        <f t="shared" si="271"/>
        <v>0</v>
      </c>
      <c r="V816">
        <f>IF(R815="Buy BTC Short ETH",(B816-T815)+(-C816+U815)*(B815/C815),IF(R815="Buy ETH Short BTC",(-B816+T815)+(C816-U815)*(B815/C815),0))</f>
        <v>0</v>
      </c>
      <c r="AA816">
        <f t="shared" si="272"/>
        <v>0.63433147399991008</v>
      </c>
      <c r="AB816" t="str">
        <f t="shared" si="273"/>
        <v>Do nothing</v>
      </c>
      <c r="AC816" t="b">
        <f t="shared" si="275"/>
        <v>1</v>
      </c>
      <c r="AD816">
        <f>IF(AB816="Buy BTC Short ETH",B816,IF(AB816="Buy ETH Short BTC",B816,0))</f>
        <v>0</v>
      </c>
      <c r="AE816">
        <f>IF(AB816="Buy BTC Short ETH",C816,IF(AB816="Buy ETH Short BTC",C816,0))</f>
        <v>0</v>
      </c>
      <c r="AF816">
        <f>IF(AB815="Buy BTC Short ETH",(B816-AD815)+(-C816+AE815)*(B815/C815),IF(AB815="Buy ETH Short BTC",(-B816+AD815)+(C816-AE815)*(B815/C815),0))</f>
        <v>-5.5749432091287172</v>
      </c>
    </row>
    <row r="817" spans="1:32">
      <c r="A817">
        <v>1671454800000</v>
      </c>
      <c r="B817">
        <v>16745</v>
      </c>
      <c r="C817">
        <v>1185.7</v>
      </c>
      <c r="D817" s="1">
        <f t="shared" si="276"/>
        <v>1.319999999999709</v>
      </c>
      <c r="E817" s="1">
        <f t="shared" si="277"/>
        <v>1.319999999999709</v>
      </c>
      <c r="F817" s="1">
        <f t="shared" si="278"/>
        <v>0</v>
      </c>
      <c r="G817" s="1">
        <f t="shared" si="279"/>
        <v>2.3080000000001748</v>
      </c>
      <c r="H817" s="1">
        <f t="shared" si="280"/>
        <v>4.5820000000003347</v>
      </c>
      <c r="I817" s="1">
        <f t="shared" si="281"/>
        <v>0.50371017023134135</v>
      </c>
      <c r="J817" s="1">
        <f t="shared" si="282"/>
        <v>33.497822931785251</v>
      </c>
      <c r="K817" s="1">
        <f t="shared" si="283"/>
        <v>-0.83999999999991815</v>
      </c>
      <c r="L817" s="1">
        <f t="shared" si="284"/>
        <v>0</v>
      </c>
      <c r="M817" s="1">
        <f t="shared" si="285"/>
        <v>0.83999999999991815</v>
      </c>
      <c r="N817" s="1">
        <f t="shared" si="286"/>
        <v>0.47499999999999998</v>
      </c>
      <c r="O817" s="1">
        <f t="shared" si="287"/>
        <v>0.54199999999998449</v>
      </c>
      <c r="P817" s="1">
        <f t="shared" si="288"/>
        <v>0.87638376383766337</v>
      </c>
      <c r="Q817" s="1">
        <f t="shared" si="289"/>
        <v>46.705998033432373</v>
      </c>
      <c r="R817" t="str">
        <f t="shared" si="269"/>
        <v>Do nothing</v>
      </c>
      <c r="S817" t="b">
        <f t="shared" si="274"/>
        <v>0</v>
      </c>
      <c r="T817">
        <f t="shared" si="270"/>
        <v>0</v>
      </c>
      <c r="U817">
        <f t="shared" si="271"/>
        <v>0</v>
      </c>
      <c r="V817">
        <f>IF(R816="Buy BTC Short ETH",(B817-T816)+(-C817+U816)*(B816/C816),IF(R816="Buy ETH Short BTC",(-B817+T816)+(C817-U816)*(B816/C816),0))</f>
        <v>0</v>
      </c>
      <c r="AA817">
        <f t="shared" si="272"/>
        <v>0.55678635781261132</v>
      </c>
      <c r="AB817" t="str">
        <f t="shared" si="273"/>
        <v>Do nothing</v>
      </c>
      <c r="AC817" t="b">
        <f t="shared" si="275"/>
        <v>0</v>
      </c>
      <c r="AD817">
        <f>IF(AB817="Buy BTC Short ETH",B817,IF(AB817="Buy ETH Short BTC",B817,0))</f>
        <v>0</v>
      </c>
      <c r="AE817">
        <f>IF(AB817="Buy BTC Short ETH",C817,IF(AB817="Buy ETH Short BTC",C817,0))</f>
        <v>0</v>
      </c>
      <c r="AF817">
        <f>IF(AB816="Buy BTC Short ETH",(B817-AD816)+(-C817+AE816)*(B816/C816),IF(AB816="Buy ETH Short BTC",(-B817+AD816)+(C817-AE816)*(B816/C816),0))</f>
        <v>0</v>
      </c>
    </row>
    <row r="818" spans="1:32">
      <c r="A818">
        <v>1671455700000</v>
      </c>
      <c r="B818">
        <v>16723.36</v>
      </c>
      <c r="C818">
        <v>1183.3399999999999</v>
      </c>
      <c r="D818" s="1">
        <f t="shared" si="276"/>
        <v>-21.639999999999418</v>
      </c>
      <c r="E818" s="1">
        <f t="shared" si="277"/>
        <v>0</v>
      </c>
      <c r="F818" s="1">
        <f t="shared" si="278"/>
        <v>21.639999999999418</v>
      </c>
      <c r="G818" s="1">
        <f t="shared" si="279"/>
        <v>2.3080000000001748</v>
      </c>
      <c r="H818" s="1">
        <f t="shared" si="280"/>
        <v>6.7210000000002763</v>
      </c>
      <c r="I818" s="1">
        <f t="shared" si="281"/>
        <v>0.34340127957150424</v>
      </c>
      <c r="J818" s="1">
        <f t="shared" si="282"/>
        <v>25.562077749474582</v>
      </c>
      <c r="K818" s="1">
        <f t="shared" si="283"/>
        <v>-2.3600000000001273</v>
      </c>
      <c r="L818" s="1">
        <f t="shared" si="284"/>
        <v>0</v>
      </c>
      <c r="M818" s="1">
        <f t="shared" si="285"/>
        <v>2.3600000000001273</v>
      </c>
      <c r="N818" s="1">
        <f t="shared" si="286"/>
        <v>0.4589999999999918</v>
      </c>
      <c r="O818" s="1">
        <f t="shared" si="287"/>
        <v>0.77799999999999725</v>
      </c>
      <c r="P818" s="1">
        <f t="shared" si="288"/>
        <v>0.58997429305911753</v>
      </c>
      <c r="Q818" s="1">
        <f t="shared" si="289"/>
        <v>37.105901374292316</v>
      </c>
      <c r="R818" t="str">
        <f t="shared" si="269"/>
        <v>Do nothing</v>
      </c>
      <c r="S818" t="b">
        <f t="shared" si="274"/>
        <v>0</v>
      </c>
      <c r="T818">
        <f t="shared" si="270"/>
        <v>0</v>
      </c>
      <c r="U818">
        <f t="shared" si="271"/>
        <v>0</v>
      </c>
      <c r="V818">
        <f>IF(R817="Buy BTC Short ETH",(B818-T817)+(-C818+U817)*(B817/C817),IF(R817="Buy ETH Short BTC",(-B818+T817)+(C818-U817)*(B817/C817),0))</f>
        <v>0</v>
      </c>
      <c r="AA818">
        <f t="shared" si="272"/>
        <v>0.49091914413115512</v>
      </c>
      <c r="AB818" t="str">
        <f t="shared" si="273"/>
        <v>Do nothing</v>
      </c>
      <c r="AC818" t="b">
        <f t="shared" si="275"/>
        <v>0</v>
      </c>
      <c r="AD818">
        <f>IF(AB818="Buy BTC Short ETH",B818,IF(AB818="Buy ETH Short BTC",B818,0))</f>
        <v>0</v>
      </c>
      <c r="AE818">
        <f>IF(AB818="Buy BTC Short ETH",C818,IF(AB818="Buy ETH Short BTC",C818,0))</f>
        <v>0</v>
      </c>
      <c r="AF818">
        <f>IF(AB817="Buy BTC Short ETH",(B818-AD817)+(-C818+AE817)*(B817/C817),IF(AB817="Buy ETH Short BTC",(-B818+AD817)+(C818-AE817)*(B817/C817),0))</f>
        <v>0</v>
      </c>
    </row>
    <row r="819" spans="1:32">
      <c r="A819">
        <v>1671456600000</v>
      </c>
      <c r="B819">
        <v>16718.669999999998</v>
      </c>
      <c r="C819">
        <v>1182.96</v>
      </c>
      <c r="D819" s="1">
        <f t="shared" si="276"/>
        <v>-4.6900000000023283</v>
      </c>
      <c r="E819" s="1">
        <f t="shared" si="277"/>
        <v>0</v>
      </c>
      <c r="F819" s="1">
        <f t="shared" si="278"/>
        <v>4.6900000000023283</v>
      </c>
      <c r="G819" s="1">
        <f t="shared" si="279"/>
        <v>2.3080000000001748</v>
      </c>
      <c r="H819" s="1">
        <f t="shared" si="280"/>
        <v>5.5760000000002039</v>
      </c>
      <c r="I819" s="1">
        <f t="shared" si="281"/>
        <v>0.41391678622670203</v>
      </c>
      <c r="J819" s="1">
        <f t="shared" si="282"/>
        <v>29.274479959412275</v>
      </c>
      <c r="K819" s="1">
        <f t="shared" si="283"/>
        <v>-0.37999999999988177</v>
      </c>
      <c r="L819" s="1">
        <f t="shared" si="284"/>
        <v>0</v>
      </c>
      <c r="M819" s="1">
        <f t="shared" si="285"/>
        <v>0.37999999999988177</v>
      </c>
      <c r="N819" s="1">
        <f t="shared" si="286"/>
        <v>0.4589999999999918</v>
      </c>
      <c r="O819" s="1">
        <f t="shared" si="287"/>
        <v>0.67799999999999727</v>
      </c>
      <c r="P819" s="1">
        <f t="shared" si="288"/>
        <v>0.67699115044246849</v>
      </c>
      <c r="Q819" s="1">
        <f t="shared" si="289"/>
        <v>40.36939313984135</v>
      </c>
      <c r="R819" t="str">
        <f t="shared" si="269"/>
        <v>Do nothing</v>
      </c>
      <c r="S819" t="b">
        <f t="shared" si="274"/>
        <v>0</v>
      </c>
      <c r="T819">
        <f t="shared" si="270"/>
        <v>0</v>
      </c>
      <c r="U819">
        <f t="shared" si="271"/>
        <v>0</v>
      </c>
      <c r="V819">
        <f>IF(R818="Buy BTC Short ETH",(B819-T818)+(-C819+U818)*(B818/C818),IF(R818="Buy ETH Short BTC",(-B819+T818)+(C819-U818)*(B818/C818),0))</f>
        <v>0</v>
      </c>
      <c r="AA819">
        <f t="shared" si="272"/>
        <v>0.57411532800303577</v>
      </c>
      <c r="AB819" t="str">
        <f t="shared" si="273"/>
        <v>Do nothing</v>
      </c>
      <c r="AC819" t="b">
        <f t="shared" si="275"/>
        <v>0</v>
      </c>
      <c r="AD819">
        <f>IF(AB819="Buy BTC Short ETH",B819,IF(AB819="Buy ETH Short BTC",B819,0))</f>
        <v>0</v>
      </c>
      <c r="AE819">
        <f>IF(AB819="Buy BTC Short ETH",C819,IF(AB819="Buy ETH Short BTC",C819,0))</f>
        <v>0</v>
      </c>
      <c r="AF819">
        <f>IF(AB818="Buy BTC Short ETH",(B819-AD818)+(-C819+AE818)*(B818/C818),IF(AB818="Buy ETH Short BTC",(-B819+AD818)+(C819-AE818)*(B818/C818),0))</f>
        <v>0</v>
      </c>
    </row>
    <row r="820" spans="1:32">
      <c r="A820">
        <v>1671457500000</v>
      </c>
      <c r="B820">
        <v>16710.18</v>
      </c>
      <c r="C820">
        <v>1182.6600000000001</v>
      </c>
      <c r="D820" s="1">
        <f t="shared" si="276"/>
        <v>-8.4899999999979627</v>
      </c>
      <c r="E820" s="1">
        <f t="shared" si="277"/>
        <v>0</v>
      </c>
      <c r="F820" s="1">
        <f t="shared" si="278"/>
        <v>8.4899999999979627</v>
      </c>
      <c r="G820" s="1">
        <f t="shared" si="279"/>
        <v>2.3080000000001748</v>
      </c>
      <c r="H820" s="1">
        <f t="shared" si="280"/>
        <v>5.7990000000001602</v>
      </c>
      <c r="I820" s="1">
        <f t="shared" si="281"/>
        <v>0.39799965511296964</v>
      </c>
      <c r="J820" s="1">
        <f t="shared" si="282"/>
        <v>28.469224127298375</v>
      </c>
      <c r="K820" s="1">
        <f t="shared" si="283"/>
        <v>-0.29999999999995453</v>
      </c>
      <c r="L820" s="1">
        <f t="shared" si="284"/>
        <v>0</v>
      </c>
      <c r="M820" s="1">
        <f t="shared" si="285"/>
        <v>0.29999999999995453</v>
      </c>
      <c r="N820" s="1">
        <f t="shared" si="286"/>
        <v>0.4589999999999918</v>
      </c>
      <c r="O820" s="1">
        <f t="shared" si="287"/>
        <v>0.56699999999998452</v>
      </c>
      <c r="P820" s="1">
        <f t="shared" si="288"/>
        <v>0.80952380952381719</v>
      </c>
      <c r="Q820" s="1">
        <f t="shared" si="289"/>
        <v>44.736842105263399</v>
      </c>
      <c r="R820" t="str">
        <f t="shared" si="269"/>
        <v>Do nothing</v>
      </c>
      <c r="S820" t="b">
        <f t="shared" si="274"/>
        <v>0</v>
      </c>
      <c r="T820">
        <f t="shared" si="270"/>
        <v>0</v>
      </c>
      <c r="U820">
        <f t="shared" si="271"/>
        <v>0</v>
      </c>
      <c r="V820">
        <f>IF(R819="Buy BTC Short ETH",(B820-T819)+(-C820+U819)*(B819/C819),IF(R819="Buy ETH Short BTC",(-B820+T819)+(C820-U819)*(B819/C819),0))</f>
        <v>0</v>
      </c>
      <c r="AA820">
        <f t="shared" si="272"/>
        <v>0.73478275546358385</v>
      </c>
      <c r="AB820" t="str">
        <f t="shared" si="273"/>
        <v>Buy ETH Short BTC</v>
      </c>
      <c r="AC820" t="b">
        <f t="shared" si="275"/>
        <v>1</v>
      </c>
      <c r="AD820">
        <f>IF(AB820="Buy BTC Short ETH",B820,IF(AB820="Buy ETH Short BTC",B820,0))</f>
        <v>16710.18</v>
      </c>
      <c r="AE820">
        <f>IF(AB820="Buy BTC Short ETH",C820,IF(AB820="Buy ETH Short BTC",C820,0))</f>
        <v>1182.6600000000001</v>
      </c>
      <c r="AF820">
        <f>IF(AB819="Buy BTC Short ETH",(B820-AD819)+(-C820+AE819)*(B819/C819),IF(AB819="Buy ETH Short BTC",(-B820+AD819)+(C820-AE819)*(B819/C819),0))</f>
        <v>0</v>
      </c>
    </row>
    <row r="821" spans="1:32">
      <c r="A821">
        <v>1671458400000</v>
      </c>
      <c r="B821">
        <v>16688.05</v>
      </c>
      <c r="C821">
        <v>1180.43</v>
      </c>
      <c r="D821" s="1">
        <f t="shared" si="276"/>
        <v>-22.130000000001019</v>
      </c>
      <c r="E821" s="1">
        <f t="shared" si="277"/>
        <v>0</v>
      </c>
      <c r="F821" s="1">
        <f t="shared" si="278"/>
        <v>22.130000000001019</v>
      </c>
      <c r="G821" s="1">
        <f t="shared" si="279"/>
        <v>1.6490000000001601</v>
      </c>
      <c r="H821" s="1">
        <f t="shared" si="280"/>
        <v>8.0120000000002616</v>
      </c>
      <c r="I821" s="1">
        <f t="shared" si="281"/>
        <v>0.20581627558663335</v>
      </c>
      <c r="J821" s="1">
        <f t="shared" si="282"/>
        <v>17.068626436187643</v>
      </c>
      <c r="K821" s="1">
        <f t="shared" si="283"/>
        <v>-2.2300000000000182</v>
      </c>
      <c r="L821" s="1">
        <f t="shared" si="284"/>
        <v>0</v>
      </c>
      <c r="M821" s="1">
        <f t="shared" si="285"/>
        <v>2.2300000000000182</v>
      </c>
      <c r="N821" s="1">
        <f t="shared" si="286"/>
        <v>0.32599999999999907</v>
      </c>
      <c r="O821" s="1">
        <f t="shared" si="287"/>
        <v>0.78999999999998638</v>
      </c>
      <c r="P821" s="1">
        <f t="shared" si="288"/>
        <v>0.41265822784810718</v>
      </c>
      <c r="Q821" s="1">
        <f t="shared" si="289"/>
        <v>29.21146953405048</v>
      </c>
      <c r="R821" t="str">
        <f t="shared" si="269"/>
        <v>Do nothing</v>
      </c>
      <c r="S821" t="b">
        <f t="shared" si="274"/>
        <v>0</v>
      </c>
      <c r="T821">
        <f t="shared" si="270"/>
        <v>0</v>
      </c>
      <c r="U821">
        <f t="shared" si="271"/>
        <v>0</v>
      </c>
      <c r="V821">
        <f>IF(R820="Buy BTC Short ETH",(B821-T820)+(-C821+U820)*(B820/C820),IF(R820="Buy ETH Short BTC",(-B821+T820)+(C821-U820)*(B820/C820),0))</f>
        <v>0</v>
      </c>
      <c r="AA821">
        <f t="shared" si="272"/>
        <v>0.8710740308845506</v>
      </c>
      <c r="AB821" t="str">
        <f t="shared" si="273"/>
        <v>Buy ETH Short BTC</v>
      </c>
      <c r="AC821" t="b">
        <f t="shared" si="275"/>
        <v>0</v>
      </c>
      <c r="AD821">
        <f>IF(AB821="Buy BTC Short ETH",B821,IF(AB821="Buy ETH Short BTC",B821,0))</f>
        <v>16688.05</v>
      </c>
      <c r="AE821">
        <f>IF(AB821="Buy BTC Short ETH",C821,IF(AB821="Buy ETH Short BTC",C821,0))</f>
        <v>1180.43</v>
      </c>
      <c r="AF821">
        <f>IF(AB820="Buy BTC Short ETH",(B821-AD820)+(-C821+AE820)*(B820/C820),IF(AB820="Buy ETH Short BTC",(-B821+AD820)+(C821-AE820)*(B820/C820),0))</f>
        <v>-9.3783805996643999</v>
      </c>
    </row>
    <row r="822" spans="1:32">
      <c r="A822">
        <v>1671459300000</v>
      </c>
      <c r="B822">
        <v>16709.95</v>
      </c>
      <c r="C822">
        <v>1182.8399999999999</v>
      </c>
      <c r="D822" s="1">
        <f t="shared" si="276"/>
        <v>21.900000000001455</v>
      </c>
      <c r="E822" s="1">
        <f t="shared" si="277"/>
        <v>21.900000000001455</v>
      </c>
      <c r="F822" s="1">
        <f t="shared" si="278"/>
        <v>0</v>
      </c>
      <c r="G822" s="1">
        <f t="shared" si="279"/>
        <v>3.8390000000003055</v>
      </c>
      <c r="H822" s="1">
        <f t="shared" si="280"/>
        <v>6.2900000000001457</v>
      </c>
      <c r="I822" s="1">
        <f t="shared" si="281"/>
        <v>0.61033386327507422</v>
      </c>
      <c r="J822" s="1">
        <f t="shared" si="282"/>
        <v>37.901076118078144</v>
      </c>
      <c r="K822" s="1">
        <f t="shared" si="283"/>
        <v>2.4099999999998545</v>
      </c>
      <c r="L822" s="1">
        <f t="shared" si="284"/>
        <v>2.4099999999998545</v>
      </c>
      <c r="M822" s="1">
        <f t="shared" si="285"/>
        <v>0</v>
      </c>
      <c r="N822" s="1">
        <f t="shared" si="286"/>
        <v>0.56699999999998452</v>
      </c>
      <c r="O822" s="1">
        <f t="shared" si="287"/>
        <v>0.61099999999999</v>
      </c>
      <c r="P822" s="1">
        <f t="shared" si="288"/>
        <v>0.92798690671030082</v>
      </c>
      <c r="Q822" s="1">
        <f t="shared" si="289"/>
        <v>48.13242784380278</v>
      </c>
      <c r="R822" t="str">
        <f t="shared" si="269"/>
        <v>Do nothing</v>
      </c>
      <c r="S822" t="b">
        <f t="shared" si="274"/>
        <v>0</v>
      </c>
      <c r="T822">
        <f t="shared" si="270"/>
        <v>0</v>
      </c>
      <c r="U822">
        <f t="shared" si="271"/>
        <v>0</v>
      </c>
      <c r="V822">
        <f>IF(R821="Buy BTC Short ETH",(B822-T821)+(-C822+U821)*(B821/C821),IF(R821="Buy ETH Short BTC",(-B822+T821)+(C822-U821)*(B821/C821),0))</f>
        <v>0</v>
      </c>
      <c r="AA822">
        <f t="shared" si="272"/>
        <v>0.91175048010060733</v>
      </c>
      <c r="AB822" t="str">
        <f t="shared" si="273"/>
        <v>Buy ETH Short BTC</v>
      </c>
      <c r="AC822" t="b">
        <f t="shared" si="275"/>
        <v>0</v>
      </c>
      <c r="AD822">
        <f>IF(AB822="Buy BTC Short ETH",B822,IF(AB822="Buy ETH Short BTC",B822,0))</f>
        <v>16709.95</v>
      </c>
      <c r="AE822">
        <f>IF(AB822="Buy BTC Short ETH",C822,IF(AB822="Buy ETH Short BTC",C822,0))</f>
        <v>1182.8399999999999</v>
      </c>
      <c r="AF822">
        <f>IF(AB821="Buy BTC Short ETH",(B822-AD821)+(-C822+AE821)*(B821/C821),IF(AB821="Buy ETH Short BTC",(-B822+AD821)+(C822-AE821)*(B821/C821),0))</f>
        <v>12.170805130330344</v>
      </c>
    </row>
    <row r="823" spans="1:32">
      <c r="A823">
        <v>1671460200000</v>
      </c>
      <c r="B823">
        <v>16722.86</v>
      </c>
      <c r="C823">
        <v>1184.3699999999999</v>
      </c>
      <c r="D823" s="1">
        <f t="shared" si="276"/>
        <v>12.909999999999854</v>
      </c>
      <c r="E823" s="1">
        <f t="shared" si="277"/>
        <v>12.909999999999854</v>
      </c>
      <c r="F823" s="1">
        <f t="shared" si="278"/>
        <v>0</v>
      </c>
      <c r="G823" s="1">
        <f t="shared" si="279"/>
        <v>5.1300000000002912</v>
      </c>
      <c r="H823" s="1">
        <f t="shared" si="280"/>
        <v>5.8030000000002477</v>
      </c>
      <c r="I823" s="1">
        <f t="shared" si="281"/>
        <v>0.88402550404964197</v>
      </c>
      <c r="J823" s="1">
        <f t="shared" si="282"/>
        <v>46.922162261044889</v>
      </c>
      <c r="K823" s="1">
        <f t="shared" si="283"/>
        <v>1.5299999999999727</v>
      </c>
      <c r="L823" s="1">
        <f t="shared" si="284"/>
        <v>1.5299999999999727</v>
      </c>
      <c r="M823" s="1">
        <f t="shared" si="285"/>
        <v>0</v>
      </c>
      <c r="N823" s="1">
        <f t="shared" si="286"/>
        <v>0.71399999999998731</v>
      </c>
      <c r="O823" s="1">
        <f t="shared" si="287"/>
        <v>0.61099999999999</v>
      </c>
      <c r="P823" s="1">
        <f t="shared" si="288"/>
        <v>1.1685761047463159</v>
      </c>
      <c r="Q823" s="1">
        <f t="shared" si="289"/>
        <v>53.886792452830157</v>
      </c>
      <c r="R823" t="str">
        <f t="shared" si="269"/>
        <v>Do nothing</v>
      </c>
      <c r="S823" t="b">
        <f t="shared" si="274"/>
        <v>0</v>
      </c>
      <c r="T823">
        <f t="shared" si="270"/>
        <v>0</v>
      </c>
      <c r="U823">
        <f t="shared" si="271"/>
        <v>0</v>
      </c>
      <c r="V823">
        <f>IF(R822="Buy BTC Short ETH",(B823-T822)+(-C823+U822)*(B822/C822),IF(R822="Buy ETH Short BTC",(-B823+T822)+(C823-U822)*(B822/C822),0))</f>
        <v>0</v>
      </c>
      <c r="AA823">
        <f t="shared" si="272"/>
        <v>0.93135425082592305</v>
      </c>
      <c r="AB823" t="str">
        <f t="shared" si="273"/>
        <v>Buy ETH Short BTC</v>
      </c>
      <c r="AC823" t="b">
        <f t="shared" si="275"/>
        <v>0</v>
      </c>
      <c r="AD823">
        <f>IF(AB823="Buy BTC Short ETH",B823,IF(AB823="Buy ETH Short BTC",B823,0))</f>
        <v>16722.86</v>
      </c>
      <c r="AE823">
        <f>IF(AB823="Buy BTC Short ETH",C823,IF(AB823="Buy ETH Short BTC",C823,0))</f>
        <v>1184.3699999999999</v>
      </c>
      <c r="AF823">
        <f>IF(AB822="Buy BTC Short ETH",(B823-AD822)+(-C823+AE822)*(B822/C822),IF(AB822="Buy ETH Short BTC",(-B823+AD822)+(C823-AE822)*(B822/C822),0))</f>
        <v>8.7042703155115824</v>
      </c>
    </row>
    <row r="824" spans="1:32">
      <c r="A824">
        <v>1671461100000</v>
      </c>
      <c r="B824">
        <v>16733.919999999998</v>
      </c>
      <c r="C824">
        <v>1186.43</v>
      </c>
      <c r="D824" s="1">
        <f t="shared" si="276"/>
        <v>11.059999999997672</v>
      </c>
      <c r="E824" s="1">
        <f t="shared" si="277"/>
        <v>11.059999999997672</v>
      </c>
      <c r="F824" s="1">
        <f t="shared" si="278"/>
        <v>0</v>
      </c>
      <c r="G824" s="1">
        <f t="shared" si="279"/>
        <v>6.1369999999998983</v>
      </c>
      <c r="H824" s="1">
        <f t="shared" si="280"/>
        <v>5.8030000000002477</v>
      </c>
      <c r="I824" s="1">
        <f t="shared" si="281"/>
        <v>1.0575564363259755</v>
      </c>
      <c r="J824" s="1">
        <f t="shared" si="282"/>
        <v>51.398659966497675</v>
      </c>
      <c r="K824" s="1">
        <f t="shared" si="283"/>
        <v>2.0600000000001728</v>
      </c>
      <c r="L824" s="1">
        <f t="shared" si="284"/>
        <v>2.0600000000001728</v>
      </c>
      <c r="M824" s="1">
        <f t="shared" si="285"/>
        <v>0</v>
      </c>
      <c r="N824" s="1">
        <f t="shared" si="286"/>
        <v>0.875</v>
      </c>
      <c r="O824" s="1">
        <f t="shared" si="287"/>
        <v>0.61099999999999</v>
      </c>
      <c r="P824" s="1">
        <f t="shared" si="288"/>
        <v>1.4320785597381576</v>
      </c>
      <c r="Q824" s="1">
        <f t="shared" si="289"/>
        <v>58.882907133244004</v>
      </c>
      <c r="R824" t="str">
        <f t="shared" si="269"/>
        <v>Do nothing</v>
      </c>
      <c r="S824" t="b">
        <f t="shared" si="274"/>
        <v>0</v>
      </c>
      <c r="T824">
        <f t="shared" si="270"/>
        <v>0</v>
      </c>
      <c r="U824">
        <f t="shared" si="271"/>
        <v>0</v>
      </c>
      <c r="V824">
        <f>IF(R823="Buy BTC Short ETH",(B824-T823)+(-C824+U823)*(B823/C823),IF(R823="Buy ETH Short BTC",(-B824+T823)+(C824-U823)*(B823/C823),0))</f>
        <v>0</v>
      </c>
      <c r="AA824">
        <f t="shared" si="272"/>
        <v>0.93774668343628609</v>
      </c>
      <c r="AB824" t="str">
        <f t="shared" si="273"/>
        <v>Buy ETH Short BTC</v>
      </c>
      <c r="AC824" t="b">
        <f t="shared" si="275"/>
        <v>0</v>
      </c>
      <c r="AD824">
        <f>IF(AB824="Buy BTC Short ETH",B824,IF(AB824="Buy ETH Short BTC",B824,0))</f>
        <v>16733.919999999998</v>
      </c>
      <c r="AE824">
        <f>IF(AB824="Buy BTC Short ETH",C824,IF(AB824="Buy ETH Short BTC",C824,0))</f>
        <v>1186.43</v>
      </c>
      <c r="AF824">
        <f>IF(AB823="Buy BTC Short ETH",(B824-AD823)+(-C824+AE823)*(B823/C823),IF(AB823="Buy ETH Short BTC",(-B824+AD823)+(C824-AE823)*(B823/C823),0))</f>
        <v>18.026427045607075</v>
      </c>
    </row>
    <row r="825" spans="1:32">
      <c r="A825">
        <v>1671462000000</v>
      </c>
      <c r="B825">
        <v>16723.87</v>
      </c>
      <c r="C825">
        <v>1185.98</v>
      </c>
      <c r="D825" s="1">
        <f t="shared" si="276"/>
        <v>-10.049999999999272</v>
      </c>
      <c r="E825" s="1">
        <f t="shared" si="277"/>
        <v>0</v>
      </c>
      <c r="F825" s="1">
        <f t="shared" si="278"/>
        <v>10.049999999999272</v>
      </c>
      <c r="G825" s="1">
        <f t="shared" si="279"/>
        <v>6.1369999999998983</v>
      </c>
      <c r="H825" s="1">
        <f t="shared" si="280"/>
        <v>6.7</v>
      </c>
      <c r="I825" s="1">
        <f t="shared" si="281"/>
        <v>0.91597014925371611</v>
      </c>
      <c r="J825" s="1">
        <f t="shared" si="282"/>
        <v>47.807120043623485</v>
      </c>
      <c r="K825" s="1">
        <f t="shared" si="283"/>
        <v>-0.45000000000004547</v>
      </c>
      <c r="L825" s="1">
        <f t="shared" si="284"/>
        <v>0</v>
      </c>
      <c r="M825" s="1">
        <f t="shared" si="285"/>
        <v>0.45000000000004547</v>
      </c>
      <c r="N825" s="1">
        <f t="shared" si="286"/>
        <v>0.66099999999999004</v>
      </c>
      <c r="O825" s="1">
        <f t="shared" si="287"/>
        <v>0.65599999999999459</v>
      </c>
      <c r="P825" s="1">
        <f t="shared" si="288"/>
        <v>1.0076219512195053</v>
      </c>
      <c r="Q825" s="1">
        <f t="shared" si="289"/>
        <v>50.18982536066801</v>
      </c>
      <c r="R825" t="str">
        <f t="shared" si="269"/>
        <v>Do nothing</v>
      </c>
      <c r="S825" t="b">
        <f t="shared" si="274"/>
        <v>0</v>
      </c>
      <c r="T825">
        <f t="shared" si="270"/>
        <v>0</v>
      </c>
      <c r="U825">
        <f t="shared" si="271"/>
        <v>0</v>
      </c>
      <c r="V825">
        <f>IF(R824="Buy BTC Short ETH",(B825-T824)+(-C825+U824)*(B824/C824),IF(R824="Buy ETH Short BTC",(-B825+T824)+(C825-U824)*(B824/C824),0))</f>
        <v>0</v>
      </c>
      <c r="AA825">
        <f t="shared" si="272"/>
        <v>0.91160497235979376</v>
      </c>
      <c r="AB825" t="str">
        <f t="shared" si="273"/>
        <v>Buy ETH Short BTC</v>
      </c>
      <c r="AC825" t="b">
        <f t="shared" si="275"/>
        <v>0</v>
      </c>
      <c r="AD825">
        <f>IF(AB825="Buy BTC Short ETH",B825,IF(AB825="Buy ETH Short BTC",B825,0))</f>
        <v>16723.87</v>
      </c>
      <c r="AE825">
        <f>IF(AB825="Buy BTC Short ETH",C825,IF(AB825="Buy ETH Short BTC",C825,0))</f>
        <v>1185.98</v>
      </c>
      <c r="AF825">
        <f>IF(AB824="Buy BTC Short ETH",(B825-AD824)+(-C825+AE824)*(B824/C824),IF(AB824="Buy ETH Short BTC",(-B825+AD824)+(C825-AE824)*(B824/C824),0))</f>
        <v>3.7030060770533257</v>
      </c>
    </row>
    <row r="826" spans="1:32">
      <c r="A826">
        <v>1671462900000</v>
      </c>
      <c r="B826">
        <v>16730.5</v>
      </c>
      <c r="C826">
        <v>1186.01</v>
      </c>
      <c r="D826" s="1">
        <f t="shared" si="276"/>
        <v>6.6300000000010186</v>
      </c>
      <c r="E826" s="1">
        <f t="shared" si="277"/>
        <v>6.6300000000010186</v>
      </c>
      <c r="F826" s="1">
        <f t="shared" si="278"/>
        <v>0</v>
      </c>
      <c r="G826" s="1">
        <f t="shared" si="279"/>
        <v>5.3819999999999713</v>
      </c>
      <c r="H826" s="1">
        <f t="shared" si="280"/>
        <v>6.7</v>
      </c>
      <c r="I826" s="1">
        <f t="shared" si="281"/>
        <v>0.80328358208954798</v>
      </c>
      <c r="J826" s="1">
        <f t="shared" si="282"/>
        <v>44.545605032279298</v>
      </c>
      <c r="K826" s="1">
        <f t="shared" si="283"/>
        <v>2.9999999999972715E-2</v>
      </c>
      <c r="L826" s="1">
        <f t="shared" si="284"/>
        <v>2.9999999999972715E-2</v>
      </c>
      <c r="M826" s="1">
        <f t="shared" si="285"/>
        <v>0</v>
      </c>
      <c r="N826" s="1">
        <f t="shared" si="286"/>
        <v>0.60299999999999732</v>
      </c>
      <c r="O826" s="1">
        <f t="shared" si="287"/>
        <v>0.65599999999999459</v>
      </c>
      <c r="P826" s="1">
        <f t="shared" si="288"/>
        <v>0.91920731707317427</v>
      </c>
      <c r="Q826" s="1">
        <f t="shared" si="289"/>
        <v>47.895154884829324</v>
      </c>
      <c r="R826" t="str">
        <f t="shared" si="269"/>
        <v>Do nothing</v>
      </c>
      <c r="S826" t="b">
        <f t="shared" si="274"/>
        <v>0</v>
      </c>
      <c r="T826">
        <f t="shared" si="270"/>
        <v>0</v>
      </c>
      <c r="U826">
        <f t="shared" si="271"/>
        <v>0</v>
      </c>
      <c r="V826">
        <f>IF(R825="Buy BTC Short ETH",(B826-T825)+(-C826+U825)*(B825/C825),IF(R825="Buy ETH Short BTC",(-B826+T825)+(C826-U825)*(B825/C825),0))</f>
        <v>0</v>
      </c>
      <c r="AA826">
        <f t="shared" si="272"/>
        <v>0.89219660756366292</v>
      </c>
      <c r="AB826" t="str">
        <f t="shared" si="273"/>
        <v>Buy ETH Short BTC</v>
      </c>
      <c r="AC826" t="b">
        <f t="shared" si="275"/>
        <v>0</v>
      </c>
      <c r="AD826">
        <f>IF(AB826="Buy BTC Short ETH",B826,IF(AB826="Buy ETH Short BTC",B826,0))</f>
        <v>16730.5</v>
      </c>
      <c r="AE826">
        <f>IF(AB826="Buy BTC Short ETH",C826,IF(AB826="Buy ETH Short BTC",C826,0))</f>
        <v>1186.01</v>
      </c>
      <c r="AF826">
        <f>IF(AB825="Buy BTC Short ETH",(B826-AD825)+(-C826+AE825)*(B825/C825),IF(AB825="Buy ETH Short BTC",(-B826+AD825)+(C826-AE825)*(B825/C825),0))</f>
        <v>-6.2069607413292509</v>
      </c>
    </row>
    <row r="827" spans="1:32">
      <c r="A827">
        <v>1671463800000</v>
      </c>
      <c r="B827">
        <v>16703.45</v>
      </c>
      <c r="C827">
        <v>1183.45</v>
      </c>
      <c r="D827" s="1">
        <f t="shared" si="276"/>
        <v>-27.049999999999272</v>
      </c>
      <c r="E827" s="1">
        <f t="shared" si="277"/>
        <v>0</v>
      </c>
      <c r="F827" s="1">
        <f t="shared" si="278"/>
        <v>27.049999999999272</v>
      </c>
      <c r="G827" s="1">
        <f t="shared" si="279"/>
        <v>5.25</v>
      </c>
      <c r="H827" s="1">
        <f t="shared" si="280"/>
        <v>9.4049999999999265</v>
      </c>
      <c r="I827" s="1">
        <f t="shared" si="281"/>
        <v>0.55821371610845727</v>
      </c>
      <c r="J827" s="1">
        <f t="shared" si="282"/>
        <v>35.823950870010407</v>
      </c>
      <c r="K827" s="1">
        <f t="shared" si="283"/>
        <v>-2.5599999999999454</v>
      </c>
      <c r="L827" s="1">
        <f t="shared" si="284"/>
        <v>0</v>
      </c>
      <c r="M827" s="1">
        <f t="shared" si="285"/>
        <v>2.5599999999999454</v>
      </c>
      <c r="N827" s="1">
        <f t="shared" si="286"/>
        <v>0.60299999999999732</v>
      </c>
      <c r="O827" s="1">
        <f t="shared" si="287"/>
        <v>0.82799999999999729</v>
      </c>
      <c r="P827" s="1">
        <f t="shared" si="288"/>
        <v>0.72826086956521652</v>
      </c>
      <c r="Q827" s="1">
        <f t="shared" si="289"/>
        <v>42.13836477987418</v>
      </c>
      <c r="R827" t="str">
        <f t="shared" si="269"/>
        <v>Do nothing</v>
      </c>
      <c r="S827" t="b">
        <f t="shared" si="274"/>
        <v>0</v>
      </c>
      <c r="T827">
        <f t="shared" si="270"/>
        <v>0</v>
      </c>
      <c r="U827">
        <f t="shared" si="271"/>
        <v>0</v>
      </c>
      <c r="V827">
        <f>IF(R826="Buy BTC Short ETH",(B827-T826)+(-C827+U826)*(B826/C826),IF(R826="Buy ETH Short BTC",(-B827+T826)+(C827-U826)*(B826/C826),0))</f>
        <v>0</v>
      </c>
      <c r="AA827">
        <f t="shared" si="272"/>
        <v>0.88581116042711983</v>
      </c>
      <c r="AB827" t="str">
        <f t="shared" si="273"/>
        <v>Buy ETH Short BTC</v>
      </c>
      <c r="AC827" t="b">
        <f t="shared" si="275"/>
        <v>0</v>
      </c>
      <c r="AD827">
        <f>IF(AB827="Buy BTC Short ETH",B827,IF(AB827="Buy ETH Short BTC",B827,0))</f>
        <v>16703.45</v>
      </c>
      <c r="AE827">
        <f>IF(AB827="Buy BTC Short ETH",C827,IF(AB827="Buy ETH Short BTC",C827,0))</f>
        <v>1183.45</v>
      </c>
      <c r="AF827">
        <f>IF(AB826="Buy BTC Short ETH",(B827-AD826)+(-C827+AE826)*(B826/C826),IF(AB826="Buy ETH Short BTC",(-B827+AD826)+(C827-AE826)*(B826/C826),0))</f>
        <v>-9.0627477845886233</v>
      </c>
    </row>
    <row r="828" spans="1:32">
      <c r="A828">
        <v>1671464700000</v>
      </c>
      <c r="B828">
        <v>16669.080000000002</v>
      </c>
      <c r="C828">
        <v>1179.79</v>
      </c>
      <c r="D828" s="1">
        <f t="shared" si="276"/>
        <v>-34.369999999998981</v>
      </c>
      <c r="E828" s="1">
        <f t="shared" si="277"/>
        <v>0</v>
      </c>
      <c r="F828" s="1">
        <f t="shared" si="278"/>
        <v>34.369999999998981</v>
      </c>
      <c r="G828" s="1">
        <f t="shared" si="279"/>
        <v>5.25</v>
      </c>
      <c r="H828" s="1">
        <f t="shared" si="280"/>
        <v>10.677999999999884</v>
      </c>
      <c r="I828" s="1">
        <f t="shared" si="281"/>
        <v>0.49166510582506623</v>
      </c>
      <c r="J828" s="1">
        <f t="shared" si="282"/>
        <v>32.960823706680301</v>
      </c>
      <c r="K828" s="1">
        <f t="shared" si="283"/>
        <v>-3.6600000000000819</v>
      </c>
      <c r="L828" s="1">
        <f t="shared" si="284"/>
        <v>0</v>
      </c>
      <c r="M828" s="1">
        <f t="shared" si="285"/>
        <v>3.6600000000000819</v>
      </c>
      <c r="N828" s="1">
        <f t="shared" si="286"/>
        <v>0.60299999999999732</v>
      </c>
      <c r="O828" s="1">
        <f t="shared" si="287"/>
        <v>0.95799999999999275</v>
      </c>
      <c r="P828" s="1">
        <f t="shared" si="288"/>
        <v>0.62943632567849883</v>
      </c>
      <c r="Q828" s="1">
        <f t="shared" si="289"/>
        <v>38.629083920563822</v>
      </c>
      <c r="R828" t="str">
        <f t="shared" si="269"/>
        <v>Do nothing</v>
      </c>
      <c r="S828" t="b">
        <f t="shared" si="274"/>
        <v>0</v>
      </c>
      <c r="T828">
        <f t="shared" si="270"/>
        <v>0</v>
      </c>
      <c r="U828">
        <f t="shared" si="271"/>
        <v>0</v>
      </c>
      <c r="V828">
        <f>IF(R827="Buy BTC Short ETH",(B828-T827)+(-C828+U827)*(B827/C827),IF(R827="Buy ETH Short BTC",(-B828+T827)+(C828-U827)*(B827/C827),0))</f>
        <v>0</v>
      </c>
      <c r="AA828">
        <f t="shared" si="272"/>
        <v>0.93260683615185136</v>
      </c>
      <c r="AB828" t="str">
        <f t="shared" si="273"/>
        <v>Buy ETH Short BTC</v>
      </c>
      <c r="AC828" t="b">
        <f t="shared" si="275"/>
        <v>0</v>
      </c>
      <c r="AD828">
        <f>IF(AB828="Buy BTC Short ETH",B828,IF(AB828="Buy ETH Short BTC",B828,0))</f>
        <v>16669.080000000002</v>
      </c>
      <c r="AE828">
        <f>IF(AB828="Buy BTC Short ETH",C828,IF(AB828="Buy ETH Short BTC",C828,0))</f>
        <v>1179.79</v>
      </c>
      <c r="AF828">
        <f>IF(AB827="Buy BTC Short ETH",(B828-AD827)+(-C828+AE827)*(B827/C827),IF(AB827="Buy ETH Short BTC",(-B828+AD827)+(C828-AE827)*(B827/C827),0))</f>
        <v>-17.287972030928699</v>
      </c>
    </row>
    <row r="829" spans="1:32">
      <c r="A829">
        <v>1671465600000</v>
      </c>
      <c r="B829">
        <v>16687.63</v>
      </c>
      <c r="C829">
        <v>1179.95</v>
      </c>
      <c r="D829" s="1">
        <f t="shared" si="276"/>
        <v>18.549999999999272</v>
      </c>
      <c r="E829" s="1">
        <f t="shared" si="277"/>
        <v>18.549999999999272</v>
      </c>
      <c r="F829" s="1">
        <f t="shared" si="278"/>
        <v>0</v>
      </c>
      <c r="G829" s="1">
        <f t="shared" si="279"/>
        <v>7.1049999999999276</v>
      </c>
      <c r="H829" s="1">
        <f t="shared" si="280"/>
        <v>10.208999999999651</v>
      </c>
      <c r="I829" s="1">
        <f t="shared" si="281"/>
        <v>0.69595454990696148</v>
      </c>
      <c r="J829" s="1">
        <f t="shared" si="282"/>
        <v>41.036155712141046</v>
      </c>
      <c r="K829" s="1">
        <f t="shared" si="283"/>
        <v>0.16000000000008185</v>
      </c>
      <c r="L829" s="1">
        <f t="shared" si="284"/>
        <v>0.16000000000008185</v>
      </c>
      <c r="M829" s="1">
        <f t="shared" si="285"/>
        <v>0</v>
      </c>
      <c r="N829" s="1">
        <f t="shared" si="286"/>
        <v>0.61900000000000543</v>
      </c>
      <c r="O829" s="1">
        <f t="shared" si="287"/>
        <v>0.92000000000000459</v>
      </c>
      <c r="P829" s="1">
        <f t="shared" si="288"/>
        <v>0.67282608695652424</v>
      </c>
      <c r="Q829" s="1">
        <f t="shared" si="289"/>
        <v>40.220922677063122</v>
      </c>
      <c r="R829" t="str">
        <f t="shared" si="269"/>
        <v>Do nothing</v>
      </c>
      <c r="S829" t="b">
        <f t="shared" si="274"/>
        <v>0</v>
      </c>
      <c r="T829">
        <f t="shared" si="270"/>
        <v>0</v>
      </c>
      <c r="U829">
        <f t="shared" si="271"/>
        <v>0</v>
      </c>
      <c r="V829">
        <f>IF(R828="Buy BTC Short ETH",(B829-T828)+(-C829+U828)*(B828/C828),IF(R828="Buy ETH Short BTC",(-B829+T828)+(C829-U828)*(B828/C828),0))</f>
        <v>0</v>
      </c>
      <c r="AA829">
        <f t="shared" si="272"/>
        <v>0.95517129703306725</v>
      </c>
      <c r="AB829" t="str">
        <f t="shared" si="273"/>
        <v>Buy ETH Short BTC</v>
      </c>
      <c r="AC829" t="b">
        <f t="shared" si="275"/>
        <v>0</v>
      </c>
      <c r="AD829">
        <f>IF(AB829="Buy BTC Short ETH",B829,IF(AB829="Buy ETH Short BTC",B829,0))</f>
        <v>16687.63</v>
      </c>
      <c r="AE829">
        <f>IF(AB829="Buy BTC Short ETH",C829,IF(AB829="Buy ETH Short BTC",C829,0))</f>
        <v>1179.95</v>
      </c>
      <c r="AF829">
        <f>IF(AB828="Buy BTC Short ETH",(B829-AD828)+(-C829+AE828)*(B828/C828),IF(AB828="Buy ETH Short BTC",(-B829+AD828)+(C829-AE828)*(B828/C828),0))</f>
        <v>-16.289383449595078</v>
      </c>
    </row>
    <row r="830" spans="1:32">
      <c r="A830">
        <v>1671466500000</v>
      </c>
      <c r="B830">
        <v>16642.330000000002</v>
      </c>
      <c r="C830">
        <v>1175.3499999999999</v>
      </c>
      <c r="D830" s="1">
        <f t="shared" si="276"/>
        <v>-45.299999999999272</v>
      </c>
      <c r="E830" s="1">
        <f t="shared" si="277"/>
        <v>0</v>
      </c>
      <c r="F830" s="1">
        <f t="shared" si="278"/>
        <v>45.299999999999272</v>
      </c>
      <c r="G830" s="1">
        <f t="shared" si="279"/>
        <v>7.1049999999999276</v>
      </c>
      <c r="H830" s="1">
        <f t="shared" si="280"/>
        <v>13.889999999999782</v>
      </c>
      <c r="I830" s="1">
        <f t="shared" si="281"/>
        <v>0.51151907847372491</v>
      </c>
      <c r="J830" s="1">
        <f t="shared" si="282"/>
        <v>33.841390807335202</v>
      </c>
      <c r="K830" s="1">
        <f t="shared" si="283"/>
        <v>-4.6000000000001364</v>
      </c>
      <c r="L830" s="1">
        <f t="shared" si="284"/>
        <v>0</v>
      </c>
      <c r="M830" s="1">
        <f t="shared" si="285"/>
        <v>4.6000000000001364</v>
      </c>
      <c r="N830" s="1">
        <f t="shared" si="286"/>
        <v>0.61900000000000543</v>
      </c>
      <c r="O830" s="1">
        <f t="shared" si="287"/>
        <v>1.3500000000000227</v>
      </c>
      <c r="P830" s="1">
        <f t="shared" si="288"/>
        <v>0.45851851851851483</v>
      </c>
      <c r="Q830" s="1">
        <f t="shared" si="289"/>
        <v>31.437277805992707</v>
      </c>
      <c r="R830" t="str">
        <f t="shared" si="269"/>
        <v>Do nothing</v>
      </c>
      <c r="S830" t="b">
        <f t="shared" si="274"/>
        <v>0</v>
      </c>
      <c r="T830">
        <f t="shared" si="270"/>
        <v>0</v>
      </c>
      <c r="U830">
        <f t="shared" si="271"/>
        <v>0</v>
      </c>
      <c r="V830">
        <f>IF(R829="Buy BTC Short ETH",(B830-T829)+(-C830+U829)*(B829/C829),IF(R829="Buy ETH Short BTC",(-B830+T829)+(C830-U829)*(B829/C829),0))</f>
        <v>0</v>
      </c>
      <c r="AA830">
        <f t="shared" si="272"/>
        <v>0.98027681985296489</v>
      </c>
      <c r="AB830" t="str">
        <f t="shared" si="273"/>
        <v>Buy ETH Short BTC</v>
      </c>
      <c r="AC830" t="b">
        <f t="shared" si="275"/>
        <v>0</v>
      </c>
      <c r="AD830">
        <f>IF(AB830="Buy BTC Short ETH",B830,IF(AB830="Buy ETH Short BTC",B830,0))</f>
        <v>16642.330000000002</v>
      </c>
      <c r="AE830">
        <f>IF(AB830="Buy BTC Short ETH",C830,IF(AB830="Buy ETH Short BTC",C830,0))</f>
        <v>1175.3499999999999</v>
      </c>
      <c r="AF830">
        <f>IF(AB829="Buy BTC Short ETH",(B830-AD829)+(-C830+AE829)*(B829/C829),IF(AB829="Buy ETH Short BTC",(-B830+AD829)+(C830-AE829)*(B829/C829),0))</f>
        <v>-19.756229501252704</v>
      </c>
    </row>
    <row r="831" spans="1:32">
      <c r="A831">
        <v>1671467400000</v>
      </c>
      <c r="B831">
        <v>16616.96</v>
      </c>
      <c r="C831">
        <v>1174.06</v>
      </c>
      <c r="D831" s="1">
        <f t="shared" si="276"/>
        <v>-25.370000000002619</v>
      </c>
      <c r="E831" s="1">
        <f t="shared" si="277"/>
        <v>0</v>
      </c>
      <c r="F831" s="1">
        <f t="shared" si="278"/>
        <v>25.370000000002619</v>
      </c>
      <c r="G831" s="1">
        <f t="shared" si="279"/>
        <v>7.1049999999999276</v>
      </c>
      <c r="H831" s="1">
        <f t="shared" si="280"/>
        <v>14.213999999999942</v>
      </c>
      <c r="I831" s="1">
        <f t="shared" si="281"/>
        <v>0.49985929365414078</v>
      </c>
      <c r="J831" s="1">
        <f t="shared" si="282"/>
        <v>33.3270791312912</v>
      </c>
      <c r="K831" s="1">
        <f t="shared" si="283"/>
        <v>-1.2899999999999636</v>
      </c>
      <c r="L831" s="1">
        <f t="shared" si="284"/>
        <v>0</v>
      </c>
      <c r="M831" s="1">
        <f t="shared" si="285"/>
        <v>1.2899999999999636</v>
      </c>
      <c r="N831" s="1">
        <f t="shared" si="286"/>
        <v>0.61900000000000543</v>
      </c>
      <c r="O831" s="1">
        <f t="shared" si="287"/>
        <v>1.2560000000000173</v>
      </c>
      <c r="P831" s="1">
        <f t="shared" si="288"/>
        <v>0.49283439490445613</v>
      </c>
      <c r="Q831" s="1">
        <f t="shared" si="289"/>
        <v>33.013333333333222</v>
      </c>
      <c r="R831" t="str">
        <f t="shared" si="269"/>
        <v>Do nothing</v>
      </c>
      <c r="S831" t="b">
        <f t="shared" si="274"/>
        <v>0</v>
      </c>
      <c r="T831">
        <f t="shared" si="270"/>
        <v>0</v>
      </c>
      <c r="U831">
        <f t="shared" si="271"/>
        <v>0</v>
      </c>
      <c r="V831">
        <f>IF(R830="Buy BTC Short ETH",(B831-T830)+(-C831+U830)*(B830/C830),IF(R830="Buy ETH Short BTC",(-B831+T830)+(C831-U830)*(B830/C830),0))</f>
        <v>0</v>
      </c>
      <c r="AA831">
        <f t="shared" si="272"/>
        <v>0.9853515962473619</v>
      </c>
      <c r="AB831" t="str">
        <f t="shared" si="273"/>
        <v>Buy ETH Short BTC</v>
      </c>
      <c r="AC831" t="b">
        <f t="shared" si="275"/>
        <v>0</v>
      </c>
      <c r="AD831">
        <f>IF(AB831="Buy BTC Short ETH",B831,IF(AB831="Buy ETH Short BTC",B831,0))</f>
        <v>16616.96</v>
      </c>
      <c r="AE831">
        <f>IF(AB831="Buy BTC Short ETH",C831,IF(AB831="Buy ETH Short BTC",C831,0))</f>
        <v>1174.06</v>
      </c>
      <c r="AF831">
        <f>IF(AB830="Buy BTC Short ETH",(B831-AD830)+(-C831+AE830)*(B830/C830),IF(AB830="Buy ETH Short BTC",(-B831+AD830)+(C831-AE830)*(B830/C830),0))</f>
        <v>7.1042870634310482</v>
      </c>
    </row>
    <row r="832" spans="1:32">
      <c r="A832">
        <v>1671468300000</v>
      </c>
      <c r="B832">
        <v>16635.86</v>
      </c>
      <c r="C832">
        <v>1175.93</v>
      </c>
      <c r="D832" s="1">
        <f t="shared" si="276"/>
        <v>18.900000000001455</v>
      </c>
      <c r="E832" s="1">
        <f t="shared" si="277"/>
        <v>18.900000000001455</v>
      </c>
      <c r="F832" s="1">
        <f t="shared" si="278"/>
        <v>0</v>
      </c>
      <c r="G832" s="1">
        <f t="shared" si="279"/>
        <v>6.8049999999999269</v>
      </c>
      <c r="H832" s="1">
        <f t="shared" si="280"/>
        <v>14.213999999999942</v>
      </c>
      <c r="I832" s="1">
        <f t="shared" si="281"/>
        <v>0.47875334177571088</v>
      </c>
      <c r="J832" s="1">
        <f t="shared" si="282"/>
        <v>32.375469813026157</v>
      </c>
      <c r="K832" s="1">
        <f t="shared" si="283"/>
        <v>1.8700000000001182</v>
      </c>
      <c r="L832" s="1">
        <f t="shared" si="284"/>
        <v>1.8700000000001182</v>
      </c>
      <c r="M832" s="1">
        <f t="shared" si="285"/>
        <v>0</v>
      </c>
      <c r="N832" s="1">
        <f t="shared" si="286"/>
        <v>0.56500000000003181</v>
      </c>
      <c r="O832" s="1">
        <f t="shared" si="287"/>
        <v>1.2560000000000173</v>
      </c>
      <c r="P832" s="1">
        <f t="shared" si="288"/>
        <v>0.44984076433122933</v>
      </c>
      <c r="Q832" s="1">
        <f t="shared" si="289"/>
        <v>31.026908292148093</v>
      </c>
      <c r="R832" t="str">
        <f t="shared" si="269"/>
        <v>Do nothing</v>
      </c>
      <c r="S832" t="b">
        <f t="shared" si="274"/>
        <v>0</v>
      </c>
      <c r="T832">
        <f t="shared" si="270"/>
        <v>0</v>
      </c>
      <c r="U832">
        <f t="shared" si="271"/>
        <v>0</v>
      </c>
      <c r="V832">
        <f>IF(R831="Buy BTC Short ETH",(B832-T831)+(-C832+U831)*(B831/C831),IF(R831="Buy ETH Short BTC",(-B832+T831)+(C832-U831)*(B831/C831),0))</f>
        <v>0</v>
      </c>
      <c r="AA832">
        <f t="shared" si="272"/>
        <v>0.98852368391675693</v>
      </c>
      <c r="AB832" t="str">
        <f t="shared" si="273"/>
        <v>Buy ETH Short BTC</v>
      </c>
      <c r="AC832" t="b">
        <f t="shared" si="275"/>
        <v>0</v>
      </c>
      <c r="AD832">
        <f>IF(AB832="Buy BTC Short ETH",B832,IF(AB832="Buy ETH Short BTC",B832,0))</f>
        <v>16635.86</v>
      </c>
      <c r="AE832">
        <f>IF(AB832="Buy BTC Short ETH",C832,IF(AB832="Buy ETH Short BTC",C832,0))</f>
        <v>1175.93</v>
      </c>
      <c r="AF832">
        <f>IF(AB831="Buy BTC Short ETH",(B832-AD831)+(-C832+AE831)*(B831/C831),IF(AB831="Buy ETH Short BTC",(-B832+AD831)+(C832-AE831)*(B831/C831),0))</f>
        <v>7.5668885746897558</v>
      </c>
    </row>
    <row r="833" spans="1:32">
      <c r="A833">
        <v>1671469200000</v>
      </c>
      <c r="B833">
        <v>16636.29</v>
      </c>
      <c r="C833">
        <v>1175.3</v>
      </c>
      <c r="D833" s="1">
        <f t="shared" si="276"/>
        <v>0.43000000000029104</v>
      </c>
      <c r="E833" s="1">
        <f t="shared" si="277"/>
        <v>0.43000000000029104</v>
      </c>
      <c r="F833" s="1">
        <f t="shared" si="278"/>
        <v>0</v>
      </c>
      <c r="G833" s="1">
        <f t="shared" si="279"/>
        <v>5.5569999999999711</v>
      </c>
      <c r="H833" s="1">
        <f t="shared" si="280"/>
        <v>14.213999999999942</v>
      </c>
      <c r="I833" s="1">
        <f t="shared" si="281"/>
        <v>0.390952581961446</v>
      </c>
      <c r="J833" s="1">
        <f t="shared" si="282"/>
        <v>28.1068231247787</v>
      </c>
      <c r="K833" s="1">
        <f t="shared" si="283"/>
        <v>-0.63000000000010914</v>
      </c>
      <c r="L833" s="1">
        <f t="shared" si="284"/>
        <v>0</v>
      </c>
      <c r="M833" s="1">
        <f t="shared" si="285"/>
        <v>0.63000000000010914</v>
      </c>
      <c r="N833" s="1">
        <f t="shared" si="286"/>
        <v>0.41200000000003456</v>
      </c>
      <c r="O833" s="1">
        <f t="shared" si="287"/>
        <v>1.3190000000000281</v>
      </c>
      <c r="P833" s="1">
        <f t="shared" si="288"/>
        <v>0.31235784685369655</v>
      </c>
      <c r="Q833" s="1">
        <f t="shared" si="289"/>
        <v>23.801270941653357</v>
      </c>
      <c r="R833" t="str">
        <f t="shared" si="269"/>
        <v>Do nothing</v>
      </c>
      <c r="S833" t="b">
        <f t="shared" si="274"/>
        <v>0</v>
      </c>
      <c r="T833">
        <f t="shared" si="270"/>
        <v>0</v>
      </c>
      <c r="U833">
        <f t="shared" si="271"/>
        <v>0</v>
      </c>
      <c r="V833">
        <f>IF(R832="Buy BTC Short ETH",(B833-T832)+(-C833+U832)*(B832/C832),IF(R832="Buy ETH Short BTC",(-B833+T832)+(C833-U832)*(B832/C832),0))</f>
        <v>0</v>
      </c>
      <c r="AA833">
        <f t="shared" si="272"/>
        <v>0.99052743396412757</v>
      </c>
      <c r="AB833" t="str">
        <f t="shared" si="273"/>
        <v>Buy ETH Short BTC</v>
      </c>
      <c r="AC833" t="b">
        <f t="shared" si="275"/>
        <v>0</v>
      </c>
      <c r="AD833">
        <f>IF(AB833="Buy BTC Short ETH",B833,IF(AB833="Buy ETH Short BTC",B833,0))</f>
        <v>16636.29</v>
      </c>
      <c r="AE833">
        <f>IF(AB833="Buy BTC Short ETH",C833,IF(AB833="Buy ETH Short BTC",C833,0))</f>
        <v>1175.3</v>
      </c>
      <c r="AF833">
        <f>IF(AB832="Buy BTC Short ETH",(B833-AD832)+(-C833+AE832)*(B832/C832),IF(AB832="Buy ETH Short BTC",(-B833+AD832)+(C833-AE832)*(B832/C832),0))</f>
        <v>-9.3425983689523679</v>
      </c>
    </row>
    <row r="834" spans="1:32">
      <c r="A834">
        <v>1671470100000</v>
      </c>
      <c r="B834">
        <v>16584.75</v>
      </c>
      <c r="C834">
        <v>1172.48</v>
      </c>
      <c r="D834" s="1">
        <f t="shared" si="276"/>
        <v>-51.540000000000873</v>
      </c>
      <c r="E834" s="1">
        <f t="shared" si="277"/>
        <v>0</v>
      </c>
      <c r="F834" s="1">
        <f t="shared" si="278"/>
        <v>51.540000000000873</v>
      </c>
      <c r="G834" s="1">
        <f t="shared" si="279"/>
        <v>4.4510000000002039</v>
      </c>
      <c r="H834" s="1">
        <f t="shared" si="280"/>
        <v>19.368000000000031</v>
      </c>
      <c r="I834" s="1">
        <f t="shared" si="281"/>
        <v>0.22981206113177391</v>
      </c>
      <c r="J834" s="1">
        <f t="shared" si="282"/>
        <v>18.686762668458627</v>
      </c>
      <c r="K834" s="1">
        <f t="shared" si="283"/>
        <v>-2.8199999999999363</v>
      </c>
      <c r="L834" s="1">
        <f t="shared" si="284"/>
        <v>0</v>
      </c>
      <c r="M834" s="1">
        <f t="shared" si="285"/>
        <v>2.8199999999999363</v>
      </c>
      <c r="N834" s="1">
        <f t="shared" si="286"/>
        <v>0.20600000000001728</v>
      </c>
      <c r="O834" s="1">
        <f t="shared" si="287"/>
        <v>1.6010000000000217</v>
      </c>
      <c r="P834" s="1">
        <f t="shared" si="288"/>
        <v>0.12866958151156432</v>
      </c>
      <c r="Q834" s="1">
        <f t="shared" si="289"/>
        <v>11.400110680686936</v>
      </c>
      <c r="R834" t="str">
        <f t="shared" si="269"/>
        <v>Do nothing</v>
      </c>
      <c r="S834" t="b">
        <f t="shared" si="274"/>
        <v>0</v>
      </c>
      <c r="T834">
        <f t="shared" si="270"/>
        <v>0</v>
      </c>
      <c r="U834">
        <f t="shared" si="271"/>
        <v>0</v>
      </c>
      <c r="V834">
        <f>IF(R833="Buy BTC Short ETH",(B834-T833)+(-C834+U833)*(B833/C833),IF(R833="Buy ETH Short BTC",(-B834+T833)+(C834-U833)*(B833/C833),0))</f>
        <v>0</v>
      </c>
      <c r="AA834">
        <f t="shared" si="272"/>
        <v>0.98072823071807536</v>
      </c>
      <c r="AB834" t="str">
        <f t="shared" si="273"/>
        <v>Buy ETH Short BTC</v>
      </c>
      <c r="AC834" t="b">
        <f t="shared" si="275"/>
        <v>0</v>
      </c>
      <c r="AD834">
        <f>IF(AB834="Buy BTC Short ETH",B834,IF(AB834="Buy ETH Short BTC",B834,0))</f>
        <v>16584.75</v>
      </c>
      <c r="AE834">
        <f>IF(AB834="Buy BTC Short ETH",C834,IF(AB834="Buy ETH Short BTC",C834,0))</f>
        <v>1172.48</v>
      </c>
      <c r="AF834">
        <f>IF(AB833="Buy BTC Short ETH",(B834-AD833)+(-C834+AE833)*(B833/C833),IF(AB833="Buy ETH Short BTC",(-B834+AD833)+(C834-AE833)*(B833/C833),0))</f>
        <v>11.62309555007409</v>
      </c>
    </row>
    <row r="835" spans="1:32">
      <c r="A835">
        <v>1671471000000</v>
      </c>
      <c r="B835">
        <v>16566.080000000002</v>
      </c>
      <c r="C835">
        <v>1168.95</v>
      </c>
      <c r="D835" s="1">
        <f t="shared" si="276"/>
        <v>-18.669999999998254</v>
      </c>
      <c r="E835" s="1">
        <f t="shared" si="277"/>
        <v>0</v>
      </c>
      <c r="F835" s="1">
        <f t="shared" si="278"/>
        <v>18.669999999998254</v>
      </c>
      <c r="G835" s="1">
        <f t="shared" si="279"/>
        <v>4.4510000000002039</v>
      </c>
      <c r="H835" s="1">
        <f t="shared" si="280"/>
        <v>20.229999999999926</v>
      </c>
      <c r="I835" s="1">
        <f t="shared" si="281"/>
        <v>0.22001977261493921</v>
      </c>
      <c r="J835" s="1">
        <f t="shared" si="282"/>
        <v>18.034115311373867</v>
      </c>
      <c r="K835" s="1">
        <f t="shared" si="283"/>
        <v>-3.5299999999999727</v>
      </c>
      <c r="L835" s="1">
        <f t="shared" si="284"/>
        <v>0</v>
      </c>
      <c r="M835" s="1">
        <f t="shared" si="285"/>
        <v>3.5299999999999727</v>
      </c>
      <c r="N835" s="1">
        <f t="shared" si="286"/>
        <v>0.20600000000001728</v>
      </c>
      <c r="O835" s="1">
        <f t="shared" si="287"/>
        <v>1.9090000000000145</v>
      </c>
      <c r="P835" s="1">
        <f t="shared" si="288"/>
        <v>0.10790990047145925</v>
      </c>
      <c r="Q835" s="1">
        <f t="shared" si="289"/>
        <v>9.7399527186767898</v>
      </c>
      <c r="R835" t="str">
        <f t="shared" si="269"/>
        <v>Do nothing</v>
      </c>
      <c r="S835" t="b">
        <f t="shared" si="274"/>
        <v>0</v>
      </c>
      <c r="T835">
        <f t="shared" si="270"/>
        <v>0</v>
      </c>
      <c r="U835">
        <f t="shared" si="271"/>
        <v>0</v>
      </c>
      <c r="V835">
        <f>IF(R834="Buy BTC Short ETH",(B835-T834)+(-C835+U834)*(B834/C834),IF(R834="Buy ETH Short BTC",(-B835+T834)+(C835-U834)*(B834/C834),0))</f>
        <v>0</v>
      </c>
      <c r="AA835">
        <f t="shared" si="272"/>
        <v>0.98479886393271121</v>
      </c>
      <c r="AB835" t="str">
        <f t="shared" si="273"/>
        <v>Buy ETH Short BTC</v>
      </c>
      <c r="AC835" t="b">
        <f t="shared" si="275"/>
        <v>0</v>
      </c>
      <c r="AD835">
        <f>IF(AB835="Buy BTC Short ETH",B835,IF(AB835="Buy ETH Short BTC",B835,0))</f>
        <v>16566.080000000002</v>
      </c>
      <c r="AE835">
        <f>IF(AB835="Buy BTC Short ETH",C835,IF(AB835="Buy ETH Short BTC",C835,0))</f>
        <v>1168.95</v>
      </c>
      <c r="AF835">
        <f>IF(AB834="Buy BTC Short ETH",(B835-AD834)+(-C835+AE834)*(B834/C834),IF(AB834="Buy ETH Short BTC",(-B835+AD834)+(C835-AE834)*(B834/C834),0))</f>
        <v>-31.261911418533018</v>
      </c>
    </row>
    <row r="836" spans="1:32">
      <c r="A836">
        <v>1671471900000</v>
      </c>
      <c r="B836">
        <v>16599.79</v>
      </c>
      <c r="C836">
        <v>1173.56</v>
      </c>
      <c r="D836" s="1">
        <f t="shared" si="276"/>
        <v>33.709999999999127</v>
      </c>
      <c r="E836" s="1">
        <f t="shared" si="277"/>
        <v>33.709999999999127</v>
      </c>
      <c r="F836" s="1">
        <f t="shared" si="278"/>
        <v>0</v>
      </c>
      <c r="G836" s="1">
        <f t="shared" si="279"/>
        <v>7.1590000000000149</v>
      </c>
      <c r="H836" s="1">
        <f t="shared" si="280"/>
        <v>20.229999999999926</v>
      </c>
      <c r="I836" s="1">
        <f t="shared" si="281"/>
        <v>0.35388037567968567</v>
      </c>
      <c r="J836" s="1">
        <f t="shared" si="282"/>
        <v>26.138230676549099</v>
      </c>
      <c r="K836" s="1">
        <f t="shared" si="283"/>
        <v>4.6099999999999</v>
      </c>
      <c r="L836" s="1">
        <f t="shared" si="284"/>
        <v>4.6099999999999</v>
      </c>
      <c r="M836" s="1">
        <f t="shared" si="285"/>
        <v>0</v>
      </c>
      <c r="N836" s="1">
        <f t="shared" si="286"/>
        <v>0.66400000000001003</v>
      </c>
      <c r="O836" s="1">
        <f t="shared" si="287"/>
        <v>1.9090000000000145</v>
      </c>
      <c r="P836" s="1">
        <f t="shared" si="288"/>
        <v>0.34782608695652434</v>
      </c>
      <c r="Q836" s="1">
        <f t="shared" si="289"/>
        <v>25.806451612903373</v>
      </c>
      <c r="R836" t="str">
        <f t="shared" si="269"/>
        <v>Do nothing</v>
      </c>
      <c r="S836" t="b">
        <f t="shared" si="274"/>
        <v>0</v>
      </c>
      <c r="T836">
        <f t="shared" si="270"/>
        <v>0</v>
      </c>
      <c r="U836">
        <f t="shared" si="271"/>
        <v>0</v>
      </c>
      <c r="V836">
        <f>IF(R835="Buy BTC Short ETH",(B836-T835)+(-C836+U835)*(B835/C835),IF(R835="Buy ETH Short BTC",(-B836+T835)+(C836-U835)*(B835/C835),0))</f>
        <v>0</v>
      </c>
      <c r="AA836">
        <f t="shared" si="272"/>
        <v>0.97629545217653046</v>
      </c>
      <c r="AB836" t="str">
        <f t="shared" si="273"/>
        <v>Buy ETH Short BTC</v>
      </c>
      <c r="AC836" t="b">
        <f t="shared" si="275"/>
        <v>0</v>
      </c>
      <c r="AD836">
        <f>IF(AB836="Buy BTC Short ETH",B836,IF(AB836="Buy ETH Short BTC",B836,0))</f>
        <v>16599.79</v>
      </c>
      <c r="AE836">
        <f>IF(AB836="Buy BTC Short ETH",C836,IF(AB836="Buy ETH Short BTC",C836,0))</f>
        <v>1173.56</v>
      </c>
      <c r="AF836">
        <f>IF(AB835="Buy BTC Short ETH",(B836-AD835)+(-C836+AE835)*(B835/C835),IF(AB835="Buy ETH Short BTC",(-B836+AD835)+(C836-AE835)*(B835/C835),0))</f>
        <v>31.621818127378731</v>
      </c>
    </row>
    <row r="837" spans="1:32">
      <c r="A837">
        <v>1671472800000</v>
      </c>
      <c r="B837">
        <v>16612.240000000002</v>
      </c>
      <c r="C837">
        <v>1175.55</v>
      </c>
      <c r="D837" s="1">
        <f t="shared" si="276"/>
        <v>12.450000000000728</v>
      </c>
      <c r="E837" s="1">
        <f t="shared" si="277"/>
        <v>12.450000000000728</v>
      </c>
      <c r="F837" s="1">
        <f t="shared" si="278"/>
        <v>0</v>
      </c>
      <c r="G837" s="1">
        <f t="shared" si="279"/>
        <v>8.404000000000087</v>
      </c>
      <c r="H837" s="1">
        <f t="shared" si="280"/>
        <v>17.524999999999999</v>
      </c>
      <c r="I837" s="1">
        <f t="shared" si="281"/>
        <v>0.47954350927247291</v>
      </c>
      <c r="J837" s="1">
        <f t="shared" si="282"/>
        <v>32.411585483435758</v>
      </c>
      <c r="K837" s="1">
        <f t="shared" si="283"/>
        <v>1.9900000000000091</v>
      </c>
      <c r="L837" s="1">
        <f t="shared" si="284"/>
        <v>1.9900000000000091</v>
      </c>
      <c r="M837" s="1">
        <f t="shared" si="285"/>
        <v>0</v>
      </c>
      <c r="N837" s="1">
        <f t="shared" si="286"/>
        <v>0.86300000000001087</v>
      </c>
      <c r="O837" s="1">
        <f t="shared" si="287"/>
        <v>1.65300000000002</v>
      </c>
      <c r="P837" s="1">
        <f t="shared" si="288"/>
        <v>0.52208106473079274</v>
      </c>
      <c r="Q837" s="1">
        <f t="shared" si="289"/>
        <v>34.300476947535785</v>
      </c>
      <c r="R837" t="str">
        <f t="shared" si="269"/>
        <v>Do nothing</v>
      </c>
      <c r="S837" t="b">
        <f t="shared" si="274"/>
        <v>0</v>
      </c>
      <c r="T837">
        <f t="shared" si="270"/>
        <v>0</v>
      </c>
      <c r="U837">
        <f t="shared" si="271"/>
        <v>0</v>
      </c>
      <c r="V837">
        <f>IF(R836="Buy BTC Short ETH",(B837-T836)+(-C837+U836)*(B836/C836),IF(R836="Buy ETH Short BTC",(-B837+T836)+(C837-U836)*(B836/C836),0))</f>
        <v>0</v>
      </c>
      <c r="AA837">
        <f t="shared" si="272"/>
        <v>0.95700591846306038</v>
      </c>
      <c r="AB837" t="str">
        <f t="shared" si="273"/>
        <v>Buy ETH Short BTC</v>
      </c>
      <c r="AC837" t="b">
        <f t="shared" si="275"/>
        <v>0</v>
      </c>
      <c r="AD837">
        <f>IF(AB837="Buy BTC Short ETH",B837,IF(AB837="Buy ETH Short BTC",B837,0))</f>
        <v>16612.240000000002</v>
      </c>
      <c r="AE837">
        <f>IF(AB837="Buy BTC Short ETH",C837,IF(AB837="Buy ETH Short BTC",C837,0))</f>
        <v>1175.55</v>
      </c>
      <c r="AF837">
        <f>IF(AB836="Buy BTC Short ETH",(B837-AD836)+(-C837+AE836)*(B836/C836),IF(AB836="Buy ETH Short BTC",(-B837+AD836)+(C837-AE836)*(B836/C836),0))</f>
        <v>15.698183390708017</v>
      </c>
    </row>
    <row r="838" spans="1:32">
      <c r="A838">
        <v>1671473700000</v>
      </c>
      <c r="B838">
        <v>16624.16</v>
      </c>
      <c r="C838">
        <v>1175.73</v>
      </c>
      <c r="D838" s="1">
        <f t="shared" si="276"/>
        <v>11.919999999998254</v>
      </c>
      <c r="E838" s="1">
        <f t="shared" si="277"/>
        <v>11.919999999998254</v>
      </c>
      <c r="F838" s="1">
        <f t="shared" si="278"/>
        <v>0</v>
      </c>
      <c r="G838" s="1">
        <f t="shared" si="279"/>
        <v>9.595999999999913</v>
      </c>
      <c r="H838" s="1">
        <f t="shared" si="280"/>
        <v>14.088000000000102</v>
      </c>
      <c r="I838" s="1">
        <f t="shared" si="281"/>
        <v>0.68114707552525866</v>
      </c>
      <c r="J838" s="1">
        <f t="shared" si="282"/>
        <v>40.516804593818222</v>
      </c>
      <c r="K838" s="1">
        <f t="shared" si="283"/>
        <v>0.18000000000006366</v>
      </c>
      <c r="L838" s="1">
        <f t="shared" si="284"/>
        <v>0.18000000000006366</v>
      </c>
      <c r="M838" s="1">
        <f t="shared" si="285"/>
        <v>0</v>
      </c>
      <c r="N838" s="1">
        <f t="shared" si="286"/>
        <v>0.88100000000001732</v>
      </c>
      <c r="O838" s="1">
        <f t="shared" si="287"/>
        <v>1.2870000000000119</v>
      </c>
      <c r="P838" s="1">
        <f t="shared" si="288"/>
        <v>0.6845376845376917</v>
      </c>
      <c r="Q838" s="1">
        <f t="shared" si="289"/>
        <v>40.6365313653139</v>
      </c>
      <c r="R838" t="str">
        <f t="shared" si="269"/>
        <v>Do nothing</v>
      </c>
      <c r="S838" t="b">
        <f t="shared" si="274"/>
        <v>0</v>
      </c>
      <c r="T838">
        <f t="shared" si="270"/>
        <v>0</v>
      </c>
      <c r="U838">
        <f t="shared" si="271"/>
        <v>0</v>
      </c>
      <c r="V838">
        <f>IF(R837="Buy BTC Short ETH",(B838-T837)+(-C838+U837)*(B837/C837),IF(R837="Buy ETH Short BTC",(-B838+T837)+(C838-U837)*(B837/C837),0))</f>
        <v>0</v>
      </c>
      <c r="AA838">
        <f t="shared" si="272"/>
        <v>0.94801765416535999</v>
      </c>
      <c r="AB838" t="str">
        <f t="shared" si="273"/>
        <v>Buy ETH Short BTC</v>
      </c>
      <c r="AC838" t="b">
        <f t="shared" si="275"/>
        <v>0</v>
      </c>
      <c r="AD838">
        <f>IF(AB838="Buy BTC Short ETH",B838,IF(AB838="Buy ETH Short BTC",B838,0))</f>
        <v>16624.16</v>
      </c>
      <c r="AE838">
        <f>IF(AB838="Buy BTC Short ETH",C838,IF(AB838="Buy ETH Short BTC",C838,0))</f>
        <v>1175.73</v>
      </c>
      <c r="AF838">
        <f>IF(AB837="Buy BTC Short ETH",(B838-AD837)+(-C838+AE837)*(B837/C837),IF(AB837="Buy ETH Short BTC",(-B838+AD837)+(C838-AE837)*(B837/C837),0))</f>
        <v>-9.3763368635931172</v>
      </c>
    </row>
    <row r="839" spans="1:32">
      <c r="A839">
        <v>1671474600000</v>
      </c>
      <c r="B839">
        <v>16593.57</v>
      </c>
      <c r="C839">
        <v>1171.8499999999999</v>
      </c>
      <c r="D839" s="1">
        <f t="shared" si="276"/>
        <v>-30.590000000000146</v>
      </c>
      <c r="E839" s="1">
        <f t="shared" si="277"/>
        <v>0</v>
      </c>
      <c r="F839" s="1">
        <f t="shared" si="278"/>
        <v>30.590000000000146</v>
      </c>
      <c r="G839" s="1">
        <f t="shared" si="279"/>
        <v>7.7409999999999854</v>
      </c>
      <c r="H839" s="1">
        <f t="shared" si="280"/>
        <v>17.147000000000116</v>
      </c>
      <c r="I839" s="1">
        <f t="shared" si="281"/>
        <v>0.45144923310199647</v>
      </c>
      <c r="J839" s="1">
        <f t="shared" si="282"/>
        <v>31.103342976534691</v>
      </c>
      <c r="K839" s="1">
        <f t="shared" si="283"/>
        <v>-3.8800000000001091</v>
      </c>
      <c r="L839" s="1">
        <f t="shared" si="284"/>
        <v>0</v>
      </c>
      <c r="M839" s="1">
        <f t="shared" si="285"/>
        <v>3.8800000000001091</v>
      </c>
      <c r="N839" s="1">
        <f t="shared" si="286"/>
        <v>0.86500000000000909</v>
      </c>
      <c r="O839" s="1">
        <f t="shared" si="287"/>
        <v>1.6750000000000227</v>
      </c>
      <c r="P839" s="1">
        <f t="shared" si="288"/>
        <v>0.51641791044775964</v>
      </c>
      <c r="Q839" s="1">
        <f t="shared" si="289"/>
        <v>34.055118110236151</v>
      </c>
      <c r="R839" t="str">
        <f t="shared" si="269"/>
        <v>Do nothing</v>
      </c>
      <c r="S839" t="b">
        <f t="shared" si="274"/>
        <v>0</v>
      </c>
      <c r="T839">
        <f t="shared" si="270"/>
        <v>0</v>
      </c>
      <c r="U839">
        <f t="shared" si="271"/>
        <v>0</v>
      </c>
      <c r="V839">
        <f>IF(R838="Buy BTC Short ETH",(B839-T838)+(-C839+U838)*(B838/C838),IF(R838="Buy ETH Short BTC",(-B839+T838)+(C839-U838)*(B838/C838),0))</f>
        <v>0</v>
      </c>
      <c r="AA839">
        <f t="shared" si="272"/>
        <v>0.91163276610708677</v>
      </c>
      <c r="AB839" t="str">
        <f t="shared" si="273"/>
        <v>Buy ETH Short BTC</v>
      </c>
      <c r="AC839" t="b">
        <f t="shared" si="275"/>
        <v>0</v>
      </c>
      <c r="AD839">
        <f>IF(AB839="Buy BTC Short ETH",B839,IF(AB839="Buy ETH Short BTC",B839,0))</f>
        <v>16593.57</v>
      </c>
      <c r="AE839">
        <f>IF(AB839="Buy BTC Short ETH",C839,IF(AB839="Buy ETH Short BTC",C839,0))</f>
        <v>1171.8499999999999</v>
      </c>
      <c r="AF839">
        <f>IF(AB838="Buy BTC Short ETH",(B839-AD838)+(-C839+AE838)*(B838/C838),IF(AB838="Buy ETH Short BTC",(-B839+AD838)+(C839-AE838)*(B838/C838),0))</f>
        <v>-24.271014688747961</v>
      </c>
    </row>
    <row r="840" spans="1:32">
      <c r="A840">
        <v>1671475500000</v>
      </c>
      <c r="B840">
        <v>16545.439999999999</v>
      </c>
      <c r="C840">
        <v>1168.77</v>
      </c>
      <c r="D840" s="1">
        <f t="shared" si="276"/>
        <v>-48.130000000001019</v>
      </c>
      <c r="E840" s="1">
        <f t="shared" si="277"/>
        <v>0</v>
      </c>
      <c r="F840" s="1">
        <f t="shared" si="278"/>
        <v>48.130000000001019</v>
      </c>
      <c r="G840" s="1">
        <f t="shared" si="279"/>
        <v>7.7409999999999854</v>
      </c>
      <c r="H840" s="1">
        <f t="shared" si="280"/>
        <v>17.430000000000291</v>
      </c>
      <c r="I840" s="1">
        <f t="shared" si="281"/>
        <v>0.44411933448077201</v>
      </c>
      <c r="J840" s="1">
        <f t="shared" si="282"/>
        <v>30.753645067736286</v>
      </c>
      <c r="K840" s="1">
        <f t="shared" si="283"/>
        <v>-3.0799999999999272</v>
      </c>
      <c r="L840" s="1">
        <f t="shared" si="284"/>
        <v>0</v>
      </c>
      <c r="M840" s="1">
        <f t="shared" si="285"/>
        <v>3.0799999999999272</v>
      </c>
      <c r="N840" s="1">
        <f t="shared" si="286"/>
        <v>0.86500000000000909</v>
      </c>
      <c r="O840" s="1">
        <f t="shared" si="287"/>
        <v>1.5230000000000019</v>
      </c>
      <c r="P840" s="1">
        <f t="shared" si="288"/>
        <v>0.56795797767564549</v>
      </c>
      <c r="Q840" s="1">
        <f t="shared" si="289"/>
        <v>36.222780569514455</v>
      </c>
      <c r="R840" t="str">
        <f t="shared" si="269"/>
        <v>Do nothing</v>
      </c>
      <c r="S840" t="b">
        <f t="shared" si="274"/>
        <v>0</v>
      </c>
      <c r="T840">
        <f t="shared" si="270"/>
        <v>0</v>
      </c>
      <c r="U840">
        <f t="shared" si="271"/>
        <v>0</v>
      </c>
      <c r="V840">
        <f>IF(R839="Buy BTC Short ETH",(B840-T839)+(-C840+U839)*(B839/C839),IF(R839="Buy ETH Short BTC",(-B840+T839)+(C840-U839)*(B839/C839),0))</f>
        <v>0</v>
      </c>
      <c r="AA840">
        <f t="shared" si="272"/>
        <v>0.95038928844892412</v>
      </c>
      <c r="AB840" t="str">
        <f t="shared" si="273"/>
        <v>Buy ETH Short BTC</v>
      </c>
      <c r="AC840" t="b">
        <f t="shared" si="275"/>
        <v>0</v>
      </c>
      <c r="AD840">
        <f>IF(AB840="Buy BTC Short ETH",B840,IF(AB840="Buy ETH Short BTC",B840,0))</f>
        <v>16545.439999999999</v>
      </c>
      <c r="AE840">
        <f>IF(AB840="Buy BTC Short ETH",C840,IF(AB840="Buy ETH Short BTC",C840,0))</f>
        <v>1168.77</v>
      </c>
      <c r="AF840">
        <f>IF(AB839="Buy BTC Short ETH",(B840-AD839)+(-C840+AE839)*(B839/C839),IF(AB839="Buy ETH Short BTC",(-B840+AD839)+(C840-AE839)*(B839/C839),0))</f>
        <v>4.5167426718457122</v>
      </c>
    </row>
    <row r="841" spans="1:32">
      <c r="A841">
        <v>1671476400000</v>
      </c>
      <c r="B841">
        <v>16553.54</v>
      </c>
      <c r="C841">
        <v>1169.96</v>
      </c>
      <c r="D841" s="1">
        <f t="shared" si="276"/>
        <v>8.1000000000021828</v>
      </c>
      <c r="E841" s="1">
        <f t="shared" si="277"/>
        <v>8.1000000000021828</v>
      </c>
      <c r="F841" s="1">
        <f t="shared" si="278"/>
        <v>0</v>
      </c>
      <c r="G841" s="1">
        <f t="shared" si="279"/>
        <v>8.5510000000002044</v>
      </c>
      <c r="H841" s="1">
        <f t="shared" si="280"/>
        <v>14.893000000000029</v>
      </c>
      <c r="I841" s="1">
        <f t="shared" si="281"/>
        <v>0.57416235815485039</v>
      </c>
      <c r="J841" s="1">
        <f t="shared" si="282"/>
        <v>36.474151168743049</v>
      </c>
      <c r="K841" s="1">
        <f t="shared" si="283"/>
        <v>1.1900000000000546</v>
      </c>
      <c r="L841" s="1">
        <f t="shared" si="284"/>
        <v>1.1900000000000546</v>
      </c>
      <c r="M841" s="1">
        <f t="shared" si="285"/>
        <v>0</v>
      </c>
      <c r="N841" s="1">
        <f t="shared" si="286"/>
        <v>0.98400000000001453</v>
      </c>
      <c r="O841" s="1">
        <f t="shared" si="287"/>
        <v>1.3940000000000055</v>
      </c>
      <c r="P841" s="1">
        <f t="shared" si="288"/>
        <v>0.70588235294118418</v>
      </c>
      <c r="Q841" s="1">
        <f t="shared" si="289"/>
        <v>41.37931034482785</v>
      </c>
      <c r="R841" t="str">
        <f t="shared" si="269"/>
        <v>Do nothing</v>
      </c>
      <c r="S841" t="b">
        <f t="shared" si="274"/>
        <v>0</v>
      </c>
      <c r="T841">
        <f t="shared" si="270"/>
        <v>0</v>
      </c>
      <c r="U841">
        <f t="shared" si="271"/>
        <v>0</v>
      </c>
      <c r="V841">
        <f>IF(R840="Buy BTC Short ETH",(B841-T840)+(-C841+U840)*(B840/C840),IF(R840="Buy ETH Short BTC",(-B841+T840)+(C841-U840)*(B840/C840),0))</f>
        <v>0</v>
      </c>
      <c r="AA841">
        <f t="shared" si="272"/>
        <v>0.95437353210313058</v>
      </c>
      <c r="AB841" t="str">
        <f t="shared" si="273"/>
        <v>Buy ETH Short BTC</v>
      </c>
      <c r="AC841" t="b">
        <f t="shared" si="275"/>
        <v>0</v>
      </c>
      <c r="AD841">
        <f>IF(AB841="Buy BTC Short ETH",B841,IF(AB841="Buy ETH Short BTC",B841,0))</f>
        <v>16553.54</v>
      </c>
      <c r="AE841">
        <f>IF(AB841="Buy BTC Short ETH",C841,IF(AB841="Buy ETH Short BTC",C841,0))</f>
        <v>1169.96</v>
      </c>
      <c r="AF841">
        <f>IF(AB840="Buy BTC Short ETH",(B841-AD840)+(-C841+AE840)*(B840/C840),IF(AB840="Buy ETH Short BTC",(-B841+AD840)+(C841-AE840)*(B840/C840),0))</f>
        <v>8.745977908398018</v>
      </c>
    </row>
    <row r="842" spans="1:32">
      <c r="A842">
        <v>1671477300000</v>
      </c>
      <c r="B842">
        <v>16543.509999999998</v>
      </c>
      <c r="C842">
        <v>1170.05</v>
      </c>
      <c r="D842" s="1">
        <f t="shared" si="276"/>
        <v>-10.030000000002474</v>
      </c>
      <c r="E842" s="1">
        <f t="shared" si="277"/>
        <v>0</v>
      </c>
      <c r="F842" s="1">
        <f t="shared" si="278"/>
        <v>10.030000000002474</v>
      </c>
      <c r="G842" s="1">
        <f t="shared" si="279"/>
        <v>6.6610000000000582</v>
      </c>
      <c r="H842" s="1">
        <f t="shared" si="280"/>
        <v>15.896000000000276</v>
      </c>
      <c r="I842" s="1">
        <f t="shared" si="281"/>
        <v>0.41903623553094754</v>
      </c>
      <c r="J842" s="1">
        <f t="shared" si="282"/>
        <v>29.529636033160259</v>
      </c>
      <c r="K842" s="1">
        <f t="shared" si="283"/>
        <v>8.9999999999918145E-2</v>
      </c>
      <c r="L842" s="1">
        <f t="shared" si="284"/>
        <v>8.9999999999918145E-2</v>
      </c>
      <c r="M842" s="1">
        <f t="shared" si="285"/>
        <v>0</v>
      </c>
      <c r="N842" s="1">
        <f t="shared" si="286"/>
        <v>0.8059999999999945</v>
      </c>
      <c r="O842" s="1">
        <f t="shared" si="287"/>
        <v>1.3940000000000055</v>
      </c>
      <c r="P842" s="1">
        <f t="shared" si="288"/>
        <v>0.57819225251075423</v>
      </c>
      <c r="Q842" s="1">
        <f t="shared" si="289"/>
        <v>36.636363636363384</v>
      </c>
      <c r="R842" t="str">
        <f t="shared" si="269"/>
        <v>Do nothing</v>
      </c>
      <c r="S842" t="b">
        <f t="shared" si="274"/>
        <v>0</v>
      </c>
      <c r="T842">
        <f t="shared" si="270"/>
        <v>0</v>
      </c>
      <c r="U842">
        <f t="shared" si="271"/>
        <v>0</v>
      </c>
      <c r="V842">
        <f>IF(R841="Buy BTC Short ETH",(B842-T841)+(-C842+U841)*(B841/C841),IF(R841="Buy ETH Short BTC",(-B842+T841)+(C842-U841)*(B841/C841),0))</f>
        <v>0</v>
      </c>
      <c r="AA842">
        <f t="shared" si="272"/>
        <v>0.93734275347549267</v>
      </c>
      <c r="AB842" t="str">
        <f t="shared" si="273"/>
        <v>Buy ETH Short BTC</v>
      </c>
      <c r="AC842" t="b">
        <f t="shared" si="275"/>
        <v>0</v>
      </c>
      <c r="AD842">
        <f>IF(AB842="Buy BTC Short ETH",B842,IF(AB842="Buy ETH Short BTC",B842,0))</f>
        <v>16543.509999999998</v>
      </c>
      <c r="AE842">
        <f>IF(AB842="Buy BTC Short ETH",C842,IF(AB842="Buy ETH Short BTC",C842,0))</f>
        <v>1170.05</v>
      </c>
      <c r="AF842">
        <f>IF(AB841="Buy BTC Short ETH",(B842-AD841)+(-C842+AE841)*(B841/C841),IF(AB841="Buy ETH Short BTC",(-B842+AD841)+(C842-AE841)*(B841/C841),0))</f>
        <v>11.303392765565951</v>
      </c>
    </row>
    <row r="843" spans="1:32">
      <c r="A843">
        <v>1671478200000</v>
      </c>
      <c r="B843">
        <v>16557.830000000002</v>
      </c>
      <c r="C843">
        <v>1171.3900000000001</v>
      </c>
      <c r="D843" s="1">
        <f t="shared" si="276"/>
        <v>14.320000000003347</v>
      </c>
      <c r="E843" s="1">
        <f t="shared" si="277"/>
        <v>14.320000000003347</v>
      </c>
      <c r="F843" s="1">
        <f t="shared" si="278"/>
        <v>0</v>
      </c>
      <c r="G843" s="1">
        <f t="shared" si="279"/>
        <v>8.0500000000003631</v>
      </c>
      <c r="H843" s="1">
        <f t="shared" si="280"/>
        <v>15.896000000000276</v>
      </c>
      <c r="I843" s="1">
        <f t="shared" si="281"/>
        <v>0.50641670860595267</v>
      </c>
      <c r="J843" s="1">
        <f t="shared" si="282"/>
        <v>33.617305604276908</v>
      </c>
      <c r="K843" s="1">
        <f t="shared" si="283"/>
        <v>1.3400000000001455</v>
      </c>
      <c r="L843" s="1">
        <f t="shared" si="284"/>
        <v>1.3400000000001455</v>
      </c>
      <c r="M843" s="1">
        <f t="shared" si="285"/>
        <v>0</v>
      </c>
      <c r="N843" s="1">
        <f t="shared" si="286"/>
        <v>0.94000000000000905</v>
      </c>
      <c r="O843" s="1">
        <f t="shared" si="287"/>
        <v>1.3309999999999946</v>
      </c>
      <c r="P843" s="1">
        <f t="shared" si="288"/>
        <v>0.70623591284749276</v>
      </c>
      <c r="Q843" s="1">
        <f t="shared" si="289"/>
        <v>41.391457507706185</v>
      </c>
      <c r="R843" t="str">
        <f t="shared" si="269"/>
        <v>Do nothing</v>
      </c>
      <c r="S843" t="b">
        <f t="shared" si="274"/>
        <v>0</v>
      </c>
      <c r="T843">
        <f t="shared" si="270"/>
        <v>0</v>
      </c>
      <c r="U843">
        <f t="shared" si="271"/>
        <v>0</v>
      </c>
      <c r="V843">
        <f>IF(R842="Buy BTC Short ETH",(B843-T842)+(-C843+U842)*(B842/C842),IF(R842="Buy ETH Short BTC",(-B843+T842)+(C843-U842)*(B842/C842),0))</f>
        <v>0</v>
      </c>
      <c r="AA843">
        <f t="shared" si="272"/>
        <v>0.91974045392790971</v>
      </c>
      <c r="AB843" t="str">
        <f t="shared" si="273"/>
        <v>Buy ETH Short BTC</v>
      </c>
      <c r="AC843" t="b">
        <f t="shared" si="275"/>
        <v>0</v>
      </c>
      <c r="AD843">
        <f>IF(AB843="Buy BTC Short ETH",B843,IF(AB843="Buy ETH Short BTC",B843,0))</f>
        <v>16557.830000000002</v>
      </c>
      <c r="AE843">
        <f>IF(AB843="Buy BTC Short ETH",C843,IF(AB843="Buy ETH Short BTC",C843,0))</f>
        <v>1171.3900000000001</v>
      </c>
      <c r="AF843">
        <f>IF(AB842="Buy BTC Short ETH",(B843-AD842)+(-C843+AE842)*(B842/C842),IF(AB842="Buy ETH Short BTC",(-B843+AD842)+(C843-AE842)*(B842/C842),0))</f>
        <v>4.6264581855463334</v>
      </c>
    </row>
    <row r="844" spans="1:32">
      <c r="A844">
        <v>1671479100000</v>
      </c>
      <c r="B844">
        <v>16555.740000000002</v>
      </c>
      <c r="C844">
        <v>1170.8</v>
      </c>
      <c r="D844" s="1">
        <f t="shared" si="276"/>
        <v>-2.0900000000001455</v>
      </c>
      <c r="E844" s="1">
        <f t="shared" si="277"/>
        <v>0</v>
      </c>
      <c r="F844" s="1">
        <f t="shared" si="278"/>
        <v>2.0900000000001455</v>
      </c>
      <c r="G844" s="1">
        <f t="shared" si="279"/>
        <v>8.0500000000003631</v>
      </c>
      <c r="H844" s="1">
        <f t="shared" si="280"/>
        <v>10.951000000000203</v>
      </c>
      <c r="I844" s="1">
        <f t="shared" si="281"/>
        <v>0.73509268559950813</v>
      </c>
      <c r="J844" s="1">
        <f t="shared" si="282"/>
        <v>42.366191253092587</v>
      </c>
      <c r="K844" s="1">
        <f t="shared" si="283"/>
        <v>-0.59000000000014552</v>
      </c>
      <c r="L844" s="1">
        <f t="shared" si="284"/>
        <v>0</v>
      </c>
      <c r="M844" s="1">
        <f t="shared" si="285"/>
        <v>0.59000000000014552</v>
      </c>
      <c r="N844" s="1">
        <f t="shared" si="286"/>
        <v>0.94000000000000905</v>
      </c>
      <c r="O844" s="1">
        <f t="shared" si="287"/>
        <v>1.1080000000000154</v>
      </c>
      <c r="P844" s="1">
        <f t="shared" si="288"/>
        <v>0.84837545126353431</v>
      </c>
      <c r="Q844" s="1">
        <f t="shared" si="289"/>
        <v>45.898437499999901</v>
      </c>
      <c r="R844" t="str">
        <f t="shared" si="269"/>
        <v>Do nothing</v>
      </c>
      <c r="S844" t="b">
        <f t="shared" si="274"/>
        <v>0</v>
      </c>
      <c r="T844">
        <f t="shared" si="270"/>
        <v>0</v>
      </c>
      <c r="U844">
        <f t="shared" si="271"/>
        <v>0</v>
      </c>
      <c r="V844">
        <f>IF(R843="Buy BTC Short ETH",(B844-T843)+(-C844+U843)*(B843/C843),IF(R843="Buy ETH Short BTC",(-B844+T843)+(C844-U843)*(B843/C843),0))</f>
        <v>0</v>
      </c>
      <c r="AA844">
        <f t="shared" si="272"/>
        <v>0.91550443256223579</v>
      </c>
      <c r="AB844" t="str">
        <f t="shared" si="273"/>
        <v>Buy ETH Short BTC</v>
      </c>
      <c r="AC844" t="b">
        <f t="shared" si="275"/>
        <v>0</v>
      </c>
      <c r="AD844">
        <f>IF(AB844="Buy BTC Short ETH",B844,IF(AB844="Buy ETH Short BTC",B844,0))</f>
        <v>16555.740000000002</v>
      </c>
      <c r="AE844">
        <f>IF(AB844="Buy BTC Short ETH",C844,IF(AB844="Buy ETH Short BTC",C844,0))</f>
        <v>1170.8</v>
      </c>
      <c r="AF844">
        <f>IF(AB843="Buy BTC Short ETH",(B844-AD843)+(-C844+AE843)*(B843/C843),IF(AB843="Buy ETH Short BTC",(-B844+AD843)+(C844-AE843)*(B843/C843),0))</f>
        <v>-6.2497670289162777</v>
      </c>
    </row>
    <row r="845" spans="1:32">
      <c r="A845">
        <v>1671480000000</v>
      </c>
      <c r="B845">
        <v>16573.27</v>
      </c>
      <c r="C845">
        <v>1172.69</v>
      </c>
      <c r="D845" s="1">
        <f t="shared" si="276"/>
        <v>17.529999999998836</v>
      </c>
      <c r="E845" s="1">
        <f t="shared" si="277"/>
        <v>17.529999999998836</v>
      </c>
      <c r="F845" s="1">
        <f t="shared" si="278"/>
        <v>0</v>
      </c>
      <c r="G845" s="1">
        <f t="shared" si="279"/>
        <v>9.8030000000002477</v>
      </c>
      <c r="H845" s="1">
        <f t="shared" si="280"/>
        <v>9.084000000000378</v>
      </c>
      <c r="I845" s="1">
        <f t="shared" si="281"/>
        <v>1.0791501541171113</v>
      </c>
      <c r="J845" s="1">
        <f t="shared" si="282"/>
        <v>51.903425636680907</v>
      </c>
      <c r="K845" s="1">
        <f t="shared" si="283"/>
        <v>1.8900000000001</v>
      </c>
      <c r="L845" s="1">
        <f t="shared" si="284"/>
        <v>1.8900000000001</v>
      </c>
      <c r="M845" s="1">
        <f t="shared" si="285"/>
        <v>0</v>
      </c>
      <c r="N845" s="1">
        <f t="shared" si="286"/>
        <v>1.1290000000000191</v>
      </c>
      <c r="O845" s="1">
        <f t="shared" si="287"/>
        <v>0.75500000000001821</v>
      </c>
      <c r="P845" s="1">
        <f t="shared" si="288"/>
        <v>1.4953642384105852</v>
      </c>
      <c r="Q845" s="1">
        <f t="shared" si="289"/>
        <v>59.925690021231247</v>
      </c>
      <c r="R845" t="str">
        <f t="shared" si="269"/>
        <v>Do nothing</v>
      </c>
      <c r="S845" t="b">
        <f t="shared" si="274"/>
        <v>0</v>
      </c>
      <c r="T845">
        <f t="shared" si="270"/>
        <v>0</v>
      </c>
      <c r="U845">
        <f t="shared" si="271"/>
        <v>0</v>
      </c>
      <c r="V845">
        <f>IF(R844="Buy BTC Short ETH",(B845-T844)+(-C845+U844)*(B844/C844),IF(R844="Buy ETH Short BTC",(-B845+T844)+(C845-U844)*(B844/C844),0))</f>
        <v>0</v>
      </c>
      <c r="AA845">
        <f t="shared" si="272"/>
        <v>0.94186349974884676</v>
      </c>
      <c r="AB845" t="str">
        <f t="shared" si="273"/>
        <v>Buy ETH Short BTC</v>
      </c>
      <c r="AC845" t="b">
        <f t="shared" si="275"/>
        <v>0</v>
      </c>
      <c r="AD845">
        <f>IF(AB845="Buy BTC Short ETH",B845,IF(AB845="Buy ETH Short BTC",B845,0))</f>
        <v>16573.27</v>
      </c>
      <c r="AE845">
        <f>IF(AB845="Buy BTC Short ETH",C845,IF(AB845="Buy ETH Short BTC",C845,0))</f>
        <v>1172.69</v>
      </c>
      <c r="AF845">
        <f>IF(AB844="Buy BTC Short ETH",(B845-AD844)+(-C845+AE844)*(B844/C844),IF(AB844="Buy ETH Short BTC",(-B845+AD844)+(C845-AE844)*(B844/C844),0))</f>
        <v>9.1956137683660941</v>
      </c>
    </row>
    <row r="846" spans="1:32">
      <c r="A846">
        <v>1671480900000</v>
      </c>
      <c r="B846">
        <v>16571.259999999998</v>
      </c>
      <c r="C846">
        <v>1172.92</v>
      </c>
      <c r="D846" s="1">
        <f t="shared" si="276"/>
        <v>-2.0100000000020373</v>
      </c>
      <c r="E846" s="1">
        <f t="shared" si="277"/>
        <v>0</v>
      </c>
      <c r="F846" s="1">
        <f t="shared" si="278"/>
        <v>2.0100000000020373</v>
      </c>
      <c r="G846" s="1">
        <f t="shared" si="279"/>
        <v>6.4320000000003343</v>
      </c>
      <c r="H846" s="1">
        <f t="shared" si="280"/>
        <v>9.2850000000005828</v>
      </c>
      <c r="I846" s="1">
        <f t="shared" si="281"/>
        <v>0.69273021001614765</v>
      </c>
      <c r="J846" s="1">
        <f t="shared" si="282"/>
        <v>40.923840427562254</v>
      </c>
      <c r="K846" s="1">
        <f t="shared" si="283"/>
        <v>0.23000000000001819</v>
      </c>
      <c r="L846" s="1">
        <f t="shared" si="284"/>
        <v>0.23000000000001819</v>
      </c>
      <c r="M846" s="1">
        <f t="shared" si="285"/>
        <v>0</v>
      </c>
      <c r="N846" s="1">
        <f t="shared" si="286"/>
        <v>0.69100000000003092</v>
      </c>
      <c r="O846" s="1">
        <f t="shared" si="287"/>
        <v>0.75500000000001821</v>
      </c>
      <c r="P846" s="1">
        <f t="shared" si="288"/>
        <v>0.91523178807948913</v>
      </c>
      <c r="Q846" s="1">
        <f t="shared" si="289"/>
        <v>47.786998616874655</v>
      </c>
      <c r="R846" t="str">
        <f t="shared" si="269"/>
        <v>Do nothing</v>
      </c>
      <c r="S846" t="b">
        <f t="shared" si="274"/>
        <v>0</v>
      </c>
      <c r="T846">
        <f t="shared" si="270"/>
        <v>0</v>
      </c>
      <c r="U846">
        <f t="shared" si="271"/>
        <v>0</v>
      </c>
      <c r="V846">
        <f>IF(R845="Buy BTC Short ETH",(B846-T845)+(-C846+U845)*(B845/C845),IF(R845="Buy ETH Short BTC",(-B846+T845)+(C846-U845)*(B845/C845),0))</f>
        <v>0</v>
      </c>
      <c r="AA846">
        <f t="shared" si="272"/>
        <v>0.92629986092142935</v>
      </c>
      <c r="AB846" t="str">
        <f t="shared" si="273"/>
        <v>Buy ETH Short BTC</v>
      </c>
      <c r="AC846" t="b">
        <f t="shared" si="275"/>
        <v>0</v>
      </c>
      <c r="AD846">
        <f>IF(AB846="Buy BTC Short ETH",B846,IF(AB846="Buy ETH Short BTC",B846,0))</f>
        <v>16571.259999999998</v>
      </c>
      <c r="AE846">
        <f>IF(AB846="Buy BTC Short ETH",C846,IF(AB846="Buy ETH Short BTC",C846,0))</f>
        <v>1172.92</v>
      </c>
      <c r="AF846">
        <f>IF(AB845="Buy BTC Short ETH",(B846-AD845)+(-C846+AE845)*(B845/C845),IF(AB845="Buy ETH Short BTC",(-B846+AD845)+(C846-AE845)*(B845/C845),0))</f>
        <v>5.2605198304775262</v>
      </c>
    </row>
    <row r="847" spans="1:32">
      <c r="A847">
        <v>1671481800000</v>
      </c>
      <c r="B847">
        <v>16593.009999999998</v>
      </c>
      <c r="C847">
        <v>1174.95</v>
      </c>
      <c r="D847" s="1">
        <f t="shared" si="276"/>
        <v>21.75</v>
      </c>
      <c r="E847" s="1">
        <f t="shared" si="277"/>
        <v>21.75</v>
      </c>
      <c r="F847" s="1">
        <f t="shared" si="278"/>
        <v>0</v>
      </c>
      <c r="G847" s="1">
        <f t="shared" si="279"/>
        <v>7.3620000000002621</v>
      </c>
      <c r="H847" s="1">
        <f t="shared" si="280"/>
        <v>9.2850000000005828</v>
      </c>
      <c r="I847" s="1">
        <f t="shared" si="281"/>
        <v>0.7928917609046634</v>
      </c>
      <c r="J847" s="1">
        <f t="shared" si="282"/>
        <v>44.224184537753878</v>
      </c>
      <c r="K847" s="1">
        <f t="shared" si="283"/>
        <v>2.0299999999999727</v>
      </c>
      <c r="L847" s="1">
        <f t="shared" si="284"/>
        <v>2.0299999999999727</v>
      </c>
      <c r="M847" s="1">
        <f t="shared" si="285"/>
        <v>0</v>
      </c>
      <c r="N847" s="1">
        <f t="shared" si="286"/>
        <v>0.69500000000002726</v>
      </c>
      <c r="O847" s="1">
        <f t="shared" si="287"/>
        <v>0.75500000000001821</v>
      </c>
      <c r="P847" s="1">
        <f t="shared" si="288"/>
        <v>0.92052980132451723</v>
      </c>
      <c r="Q847" s="1">
        <f t="shared" si="289"/>
        <v>47.931034482758996</v>
      </c>
      <c r="R847" t="str">
        <f t="shared" ref="R847:R910" si="290">IF(AND(J847&gt;70,Q847&lt;30),"Buy ETH Short BTC",IF(AND(J847&lt;30,Q847&gt;70),"Buy BTC Short ETH","Do nothing"))</f>
        <v>Do nothing</v>
      </c>
      <c r="S847" t="b">
        <f t="shared" si="274"/>
        <v>0</v>
      </c>
      <c r="T847">
        <f t="shared" ref="T847:T910" si="291">IF(R847="Buy BTC Short ETH",B847,IF(R847="Buy ETH Short BTC",B847,0))</f>
        <v>0</v>
      </c>
      <c r="U847">
        <f t="shared" ref="U847:U910" si="292">IF(R847="Buy BTC Short ETH",C847,IF(R847="Buy ETH Short BTC",C847,0))</f>
        <v>0</v>
      </c>
      <c r="V847">
        <f>IF(R846="Buy BTC Short ETH",(B847-T846)+(-C847+U846)*(B846/C846),IF(R846="Buy ETH Short BTC",(-B847+T846)+(C847-U846)*(B846/C846),0))</f>
        <v>0</v>
      </c>
      <c r="AA847">
        <f t="shared" ref="AA847:AA910" si="293">CORREL(B838:B847, C838:C847)</f>
        <v>0.89825153680203096</v>
      </c>
      <c r="AB847" t="str">
        <f t="shared" ref="AB847:AB910" si="294">IF(AA847&gt;0.7,"Buy ETH Short BTC",IF(AA847&lt;-0.7,"Buy BTC Short ETH","Do nothing"))</f>
        <v>Buy ETH Short BTC</v>
      </c>
      <c r="AC847" t="b">
        <f t="shared" si="275"/>
        <v>0</v>
      </c>
      <c r="AD847">
        <f>IF(AB847="Buy BTC Short ETH",B847,IF(AB847="Buy ETH Short BTC",B847,0))</f>
        <v>16593.009999999998</v>
      </c>
      <c r="AE847">
        <f>IF(AB847="Buy BTC Short ETH",C847,IF(AB847="Buy ETH Short BTC",C847,0))</f>
        <v>1174.95</v>
      </c>
      <c r="AF847">
        <f>IF(AB846="Buy BTC Short ETH",(B847-AD846)+(-C847+AE846)*(B846/C846),IF(AB846="Buy ETH Short BTC",(-B847+AD846)+(C847-AE846)*(B846/C846),0))</f>
        <v>6.9302661733106632</v>
      </c>
    </row>
    <row r="848" spans="1:32">
      <c r="A848">
        <v>1671482700000</v>
      </c>
      <c r="B848">
        <v>16599.71</v>
      </c>
      <c r="C848">
        <v>1176.26</v>
      </c>
      <c r="D848" s="1">
        <f t="shared" si="276"/>
        <v>6.7000000000007276</v>
      </c>
      <c r="E848" s="1">
        <f t="shared" si="277"/>
        <v>6.7000000000007276</v>
      </c>
      <c r="F848" s="1">
        <f t="shared" si="278"/>
        <v>0</v>
      </c>
      <c r="G848" s="1">
        <f t="shared" si="279"/>
        <v>6.8400000000005097</v>
      </c>
      <c r="H848" s="1">
        <f t="shared" si="280"/>
        <v>9.2850000000005828</v>
      </c>
      <c r="I848" s="1">
        <f t="shared" si="281"/>
        <v>0.73667205169629302</v>
      </c>
      <c r="J848" s="1">
        <f t="shared" si="282"/>
        <v>42.418604651163079</v>
      </c>
      <c r="K848" s="1">
        <f t="shared" si="283"/>
        <v>1.3099999999999454</v>
      </c>
      <c r="L848" s="1">
        <f t="shared" si="284"/>
        <v>1.3099999999999454</v>
      </c>
      <c r="M848" s="1">
        <f t="shared" si="285"/>
        <v>0</v>
      </c>
      <c r="N848" s="1">
        <f t="shared" si="286"/>
        <v>0.80800000000001548</v>
      </c>
      <c r="O848" s="1">
        <f t="shared" si="287"/>
        <v>0.75500000000001821</v>
      </c>
      <c r="P848" s="1">
        <f t="shared" si="288"/>
        <v>1.0701986754966835</v>
      </c>
      <c r="Q848" s="1">
        <f t="shared" si="289"/>
        <v>51.695457453614722</v>
      </c>
      <c r="R848" t="str">
        <f t="shared" si="290"/>
        <v>Do nothing</v>
      </c>
      <c r="S848" t="b">
        <f t="shared" ref="S848:S911" si="295">NOT(R848=R847)</f>
        <v>0</v>
      </c>
      <c r="T848">
        <f t="shared" si="291"/>
        <v>0</v>
      </c>
      <c r="U848">
        <f t="shared" si="292"/>
        <v>0</v>
      </c>
      <c r="V848">
        <f>IF(R847="Buy BTC Short ETH",(B848-T847)+(-C848+U847)*(B847/C847),IF(R847="Buy ETH Short BTC",(-B848+T847)+(C848-U847)*(B847/C847),0))</f>
        <v>0</v>
      </c>
      <c r="AA848">
        <f t="shared" si="293"/>
        <v>0.88263443408580367</v>
      </c>
      <c r="AB848" t="str">
        <f t="shared" si="294"/>
        <v>Buy ETH Short BTC</v>
      </c>
      <c r="AC848" t="b">
        <f t="shared" ref="AC848:AC911" si="296">NOT(AB848=AB847)</f>
        <v>0</v>
      </c>
      <c r="AD848">
        <f>IF(AB848="Buy BTC Short ETH",B848,IF(AB848="Buy ETH Short BTC",B848,0))</f>
        <v>16599.71</v>
      </c>
      <c r="AE848">
        <f>IF(AB848="Buy BTC Short ETH",C848,IF(AB848="Buy ETH Short BTC",C848,0))</f>
        <v>1176.26</v>
      </c>
      <c r="AF848">
        <f>IF(AB847="Buy BTC Short ETH",(B848-AD847)+(-C848+AE847)*(B847/C847),IF(AB847="Buy ETH Short BTC",(-B848+AD847)+(C848-AE847)*(B847/C847),0))</f>
        <v>11.800228179921049</v>
      </c>
    </row>
    <row r="849" spans="1:32">
      <c r="A849">
        <v>1671483600000</v>
      </c>
      <c r="B849">
        <v>16604.009999999998</v>
      </c>
      <c r="C849">
        <v>1176.01</v>
      </c>
      <c r="D849" s="1">
        <f t="shared" si="276"/>
        <v>4.2999999999992724</v>
      </c>
      <c r="E849" s="1">
        <f t="shared" si="277"/>
        <v>4.2999999999992724</v>
      </c>
      <c r="F849" s="1">
        <f t="shared" si="278"/>
        <v>0</v>
      </c>
      <c r="G849" s="1">
        <f t="shared" si="279"/>
        <v>7.2700000000004366</v>
      </c>
      <c r="H849" s="1">
        <f t="shared" si="280"/>
        <v>6.2260000000005675</v>
      </c>
      <c r="I849" s="1">
        <f t="shared" si="281"/>
        <v>1.167683906199771</v>
      </c>
      <c r="J849" s="1">
        <f t="shared" si="282"/>
        <v>53.867812685239301</v>
      </c>
      <c r="K849" s="1">
        <f t="shared" si="283"/>
        <v>-0.25</v>
      </c>
      <c r="L849" s="1">
        <f t="shared" si="284"/>
        <v>0</v>
      </c>
      <c r="M849" s="1">
        <f t="shared" si="285"/>
        <v>0.25</v>
      </c>
      <c r="N849" s="1">
        <f t="shared" si="286"/>
        <v>0.80800000000001548</v>
      </c>
      <c r="O849" s="1">
        <f t="shared" si="287"/>
        <v>0.39200000000000729</v>
      </c>
      <c r="P849" s="1">
        <f t="shared" si="288"/>
        <v>2.0612244897959195</v>
      </c>
      <c r="Q849" s="1">
        <f t="shared" si="289"/>
        <v>67.333333333333343</v>
      </c>
      <c r="R849" t="str">
        <f t="shared" si="290"/>
        <v>Do nothing</v>
      </c>
      <c r="S849" t="b">
        <f t="shared" si="295"/>
        <v>0</v>
      </c>
      <c r="T849">
        <f t="shared" si="291"/>
        <v>0</v>
      </c>
      <c r="U849">
        <f t="shared" si="292"/>
        <v>0</v>
      </c>
      <c r="V849">
        <f>IF(R848="Buy BTC Short ETH",(B849-T848)+(-C849+U848)*(B848/C848),IF(R848="Buy ETH Short BTC",(-B849+T848)+(C849-U848)*(B848/C848),0))</f>
        <v>0</v>
      </c>
      <c r="AA849">
        <f t="shared" si="293"/>
        <v>0.98382554654173138</v>
      </c>
      <c r="AB849" t="str">
        <f t="shared" si="294"/>
        <v>Buy ETH Short BTC</v>
      </c>
      <c r="AC849" t="b">
        <f t="shared" si="296"/>
        <v>0</v>
      </c>
      <c r="AD849">
        <f>IF(AB849="Buy BTC Short ETH",B849,IF(AB849="Buy ETH Short BTC",B849,0))</f>
        <v>16604.009999999998</v>
      </c>
      <c r="AE849">
        <f>IF(AB849="Buy BTC Short ETH",C849,IF(AB849="Buy ETH Short BTC",C849,0))</f>
        <v>1176.01</v>
      </c>
      <c r="AF849">
        <f>IF(AB848="Buy BTC Short ETH",(B849-AD848)+(-C849+AE848)*(B848/C848),IF(AB848="Buy ETH Short BTC",(-B849+AD848)+(C849-AE848)*(B848/C848),0))</f>
        <v>-7.8280698995112843</v>
      </c>
    </row>
    <row r="850" spans="1:32">
      <c r="A850">
        <v>1671484500000</v>
      </c>
      <c r="B850">
        <v>16635.740000000002</v>
      </c>
      <c r="C850">
        <v>1179.33</v>
      </c>
      <c r="D850" s="1">
        <f t="shared" si="276"/>
        <v>31.730000000003201</v>
      </c>
      <c r="E850" s="1">
        <f t="shared" si="277"/>
        <v>31.730000000003201</v>
      </c>
      <c r="F850" s="1">
        <f t="shared" si="278"/>
        <v>0</v>
      </c>
      <c r="G850" s="1">
        <f t="shared" si="279"/>
        <v>10.443000000000756</v>
      </c>
      <c r="H850" s="1">
        <f t="shared" si="280"/>
        <v>1.4130000000004657</v>
      </c>
      <c r="I850" s="1">
        <f t="shared" si="281"/>
        <v>7.3906581740957638</v>
      </c>
      <c r="J850" s="1">
        <f t="shared" si="282"/>
        <v>88.081983805665317</v>
      </c>
      <c r="K850" s="1">
        <f t="shared" si="283"/>
        <v>3.3199999999999363</v>
      </c>
      <c r="L850" s="1">
        <f t="shared" si="284"/>
        <v>3.3199999999999363</v>
      </c>
      <c r="M850" s="1">
        <f t="shared" si="285"/>
        <v>0</v>
      </c>
      <c r="N850" s="1">
        <f t="shared" si="286"/>
        <v>1.140000000000009</v>
      </c>
      <c r="O850" s="1">
        <f t="shared" si="287"/>
        <v>8.4000000000014549E-2</v>
      </c>
      <c r="P850" s="1">
        <f t="shared" si="288"/>
        <v>13.571428571426328</v>
      </c>
      <c r="Q850" s="1">
        <f t="shared" si="289"/>
        <v>93.137254901959722</v>
      </c>
      <c r="R850" t="str">
        <f t="shared" si="290"/>
        <v>Do nothing</v>
      </c>
      <c r="S850" t="b">
        <f t="shared" si="295"/>
        <v>0</v>
      </c>
      <c r="T850">
        <f t="shared" si="291"/>
        <v>0</v>
      </c>
      <c r="U850">
        <f t="shared" si="292"/>
        <v>0</v>
      </c>
      <c r="V850">
        <f>IF(R849="Buy BTC Short ETH",(B850-T849)+(-C850+U849)*(B849/C849),IF(R849="Buy ETH Short BTC",(-B850+T849)+(C850-U849)*(B849/C849),0))</f>
        <v>0</v>
      </c>
      <c r="AA850">
        <f t="shared" si="293"/>
        <v>0.99237353744038947</v>
      </c>
      <c r="AB850" t="str">
        <f t="shared" si="294"/>
        <v>Buy ETH Short BTC</v>
      </c>
      <c r="AC850" t="b">
        <f t="shared" si="296"/>
        <v>0</v>
      </c>
      <c r="AD850">
        <f>IF(AB850="Buy BTC Short ETH",B850,IF(AB850="Buy ETH Short BTC",B850,0))</f>
        <v>16635.740000000002</v>
      </c>
      <c r="AE850">
        <f>IF(AB850="Buy BTC Short ETH",C850,IF(AB850="Buy ETH Short BTC",C850,0))</f>
        <v>1179.33</v>
      </c>
      <c r="AF850">
        <f>IF(AB849="Buy BTC Short ETH",(B850-AD849)+(-C850+AE849)*(B849/C849),IF(AB849="Buy ETH Short BTC",(-B850+AD849)+(C850-AE849)*(B849/C849),0))</f>
        <v>15.144867730712477</v>
      </c>
    </row>
    <row r="851" spans="1:32">
      <c r="A851">
        <v>1671485400000</v>
      </c>
      <c r="B851">
        <v>16614.830000000002</v>
      </c>
      <c r="C851">
        <v>1177.55</v>
      </c>
      <c r="D851" s="1">
        <f t="shared" si="276"/>
        <v>-20.909999999999854</v>
      </c>
      <c r="E851" s="1">
        <f t="shared" si="277"/>
        <v>0</v>
      </c>
      <c r="F851" s="1">
        <f t="shared" si="278"/>
        <v>20.909999999999854</v>
      </c>
      <c r="G851" s="1">
        <f t="shared" si="279"/>
        <v>9.6330000000005391</v>
      </c>
      <c r="H851" s="1">
        <f t="shared" si="280"/>
        <v>3.5040000000004512</v>
      </c>
      <c r="I851" s="1">
        <f t="shared" si="281"/>
        <v>2.7491438356162381</v>
      </c>
      <c r="J851" s="1">
        <f t="shared" si="282"/>
        <v>73.327243662935317</v>
      </c>
      <c r="K851" s="1">
        <f t="shared" si="283"/>
        <v>-1.7799999999999727</v>
      </c>
      <c r="L851" s="1">
        <f t="shared" si="284"/>
        <v>0</v>
      </c>
      <c r="M851" s="1">
        <f t="shared" si="285"/>
        <v>1.7799999999999727</v>
      </c>
      <c r="N851" s="1">
        <f t="shared" si="286"/>
        <v>1.0210000000000037</v>
      </c>
      <c r="O851" s="1">
        <f t="shared" si="287"/>
        <v>0.26200000000001183</v>
      </c>
      <c r="P851" s="1">
        <f t="shared" si="288"/>
        <v>3.8969465648853343</v>
      </c>
      <c r="Q851" s="1">
        <f t="shared" si="289"/>
        <v>79.579111457520753</v>
      </c>
      <c r="R851" t="str">
        <f t="shared" si="290"/>
        <v>Do nothing</v>
      </c>
      <c r="S851" t="b">
        <f t="shared" si="295"/>
        <v>0</v>
      </c>
      <c r="T851">
        <f t="shared" si="291"/>
        <v>0</v>
      </c>
      <c r="U851">
        <f t="shared" si="292"/>
        <v>0</v>
      </c>
      <c r="V851">
        <f>IF(R850="Buy BTC Short ETH",(B851-T850)+(-C851+U850)*(B850/C850),IF(R850="Buy ETH Short BTC",(-B851+T850)+(C851-U850)*(B850/C850),0))</f>
        <v>0</v>
      </c>
      <c r="AA851">
        <f t="shared" si="293"/>
        <v>0.99622071026710046</v>
      </c>
      <c r="AB851" t="str">
        <f t="shared" si="294"/>
        <v>Buy ETH Short BTC</v>
      </c>
      <c r="AC851" t="b">
        <f t="shared" si="296"/>
        <v>0</v>
      </c>
      <c r="AD851">
        <f>IF(AB851="Buy BTC Short ETH",B851,IF(AB851="Buy ETH Short BTC",B851,0))</f>
        <v>16614.830000000002</v>
      </c>
      <c r="AE851">
        <f>IF(AB851="Buy BTC Short ETH",C851,IF(AB851="Buy ETH Short BTC",C851,0))</f>
        <v>1177.55</v>
      </c>
      <c r="AF851">
        <f>IF(AB850="Buy BTC Short ETH",(B851-AD850)+(-C851+AE850)*(B850/C850),IF(AB850="Buy ETH Short BTC",(-B851+AD850)+(C851-AE850)*(B850/C850),0))</f>
        <v>-4.1988475659906257</v>
      </c>
    </row>
    <row r="852" spans="1:32">
      <c r="A852">
        <v>1671486300000</v>
      </c>
      <c r="B852">
        <v>16590.32</v>
      </c>
      <c r="C852">
        <v>1175.99</v>
      </c>
      <c r="D852" s="1">
        <f t="shared" si="276"/>
        <v>-24.510000000002037</v>
      </c>
      <c r="E852" s="1">
        <f t="shared" si="277"/>
        <v>0</v>
      </c>
      <c r="F852" s="1">
        <f t="shared" si="278"/>
        <v>24.510000000002037</v>
      </c>
      <c r="G852" s="1">
        <f t="shared" si="279"/>
        <v>9.6330000000005391</v>
      </c>
      <c r="H852" s="1">
        <f t="shared" si="280"/>
        <v>4.9520000000004076</v>
      </c>
      <c r="I852" s="1">
        <f t="shared" si="281"/>
        <v>1.9452746365104496</v>
      </c>
      <c r="J852" s="1">
        <f t="shared" si="282"/>
        <v>66.047308878984666</v>
      </c>
      <c r="K852" s="1">
        <f t="shared" si="283"/>
        <v>-1.5599999999999454</v>
      </c>
      <c r="L852" s="1">
        <f t="shared" si="284"/>
        <v>0</v>
      </c>
      <c r="M852" s="1">
        <f t="shared" si="285"/>
        <v>1.5599999999999454</v>
      </c>
      <c r="N852" s="1">
        <f t="shared" si="286"/>
        <v>1.0120000000000118</v>
      </c>
      <c r="O852" s="1">
        <f t="shared" si="287"/>
        <v>0.41800000000000637</v>
      </c>
      <c r="P852" s="1">
        <f t="shared" si="288"/>
        <v>2.4210526315789385</v>
      </c>
      <c r="Q852" s="1">
        <f t="shared" si="289"/>
        <v>70.769230769230688</v>
      </c>
      <c r="R852" t="str">
        <f t="shared" si="290"/>
        <v>Do nothing</v>
      </c>
      <c r="S852" t="b">
        <f t="shared" si="295"/>
        <v>0</v>
      </c>
      <c r="T852">
        <f t="shared" si="291"/>
        <v>0</v>
      </c>
      <c r="U852">
        <f t="shared" si="292"/>
        <v>0</v>
      </c>
      <c r="V852">
        <f>IF(R851="Buy BTC Short ETH",(B852-T851)+(-C852+U851)*(B851/C851),IF(R851="Buy ETH Short BTC",(-B852+T851)+(C852-U851)*(B851/C851),0))</f>
        <v>0</v>
      </c>
      <c r="AA852">
        <f t="shared" si="293"/>
        <v>0.9854464954253026</v>
      </c>
      <c r="AB852" t="str">
        <f t="shared" si="294"/>
        <v>Buy ETH Short BTC</v>
      </c>
      <c r="AC852" t="b">
        <f t="shared" si="296"/>
        <v>0</v>
      </c>
      <c r="AD852">
        <f>IF(AB852="Buy BTC Short ETH",B852,IF(AB852="Buy ETH Short BTC",B852,0))</f>
        <v>16590.32</v>
      </c>
      <c r="AE852">
        <f>IF(AB852="Buy BTC Short ETH",C852,IF(AB852="Buy ETH Short BTC",C852,0))</f>
        <v>1175.99</v>
      </c>
      <c r="AF852">
        <f>IF(AB851="Buy BTC Short ETH",(B852-AD851)+(-C852+AE851)*(B851/C851),IF(AB851="Buy ETH Short BTC",(-B852+AD851)+(C852-AE851)*(B851/C851),0))</f>
        <v>2.4989305761991432</v>
      </c>
    </row>
    <row r="853" spans="1:32">
      <c r="A853">
        <v>1671487200000</v>
      </c>
      <c r="B853">
        <v>16595.39</v>
      </c>
      <c r="C853">
        <v>1174.76</v>
      </c>
      <c r="D853" s="1">
        <f t="shared" si="276"/>
        <v>5.069999999999709</v>
      </c>
      <c r="E853" s="1">
        <f t="shared" si="277"/>
        <v>5.069999999999709</v>
      </c>
      <c r="F853" s="1">
        <f t="shared" si="278"/>
        <v>0</v>
      </c>
      <c r="G853" s="1">
        <f t="shared" si="279"/>
        <v>8.7080000000001743</v>
      </c>
      <c r="H853" s="1">
        <f t="shared" si="280"/>
        <v>4.9520000000004076</v>
      </c>
      <c r="I853" s="1">
        <f t="shared" si="281"/>
        <v>1.7584814216477096</v>
      </c>
      <c r="J853" s="1">
        <f t="shared" si="282"/>
        <v>63.748169838944385</v>
      </c>
      <c r="K853" s="1">
        <f t="shared" si="283"/>
        <v>-1.2300000000000182</v>
      </c>
      <c r="L853" s="1">
        <f t="shared" si="284"/>
        <v>0</v>
      </c>
      <c r="M853" s="1">
        <f t="shared" si="285"/>
        <v>1.2300000000000182</v>
      </c>
      <c r="N853" s="1">
        <f t="shared" si="286"/>
        <v>0.87799999999999723</v>
      </c>
      <c r="O853" s="1">
        <f t="shared" si="287"/>
        <v>0.54100000000000814</v>
      </c>
      <c r="P853" s="1">
        <f t="shared" si="288"/>
        <v>1.6229205175600443</v>
      </c>
      <c r="Q853" s="1">
        <f t="shared" si="289"/>
        <v>61.874559548977722</v>
      </c>
      <c r="R853" t="str">
        <f t="shared" si="290"/>
        <v>Do nothing</v>
      </c>
      <c r="S853" t="b">
        <f t="shared" si="295"/>
        <v>0</v>
      </c>
      <c r="T853">
        <f t="shared" si="291"/>
        <v>0</v>
      </c>
      <c r="U853">
        <f t="shared" si="292"/>
        <v>0</v>
      </c>
      <c r="V853">
        <f>IF(R852="Buy BTC Short ETH",(B853-T852)+(-C853+U852)*(B852/C852),IF(R852="Buy ETH Short BTC",(-B853+T852)+(C853-U852)*(B852/C852),0))</f>
        <v>0</v>
      </c>
      <c r="AA853">
        <f t="shared" si="293"/>
        <v>0.97865116910765748</v>
      </c>
      <c r="AB853" t="str">
        <f t="shared" si="294"/>
        <v>Buy ETH Short BTC</v>
      </c>
      <c r="AC853" t="b">
        <f t="shared" si="296"/>
        <v>0</v>
      </c>
      <c r="AD853">
        <f>IF(AB853="Buy BTC Short ETH",B853,IF(AB853="Buy ETH Short BTC",B853,0))</f>
        <v>16595.39</v>
      </c>
      <c r="AE853">
        <f>IF(AB853="Buy BTC Short ETH",C853,IF(AB853="Buy ETH Short BTC",C853,0))</f>
        <v>1174.76</v>
      </c>
      <c r="AF853">
        <f>IF(AB852="Buy BTC Short ETH",(B853-AD852)+(-C853+AE852)*(B852/C852),IF(AB852="Buy ETH Short BTC",(-B853+AD852)+(C853-AE852)*(B852/C852),0))</f>
        <v>-22.422267961462222</v>
      </c>
    </row>
    <row r="854" spans="1:32">
      <c r="A854">
        <v>1671488100000</v>
      </c>
      <c r="B854">
        <v>16561.16</v>
      </c>
      <c r="C854">
        <v>1171.8699999999999</v>
      </c>
      <c r="D854" s="1">
        <f t="shared" ref="D854:D917" si="297">B854-B853</f>
        <v>-34.229999999999563</v>
      </c>
      <c r="E854" s="1">
        <f t="shared" ref="E854:E917" si="298">IF(D854&gt;0,D854,0)</f>
        <v>0</v>
      </c>
      <c r="F854" s="1">
        <f t="shared" ref="F854:F917" si="299">IF(D854&lt;0,-D854,0)</f>
        <v>34.229999999999563</v>
      </c>
      <c r="G854" s="1">
        <f t="shared" ref="G854:G917" si="300">(SUM(E845:E854)/10)</f>
        <v>8.7080000000001743</v>
      </c>
      <c r="H854" s="1">
        <f t="shared" ref="H854:H917" si="301">(SUM(F845:F854)/10)</f>
        <v>8.1660000000003485</v>
      </c>
      <c r="I854" s="1">
        <f t="shared" ref="I854:I917" si="302">G854/H854</f>
        <v>1.0663727651236594</v>
      </c>
      <c r="J854" s="1">
        <f t="shared" ref="J854:J917" si="303">IF(H854=0,100,100-(100/(1+I854)))</f>
        <v>51.606021097545955</v>
      </c>
      <c r="K854" s="1">
        <f t="shared" ref="K854:K917" si="304">C854-C853</f>
        <v>-2.8900000000001</v>
      </c>
      <c r="L854" s="1">
        <f t="shared" ref="L854:L917" si="305">IF(K854&gt;0,K854,0)</f>
        <v>0</v>
      </c>
      <c r="M854" s="1">
        <f t="shared" ref="M854:M917" si="306">IF(K854&lt;0,-K854,0)</f>
        <v>2.8900000000001</v>
      </c>
      <c r="N854" s="1">
        <f t="shared" ref="N854:N917" si="307">(SUM(L845:L854)/10)</f>
        <v>0.87799999999999723</v>
      </c>
      <c r="O854" s="1">
        <f t="shared" ref="O854:O917" si="308">(SUM(M845:M854)/10)</f>
        <v>0.77100000000000368</v>
      </c>
      <c r="P854" s="1">
        <f t="shared" ref="P854:P917" si="309">N854/O854</f>
        <v>1.138780804150445</v>
      </c>
      <c r="Q854" s="1">
        <f t="shared" ref="Q854:Q917" si="310">IF(O854=0,100,100-(100/(1+P854)))</f>
        <v>53.244390539720847</v>
      </c>
      <c r="R854" t="str">
        <f t="shared" si="290"/>
        <v>Do nothing</v>
      </c>
      <c r="S854" t="b">
        <f t="shared" si="295"/>
        <v>0</v>
      </c>
      <c r="T854">
        <f t="shared" si="291"/>
        <v>0</v>
      </c>
      <c r="U854">
        <f t="shared" si="292"/>
        <v>0</v>
      </c>
      <c r="V854">
        <f>IF(R853="Buy BTC Short ETH",(B854-T853)+(-C854+U853)*(B853/C853),IF(R853="Buy ETH Short BTC",(-B854+T853)+(C854-U853)*(B853/C853),0))</f>
        <v>0</v>
      </c>
      <c r="AA854">
        <f t="shared" si="293"/>
        <v>0.97678121976320831</v>
      </c>
      <c r="AB854" t="str">
        <f t="shared" si="294"/>
        <v>Buy ETH Short BTC</v>
      </c>
      <c r="AC854" t="b">
        <f t="shared" si="296"/>
        <v>0</v>
      </c>
      <c r="AD854">
        <f>IF(AB854="Buy BTC Short ETH",B854,IF(AB854="Buy ETH Short BTC",B854,0))</f>
        <v>16561.16</v>
      </c>
      <c r="AE854">
        <f>IF(AB854="Buy BTC Short ETH",C854,IF(AB854="Buy ETH Short BTC",C854,0))</f>
        <v>1171.8699999999999</v>
      </c>
      <c r="AF854">
        <f>IF(AB853="Buy BTC Short ETH",(B854-AD853)+(-C854+AE853)*(B853/C853),IF(AB853="Buy ETH Short BTC",(-B854+AD853)+(C854-AE853)*(B853/C853),0))</f>
        <v>-6.5959364465951964</v>
      </c>
    </row>
    <row r="855" spans="1:32">
      <c r="A855">
        <v>1671489000000</v>
      </c>
      <c r="B855">
        <v>16398.72</v>
      </c>
      <c r="C855">
        <v>1161.29</v>
      </c>
      <c r="D855" s="1">
        <f t="shared" si="297"/>
        <v>-162.43999999999869</v>
      </c>
      <c r="E855" s="1">
        <f t="shared" si="298"/>
        <v>0</v>
      </c>
      <c r="F855" s="1">
        <f t="shared" si="299"/>
        <v>162.43999999999869</v>
      </c>
      <c r="G855" s="1">
        <f t="shared" si="300"/>
        <v>6.9550000000002914</v>
      </c>
      <c r="H855" s="1">
        <f t="shared" si="301"/>
        <v>24.410000000000217</v>
      </c>
      <c r="I855" s="1">
        <f t="shared" si="302"/>
        <v>0.28492421138878449</v>
      </c>
      <c r="J855" s="1">
        <f t="shared" si="303"/>
        <v>22.174398214570942</v>
      </c>
      <c r="K855" s="1">
        <f t="shared" si="304"/>
        <v>-10.579999999999927</v>
      </c>
      <c r="L855" s="1">
        <f t="shared" si="305"/>
        <v>0</v>
      </c>
      <c r="M855" s="1">
        <f t="shared" si="306"/>
        <v>10.579999999999927</v>
      </c>
      <c r="N855" s="1">
        <f t="shared" si="307"/>
        <v>0.68899999999998729</v>
      </c>
      <c r="O855" s="1">
        <f t="shared" si="308"/>
        <v>1.8289999999999964</v>
      </c>
      <c r="P855" s="1">
        <f t="shared" si="309"/>
        <v>0.37670858392563622</v>
      </c>
      <c r="Q855" s="1">
        <f t="shared" si="310"/>
        <v>27.36298649721968</v>
      </c>
      <c r="R855" t="str">
        <f t="shared" si="290"/>
        <v>Do nothing</v>
      </c>
      <c r="S855" t="b">
        <f t="shared" si="295"/>
        <v>0</v>
      </c>
      <c r="T855">
        <f t="shared" si="291"/>
        <v>0</v>
      </c>
      <c r="U855">
        <f t="shared" si="292"/>
        <v>0</v>
      </c>
      <c r="V855">
        <f>IF(R854="Buy BTC Short ETH",(B855-T854)+(-C855+U854)*(B854/C854),IF(R854="Buy ETH Short BTC",(-B855+T854)+(C855-U854)*(B854/C854),0))</f>
        <v>0</v>
      </c>
      <c r="AA855">
        <f t="shared" si="293"/>
        <v>0.9894876504647464</v>
      </c>
      <c r="AB855" t="str">
        <f t="shared" si="294"/>
        <v>Buy ETH Short BTC</v>
      </c>
      <c r="AC855" t="b">
        <f t="shared" si="296"/>
        <v>0</v>
      </c>
      <c r="AD855">
        <f>IF(AB855="Buy BTC Short ETH",B855,IF(AB855="Buy ETH Short BTC",B855,0))</f>
        <v>16398.72</v>
      </c>
      <c r="AE855">
        <f>IF(AB855="Buy BTC Short ETH",C855,IF(AB855="Buy ETH Short BTC",C855,0))</f>
        <v>1161.29</v>
      </c>
      <c r="AF855">
        <f>IF(AB854="Buy BTC Short ETH",(B855-AD854)+(-C855+AE854)*(B854/C854),IF(AB854="Buy ETH Short BTC",(-B855+AD854)+(C855-AE854)*(B854/C854),0))</f>
        <v>12.92079326205095</v>
      </c>
    </row>
    <row r="856" spans="1:32">
      <c r="A856">
        <v>1671489900000</v>
      </c>
      <c r="B856">
        <v>16416.82</v>
      </c>
      <c r="C856">
        <v>1162.52</v>
      </c>
      <c r="D856" s="1">
        <f t="shared" si="297"/>
        <v>18.099999999998545</v>
      </c>
      <c r="E856" s="1">
        <f t="shared" si="298"/>
        <v>18.099999999998545</v>
      </c>
      <c r="F856" s="1">
        <f t="shared" si="299"/>
        <v>0</v>
      </c>
      <c r="G856" s="1">
        <f t="shared" si="300"/>
        <v>8.7650000000001462</v>
      </c>
      <c r="H856" s="1">
        <f t="shared" si="301"/>
        <v>24.209000000000014</v>
      </c>
      <c r="I856" s="1">
        <f t="shared" si="302"/>
        <v>0.36205543392953615</v>
      </c>
      <c r="J856" s="1">
        <f t="shared" si="303"/>
        <v>26.581549099290655</v>
      </c>
      <c r="K856" s="1">
        <f t="shared" si="304"/>
        <v>1.2300000000000182</v>
      </c>
      <c r="L856" s="1">
        <f t="shared" si="305"/>
        <v>1.2300000000000182</v>
      </c>
      <c r="M856" s="1">
        <f t="shared" si="306"/>
        <v>0</v>
      </c>
      <c r="N856" s="1">
        <f t="shared" si="307"/>
        <v>0.78899999999998727</v>
      </c>
      <c r="O856" s="1">
        <f t="shared" si="308"/>
        <v>1.8289999999999964</v>
      </c>
      <c r="P856" s="1">
        <f t="shared" si="309"/>
        <v>0.43138326954619399</v>
      </c>
      <c r="Q856" s="1">
        <f t="shared" si="310"/>
        <v>30.137509549273958</v>
      </c>
      <c r="R856" t="str">
        <f t="shared" si="290"/>
        <v>Do nothing</v>
      </c>
      <c r="S856" t="b">
        <f t="shared" si="295"/>
        <v>0</v>
      </c>
      <c r="T856">
        <f t="shared" si="291"/>
        <v>0</v>
      </c>
      <c r="U856">
        <f t="shared" si="292"/>
        <v>0</v>
      </c>
      <c r="V856">
        <f>IF(R855="Buy BTC Short ETH",(B856-T855)+(-C856+U855)*(B855/C855),IF(R855="Buy ETH Short BTC",(-B856+T855)+(C856-U855)*(B855/C855),0))</f>
        <v>0</v>
      </c>
      <c r="AA856">
        <f t="shared" si="293"/>
        <v>0.99416558717481907</v>
      </c>
      <c r="AB856" t="str">
        <f t="shared" si="294"/>
        <v>Buy ETH Short BTC</v>
      </c>
      <c r="AC856" t="b">
        <f t="shared" si="296"/>
        <v>0</v>
      </c>
      <c r="AD856">
        <f>IF(AB856="Buy BTC Short ETH",B856,IF(AB856="Buy ETH Short BTC",B856,0))</f>
        <v>16416.82</v>
      </c>
      <c r="AE856">
        <f>IF(AB856="Buy BTC Short ETH",C856,IF(AB856="Buy ETH Short BTC",C856,0))</f>
        <v>1162.52</v>
      </c>
      <c r="AF856">
        <f>IF(AB855="Buy BTC Short ETH",(B856-AD855)+(-C856+AE855)*(B855/C855),IF(AB855="Buy ETH Short BTC",(-B856+AD855)+(C856-AE855)*(B855/C855),0))</f>
        <v>-0.73101757528094424</v>
      </c>
    </row>
    <row r="857" spans="1:32">
      <c r="A857">
        <v>1671490800000</v>
      </c>
      <c r="B857">
        <v>16382.34</v>
      </c>
      <c r="C857">
        <v>1163.69</v>
      </c>
      <c r="D857" s="1">
        <f t="shared" si="297"/>
        <v>-34.479999999999563</v>
      </c>
      <c r="E857" s="1">
        <f t="shared" si="298"/>
        <v>0</v>
      </c>
      <c r="F857" s="1">
        <f t="shared" si="299"/>
        <v>34.479999999999563</v>
      </c>
      <c r="G857" s="1">
        <f t="shared" si="300"/>
        <v>6.5900000000001455</v>
      </c>
      <c r="H857" s="1">
        <f t="shared" si="301"/>
        <v>27.656999999999972</v>
      </c>
      <c r="I857" s="1">
        <f t="shared" si="302"/>
        <v>0.23827602415302282</v>
      </c>
      <c r="J857" s="1">
        <f t="shared" si="303"/>
        <v>19.242561392239097</v>
      </c>
      <c r="K857" s="1">
        <f t="shared" si="304"/>
        <v>1.1700000000000728</v>
      </c>
      <c r="L857" s="1">
        <f t="shared" si="305"/>
        <v>1.1700000000000728</v>
      </c>
      <c r="M857" s="1">
        <f t="shared" si="306"/>
        <v>0</v>
      </c>
      <c r="N857" s="1">
        <f t="shared" si="307"/>
        <v>0.70299999999999729</v>
      </c>
      <c r="O857" s="1">
        <f t="shared" si="308"/>
        <v>1.8289999999999964</v>
      </c>
      <c r="P857" s="1">
        <f t="shared" si="309"/>
        <v>0.3843630399125198</v>
      </c>
      <c r="Q857" s="1">
        <f t="shared" si="310"/>
        <v>27.764612954186376</v>
      </c>
      <c r="R857" t="str">
        <f t="shared" si="290"/>
        <v>Do nothing</v>
      </c>
      <c r="S857" t="b">
        <f t="shared" si="295"/>
        <v>0</v>
      </c>
      <c r="T857">
        <f t="shared" si="291"/>
        <v>0</v>
      </c>
      <c r="U857">
        <f t="shared" si="292"/>
        <v>0</v>
      </c>
      <c r="V857">
        <f>IF(R856="Buy BTC Short ETH",(B857-T856)+(-C857+U856)*(B856/C856),IF(R856="Buy ETH Short BTC",(-B857+T856)+(C857-U856)*(B856/C856),0))</f>
        <v>0</v>
      </c>
      <c r="AA857">
        <f t="shared" si="293"/>
        <v>0.98422370838710915</v>
      </c>
      <c r="AB857" t="str">
        <f t="shared" si="294"/>
        <v>Buy ETH Short BTC</v>
      </c>
      <c r="AC857" t="b">
        <f t="shared" si="296"/>
        <v>0</v>
      </c>
      <c r="AD857">
        <f>IF(AB857="Buy BTC Short ETH",B857,IF(AB857="Buy ETH Short BTC",B857,0))</f>
        <v>16382.34</v>
      </c>
      <c r="AE857">
        <f>IF(AB857="Buy BTC Short ETH",C857,IF(AB857="Buy ETH Short BTC",C857,0))</f>
        <v>1163.69</v>
      </c>
      <c r="AF857">
        <f>IF(AB856="Buy BTC Short ETH",(B857-AD856)+(-C857+AE856)*(B856/C856),IF(AB856="Buy ETH Short BTC",(-B857+AD856)+(C857-AE856)*(B856/C856),0))</f>
        <v>51.002450710526006</v>
      </c>
    </row>
    <row r="858" spans="1:32">
      <c r="A858">
        <v>1671491700000</v>
      </c>
      <c r="B858">
        <v>16423.25</v>
      </c>
      <c r="C858">
        <v>1168.53</v>
      </c>
      <c r="D858" s="1">
        <f t="shared" si="297"/>
        <v>40.909999999999854</v>
      </c>
      <c r="E858" s="1">
        <f t="shared" si="298"/>
        <v>40.909999999999854</v>
      </c>
      <c r="F858" s="1">
        <f t="shared" si="299"/>
        <v>0</v>
      </c>
      <c r="G858" s="1">
        <f t="shared" si="300"/>
        <v>10.011000000000058</v>
      </c>
      <c r="H858" s="1">
        <f t="shared" si="301"/>
        <v>27.656999999999972</v>
      </c>
      <c r="I858" s="1">
        <f t="shared" si="302"/>
        <v>0.36196984488556488</v>
      </c>
      <c r="J858" s="1">
        <f t="shared" si="303"/>
        <v>26.576935329722971</v>
      </c>
      <c r="K858" s="1">
        <f t="shared" si="304"/>
        <v>4.8399999999999181</v>
      </c>
      <c r="L858" s="1">
        <f t="shared" si="305"/>
        <v>4.8399999999999181</v>
      </c>
      <c r="M858" s="1">
        <f t="shared" si="306"/>
        <v>0</v>
      </c>
      <c r="N858" s="1">
        <f t="shared" si="307"/>
        <v>1.0559999999999945</v>
      </c>
      <c r="O858" s="1">
        <f t="shared" si="308"/>
        <v>1.8289999999999964</v>
      </c>
      <c r="P858" s="1">
        <f t="shared" si="309"/>
        <v>0.57736468015308728</v>
      </c>
      <c r="Q858" s="1">
        <f t="shared" si="310"/>
        <v>36.603119584055392</v>
      </c>
      <c r="R858" t="str">
        <f t="shared" si="290"/>
        <v>Do nothing</v>
      </c>
      <c r="S858" t="b">
        <f t="shared" si="295"/>
        <v>0</v>
      </c>
      <c r="T858">
        <f t="shared" si="291"/>
        <v>0</v>
      </c>
      <c r="U858">
        <f t="shared" si="292"/>
        <v>0</v>
      </c>
      <c r="V858">
        <f>IF(R857="Buy BTC Short ETH",(B858-T857)+(-C858+U857)*(B857/C857),IF(R857="Buy ETH Short BTC",(-B858+T857)+(C858-U857)*(B857/C857),0))</f>
        <v>0</v>
      </c>
      <c r="AA858">
        <f t="shared" si="293"/>
        <v>0.96340270077821855</v>
      </c>
      <c r="AB858" t="str">
        <f t="shared" si="294"/>
        <v>Buy ETH Short BTC</v>
      </c>
      <c r="AC858" t="b">
        <f t="shared" si="296"/>
        <v>0</v>
      </c>
      <c r="AD858">
        <f>IF(AB858="Buy BTC Short ETH",B858,IF(AB858="Buy ETH Short BTC",B858,0))</f>
        <v>16423.25</v>
      </c>
      <c r="AE858">
        <f>IF(AB858="Buy BTC Short ETH",C858,IF(AB858="Buy ETH Short BTC",C858,0))</f>
        <v>1168.53</v>
      </c>
      <c r="AF858">
        <f>IF(AB857="Buy BTC Short ETH",(B858-AD857)+(-C858+AE857)*(B857/C857),IF(AB857="Buy ETH Short BTC",(-B858+AD857)+(C858-AE857)*(B857/C857),0))</f>
        <v>27.227154740522678</v>
      </c>
    </row>
    <row r="859" spans="1:32">
      <c r="A859">
        <v>1671492600000</v>
      </c>
      <c r="B859">
        <v>16440.900000000001</v>
      </c>
      <c r="C859">
        <v>1169.1199999999999</v>
      </c>
      <c r="D859" s="1">
        <f t="shared" si="297"/>
        <v>17.650000000001455</v>
      </c>
      <c r="E859" s="1">
        <f t="shared" si="298"/>
        <v>17.650000000001455</v>
      </c>
      <c r="F859" s="1">
        <f t="shared" si="299"/>
        <v>0</v>
      </c>
      <c r="G859" s="1">
        <f t="shared" si="300"/>
        <v>11.346000000000277</v>
      </c>
      <c r="H859" s="1">
        <f t="shared" si="301"/>
        <v>27.656999999999972</v>
      </c>
      <c r="I859" s="1">
        <f t="shared" si="302"/>
        <v>0.41023972231262568</v>
      </c>
      <c r="J859" s="1">
        <f t="shared" si="303"/>
        <v>29.090069994616329</v>
      </c>
      <c r="K859" s="1">
        <f t="shared" si="304"/>
        <v>0.58999999999991815</v>
      </c>
      <c r="L859" s="1">
        <f t="shared" si="305"/>
        <v>0.58999999999991815</v>
      </c>
      <c r="M859" s="1">
        <f t="shared" si="306"/>
        <v>0</v>
      </c>
      <c r="N859" s="1">
        <f t="shared" si="307"/>
        <v>1.1149999999999864</v>
      </c>
      <c r="O859" s="1">
        <f t="shared" si="308"/>
        <v>1.8039999999999963</v>
      </c>
      <c r="P859" s="1">
        <f t="shared" si="309"/>
        <v>0.61807095343680085</v>
      </c>
      <c r="Q859" s="1">
        <f t="shared" si="310"/>
        <v>38.198013018156672</v>
      </c>
      <c r="R859" t="str">
        <f t="shared" si="290"/>
        <v>Do nothing</v>
      </c>
      <c r="S859" t="b">
        <f t="shared" si="295"/>
        <v>0</v>
      </c>
      <c r="T859">
        <f t="shared" si="291"/>
        <v>0</v>
      </c>
      <c r="U859">
        <f t="shared" si="292"/>
        <v>0</v>
      </c>
      <c r="V859">
        <f>IF(R858="Buy BTC Short ETH",(B859-T858)+(-C859+U858)*(B858/C858),IF(R858="Buy ETH Short BTC",(-B859+T858)+(C859-U858)*(B858/C858),0))</f>
        <v>0</v>
      </c>
      <c r="AA859">
        <f t="shared" si="293"/>
        <v>0.95014885120311177</v>
      </c>
      <c r="AB859" t="str">
        <f t="shared" si="294"/>
        <v>Buy ETH Short BTC</v>
      </c>
      <c r="AC859" t="b">
        <f t="shared" si="296"/>
        <v>0</v>
      </c>
      <c r="AD859">
        <f>IF(AB859="Buy BTC Short ETH",B859,IF(AB859="Buy ETH Short BTC",B859,0))</f>
        <v>16440.900000000001</v>
      </c>
      <c r="AE859">
        <f>IF(AB859="Buy BTC Short ETH",C859,IF(AB859="Buy ETH Short BTC",C859,0))</f>
        <v>1169.1199999999999</v>
      </c>
      <c r="AF859">
        <f>IF(AB858="Buy BTC Short ETH",(B859-AD858)+(-C859+AE858)*(B858/C858),IF(AB858="Buy ETH Short BTC",(-B859+AD858)+(C859-AE858)*(B858/C858),0))</f>
        <v>-9.3577717302962213</v>
      </c>
    </row>
    <row r="860" spans="1:32">
      <c r="A860">
        <v>1671493500000</v>
      </c>
      <c r="B860">
        <v>16438.88</v>
      </c>
      <c r="C860">
        <v>1167.82</v>
      </c>
      <c r="D860" s="1">
        <f t="shared" si="297"/>
        <v>-2.0200000000004366</v>
      </c>
      <c r="E860" s="1">
        <f t="shared" si="298"/>
        <v>0</v>
      </c>
      <c r="F860" s="1">
        <f t="shared" si="299"/>
        <v>2.0200000000004366</v>
      </c>
      <c r="G860" s="1">
        <f t="shared" si="300"/>
        <v>8.1729999999999556</v>
      </c>
      <c r="H860" s="1">
        <f t="shared" si="301"/>
        <v>27.859000000000016</v>
      </c>
      <c r="I860" s="1">
        <f t="shared" si="302"/>
        <v>0.29337018557736999</v>
      </c>
      <c r="J860" s="1">
        <f t="shared" si="303"/>
        <v>22.682615452930619</v>
      </c>
      <c r="K860" s="1">
        <f t="shared" si="304"/>
        <v>-1.2999999999999545</v>
      </c>
      <c r="L860" s="1">
        <f t="shared" si="305"/>
        <v>0</v>
      </c>
      <c r="M860" s="1">
        <f t="shared" si="306"/>
        <v>1.2999999999999545</v>
      </c>
      <c r="N860" s="1">
        <f t="shared" si="307"/>
        <v>0.7829999999999927</v>
      </c>
      <c r="O860" s="1">
        <f t="shared" si="308"/>
        <v>1.9339999999999917</v>
      </c>
      <c r="P860" s="1">
        <f t="shared" si="309"/>
        <v>0.40486039296794007</v>
      </c>
      <c r="Q860" s="1">
        <f t="shared" si="310"/>
        <v>28.818549871181361</v>
      </c>
      <c r="R860" t="str">
        <f t="shared" si="290"/>
        <v>Do nothing</v>
      </c>
      <c r="S860" t="b">
        <f t="shared" si="295"/>
        <v>0</v>
      </c>
      <c r="T860">
        <f t="shared" si="291"/>
        <v>0</v>
      </c>
      <c r="U860">
        <f t="shared" si="292"/>
        <v>0</v>
      </c>
      <c r="V860">
        <f>IF(R859="Buy BTC Short ETH",(B860-T859)+(-C860+U859)*(B859/C859),IF(R859="Buy ETH Short BTC",(-B860+T859)+(C860-U859)*(B859/C859),0))</f>
        <v>0</v>
      </c>
      <c r="AA860">
        <f t="shared" si="293"/>
        <v>0.93443290577819849</v>
      </c>
      <c r="AB860" t="str">
        <f t="shared" si="294"/>
        <v>Buy ETH Short BTC</v>
      </c>
      <c r="AC860" t="b">
        <f t="shared" si="296"/>
        <v>0</v>
      </c>
      <c r="AD860">
        <f>IF(AB860="Buy BTC Short ETH",B860,IF(AB860="Buy ETH Short BTC",B860,0))</f>
        <v>16438.88</v>
      </c>
      <c r="AE860">
        <f>IF(AB860="Buy BTC Short ETH",C860,IF(AB860="Buy ETH Short BTC",C860,0))</f>
        <v>1167.82</v>
      </c>
      <c r="AF860">
        <f>IF(AB859="Buy BTC Short ETH",(B860-AD859)+(-C860+AE859)*(B859/C859),IF(AB859="Buy ETH Short BTC",(-B860+AD859)+(C860-AE859)*(B859/C859),0))</f>
        <v>-16.261416792116076</v>
      </c>
    </row>
    <row r="861" spans="1:32">
      <c r="A861">
        <v>1671494400000</v>
      </c>
      <c r="B861">
        <v>16411.28</v>
      </c>
      <c r="C861">
        <v>1164.33</v>
      </c>
      <c r="D861" s="1">
        <f t="shared" si="297"/>
        <v>-27.600000000002183</v>
      </c>
      <c r="E861" s="1">
        <f t="shared" si="298"/>
        <v>0</v>
      </c>
      <c r="F861" s="1">
        <f t="shared" si="299"/>
        <v>27.600000000002183</v>
      </c>
      <c r="G861" s="1">
        <f t="shared" si="300"/>
        <v>8.1729999999999556</v>
      </c>
      <c r="H861" s="1">
        <f t="shared" si="301"/>
        <v>28.528000000000247</v>
      </c>
      <c r="I861" s="1">
        <f t="shared" si="302"/>
        <v>0.28649046550756746</v>
      </c>
      <c r="J861" s="1">
        <f t="shared" si="303"/>
        <v>22.269147979618836</v>
      </c>
      <c r="K861" s="1">
        <f t="shared" si="304"/>
        <v>-3.4900000000000091</v>
      </c>
      <c r="L861" s="1">
        <f t="shared" si="305"/>
        <v>0</v>
      </c>
      <c r="M861" s="1">
        <f t="shared" si="306"/>
        <v>3.4900000000000091</v>
      </c>
      <c r="N861" s="1">
        <f t="shared" si="307"/>
        <v>0.7829999999999927</v>
      </c>
      <c r="O861" s="1">
        <f t="shared" si="308"/>
        <v>2.1049999999999955</v>
      </c>
      <c r="P861" s="1">
        <f t="shared" si="309"/>
        <v>0.37197149643705196</v>
      </c>
      <c r="Q861" s="1">
        <f t="shared" si="310"/>
        <v>27.112188365650823</v>
      </c>
      <c r="R861" t="str">
        <f t="shared" si="290"/>
        <v>Do nothing</v>
      </c>
      <c r="S861" t="b">
        <f t="shared" si="295"/>
        <v>0</v>
      </c>
      <c r="T861">
        <f t="shared" si="291"/>
        <v>0</v>
      </c>
      <c r="U861">
        <f t="shared" si="292"/>
        <v>0</v>
      </c>
      <c r="V861">
        <f>IF(R860="Buy BTC Short ETH",(B861-T860)+(-C861+U860)*(B860/C860),IF(R860="Buy ETH Short BTC",(-B861+T860)+(C861-U860)*(B860/C860),0))</f>
        <v>0</v>
      </c>
      <c r="AA861">
        <f t="shared" si="293"/>
        <v>0.91789857354963322</v>
      </c>
      <c r="AB861" t="str">
        <f t="shared" si="294"/>
        <v>Buy ETH Short BTC</v>
      </c>
      <c r="AC861" t="b">
        <f t="shared" si="296"/>
        <v>0</v>
      </c>
      <c r="AD861">
        <f>IF(AB861="Buy BTC Short ETH",B861,IF(AB861="Buy ETH Short BTC",B861,0))</f>
        <v>16411.28</v>
      </c>
      <c r="AE861">
        <f>IF(AB861="Buy BTC Short ETH",C861,IF(AB861="Buy ETH Short BTC",C861,0))</f>
        <v>1164.33</v>
      </c>
      <c r="AF861">
        <f>IF(AB860="Buy BTC Short ETH",(B861-AD860)+(-C861+AE860)*(B860/C860),IF(AB860="Buy ETH Short BTC",(-B861+AD860)+(C861-AE860)*(B860/C860),0))</f>
        <v>-21.527169598052446</v>
      </c>
    </row>
    <row r="862" spans="1:32">
      <c r="A862">
        <v>1671495300000</v>
      </c>
      <c r="B862">
        <v>16453.73</v>
      </c>
      <c r="C862">
        <v>1170.1600000000001</v>
      </c>
      <c r="D862" s="1">
        <f t="shared" si="297"/>
        <v>42.450000000000728</v>
      </c>
      <c r="E862" s="1">
        <f t="shared" si="298"/>
        <v>42.450000000000728</v>
      </c>
      <c r="F862" s="1">
        <f t="shared" si="299"/>
        <v>0</v>
      </c>
      <c r="G862" s="1">
        <f t="shared" si="300"/>
        <v>12.418000000000029</v>
      </c>
      <c r="H862" s="1">
        <f t="shared" si="301"/>
        <v>26.077000000000044</v>
      </c>
      <c r="I862" s="1">
        <f t="shared" si="302"/>
        <v>0.4762050849407527</v>
      </c>
      <c r="J862" s="1">
        <f t="shared" si="303"/>
        <v>32.258734900636455</v>
      </c>
      <c r="K862" s="1">
        <f t="shared" si="304"/>
        <v>5.8300000000001546</v>
      </c>
      <c r="L862" s="1">
        <f t="shared" si="305"/>
        <v>5.8300000000001546</v>
      </c>
      <c r="M862" s="1">
        <f t="shared" si="306"/>
        <v>0</v>
      </c>
      <c r="N862" s="1">
        <f t="shared" si="307"/>
        <v>1.3660000000000081</v>
      </c>
      <c r="O862" s="1">
        <f t="shared" si="308"/>
        <v>1.949000000000001</v>
      </c>
      <c r="P862" s="1">
        <f t="shared" si="309"/>
        <v>0.70087224217547839</v>
      </c>
      <c r="Q862" s="1">
        <f t="shared" si="310"/>
        <v>41.206636500754271</v>
      </c>
      <c r="R862" t="str">
        <f t="shared" si="290"/>
        <v>Do nothing</v>
      </c>
      <c r="S862" t="b">
        <f t="shared" si="295"/>
        <v>0</v>
      </c>
      <c r="T862">
        <f t="shared" si="291"/>
        <v>0</v>
      </c>
      <c r="U862">
        <f t="shared" si="292"/>
        <v>0</v>
      </c>
      <c r="V862">
        <f>IF(R861="Buy BTC Short ETH",(B862-T861)+(-C862+U861)*(B861/C861),IF(R861="Buy ETH Short BTC",(-B862+T861)+(C862-U861)*(B861/C861),0))</f>
        <v>0</v>
      </c>
      <c r="AA862">
        <f t="shared" si="293"/>
        <v>0.8640003182454935</v>
      </c>
      <c r="AB862" t="str">
        <f t="shared" si="294"/>
        <v>Buy ETH Short BTC</v>
      </c>
      <c r="AC862" t="b">
        <f t="shared" si="296"/>
        <v>0</v>
      </c>
      <c r="AD862">
        <f>IF(AB862="Buy BTC Short ETH",B862,IF(AB862="Buy ETH Short BTC",B862,0))</f>
        <v>16453.73</v>
      </c>
      <c r="AE862">
        <f>IF(AB862="Buy BTC Short ETH",C862,IF(AB862="Buy ETH Short BTC",C862,0))</f>
        <v>1170.1600000000001</v>
      </c>
      <c r="AF862">
        <f>IF(AB861="Buy BTC Short ETH",(B862-AD861)+(-C862+AE861)*(B861/C861),IF(AB861="Buy ETH Short BTC",(-B862+AD861)+(C862-AE861)*(B861/C861),0))</f>
        <v>39.724093598895237</v>
      </c>
    </row>
    <row r="863" spans="1:32">
      <c r="A863">
        <v>1671496200000</v>
      </c>
      <c r="B863">
        <v>16468.5</v>
      </c>
      <c r="C863">
        <v>1172</v>
      </c>
      <c r="D863" s="1">
        <f t="shared" si="297"/>
        <v>14.770000000000437</v>
      </c>
      <c r="E863" s="1">
        <f t="shared" si="298"/>
        <v>14.770000000000437</v>
      </c>
      <c r="F863" s="1">
        <f t="shared" si="299"/>
        <v>0</v>
      </c>
      <c r="G863" s="1">
        <f t="shared" si="300"/>
        <v>13.388000000000101</v>
      </c>
      <c r="H863" s="1">
        <f t="shared" si="301"/>
        <v>26.077000000000044</v>
      </c>
      <c r="I863" s="1">
        <f t="shared" si="302"/>
        <v>0.51340261533152121</v>
      </c>
      <c r="J863" s="1">
        <f t="shared" si="303"/>
        <v>33.92372988724199</v>
      </c>
      <c r="K863" s="1">
        <f t="shared" si="304"/>
        <v>1.8399999999999181</v>
      </c>
      <c r="L863" s="1">
        <f t="shared" si="305"/>
        <v>1.8399999999999181</v>
      </c>
      <c r="M863" s="1">
        <f t="shared" si="306"/>
        <v>0</v>
      </c>
      <c r="N863" s="1">
        <f t="shared" si="307"/>
        <v>1.55</v>
      </c>
      <c r="O863" s="1">
        <f t="shared" si="308"/>
        <v>1.8259999999999992</v>
      </c>
      <c r="P863" s="1">
        <f t="shared" si="309"/>
        <v>0.84884994523548785</v>
      </c>
      <c r="Q863" s="1">
        <f t="shared" si="310"/>
        <v>45.912322274881532</v>
      </c>
      <c r="R863" t="str">
        <f t="shared" si="290"/>
        <v>Do nothing</v>
      </c>
      <c r="S863" t="b">
        <f t="shared" si="295"/>
        <v>0</v>
      </c>
      <c r="T863">
        <f t="shared" si="291"/>
        <v>0</v>
      </c>
      <c r="U863">
        <f t="shared" si="292"/>
        <v>0</v>
      </c>
      <c r="V863">
        <f>IF(R862="Buy BTC Short ETH",(B863-T862)+(-C863+U862)*(B862/C862),IF(R862="Buy ETH Short BTC",(-B863+T862)+(C863-U862)*(B862/C862),0))</f>
        <v>0</v>
      </c>
      <c r="AA863">
        <f t="shared" si="293"/>
        <v>0.77718103649852155</v>
      </c>
      <c r="AB863" t="str">
        <f t="shared" si="294"/>
        <v>Buy ETH Short BTC</v>
      </c>
      <c r="AC863" t="b">
        <f t="shared" si="296"/>
        <v>0</v>
      </c>
      <c r="AD863">
        <f>IF(AB863="Buy BTC Short ETH",B863,IF(AB863="Buy ETH Short BTC",B863,0))</f>
        <v>16468.5</v>
      </c>
      <c r="AE863">
        <f>IF(AB863="Buy BTC Short ETH",C863,IF(AB863="Buy ETH Short BTC",C863,0))</f>
        <v>1172</v>
      </c>
      <c r="AF863">
        <f>IF(AB862="Buy BTC Short ETH",(B863-AD862)+(-C863+AE862)*(B862/C862),IF(AB862="Buy ETH Short BTC",(-B863+AD862)+(C863-AE862)*(B862/C862),0))</f>
        <v>11.102413345181972</v>
      </c>
    </row>
    <row r="864" spans="1:32">
      <c r="A864">
        <v>1671497100000</v>
      </c>
      <c r="B864">
        <v>16462.009999999998</v>
      </c>
      <c r="C864">
        <v>1172.17</v>
      </c>
      <c r="D864" s="1">
        <f t="shared" si="297"/>
        <v>-6.4900000000016007</v>
      </c>
      <c r="E864" s="1">
        <f t="shared" si="298"/>
        <v>0</v>
      </c>
      <c r="F864" s="1">
        <f t="shared" si="299"/>
        <v>6.4900000000016007</v>
      </c>
      <c r="G864" s="1">
        <f t="shared" si="300"/>
        <v>13.388000000000101</v>
      </c>
      <c r="H864" s="1">
        <f t="shared" si="301"/>
        <v>23.303000000000246</v>
      </c>
      <c r="I864" s="1">
        <f t="shared" si="302"/>
        <v>0.57451830236450074</v>
      </c>
      <c r="J864" s="1">
        <f t="shared" si="303"/>
        <v>36.488512169196746</v>
      </c>
      <c r="K864" s="1">
        <f t="shared" si="304"/>
        <v>0.17000000000007276</v>
      </c>
      <c r="L864" s="1">
        <f t="shared" si="305"/>
        <v>0.17000000000007276</v>
      </c>
      <c r="M864" s="1">
        <f t="shared" si="306"/>
        <v>0</v>
      </c>
      <c r="N864" s="1">
        <f t="shared" si="307"/>
        <v>1.5670000000000073</v>
      </c>
      <c r="O864" s="1">
        <f t="shared" si="308"/>
        <v>1.536999999999989</v>
      </c>
      <c r="P864" s="1">
        <f t="shared" si="309"/>
        <v>1.0195185426154967</v>
      </c>
      <c r="Q864" s="1">
        <f t="shared" si="310"/>
        <v>50.483247422680705</v>
      </c>
      <c r="R864" t="str">
        <f t="shared" si="290"/>
        <v>Do nothing</v>
      </c>
      <c r="S864" t="b">
        <f t="shared" si="295"/>
        <v>0</v>
      </c>
      <c r="T864">
        <f t="shared" si="291"/>
        <v>0</v>
      </c>
      <c r="U864">
        <f t="shared" si="292"/>
        <v>0</v>
      </c>
      <c r="V864">
        <f>IF(R863="Buy BTC Short ETH",(B864-T863)+(-C864+U863)*(B863/C863),IF(R863="Buy ETH Short BTC",(-B864+T863)+(C864-U863)*(B863/C863),0))</f>
        <v>0</v>
      </c>
      <c r="AA864">
        <f t="shared" si="293"/>
        <v>0.90352987557286912</v>
      </c>
      <c r="AB864" t="str">
        <f t="shared" si="294"/>
        <v>Buy ETH Short BTC</v>
      </c>
      <c r="AC864" t="b">
        <f t="shared" si="296"/>
        <v>0</v>
      </c>
      <c r="AD864">
        <f>IF(AB864="Buy BTC Short ETH",B864,IF(AB864="Buy ETH Short BTC",B864,0))</f>
        <v>16462.009999999998</v>
      </c>
      <c r="AE864">
        <f>IF(AB864="Buy BTC Short ETH",C864,IF(AB864="Buy ETH Short BTC",C864,0))</f>
        <v>1172.17</v>
      </c>
      <c r="AF864">
        <f>IF(AB863="Buy BTC Short ETH",(B864-AD863)+(-C864+AE863)*(B863/C863),IF(AB863="Buy ETH Short BTC",(-B864+AD863)+(C864-AE863)*(B863/C863),0))</f>
        <v>8.8787755972722486</v>
      </c>
    </row>
    <row r="865" spans="1:32">
      <c r="A865">
        <v>1671498000000</v>
      </c>
      <c r="B865">
        <v>16456.28</v>
      </c>
      <c r="C865">
        <v>1173.1400000000001</v>
      </c>
      <c r="D865" s="1">
        <f t="shared" si="297"/>
        <v>-5.7299999999995634</v>
      </c>
      <c r="E865" s="1">
        <f t="shared" si="298"/>
        <v>0</v>
      </c>
      <c r="F865" s="1">
        <f t="shared" si="299"/>
        <v>5.7299999999995634</v>
      </c>
      <c r="G865" s="1">
        <f t="shared" si="300"/>
        <v>13.388000000000101</v>
      </c>
      <c r="H865" s="1">
        <f t="shared" si="301"/>
        <v>7.6320000000003345</v>
      </c>
      <c r="I865" s="1">
        <f t="shared" si="302"/>
        <v>1.7541928721173368</v>
      </c>
      <c r="J865" s="1">
        <f t="shared" si="303"/>
        <v>63.691722169361675</v>
      </c>
      <c r="K865" s="1">
        <f t="shared" si="304"/>
        <v>0.97000000000002728</v>
      </c>
      <c r="L865" s="1">
        <f t="shared" si="305"/>
        <v>0.97000000000002728</v>
      </c>
      <c r="M865" s="1">
        <f t="shared" si="306"/>
        <v>0</v>
      </c>
      <c r="N865" s="1">
        <f t="shared" si="307"/>
        <v>1.6640000000000099</v>
      </c>
      <c r="O865" s="1">
        <f t="shared" si="308"/>
        <v>0.47899999999999637</v>
      </c>
      <c r="P865" s="1">
        <f t="shared" si="309"/>
        <v>3.4739039665971241</v>
      </c>
      <c r="Q865" s="1">
        <f t="shared" si="310"/>
        <v>77.648156789547599</v>
      </c>
      <c r="R865" t="str">
        <f t="shared" si="290"/>
        <v>Do nothing</v>
      </c>
      <c r="S865" t="b">
        <f t="shared" si="295"/>
        <v>0</v>
      </c>
      <c r="T865">
        <f t="shared" si="291"/>
        <v>0</v>
      </c>
      <c r="U865">
        <f t="shared" si="292"/>
        <v>0</v>
      </c>
      <c r="V865">
        <f>IF(R864="Buy BTC Short ETH",(B865-T864)+(-C865+U864)*(B864/C864),IF(R864="Buy ETH Short BTC",(-B865+T864)+(C865-U864)*(B864/C864),0))</f>
        <v>0</v>
      </c>
      <c r="AA865">
        <f t="shared" si="293"/>
        <v>0.88953615705380118</v>
      </c>
      <c r="AB865" t="str">
        <f t="shared" si="294"/>
        <v>Buy ETH Short BTC</v>
      </c>
      <c r="AC865" t="b">
        <f t="shared" si="296"/>
        <v>0</v>
      </c>
      <c r="AD865">
        <f>IF(AB865="Buy BTC Short ETH",B865,IF(AB865="Buy ETH Short BTC",B865,0))</f>
        <v>16456.28</v>
      </c>
      <c r="AE865">
        <f>IF(AB865="Buy BTC Short ETH",C865,IF(AB865="Buy ETH Short BTC",C865,0))</f>
        <v>1173.1400000000001</v>
      </c>
      <c r="AF865">
        <f>IF(AB864="Buy BTC Short ETH",(B865-AD864)+(-C865+AE864)*(B864/C864),IF(AB864="Buy ETH Short BTC",(-B865+AD864)+(C865-AE864)*(B864/C864),0))</f>
        <v>19.352725116663908</v>
      </c>
    </row>
    <row r="866" spans="1:32">
      <c r="A866">
        <v>1671498900000</v>
      </c>
      <c r="B866">
        <v>16491.27</v>
      </c>
      <c r="C866">
        <v>1177.28</v>
      </c>
      <c r="D866" s="1">
        <f t="shared" si="297"/>
        <v>34.990000000001601</v>
      </c>
      <c r="E866" s="1">
        <f t="shared" si="298"/>
        <v>34.990000000001601</v>
      </c>
      <c r="F866" s="1">
        <f t="shared" si="299"/>
        <v>0</v>
      </c>
      <c r="G866" s="1">
        <f t="shared" si="300"/>
        <v>15.077000000000407</v>
      </c>
      <c r="H866" s="1">
        <f t="shared" si="301"/>
        <v>7.6320000000003345</v>
      </c>
      <c r="I866" s="1">
        <f t="shared" si="302"/>
        <v>1.975497903563908</v>
      </c>
      <c r="J866" s="1">
        <f t="shared" si="303"/>
        <v>66.392179312166604</v>
      </c>
      <c r="K866" s="1">
        <f t="shared" si="304"/>
        <v>4.1399999999998727</v>
      </c>
      <c r="L866" s="1">
        <f t="shared" si="305"/>
        <v>4.1399999999998727</v>
      </c>
      <c r="M866" s="1">
        <f t="shared" si="306"/>
        <v>0</v>
      </c>
      <c r="N866" s="1">
        <f t="shared" si="307"/>
        <v>1.9549999999999954</v>
      </c>
      <c r="O866" s="1">
        <f t="shared" si="308"/>
        <v>0.47899999999999637</v>
      </c>
      <c r="P866" s="1">
        <f t="shared" si="309"/>
        <v>4.0814196242171406</v>
      </c>
      <c r="Q866" s="1">
        <f t="shared" si="310"/>
        <v>80.320460147904768</v>
      </c>
      <c r="R866" t="str">
        <f t="shared" si="290"/>
        <v>Do nothing</v>
      </c>
      <c r="S866" t="b">
        <f t="shared" si="295"/>
        <v>0</v>
      </c>
      <c r="T866">
        <f t="shared" si="291"/>
        <v>0</v>
      </c>
      <c r="U866">
        <f t="shared" si="292"/>
        <v>0</v>
      </c>
      <c r="V866">
        <f>IF(R865="Buy BTC Short ETH",(B866-T865)+(-C866+U865)*(B865/C865),IF(R865="Buy ETH Short BTC",(-B866+T865)+(C866-U865)*(B865/C865),0))</f>
        <v>0</v>
      </c>
      <c r="AA866">
        <f t="shared" si="293"/>
        <v>0.94892776124395117</v>
      </c>
      <c r="AB866" t="str">
        <f t="shared" si="294"/>
        <v>Buy ETH Short BTC</v>
      </c>
      <c r="AC866" t="b">
        <f t="shared" si="296"/>
        <v>0</v>
      </c>
      <c r="AD866">
        <f>IF(AB866="Buy BTC Short ETH",B866,IF(AB866="Buy ETH Short BTC",B866,0))</f>
        <v>16491.27</v>
      </c>
      <c r="AE866">
        <f>IF(AB866="Buy BTC Short ETH",C866,IF(AB866="Buy ETH Short BTC",C866,0))</f>
        <v>1177.28</v>
      </c>
      <c r="AF866">
        <f>IF(AB865="Buy BTC Short ETH",(B866-AD865)+(-C866+AE865)*(B865/C865),IF(AB865="Buy ETH Short BTC",(-B866+AD865)+(C866-AE865)*(B865/C865),0))</f>
        <v>23.08405697529367</v>
      </c>
    </row>
    <row r="867" spans="1:32">
      <c r="A867">
        <v>1671499800000</v>
      </c>
      <c r="B867">
        <v>16543.59</v>
      </c>
      <c r="C867">
        <v>1183.92</v>
      </c>
      <c r="D867" s="1">
        <f t="shared" si="297"/>
        <v>52.319999999999709</v>
      </c>
      <c r="E867" s="1">
        <f t="shared" si="298"/>
        <v>52.319999999999709</v>
      </c>
      <c r="F867" s="1">
        <f t="shared" si="299"/>
        <v>0</v>
      </c>
      <c r="G867" s="1">
        <f t="shared" si="300"/>
        <v>20.309000000000378</v>
      </c>
      <c r="H867" s="1">
        <f t="shared" si="301"/>
        <v>4.1840000000003785</v>
      </c>
      <c r="I867" s="1">
        <f t="shared" si="302"/>
        <v>4.8539674952195364</v>
      </c>
      <c r="J867" s="1">
        <f t="shared" si="303"/>
        <v>82.917568284815047</v>
      </c>
      <c r="K867" s="1">
        <f t="shared" si="304"/>
        <v>6.6400000000001</v>
      </c>
      <c r="L867" s="1">
        <f t="shared" si="305"/>
        <v>6.6400000000001</v>
      </c>
      <c r="M867" s="1">
        <f t="shared" si="306"/>
        <v>0</v>
      </c>
      <c r="N867" s="1">
        <f t="shared" si="307"/>
        <v>2.501999999999998</v>
      </c>
      <c r="O867" s="1">
        <f t="shared" si="308"/>
        <v>0.47899999999999637</v>
      </c>
      <c r="P867" s="1">
        <f t="shared" si="309"/>
        <v>5.2233820459290543</v>
      </c>
      <c r="Q867" s="1">
        <f t="shared" si="310"/>
        <v>83.931566588393252</v>
      </c>
      <c r="R867" t="str">
        <f t="shared" si="290"/>
        <v>Do nothing</v>
      </c>
      <c r="S867" t="b">
        <f t="shared" si="295"/>
        <v>0</v>
      </c>
      <c r="T867">
        <f t="shared" si="291"/>
        <v>0</v>
      </c>
      <c r="U867">
        <f t="shared" si="292"/>
        <v>0</v>
      </c>
      <c r="V867">
        <f>IF(R866="Buy BTC Short ETH",(B867-T866)+(-C867+U866)*(B866/C866),IF(R866="Buy ETH Short BTC",(-B867+T866)+(C867-U866)*(B866/C866),0))</f>
        <v>0</v>
      </c>
      <c r="AA867">
        <f t="shared" si="293"/>
        <v>0.97973579550729606</v>
      </c>
      <c r="AB867" t="str">
        <f t="shared" si="294"/>
        <v>Buy ETH Short BTC</v>
      </c>
      <c r="AC867" t="b">
        <f t="shared" si="296"/>
        <v>0</v>
      </c>
      <c r="AD867">
        <f>IF(AB867="Buy BTC Short ETH",B867,IF(AB867="Buy ETH Short BTC",B867,0))</f>
        <v>16543.59</v>
      </c>
      <c r="AE867">
        <f>IF(AB867="Buy BTC Short ETH",C867,IF(AB867="Buy ETH Short BTC",C867,0))</f>
        <v>1183.92</v>
      </c>
      <c r="AF867">
        <f>IF(AB866="Buy BTC Short ETH",(B867-AD866)+(-C867+AE866)*(B866/C866),IF(AB866="Buy ETH Short BTC",(-B867+AD866)+(C867-AE866)*(B866/C866),0))</f>
        <v>40.69273511824035</v>
      </c>
    </row>
    <row r="868" spans="1:32">
      <c r="A868">
        <v>1671500700000</v>
      </c>
      <c r="B868">
        <v>16580.23</v>
      </c>
      <c r="C868">
        <v>1185.82</v>
      </c>
      <c r="D868" s="1">
        <f t="shared" si="297"/>
        <v>36.639999999999418</v>
      </c>
      <c r="E868" s="1">
        <f t="shared" si="298"/>
        <v>36.639999999999418</v>
      </c>
      <c r="F868" s="1">
        <f t="shared" si="299"/>
        <v>0</v>
      </c>
      <c r="G868" s="1">
        <f t="shared" si="300"/>
        <v>19.882000000000335</v>
      </c>
      <c r="H868" s="1">
        <f t="shared" si="301"/>
        <v>4.1840000000003785</v>
      </c>
      <c r="I868" s="1">
        <f t="shared" si="302"/>
        <v>4.7519120458887514</v>
      </c>
      <c r="J868" s="1">
        <f t="shared" si="303"/>
        <v>82.614476855313498</v>
      </c>
      <c r="K868" s="1">
        <f t="shared" si="304"/>
        <v>1.8999999999998636</v>
      </c>
      <c r="L868" s="1">
        <f t="shared" si="305"/>
        <v>1.8999999999998636</v>
      </c>
      <c r="M868" s="1">
        <f t="shared" si="306"/>
        <v>0</v>
      </c>
      <c r="N868" s="1">
        <f t="shared" si="307"/>
        <v>2.2079999999999926</v>
      </c>
      <c r="O868" s="1">
        <f t="shared" si="308"/>
        <v>0.47899999999999637</v>
      </c>
      <c r="P868" s="1">
        <f t="shared" si="309"/>
        <v>4.6096033402922947</v>
      </c>
      <c r="Q868" s="1">
        <f t="shared" si="310"/>
        <v>82.173427614439959</v>
      </c>
      <c r="R868" t="str">
        <f t="shared" si="290"/>
        <v>Do nothing</v>
      </c>
      <c r="S868" t="b">
        <f t="shared" si="295"/>
        <v>0</v>
      </c>
      <c r="T868">
        <f t="shared" si="291"/>
        <v>0</v>
      </c>
      <c r="U868">
        <f t="shared" si="292"/>
        <v>0</v>
      </c>
      <c r="V868">
        <f>IF(R867="Buy BTC Short ETH",(B868-T867)+(-C868+U867)*(B867/C867),IF(R867="Buy ETH Short BTC",(-B868+T867)+(C868-U867)*(B867/C867),0))</f>
        <v>0</v>
      </c>
      <c r="AA868">
        <f t="shared" si="293"/>
        <v>0.98391586429928191</v>
      </c>
      <c r="AB868" t="str">
        <f t="shared" si="294"/>
        <v>Buy ETH Short BTC</v>
      </c>
      <c r="AC868" t="b">
        <f t="shared" si="296"/>
        <v>0</v>
      </c>
      <c r="AD868">
        <f>IF(AB868="Buy BTC Short ETH",B868,IF(AB868="Buy ETH Short BTC",B868,0))</f>
        <v>16580.23</v>
      </c>
      <c r="AE868">
        <f>IF(AB868="Buy BTC Short ETH",C868,IF(AB868="Buy ETH Short BTC",C868,0))</f>
        <v>1185.82</v>
      </c>
      <c r="AF868">
        <f>IF(AB867="Buy BTC Short ETH",(B868-AD867)+(-C868+AE867)*(B867/C867),IF(AB867="Buy ETH Short BTC",(-B868+AD867)+(C868-AE867)*(B867/C867),0))</f>
        <v>-10.09021538617607</v>
      </c>
    </row>
    <row r="869" spans="1:32">
      <c r="A869">
        <v>1671501600000</v>
      </c>
      <c r="B869">
        <v>16565.849999999999</v>
      </c>
      <c r="C869">
        <v>1184.57</v>
      </c>
      <c r="D869" s="1">
        <f t="shared" si="297"/>
        <v>-14.380000000001019</v>
      </c>
      <c r="E869" s="1">
        <f t="shared" si="298"/>
        <v>0</v>
      </c>
      <c r="F869" s="1">
        <f t="shared" si="299"/>
        <v>14.380000000001019</v>
      </c>
      <c r="G869" s="1">
        <f t="shared" si="300"/>
        <v>18.117000000000189</v>
      </c>
      <c r="H869" s="1">
        <f t="shared" si="301"/>
        <v>5.6220000000004804</v>
      </c>
      <c r="I869" s="1">
        <f t="shared" si="302"/>
        <v>3.2225186766272929</v>
      </c>
      <c r="J869" s="1">
        <f t="shared" si="303"/>
        <v>76.317452293692568</v>
      </c>
      <c r="K869" s="1">
        <f t="shared" si="304"/>
        <v>-1.25</v>
      </c>
      <c r="L869" s="1">
        <f t="shared" si="305"/>
        <v>0</v>
      </c>
      <c r="M869" s="1">
        <f t="shared" si="306"/>
        <v>1.25</v>
      </c>
      <c r="N869" s="1">
        <f t="shared" si="307"/>
        <v>2.1490000000000009</v>
      </c>
      <c r="O869" s="1">
        <f t="shared" si="308"/>
        <v>0.60399999999999632</v>
      </c>
      <c r="P869" s="1">
        <f t="shared" si="309"/>
        <v>3.5579470198675729</v>
      </c>
      <c r="Q869" s="1">
        <f t="shared" si="310"/>
        <v>78.060297856883508</v>
      </c>
      <c r="R869" t="str">
        <f t="shared" si="290"/>
        <v>Do nothing</v>
      </c>
      <c r="S869" t="b">
        <f t="shared" si="295"/>
        <v>0</v>
      </c>
      <c r="T869">
        <f t="shared" si="291"/>
        <v>0</v>
      </c>
      <c r="U869">
        <f t="shared" si="292"/>
        <v>0</v>
      </c>
      <c r="V869">
        <f>IF(R868="Buy BTC Short ETH",(B869-T868)+(-C869+U868)*(B868/C868),IF(R868="Buy ETH Short BTC",(-B869+T868)+(C869-U868)*(B868/C868),0))</f>
        <v>0</v>
      </c>
      <c r="AA869">
        <f t="shared" si="293"/>
        <v>0.98562749032136199</v>
      </c>
      <c r="AB869" t="str">
        <f t="shared" si="294"/>
        <v>Buy ETH Short BTC</v>
      </c>
      <c r="AC869" t="b">
        <f t="shared" si="296"/>
        <v>0</v>
      </c>
      <c r="AD869">
        <f>IF(AB869="Buy BTC Short ETH",B869,IF(AB869="Buy ETH Short BTC",B869,0))</f>
        <v>16565.849999999999</v>
      </c>
      <c r="AE869">
        <f>IF(AB869="Buy BTC Short ETH",C869,IF(AB869="Buy ETH Short BTC",C869,0))</f>
        <v>1184.57</v>
      </c>
      <c r="AF869">
        <f>IF(AB868="Buy BTC Short ETH",(B869-AD868)+(-C869+AE868)*(B868/C868),IF(AB868="Buy ETH Short BTC",(-B869+AD868)+(C869-AE868)*(B868/C868),0))</f>
        <v>-3.0975998886836038</v>
      </c>
    </row>
    <row r="870" spans="1:32">
      <c r="A870">
        <v>1671502500000</v>
      </c>
      <c r="B870">
        <v>16579.099999999999</v>
      </c>
      <c r="C870">
        <v>1184.52</v>
      </c>
      <c r="D870" s="1">
        <f t="shared" si="297"/>
        <v>13.25</v>
      </c>
      <c r="E870" s="1">
        <f t="shared" si="298"/>
        <v>13.25</v>
      </c>
      <c r="F870" s="1">
        <f t="shared" si="299"/>
        <v>0</v>
      </c>
      <c r="G870" s="1">
        <f t="shared" si="300"/>
        <v>19.442000000000188</v>
      </c>
      <c r="H870" s="1">
        <f t="shared" si="301"/>
        <v>5.4200000000004369</v>
      </c>
      <c r="I870" s="1">
        <f t="shared" si="302"/>
        <v>3.5870848708484542</v>
      </c>
      <c r="J870" s="1">
        <f t="shared" si="303"/>
        <v>78.19966213498391</v>
      </c>
      <c r="K870" s="1">
        <f t="shared" si="304"/>
        <v>-4.9999999999954525E-2</v>
      </c>
      <c r="L870" s="1">
        <f t="shared" si="305"/>
        <v>0</v>
      </c>
      <c r="M870" s="1">
        <f t="shared" si="306"/>
        <v>4.9999999999954525E-2</v>
      </c>
      <c r="N870" s="1">
        <f t="shared" si="307"/>
        <v>2.1490000000000009</v>
      </c>
      <c r="O870" s="1">
        <f t="shared" si="308"/>
        <v>0.47899999999999637</v>
      </c>
      <c r="P870" s="1">
        <f t="shared" si="309"/>
        <v>4.4864300626305162</v>
      </c>
      <c r="Q870" s="1">
        <f t="shared" si="310"/>
        <v>81.773211567732233</v>
      </c>
      <c r="R870" t="str">
        <f t="shared" si="290"/>
        <v>Do nothing</v>
      </c>
      <c r="S870" t="b">
        <f t="shared" si="295"/>
        <v>0</v>
      </c>
      <c r="T870">
        <f t="shared" si="291"/>
        <v>0</v>
      </c>
      <c r="U870">
        <f t="shared" si="292"/>
        <v>0</v>
      </c>
      <c r="V870">
        <f>IF(R869="Buy BTC Short ETH",(B870-T869)+(-C870+U869)*(B869/C869),IF(R869="Buy ETH Short BTC",(-B870+T869)+(C870-U869)*(B869/C869),0))</f>
        <v>0</v>
      </c>
      <c r="AA870">
        <f t="shared" si="293"/>
        <v>0.98298899468126033</v>
      </c>
      <c r="AB870" t="str">
        <f t="shared" si="294"/>
        <v>Buy ETH Short BTC</v>
      </c>
      <c r="AC870" t="b">
        <f t="shared" si="296"/>
        <v>0</v>
      </c>
      <c r="AD870">
        <f>IF(AB870="Buy BTC Short ETH",B870,IF(AB870="Buy ETH Short BTC",B870,0))</f>
        <v>16579.099999999999</v>
      </c>
      <c r="AE870">
        <f>IF(AB870="Buy BTC Short ETH",C870,IF(AB870="Buy ETH Short BTC",C870,0))</f>
        <v>1184.52</v>
      </c>
      <c r="AF870">
        <f>IF(AB869="Buy BTC Short ETH",(B870-AD869)+(-C870+AE869)*(B869/C869),IF(AB869="Buy ETH Short BTC",(-B870+AD869)+(C870-AE869)*(B869/C869),0))</f>
        <v>-13.949234743408365</v>
      </c>
    </row>
    <row r="871" spans="1:32">
      <c r="A871">
        <v>1671503400000</v>
      </c>
      <c r="B871">
        <v>16779.66</v>
      </c>
      <c r="C871">
        <v>1193.8900000000001</v>
      </c>
      <c r="D871" s="1">
        <f t="shared" si="297"/>
        <v>200.56000000000131</v>
      </c>
      <c r="E871" s="1">
        <f t="shared" si="298"/>
        <v>200.56000000000131</v>
      </c>
      <c r="F871" s="1">
        <f t="shared" si="299"/>
        <v>0</v>
      </c>
      <c r="G871" s="1">
        <f t="shared" si="300"/>
        <v>39.498000000000317</v>
      </c>
      <c r="H871" s="1">
        <f t="shared" si="301"/>
        <v>2.6600000000002182</v>
      </c>
      <c r="I871" s="1">
        <f t="shared" si="302"/>
        <v>14.848872180450028</v>
      </c>
      <c r="J871" s="1">
        <f t="shared" si="303"/>
        <v>93.690402770529474</v>
      </c>
      <c r="K871" s="1">
        <f t="shared" si="304"/>
        <v>9.3700000000001182</v>
      </c>
      <c r="L871" s="1">
        <f t="shared" si="305"/>
        <v>9.3700000000001182</v>
      </c>
      <c r="M871" s="1">
        <f t="shared" si="306"/>
        <v>0</v>
      </c>
      <c r="N871" s="1">
        <f t="shared" si="307"/>
        <v>3.0860000000000127</v>
      </c>
      <c r="O871" s="1">
        <f t="shared" si="308"/>
        <v>0.12999999999999545</v>
      </c>
      <c r="P871" s="1">
        <f t="shared" si="309"/>
        <v>23.738461538462467</v>
      </c>
      <c r="Q871" s="1">
        <f t="shared" si="310"/>
        <v>95.95771144278622</v>
      </c>
      <c r="R871" t="str">
        <f t="shared" si="290"/>
        <v>Do nothing</v>
      </c>
      <c r="S871" t="b">
        <f t="shared" si="295"/>
        <v>0</v>
      </c>
      <c r="T871">
        <f t="shared" si="291"/>
        <v>0</v>
      </c>
      <c r="U871">
        <f t="shared" si="292"/>
        <v>0</v>
      </c>
      <c r="V871">
        <f>IF(R870="Buy BTC Short ETH",(B871-T870)+(-C871+U870)*(B870/C870),IF(R870="Buy ETH Short BTC",(-B871+T870)+(C871-U870)*(B870/C870),0))</f>
        <v>0</v>
      </c>
      <c r="AA871">
        <f t="shared" si="293"/>
        <v>0.93481216054004357</v>
      </c>
      <c r="AB871" t="str">
        <f t="shared" si="294"/>
        <v>Buy ETH Short BTC</v>
      </c>
      <c r="AC871" t="b">
        <f t="shared" si="296"/>
        <v>0</v>
      </c>
      <c r="AD871">
        <f>IF(AB871="Buy BTC Short ETH",B871,IF(AB871="Buy ETH Short BTC",B871,0))</f>
        <v>16779.66</v>
      </c>
      <c r="AE871">
        <f>IF(AB871="Buy BTC Short ETH",C871,IF(AB871="Buy ETH Short BTC",C871,0))</f>
        <v>1193.8900000000001</v>
      </c>
      <c r="AF871">
        <f>IF(AB870="Buy BTC Short ETH",(B871-AD870)+(-C871+AE870)*(B870/C870),IF(AB870="Buy ETH Short BTC",(-B871+AD870)+(C871-AE870)*(B870/C870),0))</f>
        <v>-69.413065376692344</v>
      </c>
    </row>
    <row r="872" spans="1:32">
      <c r="A872">
        <v>1671504300000</v>
      </c>
      <c r="B872">
        <v>16721.05</v>
      </c>
      <c r="C872">
        <v>1193.06</v>
      </c>
      <c r="D872" s="1">
        <f t="shared" si="297"/>
        <v>-58.610000000000582</v>
      </c>
      <c r="E872" s="1">
        <f t="shared" si="298"/>
        <v>0</v>
      </c>
      <c r="F872" s="1">
        <f t="shared" si="299"/>
        <v>58.610000000000582</v>
      </c>
      <c r="G872" s="1">
        <f t="shared" si="300"/>
        <v>35.253000000000249</v>
      </c>
      <c r="H872" s="1">
        <f t="shared" si="301"/>
        <v>8.5210000000002761</v>
      </c>
      <c r="I872" s="1">
        <f t="shared" si="302"/>
        <v>4.1371904706019373</v>
      </c>
      <c r="J872" s="1">
        <f t="shared" si="303"/>
        <v>80.53410700415732</v>
      </c>
      <c r="K872" s="1">
        <f t="shared" si="304"/>
        <v>-0.83000000000015461</v>
      </c>
      <c r="L872" s="1">
        <f t="shared" si="305"/>
        <v>0</v>
      </c>
      <c r="M872" s="1">
        <f t="shared" si="306"/>
        <v>0.83000000000015461</v>
      </c>
      <c r="N872" s="1">
        <f t="shared" si="307"/>
        <v>2.5029999999999974</v>
      </c>
      <c r="O872" s="1">
        <f t="shared" si="308"/>
        <v>0.2130000000000109</v>
      </c>
      <c r="P872" s="1">
        <f t="shared" si="309"/>
        <v>11.751173708919575</v>
      </c>
      <c r="Q872" s="1">
        <f t="shared" si="310"/>
        <v>92.157584683357499</v>
      </c>
      <c r="R872" t="str">
        <f t="shared" si="290"/>
        <v>Do nothing</v>
      </c>
      <c r="S872" t="b">
        <f t="shared" si="295"/>
        <v>0</v>
      </c>
      <c r="T872">
        <f t="shared" si="291"/>
        <v>0</v>
      </c>
      <c r="U872">
        <f t="shared" si="292"/>
        <v>0</v>
      </c>
      <c r="V872">
        <f>IF(R871="Buy BTC Short ETH",(B872-T871)+(-C872+U871)*(B871/C871),IF(R871="Buy ETH Short BTC",(-B872+T871)+(C872-U871)*(B871/C871),0))</f>
        <v>0</v>
      </c>
      <c r="AA872">
        <f t="shared" si="293"/>
        <v>0.95075936323562282</v>
      </c>
      <c r="AB872" t="str">
        <f t="shared" si="294"/>
        <v>Buy ETH Short BTC</v>
      </c>
      <c r="AC872" t="b">
        <f t="shared" si="296"/>
        <v>0</v>
      </c>
      <c r="AD872">
        <f>IF(AB872="Buy BTC Short ETH",B872,IF(AB872="Buy ETH Short BTC",B872,0))</f>
        <v>16721.05</v>
      </c>
      <c r="AE872">
        <f>IF(AB872="Buy BTC Short ETH",C872,IF(AB872="Buy ETH Short BTC",C872,0))</f>
        <v>1193.06</v>
      </c>
      <c r="AF872">
        <f>IF(AB871="Buy BTC Short ETH",(B872-AD871)+(-C872+AE871)*(B871/C871),IF(AB871="Buy ETH Short BTC",(-B872+AD871)+(C872-AE871)*(B871/C871),0))</f>
        <v>46.944672541019777</v>
      </c>
    </row>
    <row r="873" spans="1:32">
      <c r="A873">
        <v>1671505200000</v>
      </c>
      <c r="B873">
        <v>16706.64</v>
      </c>
      <c r="C873">
        <v>1189.6300000000001</v>
      </c>
      <c r="D873" s="1">
        <f t="shared" si="297"/>
        <v>-14.409999999999854</v>
      </c>
      <c r="E873" s="1">
        <f t="shared" si="298"/>
        <v>0</v>
      </c>
      <c r="F873" s="1">
        <f t="shared" si="299"/>
        <v>14.409999999999854</v>
      </c>
      <c r="G873" s="1">
        <f t="shared" si="300"/>
        <v>33.776000000000202</v>
      </c>
      <c r="H873" s="1">
        <f t="shared" si="301"/>
        <v>9.9620000000002626</v>
      </c>
      <c r="I873" s="1">
        <f t="shared" si="302"/>
        <v>3.3904838385865603</v>
      </c>
      <c r="J873" s="1">
        <f t="shared" si="303"/>
        <v>77.22346700809328</v>
      </c>
      <c r="K873" s="1">
        <f t="shared" si="304"/>
        <v>-3.4299999999998363</v>
      </c>
      <c r="L873" s="1">
        <f t="shared" si="305"/>
        <v>0</v>
      </c>
      <c r="M873" s="1">
        <f t="shared" si="306"/>
        <v>3.4299999999998363</v>
      </c>
      <c r="N873" s="1">
        <f t="shared" si="307"/>
        <v>2.3190000000000053</v>
      </c>
      <c r="O873" s="1">
        <f t="shared" si="308"/>
        <v>0.5559999999999945</v>
      </c>
      <c r="P873" s="1">
        <f t="shared" si="309"/>
        <v>4.1708633093525691</v>
      </c>
      <c r="Q873" s="1">
        <f t="shared" si="310"/>
        <v>80.660869565217581</v>
      </c>
      <c r="R873" t="str">
        <f t="shared" si="290"/>
        <v>Do nothing</v>
      </c>
      <c r="S873" t="b">
        <f t="shared" si="295"/>
        <v>0</v>
      </c>
      <c r="T873">
        <f t="shared" si="291"/>
        <v>0</v>
      </c>
      <c r="U873">
        <f t="shared" si="292"/>
        <v>0</v>
      </c>
      <c r="V873">
        <f>IF(R872="Buy BTC Short ETH",(B873-T872)+(-C873+U872)*(B872/C872),IF(R872="Buy ETH Short BTC",(-B873+T872)+(C873-U872)*(B872/C872),0))</f>
        <v>0</v>
      </c>
      <c r="AA873">
        <f t="shared" si="293"/>
        <v>0.95282396317010187</v>
      </c>
      <c r="AB873" t="str">
        <f t="shared" si="294"/>
        <v>Buy ETH Short BTC</v>
      </c>
      <c r="AC873" t="b">
        <f t="shared" si="296"/>
        <v>0</v>
      </c>
      <c r="AD873">
        <f>IF(AB873="Buy BTC Short ETH",B873,IF(AB873="Buy ETH Short BTC",B873,0))</f>
        <v>16706.64</v>
      </c>
      <c r="AE873">
        <f>IF(AB873="Buy BTC Short ETH",C873,IF(AB873="Buy ETH Short BTC",C873,0))</f>
        <v>1189.6300000000001</v>
      </c>
      <c r="AF873">
        <f>IF(AB872="Buy BTC Short ETH",(B873-AD872)+(-C873+AE872)*(B872/C872),IF(AB872="Buy ETH Short BTC",(-B873+AD872)+(C873-AE872)*(B872/C872),0))</f>
        <v>-33.662353024992399</v>
      </c>
    </row>
    <row r="874" spans="1:32">
      <c r="A874">
        <v>1671506100000</v>
      </c>
      <c r="B874">
        <v>16710.560000000001</v>
      </c>
      <c r="C874">
        <v>1190.8399999999999</v>
      </c>
      <c r="D874" s="1">
        <f t="shared" si="297"/>
        <v>3.9200000000018917</v>
      </c>
      <c r="E874" s="1">
        <f t="shared" si="298"/>
        <v>3.9200000000018917</v>
      </c>
      <c r="F874" s="1">
        <f t="shared" si="299"/>
        <v>0</v>
      </c>
      <c r="G874" s="1">
        <f t="shared" si="300"/>
        <v>34.16800000000039</v>
      </c>
      <c r="H874" s="1">
        <f t="shared" si="301"/>
        <v>9.3130000000001019</v>
      </c>
      <c r="I874" s="1">
        <f t="shared" si="302"/>
        <v>3.6688499946311626</v>
      </c>
      <c r="J874" s="1">
        <f t="shared" si="303"/>
        <v>78.581449368689789</v>
      </c>
      <c r="K874" s="1">
        <f t="shared" si="304"/>
        <v>1.209999999999809</v>
      </c>
      <c r="L874" s="1">
        <f t="shared" si="305"/>
        <v>1.209999999999809</v>
      </c>
      <c r="M874" s="1">
        <f t="shared" si="306"/>
        <v>0</v>
      </c>
      <c r="N874" s="1">
        <f t="shared" si="307"/>
        <v>2.4229999999999792</v>
      </c>
      <c r="O874" s="1">
        <f t="shared" si="308"/>
        <v>0.5559999999999945</v>
      </c>
      <c r="P874" s="1">
        <f t="shared" si="309"/>
        <v>4.3579136690647537</v>
      </c>
      <c r="Q874" s="1">
        <f t="shared" si="310"/>
        <v>81.336018798254472</v>
      </c>
      <c r="R874" t="str">
        <f t="shared" si="290"/>
        <v>Do nothing</v>
      </c>
      <c r="S874" t="b">
        <f t="shared" si="295"/>
        <v>0</v>
      </c>
      <c r="T874">
        <f t="shared" si="291"/>
        <v>0</v>
      </c>
      <c r="U874">
        <f t="shared" si="292"/>
        <v>0</v>
      </c>
      <c r="V874">
        <f>IF(R873="Buy BTC Short ETH",(B874-T873)+(-C874+U873)*(B873/C873),IF(R873="Buy ETH Short BTC",(-B874+T873)+(C874-U873)*(B873/C873),0))</f>
        <v>0</v>
      </c>
      <c r="AA874">
        <f t="shared" si="293"/>
        <v>0.95887107944461236</v>
      </c>
      <c r="AB874" t="str">
        <f t="shared" si="294"/>
        <v>Buy ETH Short BTC</v>
      </c>
      <c r="AC874" t="b">
        <f t="shared" si="296"/>
        <v>0</v>
      </c>
      <c r="AD874">
        <f>IF(AB874="Buy BTC Short ETH",B874,IF(AB874="Buy ETH Short BTC",B874,0))</f>
        <v>16710.560000000001</v>
      </c>
      <c r="AE874">
        <f>IF(AB874="Buy BTC Short ETH",C874,IF(AB874="Buy ETH Short BTC",C874,0))</f>
        <v>1190.8399999999999</v>
      </c>
      <c r="AF874">
        <f>IF(AB873="Buy BTC Short ETH",(B874-AD873)+(-C874+AE873)*(B873/C873),IF(AB873="Buy ETH Short BTC",(-B874+AD873)+(C874-AE873)*(B873/C873),0))</f>
        <v>13.072707312353046</v>
      </c>
    </row>
    <row r="875" spans="1:32">
      <c r="A875">
        <v>1671507000000</v>
      </c>
      <c r="B875">
        <v>16676.599999999999</v>
      </c>
      <c r="C875">
        <v>1190.1400000000001</v>
      </c>
      <c r="D875" s="1">
        <f t="shared" si="297"/>
        <v>-33.960000000002765</v>
      </c>
      <c r="E875" s="1">
        <f t="shared" si="298"/>
        <v>0</v>
      </c>
      <c r="F875" s="1">
        <f t="shared" si="299"/>
        <v>33.960000000002765</v>
      </c>
      <c r="G875" s="1">
        <f t="shared" si="300"/>
        <v>34.16800000000039</v>
      </c>
      <c r="H875" s="1">
        <f t="shared" si="301"/>
        <v>12.136000000000422</v>
      </c>
      <c r="I875" s="1">
        <f t="shared" si="302"/>
        <v>2.8154251812787741</v>
      </c>
      <c r="J875" s="1">
        <f t="shared" si="303"/>
        <v>73.790601243952551</v>
      </c>
      <c r="K875" s="1">
        <f t="shared" si="304"/>
        <v>-0.6999999999998181</v>
      </c>
      <c r="L875" s="1">
        <f t="shared" si="305"/>
        <v>0</v>
      </c>
      <c r="M875" s="1">
        <f t="shared" si="306"/>
        <v>0.6999999999998181</v>
      </c>
      <c r="N875" s="1">
        <f t="shared" si="307"/>
        <v>2.3259999999999765</v>
      </c>
      <c r="O875" s="1">
        <f t="shared" si="308"/>
        <v>0.62599999999997635</v>
      </c>
      <c r="P875" s="1">
        <f t="shared" si="309"/>
        <v>3.7156549520767803</v>
      </c>
      <c r="Q875" s="1">
        <f t="shared" si="310"/>
        <v>78.794037940379866</v>
      </c>
      <c r="R875" t="str">
        <f t="shared" si="290"/>
        <v>Do nothing</v>
      </c>
      <c r="S875" t="b">
        <f t="shared" si="295"/>
        <v>0</v>
      </c>
      <c r="T875">
        <f t="shared" si="291"/>
        <v>0</v>
      </c>
      <c r="U875">
        <f t="shared" si="292"/>
        <v>0</v>
      </c>
      <c r="V875">
        <f>IF(R874="Buy BTC Short ETH",(B875-T874)+(-C875+U874)*(B874/C874),IF(R874="Buy ETH Short BTC",(-B875+T874)+(C875-U874)*(B874/C874),0))</f>
        <v>0</v>
      </c>
      <c r="AA875">
        <f t="shared" si="293"/>
        <v>0.96474401134798637</v>
      </c>
      <c r="AB875" t="str">
        <f t="shared" si="294"/>
        <v>Buy ETH Short BTC</v>
      </c>
      <c r="AC875" t="b">
        <f t="shared" si="296"/>
        <v>0</v>
      </c>
      <c r="AD875">
        <f>IF(AB875="Buy BTC Short ETH",B875,IF(AB875="Buy ETH Short BTC",B875,0))</f>
        <v>16676.599999999999</v>
      </c>
      <c r="AE875">
        <f>IF(AB875="Buy BTC Short ETH",C875,IF(AB875="Buy ETH Short BTC",C875,0))</f>
        <v>1190.1400000000001</v>
      </c>
      <c r="AF875">
        <f>IF(AB874="Buy BTC Short ETH",(B875-AD874)+(-C875+AE874)*(B874/C874),IF(AB874="Buy ETH Short BTC",(-B875+AD874)+(C875-AE874)*(B874/C874),0))</f>
        <v>24.137192569955939</v>
      </c>
    </row>
    <row r="876" spans="1:32">
      <c r="A876">
        <v>1671507900000</v>
      </c>
      <c r="B876">
        <v>16727.240000000002</v>
      </c>
      <c r="C876">
        <v>1192.57</v>
      </c>
      <c r="D876" s="1">
        <f t="shared" si="297"/>
        <v>50.640000000003056</v>
      </c>
      <c r="E876" s="1">
        <f t="shared" si="298"/>
        <v>50.640000000003056</v>
      </c>
      <c r="F876" s="1">
        <f t="shared" si="299"/>
        <v>0</v>
      </c>
      <c r="G876" s="1">
        <f t="shared" si="300"/>
        <v>35.733000000000537</v>
      </c>
      <c r="H876" s="1">
        <f t="shared" si="301"/>
        <v>12.136000000000422</v>
      </c>
      <c r="I876" s="1">
        <f t="shared" si="302"/>
        <v>2.9443803559656638</v>
      </c>
      <c r="J876" s="1">
        <f t="shared" si="303"/>
        <v>74.647475401616532</v>
      </c>
      <c r="K876" s="1">
        <f t="shared" si="304"/>
        <v>2.4299999999998363</v>
      </c>
      <c r="L876" s="1">
        <f t="shared" si="305"/>
        <v>2.4299999999998363</v>
      </c>
      <c r="M876" s="1">
        <f t="shared" si="306"/>
        <v>0</v>
      </c>
      <c r="N876" s="1">
        <f t="shared" si="307"/>
        <v>2.1549999999999727</v>
      </c>
      <c r="O876" s="1">
        <f t="shared" si="308"/>
        <v>0.62599999999997635</v>
      </c>
      <c r="P876" s="1">
        <f t="shared" si="309"/>
        <v>3.4424920127796392</v>
      </c>
      <c r="Q876" s="1">
        <f t="shared" si="310"/>
        <v>77.49011147069443</v>
      </c>
      <c r="R876" t="str">
        <f t="shared" si="290"/>
        <v>Do nothing</v>
      </c>
      <c r="S876" t="b">
        <f t="shared" si="295"/>
        <v>0</v>
      </c>
      <c r="T876">
        <f t="shared" si="291"/>
        <v>0</v>
      </c>
      <c r="U876">
        <f t="shared" si="292"/>
        <v>0</v>
      </c>
      <c r="V876">
        <f>IF(R875="Buy BTC Short ETH",(B876-T875)+(-C876+U875)*(B875/C875),IF(R875="Buy ETH Short BTC",(-B876+T875)+(C876-U875)*(B875/C875),0))</f>
        <v>0</v>
      </c>
      <c r="AA876">
        <f t="shared" si="293"/>
        <v>0.97860204750871393</v>
      </c>
      <c r="AB876" t="str">
        <f t="shared" si="294"/>
        <v>Buy ETH Short BTC</v>
      </c>
      <c r="AC876" t="b">
        <f t="shared" si="296"/>
        <v>0</v>
      </c>
      <c r="AD876">
        <f>IF(AB876="Buy BTC Short ETH",B876,IF(AB876="Buy ETH Short BTC",B876,0))</f>
        <v>16727.240000000002</v>
      </c>
      <c r="AE876">
        <f>IF(AB876="Buy BTC Short ETH",C876,IF(AB876="Buy ETH Short BTC",C876,0))</f>
        <v>1192.57</v>
      </c>
      <c r="AF876">
        <f>IF(AB875="Buy BTC Short ETH",(B876-AD875)+(-C876+AE875)*(B875/C875),IF(AB875="Buy ETH Short BTC",(-B876+AD875)+(C876-AE875)*(B875/C875),0))</f>
        <v>-16.590108390614866</v>
      </c>
    </row>
    <row r="877" spans="1:32">
      <c r="A877">
        <v>1671508800000</v>
      </c>
      <c r="B877">
        <v>16718.64</v>
      </c>
      <c r="C877">
        <v>1194.17</v>
      </c>
      <c r="D877" s="1">
        <f t="shared" si="297"/>
        <v>-8.6000000000021828</v>
      </c>
      <c r="E877" s="1">
        <f t="shared" si="298"/>
        <v>0</v>
      </c>
      <c r="F877" s="1">
        <f t="shared" si="299"/>
        <v>8.6000000000021828</v>
      </c>
      <c r="G877" s="1">
        <f t="shared" si="300"/>
        <v>30.501000000000566</v>
      </c>
      <c r="H877" s="1">
        <f t="shared" si="301"/>
        <v>12.99600000000064</v>
      </c>
      <c r="I877" s="1">
        <f t="shared" si="302"/>
        <v>2.3469529085871854</v>
      </c>
      <c r="J877" s="1">
        <f t="shared" si="303"/>
        <v>70.122077384646573</v>
      </c>
      <c r="K877" s="1">
        <f t="shared" si="304"/>
        <v>1.6000000000001364</v>
      </c>
      <c r="L877" s="1">
        <f t="shared" si="305"/>
        <v>1.6000000000001364</v>
      </c>
      <c r="M877" s="1">
        <f t="shared" si="306"/>
        <v>0</v>
      </c>
      <c r="N877" s="1">
        <f t="shared" si="307"/>
        <v>1.6509999999999763</v>
      </c>
      <c r="O877" s="1">
        <f t="shared" si="308"/>
        <v>0.62599999999997635</v>
      </c>
      <c r="P877" s="1">
        <f t="shared" si="309"/>
        <v>2.6373801916933526</v>
      </c>
      <c r="Q877" s="1">
        <f t="shared" si="310"/>
        <v>72.507685551164286</v>
      </c>
      <c r="R877" t="str">
        <f t="shared" si="290"/>
        <v>Do nothing</v>
      </c>
      <c r="S877" t="b">
        <f t="shared" si="295"/>
        <v>0</v>
      </c>
      <c r="T877">
        <f t="shared" si="291"/>
        <v>0</v>
      </c>
      <c r="U877">
        <f t="shared" si="292"/>
        <v>0</v>
      </c>
      <c r="V877">
        <f>IF(R876="Buy BTC Short ETH",(B877-T876)+(-C877+U876)*(B876/C876),IF(R876="Buy ETH Short BTC",(-B877+T876)+(C877-U876)*(B876/C876),0))</f>
        <v>0</v>
      </c>
      <c r="AA877">
        <f t="shared" si="293"/>
        <v>0.95402125296877816</v>
      </c>
      <c r="AB877" t="str">
        <f t="shared" si="294"/>
        <v>Buy ETH Short BTC</v>
      </c>
      <c r="AC877" t="b">
        <f t="shared" si="296"/>
        <v>0</v>
      </c>
      <c r="AD877">
        <f>IF(AB877="Buy BTC Short ETH",B877,IF(AB877="Buy ETH Short BTC",B877,0))</f>
        <v>16718.64</v>
      </c>
      <c r="AE877">
        <f>IF(AB877="Buy BTC Short ETH",C877,IF(AB877="Buy ETH Short BTC",C877,0))</f>
        <v>1194.17</v>
      </c>
      <c r="AF877">
        <f>IF(AB876="Buy BTC Short ETH",(B877-AD876)+(-C877+AE876)*(B876/C876),IF(AB876="Buy ETH Short BTC",(-B877+AD876)+(C877-AE876)*(B876/C876),0))</f>
        <v>31.041939676501077</v>
      </c>
    </row>
    <row r="878" spans="1:32">
      <c r="A878">
        <v>1671509700000</v>
      </c>
      <c r="B878">
        <v>16752.61</v>
      </c>
      <c r="C878">
        <v>1194.71</v>
      </c>
      <c r="D878" s="1">
        <f t="shared" si="297"/>
        <v>33.970000000001164</v>
      </c>
      <c r="E878" s="1">
        <f t="shared" si="298"/>
        <v>33.970000000001164</v>
      </c>
      <c r="F878" s="1">
        <f t="shared" si="299"/>
        <v>0</v>
      </c>
      <c r="G878" s="1">
        <f t="shared" si="300"/>
        <v>30.234000000000741</v>
      </c>
      <c r="H878" s="1">
        <f t="shared" si="301"/>
        <v>12.99600000000064</v>
      </c>
      <c r="I878" s="1">
        <f t="shared" si="302"/>
        <v>2.3264081255770432</v>
      </c>
      <c r="J878" s="1">
        <f t="shared" si="303"/>
        <v>69.937543372657359</v>
      </c>
      <c r="K878" s="1">
        <f t="shared" si="304"/>
        <v>0.53999999999996362</v>
      </c>
      <c r="L878" s="1">
        <f t="shared" si="305"/>
        <v>0.53999999999996362</v>
      </c>
      <c r="M878" s="1">
        <f t="shared" si="306"/>
        <v>0</v>
      </c>
      <c r="N878" s="1">
        <f t="shared" si="307"/>
        <v>1.5149999999999864</v>
      </c>
      <c r="O878" s="1">
        <f t="shared" si="308"/>
        <v>0.62599999999997635</v>
      </c>
      <c r="P878" s="1">
        <f t="shared" si="309"/>
        <v>2.4201277955272262</v>
      </c>
      <c r="Q878" s="1">
        <f t="shared" si="310"/>
        <v>70.761326482952484</v>
      </c>
      <c r="R878" t="str">
        <f t="shared" si="290"/>
        <v>Do nothing</v>
      </c>
      <c r="S878" t="b">
        <f t="shared" si="295"/>
        <v>0</v>
      </c>
      <c r="T878">
        <f t="shared" si="291"/>
        <v>0</v>
      </c>
      <c r="U878">
        <f t="shared" si="292"/>
        <v>0</v>
      </c>
      <c r="V878">
        <f>IF(R877="Buy BTC Short ETH",(B878-T877)+(-C878+U877)*(B877/C877),IF(R877="Buy ETH Short BTC",(-B878+T877)+(C878-U877)*(B877/C877),0))</f>
        <v>0</v>
      </c>
      <c r="AA878">
        <f t="shared" si="293"/>
        <v>0.95064067387562468</v>
      </c>
      <c r="AB878" t="str">
        <f t="shared" si="294"/>
        <v>Buy ETH Short BTC</v>
      </c>
      <c r="AC878" t="b">
        <f t="shared" si="296"/>
        <v>0</v>
      </c>
      <c r="AD878">
        <f>IF(AB878="Buy BTC Short ETH",B878,IF(AB878="Buy ETH Short BTC",B878,0))</f>
        <v>16752.61</v>
      </c>
      <c r="AE878">
        <f>IF(AB878="Buy BTC Short ETH",C878,IF(AB878="Buy ETH Short BTC",C878,0))</f>
        <v>1194.71</v>
      </c>
      <c r="AF878">
        <f>IF(AB877="Buy BTC Short ETH",(B878-AD877)+(-C878+AE877)*(B877/C877),IF(AB877="Buy ETH Short BTC",(-B878+AD877)+(C878-AE877)*(B877/C877),0))</f>
        <v>-26.409882428801595</v>
      </c>
    </row>
    <row r="879" spans="1:32">
      <c r="A879">
        <v>1671510600000</v>
      </c>
      <c r="B879">
        <v>16809.64</v>
      </c>
      <c r="C879">
        <v>1208.6500000000001</v>
      </c>
      <c r="D879" s="1">
        <f t="shared" si="297"/>
        <v>57.029999999998836</v>
      </c>
      <c r="E879" s="1">
        <f t="shared" si="298"/>
        <v>57.029999999998836</v>
      </c>
      <c r="F879" s="1">
        <f t="shared" si="299"/>
        <v>0</v>
      </c>
      <c r="G879" s="1">
        <f t="shared" si="300"/>
        <v>35.937000000000623</v>
      </c>
      <c r="H879" s="1">
        <f t="shared" si="301"/>
        <v>11.558000000000538</v>
      </c>
      <c r="I879" s="1">
        <f t="shared" si="302"/>
        <v>3.1092749610658377</v>
      </c>
      <c r="J879" s="1">
        <f t="shared" si="303"/>
        <v>75.664806821770171</v>
      </c>
      <c r="K879" s="1">
        <f t="shared" si="304"/>
        <v>13.940000000000055</v>
      </c>
      <c r="L879" s="1">
        <f t="shared" si="305"/>
        <v>13.940000000000055</v>
      </c>
      <c r="M879" s="1">
        <f t="shared" si="306"/>
        <v>0</v>
      </c>
      <c r="N879" s="1">
        <f t="shared" si="307"/>
        <v>2.9089999999999918</v>
      </c>
      <c r="O879" s="1">
        <f t="shared" si="308"/>
        <v>0.50099999999997635</v>
      </c>
      <c r="P879" s="1">
        <f t="shared" si="309"/>
        <v>5.8063872255491598</v>
      </c>
      <c r="Q879" s="1">
        <f t="shared" si="310"/>
        <v>85.307917888563608</v>
      </c>
      <c r="R879" t="str">
        <f t="shared" si="290"/>
        <v>Do nothing</v>
      </c>
      <c r="S879" t="b">
        <f t="shared" si="295"/>
        <v>0</v>
      </c>
      <c r="T879">
        <f t="shared" si="291"/>
        <v>0</v>
      </c>
      <c r="U879">
        <f t="shared" si="292"/>
        <v>0</v>
      </c>
      <c r="V879">
        <f>IF(R878="Buy BTC Short ETH",(B879-T878)+(-C879+U878)*(B878/C878),IF(R878="Buy ETH Short BTC",(-B879+T878)+(C879-U878)*(B878/C878),0))</f>
        <v>0</v>
      </c>
      <c r="AA879">
        <f t="shared" si="293"/>
        <v>0.83601772703060195</v>
      </c>
      <c r="AB879" t="str">
        <f t="shared" si="294"/>
        <v>Buy ETH Short BTC</v>
      </c>
      <c r="AC879" t="b">
        <f t="shared" si="296"/>
        <v>0</v>
      </c>
      <c r="AD879">
        <f>IF(AB879="Buy BTC Short ETH",B879,IF(AB879="Buy ETH Short BTC",B879,0))</f>
        <v>16809.64</v>
      </c>
      <c r="AE879">
        <f>IF(AB879="Buy BTC Short ETH",C879,IF(AB879="Buy ETH Short BTC",C879,0))</f>
        <v>1208.6500000000001</v>
      </c>
      <c r="AF879">
        <f>IF(AB878="Buy BTC Short ETH",(B879-AD878)+(-C879+AE878)*(B878/C878),IF(AB878="Buy ETH Short BTC",(-B879+AD878)+(C879-AE878)*(B878/C878),0))</f>
        <v>138.4411883218541</v>
      </c>
    </row>
    <row r="880" spans="1:32">
      <c r="A880">
        <v>1671511500000</v>
      </c>
      <c r="B880">
        <v>16792.03</v>
      </c>
      <c r="C880">
        <v>1208.3499999999999</v>
      </c>
      <c r="D880" s="1">
        <f t="shared" si="297"/>
        <v>-17.610000000000582</v>
      </c>
      <c r="E880" s="1">
        <f t="shared" si="298"/>
        <v>0</v>
      </c>
      <c r="F880" s="1">
        <f t="shared" si="299"/>
        <v>17.610000000000582</v>
      </c>
      <c r="G880" s="1">
        <f t="shared" si="300"/>
        <v>34.612000000000627</v>
      </c>
      <c r="H880" s="1">
        <f t="shared" si="301"/>
        <v>13.319000000000596</v>
      </c>
      <c r="I880" s="1">
        <f t="shared" si="302"/>
        <v>2.5986935956152171</v>
      </c>
      <c r="J880" s="1">
        <f t="shared" si="303"/>
        <v>72.21213828211333</v>
      </c>
      <c r="K880" s="1">
        <f t="shared" si="304"/>
        <v>-0.3000000000001819</v>
      </c>
      <c r="L880" s="1">
        <f t="shared" si="305"/>
        <v>0</v>
      </c>
      <c r="M880" s="1">
        <f t="shared" si="306"/>
        <v>0.3000000000001819</v>
      </c>
      <c r="N880" s="1">
        <f t="shared" si="307"/>
        <v>2.9089999999999918</v>
      </c>
      <c r="O880" s="1">
        <f t="shared" si="308"/>
        <v>0.52599999999999913</v>
      </c>
      <c r="P880" s="1">
        <f t="shared" si="309"/>
        <v>5.5304182509505635</v>
      </c>
      <c r="Q880" s="1">
        <f t="shared" si="310"/>
        <v>84.687045123726335</v>
      </c>
      <c r="R880" t="str">
        <f t="shared" si="290"/>
        <v>Do nothing</v>
      </c>
      <c r="S880" t="b">
        <f t="shared" si="295"/>
        <v>0</v>
      </c>
      <c r="T880">
        <f t="shared" si="291"/>
        <v>0</v>
      </c>
      <c r="U880">
        <f t="shared" si="292"/>
        <v>0</v>
      </c>
      <c r="V880">
        <f>IF(R879="Buy BTC Short ETH",(B880-T879)+(-C880+U879)*(B879/C879),IF(R879="Buy ETH Short BTC",(-B880+T879)+(C880-U879)*(B879/C879),0))</f>
        <v>0</v>
      </c>
      <c r="AA880">
        <f t="shared" si="293"/>
        <v>0.85598398691868105</v>
      </c>
      <c r="AB880" t="str">
        <f t="shared" si="294"/>
        <v>Buy ETH Short BTC</v>
      </c>
      <c r="AC880" t="b">
        <f t="shared" si="296"/>
        <v>0</v>
      </c>
      <c r="AD880">
        <f>IF(AB880="Buy BTC Short ETH",B880,IF(AB880="Buy ETH Short BTC",B880,0))</f>
        <v>16792.03</v>
      </c>
      <c r="AE880">
        <f>IF(AB880="Buy BTC Short ETH",C880,IF(AB880="Buy ETH Short BTC",C880,0))</f>
        <v>1208.3499999999999</v>
      </c>
      <c r="AF880">
        <f>IF(AB879="Buy BTC Short ETH",(B880-AD879)+(-C880+AE879)*(B879/C879),IF(AB879="Buy ETH Short BTC",(-B880+AD879)+(C880-AE879)*(B879/C879),0))</f>
        <v>13.437665577295036</v>
      </c>
    </row>
    <row r="881" spans="1:32">
      <c r="A881">
        <v>1671512400000</v>
      </c>
      <c r="B881">
        <v>16787.78</v>
      </c>
      <c r="C881">
        <v>1206.8</v>
      </c>
      <c r="D881" s="1">
        <f t="shared" si="297"/>
        <v>-4.25</v>
      </c>
      <c r="E881" s="1">
        <f t="shared" si="298"/>
        <v>0</v>
      </c>
      <c r="F881" s="1">
        <f t="shared" si="299"/>
        <v>4.25</v>
      </c>
      <c r="G881" s="1">
        <f t="shared" si="300"/>
        <v>14.556000000000495</v>
      </c>
      <c r="H881" s="1">
        <f t="shared" si="301"/>
        <v>13.744000000000597</v>
      </c>
      <c r="I881" s="1">
        <f t="shared" si="302"/>
        <v>1.0590803259604091</v>
      </c>
      <c r="J881" s="1">
        <f t="shared" si="303"/>
        <v>51.434628975264779</v>
      </c>
      <c r="K881" s="1">
        <f t="shared" si="304"/>
        <v>-1.5499999999999545</v>
      </c>
      <c r="L881" s="1">
        <f t="shared" si="305"/>
        <v>0</v>
      </c>
      <c r="M881" s="1">
        <f t="shared" si="306"/>
        <v>1.5499999999999545</v>
      </c>
      <c r="N881" s="1">
        <f t="shared" si="307"/>
        <v>1.97199999999998</v>
      </c>
      <c r="O881" s="1">
        <f t="shared" si="308"/>
        <v>0.6809999999999945</v>
      </c>
      <c r="P881" s="1">
        <f t="shared" si="309"/>
        <v>2.8957415565345022</v>
      </c>
      <c r="Q881" s="1">
        <f t="shared" si="310"/>
        <v>74.330946098756087</v>
      </c>
      <c r="R881" t="str">
        <f t="shared" si="290"/>
        <v>Do nothing</v>
      </c>
      <c r="S881" t="b">
        <f t="shared" si="295"/>
        <v>0</v>
      </c>
      <c r="T881">
        <f t="shared" si="291"/>
        <v>0</v>
      </c>
      <c r="U881">
        <f t="shared" si="292"/>
        <v>0</v>
      </c>
      <c r="V881">
        <f>IF(R880="Buy BTC Short ETH",(B881-T880)+(-C881+U880)*(B880/C880),IF(R880="Buy ETH Short BTC",(-B881+T880)+(C881-U880)*(B880/C880),0))</f>
        <v>0</v>
      </c>
      <c r="AA881">
        <f t="shared" si="293"/>
        <v>0.94911010326713785</v>
      </c>
      <c r="AB881" t="str">
        <f t="shared" si="294"/>
        <v>Buy ETH Short BTC</v>
      </c>
      <c r="AC881" t="b">
        <f t="shared" si="296"/>
        <v>0</v>
      </c>
      <c r="AD881">
        <f>IF(AB881="Buy BTC Short ETH",B881,IF(AB881="Buy ETH Short BTC",B881,0))</f>
        <v>16787.78</v>
      </c>
      <c r="AE881">
        <f>IF(AB881="Buy BTC Short ETH",C881,IF(AB881="Buy ETH Short BTC",C881,0))</f>
        <v>1206.8</v>
      </c>
      <c r="AF881">
        <f>IF(AB880="Buy BTC Short ETH",(B881-AD880)+(-C881+AE880)*(B880/C880),IF(AB880="Buy ETH Short BTC",(-B881+AD880)+(C881-AE880)*(B880/C880),0))</f>
        <v>-17.289824140356053</v>
      </c>
    </row>
    <row r="882" spans="1:32">
      <c r="A882">
        <v>1671513300000</v>
      </c>
      <c r="B882">
        <v>16763.150000000001</v>
      </c>
      <c r="C882">
        <v>1204.08</v>
      </c>
      <c r="D882" s="1">
        <f t="shared" si="297"/>
        <v>-24.629999999997381</v>
      </c>
      <c r="E882" s="1">
        <f t="shared" si="298"/>
        <v>0</v>
      </c>
      <c r="F882" s="1">
        <f t="shared" si="299"/>
        <v>24.629999999997381</v>
      </c>
      <c r="G882" s="1">
        <f t="shared" si="300"/>
        <v>14.556000000000495</v>
      </c>
      <c r="H882" s="1">
        <f t="shared" si="301"/>
        <v>10.346000000000277</v>
      </c>
      <c r="I882" s="1">
        <f t="shared" si="302"/>
        <v>1.4069205490044563</v>
      </c>
      <c r="J882" s="1">
        <f t="shared" si="303"/>
        <v>58.453136294273733</v>
      </c>
      <c r="K882" s="1">
        <f t="shared" si="304"/>
        <v>-2.7200000000000273</v>
      </c>
      <c r="L882" s="1">
        <f t="shared" si="305"/>
        <v>0</v>
      </c>
      <c r="M882" s="1">
        <f t="shared" si="306"/>
        <v>2.7200000000000273</v>
      </c>
      <c r="N882" s="1">
        <f t="shared" si="307"/>
        <v>1.97199999999998</v>
      </c>
      <c r="O882" s="1">
        <f t="shared" si="308"/>
        <v>0.86999999999998179</v>
      </c>
      <c r="P882" s="1">
        <f t="shared" si="309"/>
        <v>2.266666666666691</v>
      </c>
      <c r="Q882" s="1">
        <f t="shared" si="310"/>
        <v>69.387755102041041</v>
      </c>
      <c r="R882" t="str">
        <f t="shared" si="290"/>
        <v>Do nothing</v>
      </c>
      <c r="S882" t="b">
        <f t="shared" si="295"/>
        <v>0</v>
      </c>
      <c r="T882">
        <f t="shared" si="291"/>
        <v>0</v>
      </c>
      <c r="U882">
        <f t="shared" si="292"/>
        <v>0</v>
      </c>
      <c r="V882">
        <f>IF(R881="Buy BTC Short ETH",(B882-T881)+(-C882+U881)*(B881/C881),IF(R881="Buy ETH Short BTC",(-B882+T881)+(C882-U881)*(B881/C881),0))</f>
        <v>0</v>
      </c>
      <c r="AA882">
        <f t="shared" si="293"/>
        <v>0.94318560262904028</v>
      </c>
      <c r="AB882" t="str">
        <f t="shared" si="294"/>
        <v>Buy ETH Short BTC</v>
      </c>
      <c r="AC882" t="b">
        <f t="shared" si="296"/>
        <v>0</v>
      </c>
      <c r="AD882">
        <f>IF(AB882="Buy BTC Short ETH",B882,IF(AB882="Buy ETH Short BTC",B882,0))</f>
        <v>16763.150000000001</v>
      </c>
      <c r="AE882">
        <f>IF(AB882="Buy BTC Short ETH",C882,IF(AB882="Buy ETH Short BTC",C882,0))</f>
        <v>1204.08</v>
      </c>
      <c r="AF882">
        <f>IF(AB881="Buy BTC Short ETH",(B882-AD881)+(-C882+AE881)*(B881/C881),IF(AB881="Buy ETH Short BTC",(-B882+AD881)+(C882-AE881)*(B881/C881),0))</f>
        <v>-13.207886642362958</v>
      </c>
    </row>
    <row r="883" spans="1:32">
      <c r="A883">
        <v>1671514200000</v>
      </c>
      <c r="B883">
        <v>16765.47</v>
      </c>
      <c r="C883">
        <v>1206.47</v>
      </c>
      <c r="D883" s="1">
        <f t="shared" si="297"/>
        <v>2.319999999999709</v>
      </c>
      <c r="E883" s="1">
        <f t="shared" si="298"/>
        <v>2.319999999999709</v>
      </c>
      <c r="F883" s="1">
        <f t="shared" si="299"/>
        <v>0</v>
      </c>
      <c r="G883" s="1">
        <f t="shared" si="300"/>
        <v>14.788000000000466</v>
      </c>
      <c r="H883" s="1">
        <f t="shared" si="301"/>
        <v>8.9050000000002907</v>
      </c>
      <c r="I883" s="1">
        <f t="shared" si="302"/>
        <v>1.6606400898371683</v>
      </c>
      <c r="J883" s="1">
        <f t="shared" si="303"/>
        <v>62.415059300215226</v>
      </c>
      <c r="K883" s="1">
        <f t="shared" si="304"/>
        <v>2.3900000000001</v>
      </c>
      <c r="L883" s="1">
        <f t="shared" si="305"/>
        <v>2.3900000000001</v>
      </c>
      <c r="M883" s="1">
        <f t="shared" si="306"/>
        <v>0</v>
      </c>
      <c r="N883" s="1">
        <f t="shared" si="307"/>
        <v>2.2109999999999901</v>
      </c>
      <c r="O883" s="1">
        <f t="shared" si="308"/>
        <v>0.52699999999999814</v>
      </c>
      <c r="P883" s="1">
        <f t="shared" si="309"/>
        <v>4.1954459203036016</v>
      </c>
      <c r="Q883" s="1">
        <f t="shared" si="310"/>
        <v>80.752373995617234</v>
      </c>
      <c r="R883" t="str">
        <f t="shared" si="290"/>
        <v>Do nothing</v>
      </c>
      <c r="S883" t="b">
        <f t="shared" si="295"/>
        <v>0</v>
      </c>
      <c r="T883">
        <f t="shared" si="291"/>
        <v>0</v>
      </c>
      <c r="U883">
        <f t="shared" si="292"/>
        <v>0</v>
      </c>
      <c r="V883">
        <f>IF(R882="Buy BTC Short ETH",(B883-T882)+(-C883+U882)*(B882/C882),IF(R882="Buy ETH Short BTC",(-B883+T882)+(C883-U882)*(B882/C882),0))</f>
        <v>0</v>
      </c>
      <c r="AA883">
        <f t="shared" si="293"/>
        <v>0.92489511373514277</v>
      </c>
      <c r="AB883" t="str">
        <f t="shared" si="294"/>
        <v>Buy ETH Short BTC</v>
      </c>
      <c r="AC883" t="b">
        <f t="shared" si="296"/>
        <v>0</v>
      </c>
      <c r="AD883">
        <f>IF(AB883="Buy BTC Short ETH",B883,IF(AB883="Buy ETH Short BTC",B883,0))</f>
        <v>16765.47</v>
      </c>
      <c r="AE883">
        <f>IF(AB883="Buy BTC Short ETH",C883,IF(AB883="Buy ETH Short BTC",C883,0))</f>
        <v>1206.47</v>
      </c>
      <c r="AF883">
        <f>IF(AB882="Buy BTC Short ETH",(B883-AD882)+(-C883+AE882)*(B882/C882),IF(AB882="Buy ETH Short BTC",(-B883+AD882)+(C883-AE882)*(B882/C882),0))</f>
        <v>30.953477260648818</v>
      </c>
    </row>
    <row r="884" spans="1:32">
      <c r="A884">
        <v>1671515100000</v>
      </c>
      <c r="B884">
        <v>16785.78</v>
      </c>
      <c r="C884">
        <v>1208.44</v>
      </c>
      <c r="D884" s="1">
        <f t="shared" si="297"/>
        <v>20.309999999997672</v>
      </c>
      <c r="E884" s="1">
        <f t="shared" si="298"/>
        <v>20.309999999997672</v>
      </c>
      <c r="F884" s="1">
        <f t="shared" si="299"/>
        <v>0</v>
      </c>
      <c r="G884" s="1">
        <f t="shared" si="300"/>
        <v>16.427000000000042</v>
      </c>
      <c r="H884" s="1">
        <f t="shared" si="301"/>
        <v>8.9050000000002907</v>
      </c>
      <c r="I884" s="1">
        <f t="shared" si="302"/>
        <v>1.8446939921391921</v>
      </c>
      <c r="J884" s="1">
        <f t="shared" si="303"/>
        <v>64.846834043896365</v>
      </c>
      <c r="K884" s="1">
        <f t="shared" si="304"/>
        <v>1.9700000000000273</v>
      </c>
      <c r="L884" s="1">
        <f t="shared" si="305"/>
        <v>1.9700000000000273</v>
      </c>
      <c r="M884" s="1">
        <f t="shared" si="306"/>
        <v>0</v>
      </c>
      <c r="N884" s="1">
        <f t="shared" si="307"/>
        <v>2.2870000000000119</v>
      </c>
      <c r="O884" s="1">
        <f t="shared" si="308"/>
        <v>0.52699999999999814</v>
      </c>
      <c r="P884" s="1">
        <f t="shared" si="309"/>
        <v>4.3396584440228088</v>
      </c>
      <c r="Q884" s="1">
        <f t="shared" si="310"/>
        <v>81.272210376688122</v>
      </c>
      <c r="R884" t="str">
        <f t="shared" si="290"/>
        <v>Do nothing</v>
      </c>
      <c r="S884" t="b">
        <f t="shared" si="295"/>
        <v>0</v>
      </c>
      <c r="T884">
        <f t="shared" si="291"/>
        <v>0</v>
      </c>
      <c r="U884">
        <f t="shared" si="292"/>
        <v>0</v>
      </c>
      <c r="V884">
        <f>IF(R883="Buy BTC Short ETH",(B884-T883)+(-C884+U883)*(B883/C883),IF(R883="Buy ETH Short BTC",(-B884+T883)+(C884-U883)*(B883/C883),0))</f>
        <v>0</v>
      </c>
      <c r="AA884">
        <f t="shared" si="293"/>
        <v>0.9188923338759174</v>
      </c>
      <c r="AB884" t="str">
        <f t="shared" si="294"/>
        <v>Buy ETH Short BTC</v>
      </c>
      <c r="AC884" t="b">
        <f t="shared" si="296"/>
        <v>0</v>
      </c>
      <c r="AD884">
        <f>IF(AB884="Buy BTC Short ETH",B884,IF(AB884="Buy ETH Short BTC",B884,0))</f>
        <v>16785.78</v>
      </c>
      <c r="AE884">
        <f>IF(AB884="Buy BTC Short ETH",C884,IF(AB884="Buy ETH Short BTC",C884,0))</f>
        <v>1208.44</v>
      </c>
      <c r="AF884">
        <f>IF(AB883="Buy BTC Short ETH",(B884-AD883)+(-C884+AE883)*(B883/C883),IF(AB883="Buy ETH Short BTC",(-B884+AD883)+(C884-AE883)*(B883/C883),0))</f>
        <v>7.0657125332608928</v>
      </c>
    </row>
    <row r="885" spans="1:32">
      <c r="A885">
        <v>1671516000000</v>
      </c>
      <c r="B885">
        <v>16799.7</v>
      </c>
      <c r="C885">
        <v>1210.1199999999999</v>
      </c>
      <c r="D885" s="1">
        <f t="shared" si="297"/>
        <v>13.920000000001892</v>
      </c>
      <c r="E885" s="1">
        <f t="shared" si="298"/>
        <v>13.920000000001892</v>
      </c>
      <c r="F885" s="1">
        <f t="shared" si="299"/>
        <v>0</v>
      </c>
      <c r="G885" s="1">
        <f t="shared" si="300"/>
        <v>17.819000000000234</v>
      </c>
      <c r="H885" s="1">
        <f t="shared" si="301"/>
        <v>5.5090000000000146</v>
      </c>
      <c r="I885" s="1">
        <f t="shared" si="302"/>
        <v>3.2345253222000703</v>
      </c>
      <c r="J885" s="1">
        <f t="shared" si="303"/>
        <v>76.384602194787576</v>
      </c>
      <c r="K885" s="1">
        <f t="shared" si="304"/>
        <v>1.6799999999998363</v>
      </c>
      <c r="L885" s="1">
        <f t="shared" si="305"/>
        <v>1.6799999999998363</v>
      </c>
      <c r="M885" s="1">
        <f t="shared" si="306"/>
        <v>0</v>
      </c>
      <c r="N885" s="1">
        <f t="shared" si="307"/>
        <v>2.4549999999999956</v>
      </c>
      <c r="O885" s="1">
        <f t="shared" si="308"/>
        <v>0.45700000000001639</v>
      </c>
      <c r="P885" s="1">
        <f t="shared" si="309"/>
        <v>5.3719912472645683</v>
      </c>
      <c r="Q885" s="1">
        <f t="shared" si="310"/>
        <v>84.306318681318189</v>
      </c>
      <c r="R885" t="str">
        <f t="shared" si="290"/>
        <v>Do nothing</v>
      </c>
      <c r="S885" t="b">
        <f t="shared" si="295"/>
        <v>0</v>
      </c>
      <c r="T885">
        <f t="shared" si="291"/>
        <v>0</v>
      </c>
      <c r="U885">
        <f t="shared" si="292"/>
        <v>0</v>
      </c>
      <c r="V885">
        <f>IF(R884="Buy BTC Short ETH",(B885-T884)+(-C885+U884)*(B884/C884),IF(R884="Buy ETH Short BTC",(-B885+T884)+(C885-U884)*(B884/C884),0))</f>
        <v>0</v>
      </c>
      <c r="AA885">
        <f t="shared" si="293"/>
        <v>0.920176095823934</v>
      </c>
      <c r="AB885" t="str">
        <f t="shared" si="294"/>
        <v>Buy ETH Short BTC</v>
      </c>
      <c r="AC885" t="b">
        <f t="shared" si="296"/>
        <v>0</v>
      </c>
      <c r="AD885">
        <f>IF(AB885="Buy BTC Short ETH",B885,IF(AB885="Buy ETH Short BTC",B885,0))</f>
        <v>16799.7</v>
      </c>
      <c r="AE885">
        <f>IF(AB885="Buy BTC Short ETH",C885,IF(AB885="Buy ETH Short BTC",C885,0))</f>
        <v>1210.1199999999999</v>
      </c>
      <c r="AF885">
        <f>IF(AB884="Buy BTC Short ETH",(B885-AD884)+(-C885+AE884)*(B884/C884),IF(AB884="Buy ETH Short BTC",(-B885+AD884)+(C885-AE884)*(B884/C884),0))</f>
        <v>9.415962397797955</v>
      </c>
    </row>
    <row r="886" spans="1:32">
      <c r="A886">
        <v>1671516900000</v>
      </c>
      <c r="B886">
        <v>16774.34</v>
      </c>
      <c r="C886">
        <v>1207.6199999999999</v>
      </c>
      <c r="D886" s="1">
        <f t="shared" si="297"/>
        <v>-25.360000000000582</v>
      </c>
      <c r="E886" s="1">
        <f t="shared" si="298"/>
        <v>0</v>
      </c>
      <c r="F886" s="1">
        <f t="shared" si="299"/>
        <v>25.360000000000582</v>
      </c>
      <c r="G886" s="1">
        <f t="shared" si="300"/>
        <v>12.754999999999928</v>
      </c>
      <c r="H886" s="1">
        <f t="shared" si="301"/>
        <v>8.0450000000000728</v>
      </c>
      <c r="I886" s="1">
        <f t="shared" si="302"/>
        <v>1.5854568054692122</v>
      </c>
      <c r="J886" s="1">
        <f t="shared" si="303"/>
        <v>61.322115384615032</v>
      </c>
      <c r="K886" s="1">
        <f t="shared" si="304"/>
        <v>-2.5</v>
      </c>
      <c r="L886" s="1">
        <f t="shared" si="305"/>
        <v>0</v>
      </c>
      <c r="M886" s="1">
        <f t="shared" si="306"/>
        <v>2.5</v>
      </c>
      <c r="N886" s="1">
        <f t="shared" si="307"/>
        <v>2.2120000000000117</v>
      </c>
      <c r="O886" s="1">
        <f t="shared" si="308"/>
        <v>0.70700000000001639</v>
      </c>
      <c r="P886" s="1">
        <f t="shared" si="309"/>
        <v>3.1287128712870729</v>
      </c>
      <c r="Q886" s="1">
        <f t="shared" si="310"/>
        <v>75.77937649880063</v>
      </c>
      <c r="R886" t="str">
        <f t="shared" si="290"/>
        <v>Do nothing</v>
      </c>
      <c r="S886" t="b">
        <f t="shared" si="295"/>
        <v>0</v>
      </c>
      <c r="T886">
        <f t="shared" si="291"/>
        <v>0</v>
      </c>
      <c r="U886">
        <f t="shared" si="292"/>
        <v>0</v>
      </c>
      <c r="V886">
        <f>IF(R885="Buy BTC Short ETH",(B886-T885)+(-C886+U885)*(B885/C885),IF(R885="Buy ETH Short BTC",(-B886+T885)+(C886-U885)*(B885/C885),0))</f>
        <v>0</v>
      </c>
      <c r="AA886">
        <f t="shared" si="293"/>
        <v>0.87964834691292915</v>
      </c>
      <c r="AB886" t="str">
        <f t="shared" si="294"/>
        <v>Buy ETH Short BTC</v>
      </c>
      <c r="AC886" t="b">
        <f t="shared" si="296"/>
        <v>0</v>
      </c>
      <c r="AD886">
        <f>IF(AB886="Buy BTC Short ETH",B886,IF(AB886="Buy ETH Short BTC",B886,0))</f>
        <v>16774.34</v>
      </c>
      <c r="AE886">
        <f>IF(AB886="Buy BTC Short ETH",C886,IF(AB886="Buy ETH Short BTC",C886,0))</f>
        <v>1207.6199999999999</v>
      </c>
      <c r="AF886">
        <f>IF(AB885="Buy BTC Short ETH",(B886-AD885)+(-C886+AE885)*(B885/C885),IF(AB885="Buy ETH Short BTC",(-B886+AD885)+(C886-AE885)*(B885/C885),0))</f>
        <v>-9.346681981951626</v>
      </c>
    </row>
    <row r="887" spans="1:32">
      <c r="A887">
        <v>1671517800000</v>
      </c>
      <c r="B887">
        <v>16794.96</v>
      </c>
      <c r="C887">
        <v>1210.18</v>
      </c>
      <c r="D887" s="1">
        <f t="shared" si="297"/>
        <v>20.619999999998981</v>
      </c>
      <c r="E887" s="1">
        <f t="shared" si="298"/>
        <v>20.619999999998981</v>
      </c>
      <c r="F887" s="1">
        <f t="shared" si="299"/>
        <v>0</v>
      </c>
      <c r="G887" s="1">
        <f t="shared" si="300"/>
        <v>14.816999999999826</v>
      </c>
      <c r="H887" s="1">
        <f t="shared" si="301"/>
        <v>7.1849999999998548</v>
      </c>
      <c r="I887" s="1">
        <f t="shared" si="302"/>
        <v>2.0622129436325851</v>
      </c>
      <c r="J887" s="1">
        <f t="shared" si="303"/>
        <v>67.343877829288431</v>
      </c>
      <c r="K887" s="1">
        <f t="shared" si="304"/>
        <v>2.5600000000001728</v>
      </c>
      <c r="L887" s="1">
        <f t="shared" si="305"/>
        <v>2.5600000000001728</v>
      </c>
      <c r="M887" s="1">
        <f t="shared" si="306"/>
        <v>0</v>
      </c>
      <c r="N887" s="1">
        <f t="shared" si="307"/>
        <v>2.3080000000000154</v>
      </c>
      <c r="O887" s="1">
        <f t="shared" si="308"/>
        <v>0.70700000000001639</v>
      </c>
      <c r="P887" s="1">
        <f t="shared" si="309"/>
        <v>3.2644978783592107</v>
      </c>
      <c r="Q887" s="1">
        <f t="shared" si="310"/>
        <v>76.550580431177153</v>
      </c>
      <c r="R887" t="str">
        <f t="shared" si="290"/>
        <v>Do nothing</v>
      </c>
      <c r="S887" t="b">
        <f t="shared" si="295"/>
        <v>0</v>
      </c>
      <c r="T887">
        <f t="shared" si="291"/>
        <v>0</v>
      </c>
      <c r="U887">
        <f t="shared" si="292"/>
        <v>0</v>
      </c>
      <c r="V887">
        <f>IF(R886="Buy BTC Short ETH",(B887-T886)+(-C887+U886)*(B886/C886),IF(R886="Buy ETH Short BTC",(-B887+T886)+(C887-U886)*(B886/C886),0))</f>
        <v>0</v>
      </c>
      <c r="AA887">
        <f t="shared" si="293"/>
        <v>0.79056252381024494</v>
      </c>
      <c r="AB887" t="str">
        <f t="shared" si="294"/>
        <v>Buy ETH Short BTC</v>
      </c>
      <c r="AC887" t="b">
        <f t="shared" si="296"/>
        <v>0</v>
      </c>
      <c r="AD887">
        <f>IF(AB887="Buy BTC Short ETH",B887,IF(AB887="Buy ETH Short BTC",B887,0))</f>
        <v>16794.96</v>
      </c>
      <c r="AE887">
        <f>IF(AB887="Buy BTC Short ETH",C887,IF(AB887="Buy ETH Short BTC",C887,0))</f>
        <v>1210.18</v>
      </c>
      <c r="AF887">
        <f>IF(AB886="Buy BTC Short ETH",(B887-AD886)+(-C887+AE886)*(B886/C886),IF(AB886="Buy ETH Short BTC",(-B887+AD886)+(C887-AE886)*(B886/C886),0))</f>
        <v>14.939456120306168</v>
      </c>
    </row>
    <row r="888" spans="1:32">
      <c r="A888">
        <v>1671518700000</v>
      </c>
      <c r="B888">
        <v>16837.509999999998</v>
      </c>
      <c r="C888">
        <v>1212.77</v>
      </c>
      <c r="D888" s="1">
        <f t="shared" si="297"/>
        <v>42.549999999999272</v>
      </c>
      <c r="E888" s="1">
        <f t="shared" si="298"/>
        <v>42.549999999999272</v>
      </c>
      <c r="F888" s="1">
        <f t="shared" si="299"/>
        <v>0</v>
      </c>
      <c r="G888" s="1">
        <f t="shared" si="300"/>
        <v>15.674999999999637</v>
      </c>
      <c r="H888" s="1">
        <f t="shared" si="301"/>
        <v>7.1849999999998548</v>
      </c>
      <c r="I888" s="1">
        <f t="shared" si="302"/>
        <v>2.181628392484336</v>
      </c>
      <c r="J888" s="1">
        <f t="shared" si="303"/>
        <v>68.56955380577422</v>
      </c>
      <c r="K888" s="1">
        <f t="shared" si="304"/>
        <v>2.5899999999999181</v>
      </c>
      <c r="L888" s="1">
        <f t="shared" si="305"/>
        <v>2.5899999999999181</v>
      </c>
      <c r="M888" s="1">
        <f t="shared" si="306"/>
        <v>0</v>
      </c>
      <c r="N888" s="1">
        <f t="shared" si="307"/>
        <v>2.513000000000011</v>
      </c>
      <c r="O888" s="1">
        <f t="shared" si="308"/>
        <v>0.70700000000001639</v>
      </c>
      <c r="P888" s="1">
        <f t="shared" si="309"/>
        <v>3.5544554455444874</v>
      </c>
      <c r="Q888" s="1">
        <f t="shared" si="310"/>
        <v>78.04347826086925</v>
      </c>
      <c r="R888" t="str">
        <f t="shared" si="290"/>
        <v>Do nothing</v>
      </c>
      <c r="S888" t="b">
        <f t="shared" si="295"/>
        <v>0</v>
      </c>
      <c r="T888">
        <f t="shared" si="291"/>
        <v>0</v>
      </c>
      <c r="U888">
        <f t="shared" si="292"/>
        <v>0</v>
      </c>
      <c r="V888">
        <f>IF(R887="Buy BTC Short ETH",(B888-T887)+(-C888+U887)*(B887/C887),IF(R887="Buy ETH Short BTC",(-B888+T887)+(C888-U887)*(B887/C887),0))</f>
        <v>0</v>
      </c>
      <c r="AA888">
        <f t="shared" si="293"/>
        <v>0.88823017506902002</v>
      </c>
      <c r="AB888" t="str">
        <f t="shared" si="294"/>
        <v>Buy ETH Short BTC</v>
      </c>
      <c r="AC888" t="b">
        <f t="shared" si="296"/>
        <v>0</v>
      </c>
      <c r="AD888">
        <f>IF(AB888="Buy BTC Short ETH",B888,IF(AB888="Buy ETH Short BTC",B888,0))</f>
        <v>16837.509999999998</v>
      </c>
      <c r="AE888">
        <f>IF(AB888="Buy BTC Short ETH",C888,IF(AB888="Buy ETH Short BTC",C888,0))</f>
        <v>1212.77</v>
      </c>
      <c r="AF888">
        <f>IF(AB887="Buy BTC Short ETH",(B888-AD887)+(-C888+AE887)*(B887/C887),IF(AB887="Buy ETH Short BTC",(-B888+AD887)+(C888-AE887)*(B887/C887),0))</f>
        <v>-6.6058045910529799</v>
      </c>
    </row>
    <row r="889" spans="1:32">
      <c r="A889">
        <v>1671519600000</v>
      </c>
      <c r="B889">
        <v>16806.71</v>
      </c>
      <c r="C889">
        <v>1210.25</v>
      </c>
      <c r="D889" s="1">
        <f t="shared" si="297"/>
        <v>-30.799999999999272</v>
      </c>
      <c r="E889" s="1">
        <f t="shared" si="298"/>
        <v>0</v>
      </c>
      <c r="F889" s="1">
        <f t="shared" si="299"/>
        <v>30.799999999999272</v>
      </c>
      <c r="G889" s="1">
        <f t="shared" si="300"/>
        <v>9.9719999999997526</v>
      </c>
      <c r="H889" s="1">
        <f t="shared" si="301"/>
        <v>10.264999999999782</v>
      </c>
      <c r="I889" s="1">
        <f t="shared" si="302"/>
        <v>0.97145640526059074</v>
      </c>
      <c r="J889" s="1">
        <f t="shared" si="303"/>
        <v>49.27607847012888</v>
      </c>
      <c r="K889" s="1">
        <f t="shared" si="304"/>
        <v>-2.5199999999999818</v>
      </c>
      <c r="L889" s="1">
        <f t="shared" si="305"/>
        <v>0</v>
      </c>
      <c r="M889" s="1">
        <f t="shared" si="306"/>
        <v>2.5199999999999818</v>
      </c>
      <c r="N889" s="1">
        <f t="shared" si="307"/>
        <v>1.1190000000000055</v>
      </c>
      <c r="O889" s="1">
        <f t="shared" si="308"/>
        <v>0.95900000000001451</v>
      </c>
      <c r="P889" s="1">
        <f t="shared" si="309"/>
        <v>1.1668404588112498</v>
      </c>
      <c r="Q889" s="1">
        <f t="shared" si="310"/>
        <v>53.849855630413607</v>
      </c>
      <c r="R889" t="str">
        <f t="shared" si="290"/>
        <v>Do nothing</v>
      </c>
      <c r="S889" t="b">
        <f t="shared" si="295"/>
        <v>0</v>
      </c>
      <c r="T889">
        <f t="shared" si="291"/>
        <v>0</v>
      </c>
      <c r="U889">
        <f t="shared" si="292"/>
        <v>0</v>
      </c>
      <c r="V889">
        <f>IF(R888="Buy BTC Short ETH",(B889-T888)+(-C889+U888)*(B888/C888),IF(R888="Buy ETH Short BTC",(-B889+T888)+(C889-U888)*(B888/C888),0))</f>
        <v>0</v>
      </c>
      <c r="AA889">
        <f t="shared" si="293"/>
        <v>0.92264437430324053</v>
      </c>
      <c r="AB889" t="str">
        <f t="shared" si="294"/>
        <v>Buy ETH Short BTC</v>
      </c>
      <c r="AC889" t="b">
        <f t="shared" si="296"/>
        <v>0</v>
      </c>
      <c r="AD889">
        <f>IF(AB889="Buy BTC Short ETH",B889,IF(AB889="Buy ETH Short BTC",B889,0))</f>
        <v>16806.71</v>
      </c>
      <c r="AE889">
        <f>IF(AB889="Buy BTC Short ETH",C889,IF(AB889="Buy ETH Short BTC",C889,0))</f>
        <v>1210.25</v>
      </c>
      <c r="AF889">
        <f>IF(AB888="Buy BTC Short ETH",(B889-AD888)+(-C889+AE888)*(B888/C888),IF(AB888="Buy ETH Short BTC",(-B889+AD888)+(C889-AE888)*(B888/C888),0))</f>
        <v>-4.1864567890041542</v>
      </c>
    </row>
    <row r="890" spans="1:32">
      <c r="A890">
        <v>1671520500000</v>
      </c>
      <c r="B890">
        <v>16804.2</v>
      </c>
      <c r="C890">
        <v>1208.01</v>
      </c>
      <c r="D890" s="1">
        <f t="shared" si="297"/>
        <v>-2.5099999999983993</v>
      </c>
      <c r="E890" s="1">
        <f t="shared" si="298"/>
        <v>0</v>
      </c>
      <c r="F890" s="1">
        <f t="shared" si="299"/>
        <v>2.5099999999983993</v>
      </c>
      <c r="G890" s="1">
        <f t="shared" si="300"/>
        <v>9.9719999999997526</v>
      </c>
      <c r="H890" s="1">
        <f t="shared" si="301"/>
        <v>8.7549999999995638</v>
      </c>
      <c r="I890" s="1">
        <f t="shared" si="302"/>
        <v>1.1390062821245288</v>
      </c>
      <c r="J890" s="1">
        <f t="shared" si="303"/>
        <v>53.249319164842831</v>
      </c>
      <c r="K890" s="1">
        <f t="shared" si="304"/>
        <v>-2.2400000000000091</v>
      </c>
      <c r="L890" s="1">
        <f t="shared" si="305"/>
        <v>0</v>
      </c>
      <c r="M890" s="1">
        <f t="shared" si="306"/>
        <v>2.2400000000000091</v>
      </c>
      <c r="N890" s="1">
        <f t="shared" si="307"/>
        <v>1.1190000000000055</v>
      </c>
      <c r="O890" s="1">
        <f t="shared" si="308"/>
        <v>1.1529999999999974</v>
      </c>
      <c r="P890" s="1">
        <f t="shared" si="309"/>
        <v>0.97051170858630365</v>
      </c>
      <c r="Q890" s="1">
        <f t="shared" si="310"/>
        <v>49.251760563380458</v>
      </c>
      <c r="R890" t="str">
        <f t="shared" si="290"/>
        <v>Do nothing</v>
      </c>
      <c r="S890" t="b">
        <f t="shared" si="295"/>
        <v>0</v>
      </c>
      <c r="T890">
        <f t="shared" si="291"/>
        <v>0</v>
      </c>
      <c r="U890">
        <f t="shared" si="292"/>
        <v>0</v>
      </c>
      <c r="V890">
        <f>IF(R889="Buy BTC Short ETH",(B890-T889)+(-C890+U889)*(B889/C889),IF(R889="Buy ETH Short BTC",(-B890+T889)+(C890-U889)*(B889/C889),0))</f>
        <v>0</v>
      </c>
      <c r="AA890">
        <f t="shared" si="293"/>
        <v>0.89105578394751794</v>
      </c>
      <c r="AB890" t="str">
        <f t="shared" si="294"/>
        <v>Buy ETH Short BTC</v>
      </c>
      <c r="AC890" t="b">
        <f t="shared" si="296"/>
        <v>0</v>
      </c>
      <c r="AD890">
        <f>IF(AB890="Buy BTC Short ETH",B890,IF(AB890="Buy ETH Short BTC",B890,0))</f>
        <v>16804.2</v>
      </c>
      <c r="AE890">
        <f>IF(AB890="Buy BTC Short ETH",C890,IF(AB890="Buy ETH Short BTC",C890,0))</f>
        <v>1208.01</v>
      </c>
      <c r="AF890">
        <f>IF(AB889="Buy BTC Short ETH",(B890-AD889)+(-C890+AE889)*(B889/C889),IF(AB889="Buy ETH Short BTC",(-B890+AD889)+(C890-AE889)*(B889/C889),0))</f>
        <v>-28.596821235283691</v>
      </c>
    </row>
    <row r="891" spans="1:32">
      <c r="A891">
        <v>1671521400000</v>
      </c>
      <c r="B891">
        <v>16782.87</v>
      </c>
      <c r="C891">
        <v>1206.27</v>
      </c>
      <c r="D891" s="1">
        <f t="shared" si="297"/>
        <v>-21.330000000001746</v>
      </c>
      <c r="E891" s="1">
        <f t="shared" si="298"/>
        <v>0</v>
      </c>
      <c r="F891" s="1">
        <f t="shared" si="299"/>
        <v>21.330000000001746</v>
      </c>
      <c r="G891" s="1">
        <f t="shared" si="300"/>
        <v>9.9719999999997526</v>
      </c>
      <c r="H891" s="1">
        <f t="shared" si="301"/>
        <v>10.462999999999738</v>
      </c>
      <c r="I891" s="1">
        <f t="shared" si="302"/>
        <v>0.95307273248590296</v>
      </c>
      <c r="J891" s="1">
        <f t="shared" si="303"/>
        <v>48.798629801810627</v>
      </c>
      <c r="K891" s="1">
        <f t="shared" si="304"/>
        <v>-1.7400000000000091</v>
      </c>
      <c r="L891" s="1">
        <f t="shared" si="305"/>
        <v>0</v>
      </c>
      <c r="M891" s="1">
        <f t="shared" si="306"/>
        <v>1.7400000000000091</v>
      </c>
      <c r="N891" s="1">
        <f t="shared" si="307"/>
        <v>1.1190000000000055</v>
      </c>
      <c r="O891" s="1">
        <f t="shared" si="308"/>
        <v>1.1720000000000028</v>
      </c>
      <c r="P891" s="1">
        <f t="shared" si="309"/>
        <v>0.95477815699658952</v>
      </c>
      <c r="Q891" s="1">
        <f t="shared" si="310"/>
        <v>48.843299869052885</v>
      </c>
      <c r="R891" t="str">
        <f t="shared" si="290"/>
        <v>Do nothing</v>
      </c>
      <c r="S891" t="b">
        <f t="shared" si="295"/>
        <v>0</v>
      </c>
      <c r="T891">
        <f t="shared" si="291"/>
        <v>0</v>
      </c>
      <c r="U891">
        <f t="shared" si="292"/>
        <v>0</v>
      </c>
      <c r="V891">
        <f>IF(R890="Buy BTC Short ETH",(B891-T890)+(-C891+U890)*(B890/C890),IF(R890="Buy ETH Short BTC",(-B891+T890)+(C891-U890)*(B890/C890),0))</f>
        <v>0</v>
      </c>
      <c r="AA891">
        <f t="shared" si="293"/>
        <v>0.89417264521850393</v>
      </c>
      <c r="AB891" t="str">
        <f t="shared" si="294"/>
        <v>Buy ETH Short BTC</v>
      </c>
      <c r="AC891" t="b">
        <f t="shared" si="296"/>
        <v>0</v>
      </c>
      <c r="AD891">
        <f>IF(AB891="Buy BTC Short ETH",B891,IF(AB891="Buy ETH Short BTC",B891,0))</f>
        <v>16782.87</v>
      </c>
      <c r="AE891">
        <f>IF(AB891="Buy BTC Short ETH",C891,IF(AB891="Buy ETH Short BTC",C891,0))</f>
        <v>1206.27</v>
      </c>
      <c r="AF891">
        <f>IF(AB890="Buy BTC Short ETH",(B891-AD890)+(-C891+AE890)*(B890/C890),IF(AB890="Buy ETH Short BTC",(-B891+AD890)+(C891-AE890)*(B890/C890),0))</f>
        <v>-2.8745247969785375</v>
      </c>
    </row>
    <row r="892" spans="1:32">
      <c r="A892">
        <v>1671522300000</v>
      </c>
      <c r="B892">
        <v>16802.830000000002</v>
      </c>
      <c r="C892">
        <v>1208.31</v>
      </c>
      <c r="D892" s="1">
        <f t="shared" si="297"/>
        <v>19.960000000002765</v>
      </c>
      <c r="E892" s="1">
        <f t="shared" si="298"/>
        <v>19.960000000002765</v>
      </c>
      <c r="F892" s="1">
        <f t="shared" si="299"/>
        <v>0</v>
      </c>
      <c r="G892" s="1">
        <f t="shared" si="300"/>
        <v>11.968000000000028</v>
      </c>
      <c r="H892" s="1">
        <f t="shared" si="301"/>
        <v>8</v>
      </c>
      <c r="I892" s="1">
        <f t="shared" si="302"/>
        <v>1.4960000000000035</v>
      </c>
      <c r="J892" s="1">
        <f t="shared" si="303"/>
        <v>59.935897435897495</v>
      </c>
      <c r="K892" s="1">
        <f t="shared" si="304"/>
        <v>2.0399999999999636</v>
      </c>
      <c r="L892" s="1">
        <f t="shared" si="305"/>
        <v>2.0399999999999636</v>
      </c>
      <c r="M892" s="1">
        <f t="shared" si="306"/>
        <v>0</v>
      </c>
      <c r="N892" s="1">
        <f t="shared" si="307"/>
        <v>1.3230000000000017</v>
      </c>
      <c r="O892" s="1">
        <f t="shared" si="308"/>
        <v>0.9</v>
      </c>
      <c r="P892" s="1">
        <f t="shared" si="309"/>
        <v>1.470000000000002</v>
      </c>
      <c r="Q892" s="1">
        <f t="shared" si="310"/>
        <v>59.514170040485865</v>
      </c>
      <c r="R892" t="str">
        <f t="shared" si="290"/>
        <v>Do nothing</v>
      </c>
      <c r="S892" t="b">
        <f t="shared" si="295"/>
        <v>0</v>
      </c>
      <c r="T892">
        <f t="shared" si="291"/>
        <v>0</v>
      </c>
      <c r="U892">
        <f t="shared" si="292"/>
        <v>0</v>
      </c>
      <c r="V892">
        <f>IF(R891="Buy BTC Short ETH",(B892-T891)+(-C892+U891)*(B891/C891),IF(R891="Buy ETH Short BTC",(-B892+T891)+(C892-U891)*(B891/C891),0))</f>
        <v>0</v>
      </c>
      <c r="AA892">
        <f t="shared" si="293"/>
        <v>0.85357974801852909</v>
      </c>
      <c r="AB892" t="str">
        <f t="shared" si="294"/>
        <v>Buy ETH Short BTC</v>
      </c>
      <c r="AC892" t="b">
        <f t="shared" si="296"/>
        <v>0</v>
      </c>
      <c r="AD892">
        <f>IF(AB892="Buy BTC Short ETH",B892,IF(AB892="Buy ETH Short BTC",B892,0))</f>
        <v>16802.830000000002</v>
      </c>
      <c r="AE892">
        <f>IF(AB892="Buy BTC Short ETH",C892,IF(AB892="Buy ETH Short BTC",C892,0))</f>
        <v>1208.31</v>
      </c>
      <c r="AF892">
        <f>IF(AB891="Buy BTC Short ETH",(B892-AD891)+(-C892+AE891)*(B891/C891),IF(AB891="Buy ETH Short BTC",(-B892+AD891)+(C892-AE891)*(B891/C891),0))</f>
        <v>8.4225800193953724</v>
      </c>
    </row>
    <row r="893" spans="1:32">
      <c r="A893">
        <v>1671523200000</v>
      </c>
      <c r="B893">
        <v>16794.23</v>
      </c>
      <c r="C893">
        <v>1208.26</v>
      </c>
      <c r="D893" s="1">
        <f t="shared" si="297"/>
        <v>-8.6000000000021828</v>
      </c>
      <c r="E893" s="1">
        <f t="shared" si="298"/>
        <v>0</v>
      </c>
      <c r="F893" s="1">
        <f t="shared" si="299"/>
        <v>8.6000000000021828</v>
      </c>
      <c r="G893" s="1">
        <f t="shared" si="300"/>
        <v>11.736000000000057</v>
      </c>
      <c r="H893" s="1">
        <f t="shared" si="301"/>
        <v>8.8600000000002179</v>
      </c>
      <c r="I893" s="1">
        <f t="shared" si="302"/>
        <v>1.3246049661399288</v>
      </c>
      <c r="J893" s="1">
        <f t="shared" si="303"/>
        <v>56.981938240434552</v>
      </c>
      <c r="K893" s="1">
        <f t="shared" si="304"/>
        <v>-4.9999999999954525E-2</v>
      </c>
      <c r="L893" s="1">
        <f t="shared" si="305"/>
        <v>0</v>
      </c>
      <c r="M893" s="1">
        <f t="shared" si="306"/>
        <v>4.9999999999954525E-2</v>
      </c>
      <c r="N893" s="1">
        <f t="shared" si="307"/>
        <v>1.0839999999999919</v>
      </c>
      <c r="O893" s="1">
        <f t="shared" si="308"/>
        <v>0.90499999999999547</v>
      </c>
      <c r="P893" s="1">
        <f t="shared" si="309"/>
        <v>1.1977900552486158</v>
      </c>
      <c r="Q893" s="1">
        <f t="shared" si="310"/>
        <v>54.499748617395618</v>
      </c>
      <c r="R893" t="str">
        <f t="shared" si="290"/>
        <v>Do nothing</v>
      </c>
      <c r="S893" t="b">
        <f t="shared" si="295"/>
        <v>0</v>
      </c>
      <c r="T893">
        <f t="shared" si="291"/>
        <v>0</v>
      </c>
      <c r="U893">
        <f t="shared" si="292"/>
        <v>0</v>
      </c>
      <c r="V893">
        <f>IF(R892="Buy BTC Short ETH",(B893-T892)+(-C893+U892)*(B892/C892),IF(R892="Buy ETH Short BTC",(-B893+T892)+(C893-U892)*(B892/C892),0))</f>
        <v>0</v>
      </c>
      <c r="AA893">
        <f t="shared" si="293"/>
        <v>0.82041705236265716</v>
      </c>
      <c r="AB893" t="str">
        <f t="shared" si="294"/>
        <v>Buy ETH Short BTC</v>
      </c>
      <c r="AC893" t="b">
        <f t="shared" si="296"/>
        <v>0</v>
      </c>
      <c r="AD893">
        <f>IF(AB893="Buy BTC Short ETH",B893,IF(AB893="Buy ETH Short BTC",B893,0))</f>
        <v>16794.23</v>
      </c>
      <c r="AE893">
        <f>IF(AB893="Buy BTC Short ETH",C893,IF(AB893="Buy ETH Short BTC",C893,0))</f>
        <v>1208.26</v>
      </c>
      <c r="AF893">
        <f>IF(AB892="Buy BTC Short ETH",(B893-AD892)+(-C893+AE892)*(B892/C892),IF(AB892="Buy ETH Short BTC",(-B893+AD892)+(C893-AE892)*(B892/C892),0))</f>
        <v>7.9046970562218313</v>
      </c>
    </row>
    <row r="894" spans="1:32">
      <c r="A894">
        <v>1671524100000</v>
      </c>
      <c r="B894">
        <v>16785.55</v>
      </c>
      <c r="C894">
        <v>1207.0899999999999</v>
      </c>
      <c r="D894" s="1">
        <f t="shared" si="297"/>
        <v>-8.680000000000291</v>
      </c>
      <c r="E894" s="1">
        <f t="shared" si="298"/>
        <v>0</v>
      </c>
      <c r="F894" s="1">
        <f t="shared" si="299"/>
        <v>8.680000000000291</v>
      </c>
      <c r="G894" s="1">
        <f t="shared" si="300"/>
        <v>9.7050000000002914</v>
      </c>
      <c r="H894" s="1">
        <f t="shared" si="301"/>
        <v>9.7280000000002467</v>
      </c>
      <c r="I894" s="1">
        <f t="shared" si="302"/>
        <v>0.99763569078947834</v>
      </c>
      <c r="J894" s="1">
        <f t="shared" si="303"/>
        <v>49.940822312561224</v>
      </c>
      <c r="K894" s="1">
        <f t="shared" si="304"/>
        <v>-1.1700000000000728</v>
      </c>
      <c r="L894" s="1">
        <f t="shared" si="305"/>
        <v>0</v>
      </c>
      <c r="M894" s="1">
        <f t="shared" si="306"/>
        <v>1.1700000000000728</v>
      </c>
      <c r="N894" s="1">
        <f t="shared" si="307"/>
        <v>0.88699999999998913</v>
      </c>
      <c r="O894" s="1">
        <f t="shared" si="308"/>
        <v>1.0220000000000027</v>
      </c>
      <c r="P894" s="1">
        <f t="shared" si="309"/>
        <v>0.86790606653619062</v>
      </c>
      <c r="Q894" s="1">
        <f t="shared" si="310"/>
        <v>46.464117338920531</v>
      </c>
      <c r="R894" t="str">
        <f t="shared" si="290"/>
        <v>Do nothing</v>
      </c>
      <c r="S894" t="b">
        <f t="shared" si="295"/>
        <v>0</v>
      </c>
      <c r="T894">
        <f t="shared" si="291"/>
        <v>0</v>
      </c>
      <c r="U894">
        <f t="shared" si="292"/>
        <v>0</v>
      </c>
      <c r="V894">
        <f>IF(R893="Buy BTC Short ETH",(B894-T893)+(-C894+U893)*(B893/C893),IF(R893="Buy ETH Short BTC",(-B894+T893)+(C894-U893)*(B893/C893),0))</f>
        <v>0</v>
      </c>
      <c r="AA894">
        <f t="shared" si="293"/>
        <v>0.83712115142543886</v>
      </c>
      <c r="AB894" t="str">
        <f t="shared" si="294"/>
        <v>Buy ETH Short BTC</v>
      </c>
      <c r="AC894" t="b">
        <f t="shared" si="296"/>
        <v>0</v>
      </c>
      <c r="AD894">
        <f>IF(AB894="Buy BTC Short ETH",B894,IF(AB894="Buy ETH Short BTC",B894,0))</f>
        <v>16785.55</v>
      </c>
      <c r="AE894">
        <f>IF(AB894="Buy BTC Short ETH",C894,IF(AB894="Buy ETH Short BTC",C894,0))</f>
        <v>1207.0899999999999</v>
      </c>
      <c r="AF894">
        <f>IF(AB893="Buy BTC Short ETH",(B894-AD893)+(-C894+AE893)*(B893/C893),IF(AB893="Buy ETH Short BTC",(-B894+AD893)+(C894-AE893)*(B893/C893),0))</f>
        <v>-7.582434492576823</v>
      </c>
    </row>
    <row r="895" spans="1:32">
      <c r="A895">
        <v>1671525000000</v>
      </c>
      <c r="B895">
        <v>16808.810000000001</v>
      </c>
      <c r="C895">
        <v>1209.05</v>
      </c>
      <c r="D895" s="1">
        <f t="shared" si="297"/>
        <v>23.260000000002037</v>
      </c>
      <c r="E895" s="1">
        <f t="shared" si="298"/>
        <v>23.260000000002037</v>
      </c>
      <c r="F895" s="1">
        <f t="shared" si="299"/>
        <v>0</v>
      </c>
      <c r="G895" s="1">
        <f t="shared" si="300"/>
        <v>10.639000000000305</v>
      </c>
      <c r="H895" s="1">
        <f t="shared" si="301"/>
        <v>9.7280000000002467</v>
      </c>
      <c r="I895" s="1">
        <f t="shared" si="302"/>
        <v>1.0936472039473721</v>
      </c>
      <c r="J895" s="1">
        <f t="shared" si="303"/>
        <v>52.236460941719535</v>
      </c>
      <c r="K895" s="1">
        <f t="shared" si="304"/>
        <v>1.9600000000000364</v>
      </c>
      <c r="L895" s="1">
        <f t="shared" si="305"/>
        <v>1.9600000000000364</v>
      </c>
      <c r="M895" s="1">
        <f t="shared" si="306"/>
        <v>0</v>
      </c>
      <c r="N895" s="1">
        <f t="shared" si="307"/>
        <v>0.91500000000000914</v>
      </c>
      <c r="O895" s="1">
        <f t="shared" si="308"/>
        <v>1.0220000000000027</v>
      </c>
      <c r="P895" s="1">
        <f t="shared" si="309"/>
        <v>0.89530332681018276</v>
      </c>
      <c r="Q895" s="1">
        <f t="shared" si="310"/>
        <v>47.237996902426616</v>
      </c>
      <c r="R895" t="str">
        <f t="shared" si="290"/>
        <v>Do nothing</v>
      </c>
      <c r="S895" t="b">
        <f t="shared" si="295"/>
        <v>0</v>
      </c>
      <c r="T895">
        <f t="shared" si="291"/>
        <v>0</v>
      </c>
      <c r="U895">
        <f t="shared" si="292"/>
        <v>0</v>
      </c>
      <c r="V895">
        <f>IF(R894="Buy BTC Short ETH",(B895-T894)+(-C895+U894)*(B894/C894),IF(R894="Buy ETH Short BTC",(-B895+T894)+(C895-U894)*(B894/C894),0))</f>
        <v>0</v>
      </c>
      <c r="AA895">
        <f t="shared" si="293"/>
        <v>0.84554378353203707</v>
      </c>
      <c r="AB895" t="str">
        <f t="shared" si="294"/>
        <v>Buy ETH Short BTC</v>
      </c>
      <c r="AC895" t="b">
        <f t="shared" si="296"/>
        <v>0</v>
      </c>
      <c r="AD895">
        <f>IF(AB895="Buy BTC Short ETH",B895,IF(AB895="Buy ETH Short BTC",B895,0))</f>
        <v>16808.810000000001</v>
      </c>
      <c r="AE895">
        <f>IF(AB895="Buy BTC Short ETH",C895,IF(AB895="Buy ETH Short BTC",C895,0))</f>
        <v>1209.05</v>
      </c>
      <c r="AF895">
        <f>IF(AB894="Buy BTC Short ETH",(B895-AD894)+(-C895+AE894)*(B894/C894),IF(AB894="Buy ETH Short BTC",(-B895+AD894)+(C895-AE894)*(B894/C894),0))</f>
        <v>3.9953645544227463</v>
      </c>
    </row>
    <row r="896" spans="1:32">
      <c r="A896">
        <v>1671525900000</v>
      </c>
      <c r="B896">
        <v>16824.939999999999</v>
      </c>
      <c r="C896">
        <v>1211.0999999999999</v>
      </c>
      <c r="D896" s="1">
        <f t="shared" si="297"/>
        <v>16.129999999997381</v>
      </c>
      <c r="E896" s="1">
        <f t="shared" si="298"/>
        <v>16.129999999997381</v>
      </c>
      <c r="F896" s="1">
        <f t="shared" si="299"/>
        <v>0</v>
      </c>
      <c r="G896" s="1">
        <f t="shared" si="300"/>
        <v>12.252000000000043</v>
      </c>
      <c r="H896" s="1">
        <f t="shared" si="301"/>
        <v>7.1920000000001894</v>
      </c>
      <c r="I896" s="1">
        <f t="shared" si="302"/>
        <v>1.7035595105672581</v>
      </c>
      <c r="J896" s="1">
        <f t="shared" si="303"/>
        <v>63.011725982307631</v>
      </c>
      <c r="K896" s="1">
        <f t="shared" si="304"/>
        <v>2.0499999999999545</v>
      </c>
      <c r="L896" s="1">
        <f t="shared" si="305"/>
        <v>2.0499999999999545</v>
      </c>
      <c r="M896" s="1">
        <f t="shared" si="306"/>
        <v>0</v>
      </c>
      <c r="N896" s="1">
        <f t="shared" si="307"/>
        <v>1.1200000000000045</v>
      </c>
      <c r="O896" s="1">
        <f t="shared" si="308"/>
        <v>0.77200000000000268</v>
      </c>
      <c r="P896" s="1">
        <f t="shared" si="309"/>
        <v>1.4507772020725398</v>
      </c>
      <c r="Q896" s="1">
        <f t="shared" si="310"/>
        <v>59.196617336152229</v>
      </c>
      <c r="R896" t="str">
        <f t="shared" si="290"/>
        <v>Do nothing</v>
      </c>
      <c r="S896" t="b">
        <f t="shared" si="295"/>
        <v>0</v>
      </c>
      <c r="T896">
        <f t="shared" si="291"/>
        <v>0</v>
      </c>
      <c r="U896">
        <f t="shared" si="292"/>
        <v>0</v>
      </c>
      <c r="V896">
        <f>IF(R895="Buy BTC Short ETH",(B896-T895)+(-C896+U895)*(B895/C895),IF(R895="Buy ETH Short BTC",(-B896+T895)+(C896-U895)*(B895/C895),0))</f>
        <v>0</v>
      </c>
      <c r="AA896">
        <f t="shared" si="293"/>
        <v>0.88763956345989836</v>
      </c>
      <c r="AB896" t="str">
        <f t="shared" si="294"/>
        <v>Buy ETH Short BTC</v>
      </c>
      <c r="AC896" t="b">
        <f t="shared" si="296"/>
        <v>0</v>
      </c>
      <c r="AD896">
        <f>IF(AB896="Buy BTC Short ETH",B896,IF(AB896="Buy ETH Short BTC",B896,0))</f>
        <v>16824.939999999999</v>
      </c>
      <c r="AE896">
        <f>IF(AB896="Buy BTC Short ETH",C896,IF(AB896="Buy ETH Short BTC",C896,0))</f>
        <v>1211.0999999999999</v>
      </c>
      <c r="AF896">
        <f>IF(AB895="Buy BTC Short ETH",(B896-AD895)+(-C896+AE895)*(B895/C895),IF(AB895="Buy ETH Short BTC",(-B896+AD895)+(C896-AE895)*(B895/C895),0))</f>
        <v>12.370112071463055</v>
      </c>
    </row>
    <row r="897" spans="1:32">
      <c r="A897">
        <v>1671526800000</v>
      </c>
      <c r="B897">
        <v>16832.099999999999</v>
      </c>
      <c r="C897">
        <v>1210.8800000000001</v>
      </c>
      <c r="D897" s="1">
        <f t="shared" si="297"/>
        <v>7.1599999999998545</v>
      </c>
      <c r="E897" s="1">
        <f t="shared" si="298"/>
        <v>7.1599999999998545</v>
      </c>
      <c r="F897" s="1">
        <f t="shared" si="299"/>
        <v>0</v>
      </c>
      <c r="G897" s="1">
        <f t="shared" si="300"/>
        <v>10.90600000000013</v>
      </c>
      <c r="H897" s="1">
        <f t="shared" si="301"/>
        <v>7.1920000000001894</v>
      </c>
      <c r="I897" s="1">
        <f t="shared" si="302"/>
        <v>1.5164071190211128</v>
      </c>
      <c r="J897" s="1">
        <f t="shared" si="303"/>
        <v>60.26080229859619</v>
      </c>
      <c r="K897" s="1">
        <f t="shared" si="304"/>
        <v>-0.21999999999979991</v>
      </c>
      <c r="L897" s="1">
        <f t="shared" si="305"/>
        <v>0</v>
      </c>
      <c r="M897" s="1">
        <f t="shared" si="306"/>
        <v>0.21999999999979991</v>
      </c>
      <c r="N897" s="1">
        <f t="shared" si="307"/>
        <v>0.86399999999998722</v>
      </c>
      <c r="O897" s="1">
        <f t="shared" si="308"/>
        <v>0.79399999999998272</v>
      </c>
      <c r="P897" s="1">
        <f t="shared" si="309"/>
        <v>1.0881612090680177</v>
      </c>
      <c r="Q897" s="1">
        <f t="shared" si="310"/>
        <v>52.110977080820433</v>
      </c>
      <c r="R897" t="str">
        <f t="shared" si="290"/>
        <v>Do nothing</v>
      </c>
      <c r="S897" t="b">
        <f t="shared" si="295"/>
        <v>0</v>
      </c>
      <c r="T897">
        <f t="shared" si="291"/>
        <v>0</v>
      </c>
      <c r="U897">
        <f t="shared" si="292"/>
        <v>0</v>
      </c>
      <c r="V897">
        <f>IF(R896="Buy BTC Short ETH",(B897-T896)+(-C897+U896)*(B896/C896),IF(R896="Buy ETH Short BTC",(-B897+T896)+(C897-U896)*(B896/C896),0))</f>
        <v>0</v>
      </c>
      <c r="AA897">
        <f t="shared" si="293"/>
        <v>0.94996092370573093</v>
      </c>
      <c r="AB897" t="str">
        <f t="shared" si="294"/>
        <v>Buy ETH Short BTC</v>
      </c>
      <c r="AC897" t="b">
        <f t="shared" si="296"/>
        <v>0</v>
      </c>
      <c r="AD897">
        <f>IF(AB897="Buy BTC Short ETH",B897,IF(AB897="Buy ETH Short BTC",B897,0))</f>
        <v>16832.099999999999</v>
      </c>
      <c r="AE897">
        <f>IF(AB897="Buy BTC Short ETH",C897,IF(AB897="Buy ETH Short BTC",C897,0))</f>
        <v>1210.8800000000001</v>
      </c>
      <c r="AF897">
        <f>IF(AB896="Buy BTC Short ETH",(B897-AD896)+(-C897+AE896)*(B896/C896),IF(AB896="Buy ETH Short BTC",(-B897+AD896)+(C897-AE896)*(B896/C896),0))</f>
        <v>-10.216301544047937</v>
      </c>
    </row>
    <row r="898" spans="1:32">
      <c r="A898">
        <v>1671527700000</v>
      </c>
      <c r="B898">
        <v>16826.419999999998</v>
      </c>
      <c r="C898">
        <v>1209.71</v>
      </c>
      <c r="D898" s="1">
        <f t="shared" si="297"/>
        <v>-5.680000000000291</v>
      </c>
      <c r="E898" s="1">
        <f t="shared" si="298"/>
        <v>0</v>
      </c>
      <c r="F898" s="1">
        <f t="shared" si="299"/>
        <v>5.680000000000291</v>
      </c>
      <c r="G898" s="1">
        <f t="shared" si="300"/>
        <v>6.6510000000002041</v>
      </c>
      <c r="H898" s="1">
        <f t="shared" si="301"/>
        <v>7.7600000000002183</v>
      </c>
      <c r="I898" s="1">
        <f t="shared" si="302"/>
        <v>0.85708762886598155</v>
      </c>
      <c r="J898" s="1">
        <f t="shared" si="303"/>
        <v>46.152244812990133</v>
      </c>
      <c r="K898" s="1">
        <f t="shared" si="304"/>
        <v>-1.1700000000000728</v>
      </c>
      <c r="L898" s="1">
        <f t="shared" si="305"/>
        <v>0</v>
      </c>
      <c r="M898" s="1">
        <f t="shared" si="306"/>
        <v>1.1700000000000728</v>
      </c>
      <c r="N898" s="1">
        <f t="shared" si="307"/>
        <v>0.60499999999999543</v>
      </c>
      <c r="O898" s="1">
        <f t="shared" si="308"/>
        <v>0.91099999999999004</v>
      </c>
      <c r="P898" s="1">
        <f t="shared" si="309"/>
        <v>0.6641053787047223</v>
      </c>
      <c r="Q898" s="1">
        <f t="shared" si="310"/>
        <v>39.907651715039663</v>
      </c>
      <c r="R898" t="str">
        <f t="shared" si="290"/>
        <v>Do nothing</v>
      </c>
      <c r="S898" t="b">
        <f t="shared" si="295"/>
        <v>0</v>
      </c>
      <c r="T898">
        <f t="shared" si="291"/>
        <v>0</v>
      </c>
      <c r="U898">
        <f t="shared" si="292"/>
        <v>0</v>
      </c>
      <c r="V898">
        <f>IF(R897="Buy BTC Short ETH",(B898-T897)+(-C898+U897)*(B897/C897),IF(R897="Buy ETH Short BTC",(-B898+T897)+(C898-U897)*(B897/C897),0))</f>
        <v>0</v>
      </c>
      <c r="AA898">
        <f t="shared" si="293"/>
        <v>0.90680647443860085</v>
      </c>
      <c r="AB898" t="str">
        <f t="shared" si="294"/>
        <v>Buy ETH Short BTC</v>
      </c>
      <c r="AC898" t="b">
        <f t="shared" si="296"/>
        <v>0</v>
      </c>
      <c r="AD898">
        <f>IF(AB898="Buy BTC Short ETH",B898,IF(AB898="Buy ETH Short BTC",B898,0))</f>
        <v>16826.419999999998</v>
      </c>
      <c r="AE898">
        <f>IF(AB898="Buy BTC Short ETH",C898,IF(AB898="Buy ETH Short BTC",C898,0))</f>
        <v>1209.71</v>
      </c>
      <c r="AF898">
        <f>IF(AB897="Buy BTC Short ETH",(B898-AD897)+(-C898+AE897)*(B897/C897),IF(AB897="Buy ETH Short BTC",(-B898+AD897)+(C898-AE897)*(B897/C897),0))</f>
        <v>-10.583838695825243</v>
      </c>
    </row>
    <row r="899" spans="1:32">
      <c r="A899">
        <v>1671528600000</v>
      </c>
      <c r="B899">
        <v>16826.71</v>
      </c>
      <c r="C899">
        <v>1208.93</v>
      </c>
      <c r="D899" s="1">
        <f t="shared" si="297"/>
        <v>0.29000000000087311</v>
      </c>
      <c r="E899" s="1">
        <f t="shared" si="298"/>
        <v>0.29000000000087311</v>
      </c>
      <c r="F899" s="1">
        <f t="shared" si="299"/>
        <v>0</v>
      </c>
      <c r="G899" s="1">
        <f t="shared" si="300"/>
        <v>6.680000000000291</v>
      </c>
      <c r="H899" s="1">
        <f t="shared" si="301"/>
        <v>4.680000000000291</v>
      </c>
      <c r="I899" s="1">
        <f t="shared" si="302"/>
        <v>1.4273504273504007</v>
      </c>
      <c r="J899" s="1">
        <f t="shared" si="303"/>
        <v>58.802816901408001</v>
      </c>
      <c r="K899" s="1">
        <f t="shared" si="304"/>
        <v>-0.77999999999997272</v>
      </c>
      <c r="L899" s="1">
        <f t="shared" si="305"/>
        <v>0</v>
      </c>
      <c r="M899" s="1">
        <f t="shared" si="306"/>
        <v>0.77999999999997272</v>
      </c>
      <c r="N899" s="1">
        <f t="shared" si="307"/>
        <v>0.60499999999999543</v>
      </c>
      <c r="O899" s="1">
        <f t="shared" si="308"/>
        <v>0.73699999999998911</v>
      </c>
      <c r="P899" s="1">
        <f t="shared" si="309"/>
        <v>0.82089552238806562</v>
      </c>
      <c r="Q899" s="1">
        <f t="shared" si="310"/>
        <v>45.081967213114936</v>
      </c>
      <c r="R899" t="str">
        <f t="shared" si="290"/>
        <v>Do nothing</v>
      </c>
      <c r="S899" t="b">
        <f t="shared" si="295"/>
        <v>0</v>
      </c>
      <c r="T899">
        <f t="shared" si="291"/>
        <v>0</v>
      </c>
      <c r="U899">
        <f t="shared" si="292"/>
        <v>0</v>
      </c>
      <c r="V899">
        <f>IF(R898="Buy BTC Short ETH",(B899-T898)+(-C899+U898)*(B898/C898),IF(R898="Buy ETH Short BTC",(-B899+T898)+(C899-U898)*(B898/C898),0))</f>
        <v>0</v>
      </c>
      <c r="AA899">
        <f t="shared" si="293"/>
        <v>0.90438200288241166</v>
      </c>
      <c r="AB899" t="str">
        <f t="shared" si="294"/>
        <v>Buy ETH Short BTC</v>
      </c>
      <c r="AC899" t="b">
        <f t="shared" si="296"/>
        <v>0</v>
      </c>
      <c r="AD899">
        <f>IF(AB899="Buy BTC Short ETH",B899,IF(AB899="Buy ETH Short BTC",B899,0))</f>
        <v>16826.71</v>
      </c>
      <c r="AE899">
        <f>IF(AB899="Buy BTC Short ETH",C899,IF(AB899="Buy ETH Short BTC",C899,0))</f>
        <v>1208.93</v>
      </c>
      <c r="AF899">
        <f>IF(AB898="Buy BTC Short ETH",(B899-AD898)+(-C899+AE898)*(B898/C898),IF(AB898="Buy ETH Short BTC",(-B899+AD898)+(C899-AE898)*(B898/C898),0))</f>
        <v>-11.139383405940759</v>
      </c>
    </row>
    <row r="900" spans="1:32">
      <c r="A900">
        <v>1671529500000</v>
      </c>
      <c r="B900">
        <v>16811.830000000002</v>
      </c>
      <c r="C900">
        <v>1210.8399999999999</v>
      </c>
      <c r="D900" s="1">
        <f t="shared" si="297"/>
        <v>-14.879999999997381</v>
      </c>
      <c r="E900" s="1">
        <f t="shared" si="298"/>
        <v>0</v>
      </c>
      <c r="F900" s="1">
        <f t="shared" si="299"/>
        <v>14.879999999997381</v>
      </c>
      <c r="G900" s="1">
        <f t="shared" si="300"/>
        <v>6.680000000000291</v>
      </c>
      <c r="H900" s="1">
        <f t="shared" si="301"/>
        <v>5.917000000000189</v>
      </c>
      <c r="I900" s="1">
        <f t="shared" si="302"/>
        <v>1.128950481663018</v>
      </c>
      <c r="J900" s="1">
        <f t="shared" si="303"/>
        <v>53.028498848932578</v>
      </c>
      <c r="K900" s="1">
        <f t="shared" si="304"/>
        <v>1.9099999999998545</v>
      </c>
      <c r="L900" s="1">
        <f t="shared" si="305"/>
        <v>1.9099999999998545</v>
      </c>
      <c r="M900" s="1">
        <f t="shared" si="306"/>
        <v>0</v>
      </c>
      <c r="N900" s="1">
        <f t="shared" si="307"/>
        <v>0.79599999999998095</v>
      </c>
      <c r="O900" s="1">
        <f t="shared" si="308"/>
        <v>0.51299999999998813</v>
      </c>
      <c r="P900" s="1">
        <f t="shared" si="309"/>
        <v>1.5516569200779715</v>
      </c>
      <c r="Q900" s="1">
        <f t="shared" si="310"/>
        <v>60.809778456837265</v>
      </c>
      <c r="R900" t="str">
        <f t="shared" si="290"/>
        <v>Do nothing</v>
      </c>
      <c r="S900" t="b">
        <f t="shared" si="295"/>
        <v>0</v>
      </c>
      <c r="T900">
        <f t="shared" si="291"/>
        <v>0</v>
      </c>
      <c r="U900">
        <f t="shared" si="292"/>
        <v>0</v>
      </c>
      <c r="V900">
        <f>IF(R899="Buy BTC Short ETH",(B900-T899)+(-C900+U899)*(B899/C899),IF(R899="Buy ETH Short BTC",(-B900+T899)+(C900-U899)*(B899/C899),0))</f>
        <v>0</v>
      </c>
      <c r="AA900">
        <f t="shared" si="293"/>
        <v>0.85133484274335269</v>
      </c>
      <c r="AB900" t="str">
        <f t="shared" si="294"/>
        <v>Buy ETH Short BTC</v>
      </c>
      <c r="AC900" t="b">
        <f t="shared" si="296"/>
        <v>0</v>
      </c>
      <c r="AD900">
        <f>IF(AB900="Buy BTC Short ETH",B900,IF(AB900="Buy ETH Short BTC",B900,0))</f>
        <v>16811.830000000002</v>
      </c>
      <c r="AE900">
        <f>IF(AB900="Buy BTC Short ETH",C900,IF(AB900="Buy ETH Short BTC",C900,0))</f>
        <v>1210.8399999999999</v>
      </c>
      <c r="AF900">
        <f>IF(AB899="Buy BTC Short ETH",(B900-AD899)+(-C900+AE899)*(B899/C899),IF(AB899="Buy ETH Short BTC",(-B900+AD899)+(C900-AE899)*(B899/C899),0))</f>
        <v>41.464679096386377</v>
      </c>
    </row>
    <row r="901" spans="1:32">
      <c r="A901">
        <v>1671530400000</v>
      </c>
      <c r="B901">
        <v>16800.46</v>
      </c>
      <c r="C901">
        <v>1209.17</v>
      </c>
      <c r="D901" s="1">
        <f t="shared" si="297"/>
        <v>-11.370000000002619</v>
      </c>
      <c r="E901" s="1">
        <f t="shared" si="298"/>
        <v>0</v>
      </c>
      <c r="F901" s="1">
        <f t="shared" si="299"/>
        <v>11.370000000002619</v>
      </c>
      <c r="G901" s="1">
        <f t="shared" si="300"/>
        <v>6.680000000000291</v>
      </c>
      <c r="H901" s="1">
        <f t="shared" si="301"/>
        <v>4.9210000000002765</v>
      </c>
      <c r="I901" s="1">
        <f t="shared" si="302"/>
        <v>1.3574476732371299</v>
      </c>
      <c r="J901" s="1">
        <f t="shared" si="303"/>
        <v>57.581242996293113</v>
      </c>
      <c r="K901" s="1">
        <f t="shared" si="304"/>
        <v>-1.6699999999998454</v>
      </c>
      <c r="L901" s="1">
        <f t="shared" si="305"/>
        <v>0</v>
      </c>
      <c r="M901" s="1">
        <f t="shared" si="306"/>
        <v>1.6699999999998454</v>
      </c>
      <c r="N901" s="1">
        <f t="shared" si="307"/>
        <v>0.79599999999998095</v>
      </c>
      <c r="O901" s="1">
        <f t="shared" si="308"/>
        <v>0.50599999999997181</v>
      </c>
      <c r="P901" s="1">
        <f t="shared" si="309"/>
        <v>1.5731225296443188</v>
      </c>
      <c r="Q901" s="1">
        <f t="shared" si="310"/>
        <v>61.136712749616727</v>
      </c>
      <c r="R901" t="str">
        <f t="shared" si="290"/>
        <v>Do nothing</v>
      </c>
      <c r="S901" t="b">
        <f t="shared" si="295"/>
        <v>0</v>
      </c>
      <c r="T901">
        <f t="shared" si="291"/>
        <v>0</v>
      </c>
      <c r="U901">
        <f t="shared" si="292"/>
        <v>0</v>
      </c>
      <c r="V901">
        <f>IF(R900="Buy BTC Short ETH",(B901-T900)+(-C901+U900)*(B900/C900),IF(R900="Buy ETH Short BTC",(-B901+T900)+(C901-U900)*(B900/C900),0))</f>
        <v>0</v>
      </c>
      <c r="AA901">
        <f t="shared" si="293"/>
        <v>0.77433322913622193</v>
      </c>
      <c r="AB901" t="str">
        <f t="shared" si="294"/>
        <v>Buy ETH Short BTC</v>
      </c>
      <c r="AC901" t="b">
        <f t="shared" si="296"/>
        <v>0</v>
      </c>
      <c r="AD901">
        <f>IF(AB901="Buy BTC Short ETH",B901,IF(AB901="Buy ETH Short BTC",B901,0))</f>
        <v>16800.46</v>
      </c>
      <c r="AE901">
        <f>IF(AB901="Buy BTC Short ETH",C901,IF(AB901="Buy ETH Short BTC",C901,0))</f>
        <v>1209.17</v>
      </c>
      <c r="AF901">
        <f>IF(AB900="Buy BTC Short ETH",(B901-AD900)+(-C901+AE900)*(B900/C900),IF(AB900="Buy ETH Short BTC",(-B901+AD900)+(C901-AE900)*(B900/C900),0))</f>
        <v>-11.817007449369225</v>
      </c>
    </row>
    <row r="902" spans="1:32">
      <c r="A902">
        <v>1671531300000</v>
      </c>
      <c r="B902">
        <v>16805.759999999998</v>
      </c>
      <c r="C902">
        <v>1210.57</v>
      </c>
      <c r="D902" s="1">
        <f t="shared" si="297"/>
        <v>5.2999999999992724</v>
      </c>
      <c r="E902" s="1">
        <f t="shared" si="298"/>
        <v>5.2999999999992724</v>
      </c>
      <c r="F902" s="1">
        <f t="shared" si="299"/>
        <v>0</v>
      </c>
      <c r="G902" s="1">
        <f t="shared" si="300"/>
        <v>5.2139999999999418</v>
      </c>
      <c r="H902" s="1">
        <f t="shared" si="301"/>
        <v>4.9210000000002765</v>
      </c>
      <c r="I902" s="1">
        <f t="shared" si="302"/>
        <v>1.0595407437511988</v>
      </c>
      <c r="J902" s="1">
        <f t="shared" si="303"/>
        <v>51.445485939810844</v>
      </c>
      <c r="K902" s="1">
        <f t="shared" si="304"/>
        <v>1.3999999999998636</v>
      </c>
      <c r="L902" s="1">
        <f t="shared" si="305"/>
        <v>1.3999999999998636</v>
      </c>
      <c r="M902" s="1">
        <f t="shared" si="306"/>
        <v>0</v>
      </c>
      <c r="N902" s="1">
        <f t="shared" si="307"/>
        <v>0.7319999999999709</v>
      </c>
      <c r="O902" s="1">
        <f t="shared" si="308"/>
        <v>0.50599999999997181</v>
      </c>
      <c r="P902" s="1">
        <f t="shared" si="309"/>
        <v>1.4466403162055568</v>
      </c>
      <c r="Q902" s="1">
        <f t="shared" si="310"/>
        <v>59.127625201938997</v>
      </c>
      <c r="R902" t="str">
        <f t="shared" si="290"/>
        <v>Do nothing</v>
      </c>
      <c r="S902" t="b">
        <f t="shared" si="295"/>
        <v>0</v>
      </c>
      <c r="T902">
        <f t="shared" si="291"/>
        <v>0</v>
      </c>
      <c r="U902">
        <f t="shared" si="292"/>
        <v>0</v>
      </c>
      <c r="V902">
        <f>IF(R901="Buy BTC Short ETH",(B902-T901)+(-C902+U901)*(B901/C901),IF(R901="Buy ETH Short BTC",(-B902+T901)+(C902-U901)*(B901/C901),0))</f>
        <v>0</v>
      </c>
      <c r="AA902">
        <f t="shared" si="293"/>
        <v>0.6934243651405182</v>
      </c>
      <c r="AB902" t="str">
        <f t="shared" si="294"/>
        <v>Do nothing</v>
      </c>
      <c r="AC902" t="b">
        <f t="shared" si="296"/>
        <v>1</v>
      </c>
      <c r="AD902">
        <f>IF(AB902="Buy BTC Short ETH",B902,IF(AB902="Buy ETH Short BTC",B902,0))</f>
        <v>0</v>
      </c>
      <c r="AE902">
        <f>IF(AB902="Buy BTC Short ETH",C902,IF(AB902="Buy ETH Short BTC",C902,0))</f>
        <v>0</v>
      </c>
      <c r="AF902">
        <f>IF(AB901="Buy BTC Short ETH",(B902-AD901)+(-C902+AE901)*(B901/C901),IF(AB901="Buy ETH Short BTC",(-B902+AD901)+(C902-AE901)*(B901/C901),0))</f>
        <v>14.151891793543161</v>
      </c>
    </row>
    <row r="903" spans="1:32">
      <c r="A903">
        <v>1671532200000</v>
      </c>
      <c r="B903">
        <v>16781.650000000001</v>
      </c>
      <c r="C903">
        <v>1207.77</v>
      </c>
      <c r="D903" s="1">
        <f t="shared" si="297"/>
        <v>-24.109999999996944</v>
      </c>
      <c r="E903" s="1">
        <f t="shared" si="298"/>
        <v>0</v>
      </c>
      <c r="F903" s="1">
        <f t="shared" si="299"/>
        <v>24.109999999996944</v>
      </c>
      <c r="G903" s="1">
        <f t="shared" si="300"/>
        <v>5.2139999999999418</v>
      </c>
      <c r="H903" s="1">
        <f t="shared" si="301"/>
        <v>6.4719999999997526</v>
      </c>
      <c r="I903" s="1">
        <f t="shared" si="302"/>
        <v>0.80562422744130735</v>
      </c>
      <c r="J903" s="1">
        <f t="shared" si="303"/>
        <v>44.617491014890284</v>
      </c>
      <c r="K903" s="1">
        <f t="shared" si="304"/>
        <v>-2.7999999999999545</v>
      </c>
      <c r="L903" s="1">
        <f t="shared" si="305"/>
        <v>0</v>
      </c>
      <c r="M903" s="1">
        <f t="shared" si="306"/>
        <v>2.7999999999999545</v>
      </c>
      <c r="N903" s="1">
        <f t="shared" si="307"/>
        <v>0.7319999999999709</v>
      </c>
      <c r="O903" s="1">
        <f t="shared" si="308"/>
        <v>0.78099999999997183</v>
      </c>
      <c r="P903" s="1">
        <f t="shared" si="309"/>
        <v>0.93725992317541262</v>
      </c>
      <c r="Q903" s="1">
        <f t="shared" si="310"/>
        <v>48.380700594844583</v>
      </c>
      <c r="R903" t="str">
        <f t="shared" si="290"/>
        <v>Do nothing</v>
      </c>
      <c r="S903" t="b">
        <f t="shared" si="295"/>
        <v>0</v>
      </c>
      <c r="T903">
        <f t="shared" si="291"/>
        <v>0</v>
      </c>
      <c r="U903">
        <f t="shared" si="292"/>
        <v>0</v>
      </c>
      <c r="V903">
        <f>IF(R902="Buy BTC Short ETH",(B903-T902)+(-C903+U902)*(B902/C902),IF(R902="Buy ETH Short BTC",(-B903+T902)+(C903-U902)*(B902/C902),0))</f>
        <v>0</v>
      </c>
      <c r="AA903">
        <f t="shared" si="293"/>
        <v>0.72935462421915953</v>
      </c>
      <c r="AB903" t="str">
        <f t="shared" si="294"/>
        <v>Buy ETH Short BTC</v>
      </c>
      <c r="AC903" t="b">
        <f t="shared" si="296"/>
        <v>1</v>
      </c>
      <c r="AD903">
        <f>IF(AB903="Buy BTC Short ETH",B903,IF(AB903="Buy ETH Short BTC",B903,0))</f>
        <v>16781.650000000001</v>
      </c>
      <c r="AE903">
        <f>IF(AB903="Buy BTC Short ETH",C903,IF(AB903="Buy ETH Short BTC",C903,0))</f>
        <v>1207.77</v>
      </c>
      <c r="AF903">
        <f>IF(AB902="Buy BTC Short ETH",(B903-AD902)+(-C903+AE902)*(B902/C902),IF(AB902="Buy ETH Short BTC",(-B903+AD902)+(C903-AE902)*(B902/C902),0))</f>
        <v>0</v>
      </c>
    </row>
    <row r="904" spans="1:32">
      <c r="A904">
        <v>1671533100000</v>
      </c>
      <c r="B904">
        <v>16778.259999999998</v>
      </c>
      <c r="C904">
        <v>1208.23</v>
      </c>
      <c r="D904" s="1">
        <f t="shared" si="297"/>
        <v>-3.3900000000030559</v>
      </c>
      <c r="E904" s="1">
        <f t="shared" si="298"/>
        <v>0</v>
      </c>
      <c r="F904" s="1">
        <f t="shared" si="299"/>
        <v>3.3900000000030559</v>
      </c>
      <c r="G904" s="1">
        <f t="shared" si="300"/>
        <v>5.2139999999999418</v>
      </c>
      <c r="H904" s="1">
        <f t="shared" si="301"/>
        <v>5.9430000000000289</v>
      </c>
      <c r="I904" s="1">
        <f t="shared" si="302"/>
        <v>0.8773346794548067</v>
      </c>
      <c r="J904" s="1">
        <f t="shared" si="303"/>
        <v>46.732992739983466</v>
      </c>
      <c r="K904" s="1">
        <f t="shared" si="304"/>
        <v>0.46000000000003638</v>
      </c>
      <c r="L904" s="1">
        <f t="shared" si="305"/>
        <v>0.46000000000003638</v>
      </c>
      <c r="M904" s="1">
        <f t="shared" si="306"/>
        <v>0</v>
      </c>
      <c r="N904" s="1">
        <f t="shared" si="307"/>
        <v>0.77799999999997449</v>
      </c>
      <c r="O904" s="1">
        <f t="shared" si="308"/>
        <v>0.66399999999996451</v>
      </c>
      <c r="P904" s="1">
        <f t="shared" si="309"/>
        <v>1.1716867469879759</v>
      </c>
      <c r="Q904" s="1">
        <f t="shared" si="310"/>
        <v>53.952843273232126</v>
      </c>
      <c r="R904" t="str">
        <f t="shared" si="290"/>
        <v>Do nothing</v>
      </c>
      <c r="S904" t="b">
        <f t="shared" si="295"/>
        <v>0</v>
      </c>
      <c r="T904">
        <f t="shared" si="291"/>
        <v>0</v>
      </c>
      <c r="U904">
        <f t="shared" si="292"/>
        <v>0</v>
      </c>
      <c r="V904">
        <f>IF(R903="Buy BTC Short ETH",(B904-T903)+(-C904+U903)*(B903/C903),IF(R903="Buy ETH Short BTC",(-B904+T903)+(C904-U903)*(B903/C903),0))</f>
        <v>0</v>
      </c>
      <c r="AA904">
        <f t="shared" si="293"/>
        <v>0.69904417251387718</v>
      </c>
      <c r="AB904" t="str">
        <f t="shared" si="294"/>
        <v>Do nothing</v>
      </c>
      <c r="AC904" t="b">
        <f t="shared" si="296"/>
        <v>1</v>
      </c>
      <c r="AD904">
        <f>IF(AB904="Buy BTC Short ETH",B904,IF(AB904="Buy ETH Short BTC",B904,0))</f>
        <v>0</v>
      </c>
      <c r="AE904">
        <f>IF(AB904="Buy BTC Short ETH",C904,IF(AB904="Buy ETH Short BTC",C904,0))</f>
        <v>0</v>
      </c>
      <c r="AF904">
        <f>IF(AB903="Buy BTC Short ETH",(B904-AD903)+(-C904+AE903)*(B903/C903),IF(AB903="Buy ETH Short BTC",(-B904+AD903)+(C904-AE903)*(B903/C903),0))</f>
        <v>9.7815803505669976</v>
      </c>
    </row>
    <row r="905" spans="1:32">
      <c r="A905">
        <v>1671534000000</v>
      </c>
      <c r="B905">
        <v>16796.52</v>
      </c>
      <c r="C905">
        <v>1210.01</v>
      </c>
      <c r="D905" s="1">
        <f t="shared" si="297"/>
        <v>18.260000000002037</v>
      </c>
      <c r="E905" s="1">
        <f t="shared" si="298"/>
        <v>18.260000000002037</v>
      </c>
      <c r="F905" s="1">
        <f t="shared" si="299"/>
        <v>0</v>
      </c>
      <c r="G905" s="1">
        <f t="shared" si="300"/>
        <v>4.7139999999999418</v>
      </c>
      <c r="H905" s="1">
        <f t="shared" si="301"/>
        <v>5.9430000000000289</v>
      </c>
      <c r="I905" s="1">
        <f t="shared" si="302"/>
        <v>0.79320208648829194</v>
      </c>
      <c r="J905" s="1">
        <f t="shared" si="303"/>
        <v>44.233836914703531</v>
      </c>
      <c r="K905" s="1">
        <f t="shared" si="304"/>
        <v>1.7799999999999727</v>
      </c>
      <c r="L905" s="1">
        <f t="shared" si="305"/>
        <v>1.7799999999999727</v>
      </c>
      <c r="M905" s="1">
        <f t="shared" si="306"/>
        <v>0</v>
      </c>
      <c r="N905" s="1">
        <f t="shared" si="307"/>
        <v>0.75999999999996815</v>
      </c>
      <c r="O905" s="1">
        <f t="shared" si="308"/>
        <v>0.66399999999996451</v>
      </c>
      <c r="P905" s="1">
        <f t="shared" si="309"/>
        <v>1.1445783132530252</v>
      </c>
      <c r="Q905" s="1">
        <f t="shared" si="310"/>
        <v>53.370786516854224</v>
      </c>
      <c r="R905" t="str">
        <f t="shared" si="290"/>
        <v>Do nothing</v>
      </c>
      <c r="S905" t="b">
        <f t="shared" si="295"/>
        <v>0</v>
      </c>
      <c r="T905">
        <f t="shared" si="291"/>
        <v>0</v>
      </c>
      <c r="U905">
        <f t="shared" si="292"/>
        <v>0</v>
      </c>
      <c r="V905">
        <f>IF(R904="Buy BTC Short ETH",(B905-T904)+(-C905+U904)*(B904/C904),IF(R904="Buy ETH Short BTC",(-B905+T904)+(C905-U904)*(B904/C904),0))</f>
        <v>0</v>
      </c>
      <c r="AA905">
        <f t="shared" si="293"/>
        <v>0.6682149270041845</v>
      </c>
      <c r="AB905" t="str">
        <f t="shared" si="294"/>
        <v>Do nothing</v>
      </c>
      <c r="AC905" t="b">
        <f t="shared" si="296"/>
        <v>0</v>
      </c>
      <c r="AD905">
        <f>IF(AB905="Buy BTC Short ETH",B905,IF(AB905="Buy ETH Short BTC",B905,0))</f>
        <v>0</v>
      </c>
      <c r="AE905">
        <f>IF(AB905="Buy BTC Short ETH",C905,IF(AB905="Buy ETH Short BTC",C905,0))</f>
        <v>0</v>
      </c>
      <c r="AF905">
        <f>IF(AB904="Buy BTC Short ETH",(B905-AD904)+(-C905+AE904)*(B904/C904),IF(AB904="Buy ETH Short BTC",(-B905+AD904)+(C905-AE904)*(B904/C904),0))</f>
        <v>0</v>
      </c>
    </row>
    <row r="906" spans="1:32">
      <c r="A906">
        <v>1671534900000</v>
      </c>
      <c r="B906">
        <v>16818.8</v>
      </c>
      <c r="C906">
        <v>1212.48</v>
      </c>
      <c r="D906" s="1">
        <f t="shared" si="297"/>
        <v>22.279999999998836</v>
      </c>
      <c r="E906" s="1">
        <f t="shared" si="298"/>
        <v>22.279999999998836</v>
      </c>
      <c r="F906" s="1">
        <f t="shared" si="299"/>
        <v>0</v>
      </c>
      <c r="G906" s="1">
        <f t="shared" si="300"/>
        <v>5.3290000000000877</v>
      </c>
      <c r="H906" s="1">
        <f t="shared" si="301"/>
        <v>5.9430000000000289</v>
      </c>
      <c r="I906" s="1">
        <f t="shared" si="302"/>
        <v>0.8966851758371297</v>
      </c>
      <c r="J906" s="1">
        <f t="shared" si="303"/>
        <v>47.276437189496384</v>
      </c>
      <c r="K906" s="1">
        <f t="shared" si="304"/>
        <v>2.4700000000000273</v>
      </c>
      <c r="L906" s="1">
        <f t="shared" si="305"/>
        <v>2.4700000000000273</v>
      </c>
      <c r="M906" s="1">
        <f t="shared" si="306"/>
        <v>0</v>
      </c>
      <c r="N906" s="1">
        <f t="shared" si="307"/>
        <v>0.8019999999999754</v>
      </c>
      <c r="O906" s="1">
        <f t="shared" si="308"/>
        <v>0.66399999999996451</v>
      </c>
      <c r="P906" s="1">
        <f t="shared" si="309"/>
        <v>1.2078313253012323</v>
      </c>
      <c r="Q906" s="1">
        <f t="shared" si="310"/>
        <v>54.706684856753633</v>
      </c>
      <c r="R906" t="str">
        <f t="shared" si="290"/>
        <v>Do nothing</v>
      </c>
      <c r="S906" t="b">
        <f t="shared" si="295"/>
        <v>0</v>
      </c>
      <c r="T906">
        <f t="shared" si="291"/>
        <v>0</v>
      </c>
      <c r="U906">
        <f t="shared" si="292"/>
        <v>0</v>
      </c>
      <c r="V906">
        <f>IF(R905="Buy BTC Short ETH",(B906-T905)+(-C906+U905)*(B905/C905),IF(R905="Buy ETH Short BTC",(-B906+T905)+(C906-U905)*(B905/C905),0))</f>
        <v>0</v>
      </c>
      <c r="AA906">
        <f t="shared" si="293"/>
        <v>0.59736992959905477</v>
      </c>
      <c r="AB906" t="str">
        <f t="shared" si="294"/>
        <v>Do nothing</v>
      </c>
      <c r="AC906" t="b">
        <f t="shared" si="296"/>
        <v>0</v>
      </c>
      <c r="AD906">
        <f>IF(AB906="Buy BTC Short ETH",B906,IF(AB906="Buy ETH Short BTC",B906,0))</f>
        <v>0</v>
      </c>
      <c r="AE906">
        <f>IF(AB906="Buy BTC Short ETH",C906,IF(AB906="Buy ETH Short BTC",C906,0))</f>
        <v>0</v>
      </c>
      <c r="AF906">
        <f>IF(AB905="Buy BTC Short ETH",(B906-AD905)+(-C906+AE905)*(B905/C905),IF(AB905="Buy ETH Short BTC",(-B906+AD905)+(C906-AE905)*(B905/C905),0))</f>
        <v>0</v>
      </c>
    </row>
    <row r="907" spans="1:32">
      <c r="A907">
        <v>1671535800000</v>
      </c>
      <c r="B907">
        <v>16820.37</v>
      </c>
      <c r="C907">
        <v>1212.8599999999999</v>
      </c>
      <c r="D907" s="1">
        <f t="shared" si="297"/>
        <v>1.569999999999709</v>
      </c>
      <c r="E907" s="1">
        <f t="shared" si="298"/>
        <v>1.569999999999709</v>
      </c>
      <c r="F907" s="1">
        <f t="shared" si="299"/>
        <v>0</v>
      </c>
      <c r="G907" s="1">
        <f t="shared" si="300"/>
        <v>4.7700000000000724</v>
      </c>
      <c r="H907" s="1">
        <f t="shared" si="301"/>
        <v>5.9430000000000289</v>
      </c>
      <c r="I907" s="1">
        <f t="shared" si="302"/>
        <v>0.80262493690056358</v>
      </c>
      <c r="J907" s="1">
        <f t="shared" si="303"/>
        <v>44.525343041165193</v>
      </c>
      <c r="K907" s="1">
        <f t="shared" si="304"/>
        <v>0.37999999999988177</v>
      </c>
      <c r="L907" s="1">
        <f t="shared" si="305"/>
        <v>0.37999999999988177</v>
      </c>
      <c r="M907" s="1">
        <f t="shared" si="306"/>
        <v>0</v>
      </c>
      <c r="N907" s="1">
        <f t="shared" si="307"/>
        <v>0.83999999999996366</v>
      </c>
      <c r="O907" s="1">
        <f t="shared" si="308"/>
        <v>0.64199999999998458</v>
      </c>
      <c r="P907" s="1">
        <f t="shared" si="309"/>
        <v>1.3084112149532459</v>
      </c>
      <c r="Q907" s="1">
        <f t="shared" si="310"/>
        <v>56.680161943319369</v>
      </c>
      <c r="R907" t="str">
        <f t="shared" si="290"/>
        <v>Do nothing</v>
      </c>
      <c r="S907" t="b">
        <f t="shared" si="295"/>
        <v>0</v>
      </c>
      <c r="T907">
        <f t="shared" si="291"/>
        <v>0</v>
      </c>
      <c r="U907">
        <f t="shared" si="292"/>
        <v>0</v>
      </c>
      <c r="V907">
        <f>IF(R906="Buy BTC Short ETH",(B907-T906)+(-C907+U906)*(B906/C906),IF(R906="Buy ETH Short BTC",(-B907+T906)+(C907-U906)*(B906/C906),0))</f>
        <v>0</v>
      </c>
      <c r="AA907">
        <f t="shared" si="293"/>
        <v>0.59707180690161377</v>
      </c>
      <c r="AB907" t="str">
        <f t="shared" si="294"/>
        <v>Do nothing</v>
      </c>
      <c r="AC907" t="b">
        <f t="shared" si="296"/>
        <v>0</v>
      </c>
      <c r="AD907">
        <f>IF(AB907="Buy BTC Short ETH",B907,IF(AB907="Buy ETH Short BTC",B907,0))</f>
        <v>0</v>
      </c>
      <c r="AE907">
        <f>IF(AB907="Buy BTC Short ETH",C907,IF(AB907="Buy ETH Short BTC",C907,0))</f>
        <v>0</v>
      </c>
      <c r="AF907">
        <f>IF(AB906="Buy BTC Short ETH",(B907-AD906)+(-C907+AE906)*(B906/C906),IF(AB906="Buy ETH Short BTC",(-B907+AD906)+(C907-AE906)*(B906/C906),0))</f>
        <v>0</v>
      </c>
    </row>
    <row r="908" spans="1:32">
      <c r="A908">
        <v>1671536700000</v>
      </c>
      <c r="B908">
        <v>16814.25</v>
      </c>
      <c r="C908">
        <v>1212.31</v>
      </c>
      <c r="D908" s="1">
        <f t="shared" si="297"/>
        <v>-6.1199999999989814</v>
      </c>
      <c r="E908" s="1">
        <f t="shared" si="298"/>
        <v>0</v>
      </c>
      <c r="F908" s="1">
        <f t="shared" si="299"/>
        <v>6.1199999999989814</v>
      </c>
      <c r="G908" s="1">
        <f t="shared" si="300"/>
        <v>4.7700000000000724</v>
      </c>
      <c r="H908" s="1">
        <f t="shared" si="301"/>
        <v>5.986999999999898</v>
      </c>
      <c r="I908" s="1">
        <f t="shared" si="302"/>
        <v>0.7967262401870977</v>
      </c>
      <c r="J908" s="1">
        <f t="shared" si="303"/>
        <v>44.343218369434659</v>
      </c>
      <c r="K908" s="1">
        <f t="shared" si="304"/>
        <v>-0.54999999999995453</v>
      </c>
      <c r="L908" s="1">
        <f t="shared" si="305"/>
        <v>0</v>
      </c>
      <c r="M908" s="1">
        <f t="shared" si="306"/>
        <v>0.54999999999995453</v>
      </c>
      <c r="N908" s="1">
        <f t="shared" si="307"/>
        <v>0.83999999999996366</v>
      </c>
      <c r="O908" s="1">
        <f t="shared" si="308"/>
        <v>0.57999999999997276</v>
      </c>
      <c r="P908" s="1">
        <f t="shared" si="309"/>
        <v>1.4482758620689709</v>
      </c>
      <c r="Q908" s="1">
        <f t="shared" si="310"/>
        <v>59.154929577464877</v>
      </c>
      <c r="R908" t="str">
        <f t="shared" si="290"/>
        <v>Do nothing</v>
      </c>
      <c r="S908" t="b">
        <f t="shared" si="295"/>
        <v>0</v>
      </c>
      <c r="T908">
        <f t="shared" si="291"/>
        <v>0</v>
      </c>
      <c r="U908">
        <f t="shared" si="292"/>
        <v>0</v>
      </c>
      <c r="V908">
        <f>IF(R907="Buy BTC Short ETH",(B908-T907)+(-C908+U907)*(B907/C907),IF(R907="Buy ETH Short BTC",(-B908+T907)+(C908-U907)*(B907/C907),0))</f>
        <v>0</v>
      </c>
      <c r="AA908">
        <f t="shared" si="293"/>
        <v>0.69308758636973278</v>
      </c>
      <c r="AB908" t="str">
        <f t="shared" si="294"/>
        <v>Do nothing</v>
      </c>
      <c r="AC908" t="b">
        <f t="shared" si="296"/>
        <v>0</v>
      </c>
      <c r="AD908">
        <f>IF(AB908="Buy BTC Short ETH",B908,IF(AB908="Buy ETH Short BTC",B908,0))</f>
        <v>0</v>
      </c>
      <c r="AE908">
        <f>IF(AB908="Buy BTC Short ETH",C908,IF(AB908="Buy ETH Short BTC",C908,0))</f>
        <v>0</v>
      </c>
      <c r="AF908">
        <f>IF(AB907="Buy BTC Short ETH",(B908-AD907)+(-C908+AE907)*(B907/C907),IF(AB907="Buy ETH Short BTC",(-B908+AD907)+(C908-AE907)*(B907/C907),0))</f>
        <v>0</v>
      </c>
    </row>
    <row r="909" spans="1:32">
      <c r="A909">
        <v>1671537600000</v>
      </c>
      <c r="B909">
        <v>16827.830000000002</v>
      </c>
      <c r="C909">
        <v>1214.18</v>
      </c>
      <c r="D909" s="1">
        <f t="shared" si="297"/>
        <v>13.580000000001746</v>
      </c>
      <c r="E909" s="1">
        <f t="shared" si="298"/>
        <v>13.580000000001746</v>
      </c>
      <c r="F909" s="1">
        <f t="shared" si="299"/>
        <v>0</v>
      </c>
      <c r="G909" s="1">
        <f t="shared" si="300"/>
        <v>6.0990000000001601</v>
      </c>
      <c r="H909" s="1">
        <f t="shared" si="301"/>
        <v>5.986999999999898</v>
      </c>
      <c r="I909" s="1">
        <f t="shared" si="302"/>
        <v>1.0187071989310612</v>
      </c>
      <c r="J909" s="1">
        <f t="shared" si="303"/>
        <v>50.463346020189725</v>
      </c>
      <c r="K909" s="1">
        <f t="shared" si="304"/>
        <v>1.8700000000001182</v>
      </c>
      <c r="L909" s="1">
        <f t="shared" si="305"/>
        <v>1.8700000000001182</v>
      </c>
      <c r="M909" s="1">
        <f t="shared" si="306"/>
        <v>0</v>
      </c>
      <c r="N909" s="1">
        <f t="shared" si="307"/>
        <v>1.0269999999999755</v>
      </c>
      <c r="O909" s="1">
        <f t="shared" si="308"/>
        <v>0.50199999999997547</v>
      </c>
      <c r="P909" s="1">
        <f t="shared" si="309"/>
        <v>2.0458167330677801</v>
      </c>
      <c r="Q909" s="1">
        <f t="shared" si="310"/>
        <v>67.168083714846858</v>
      </c>
      <c r="R909" t="str">
        <f t="shared" si="290"/>
        <v>Do nothing</v>
      </c>
      <c r="S909" t="b">
        <f t="shared" si="295"/>
        <v>0</v>
      </c>
      <c r="T909">
        <f t="shared" si="291"/>
        <v>0</v>
      </c>
      <c r="U909">
        <f t="shared" si="292"/>
        <v>0</v>
      </c>
      <c r="V909">
        <f>IF(R908="Buy BTC Short ETH",(B909-T908)+(-C909+U908)*(B908/C908),IF(R908="Buy ETH Short BTC",(-B909+T908)+(C909-U908)*(B908/C908),0))</f>
        <v>0</v>
      </c>
      <c r="AA909">
        <f t="shared" si="293"/>
        <v>0.96183517007390951</v>
      </c>
      <c r="AB909" t="str">
        <f t="shared" si="294"/>
        <v>Buy ETH Short BTC</v>
      </c>
      <c r="AC909" t="b">
        <f t="shared" si="296"/>
        <v>1</v>
      </c>
      <c r="AD909">
        <f>IF(AB909="Buy BTC Short ETH",B909,IF(AB909="Buy ETH Short BTC",B909,0))</f>
        <v>16827.830000000002</v>
      </c>
      <c r="AE909">
        <f>IF(AB909="Buy BTC Short ETH",C909,IF(AB909="Buy ETH Short BTC",C909,0))</f>
        <v>1214.18</v>
      </c>
      <c r="AF909">
        <f>IF(AB908="Buy BTC Short ETH",(B909-AD908)+(-C909+AE908)*(B908/C908),IF(AB908="Buy ETH Short BTC",(-B909+AD908)+(C909-AE908)*(B908/C908),0))</f>
        <v>0</v>
      </c>
    </row>
    <row r="910" spans="1:32">
      <c r="A910">
        <v>1671538500000</v>
      </c>
      <c r="B910">
        <v>16804.189999999999</v>
      </c>
      <c r="C910">
        <v>1212.24</v>
      </c>
      <c r="D910" s="1">
        <f t="shared" si="297"/>
        <v>-23.640000000003056</v>
      </c>
      <c r="E910" s="1">
        <f t="shared" si="298"/>
        <v>0</v>
      </c>
      <c r="F910" s="1">
        <f t="shared" si="299"/>
        <v>23.640000000003056</v>
      </c>
      <c r="G910" s="1">
        <f t="shared" si="300"/>
        <v>6.0990000000001601</v>
      </c>
      <c r="H910" s="1">
        <f t="shared" si="301"/>
        <v>6.8630000000004658</v>
      </c>
      <c r="I910" s="1">
        <f t="shared" si="302"/>
        <v>0.88867842051577239</v>
      </c>
      <c r="J910" s="1">
        <f t="shared" si="303"/>
        <v>47.052923931491016</v>
      </c>
      <c r="K910" s="1">
        <f t="shared" si="304"/>
        <v>-1.9400000000000546</v>
      </c>
      <c r="L910" s="1">
        <f t="shared" si="305"/>
        <v>0</v>
      </c>
      <c r="M910" s="1">
        <f t="shared" si="306"/>
        <v>1.9400000000000546</v>
      </c>
      <c r="N910" s="1">
        <f t="shared" si="307"/>
        <v>0.83599999999998997</v>
      </c>
      <c r="O910" s="1">
        <f t="shared" si="308"/>
        <v>0.69599999999998086</v>
      </c>
      <c r="P910" s="1">
        <f t="shared" si="309"/>
        <v>1.2011494252873749</v>
      </c>
      <c r="Q910" s="1">
        <f t="shared" si="310"/>
        <v>54.569190600522582</v>
      </c>
      <c r="R910" t="str">
        <f t="shared" si="290"/>
        <v>Do nothing</v>
      </c>
      <c r="S910" t="b">
        <f t="shared" si="295"/>
        <v>0</v>
      </c>
      <c r="T910">
        <f t="shared" si="291"/>
        <v>0</v>
      </c>
      <c r="U910">
        <f t="shared" si="292"/>
        <v>0</v>
      </c>
      <c r="V910">
        <f>IF(R909="Buy BTC Short ETH",(B910-T909)+(-C910+U909)*(B909/C909),IF(R909="Buy ETH Short BTC",(-B910+T909)+(C910-U909)*(B909/C909),0))</f>
        <v>0</v>
      </c>
      <c r="AA910">
        <f t="shared" si="293"/>
        <v>0.94705824145940354</v>
      </c>
      <c r="AB910" t="str">
        <f t="shared" si="294"/>
        <v>Buy ETH Short BTC</v>
      </c>
      <c r="AC910" t="b">
        <f t="shared" si="296"/>
        <v>0</v>
      </c>
      <c r="AD910">
        <f>IF(AB910="Buy BTC Short ETH",B910,IF(AB910="Buy ETH Short BTC",B910,0))</f>
        <v>16804.189999999999</v>
      </c>
      <c r="AE910">
        <f>IF(AB910="Buy BTC Short ETH",C910,IF(AB910="Buy ETH Short BTC",C910,0))</f>
        <v>1212.24</v>
      </c>
      <c r="AF910">
        <f>IF(AB909="Buy BTC Short ETH",(B910-AD909)+(-C910+AE909)*(B909/C909),IF(AB909="Buy ETH Short BTC",(-B910+AD909)+(C910-AE909)*(B909/C909),0))</f>
        <v>-3.2472738803119903</v>
      </c>
    </row>
    <row r="911" spans="1:32">
      <c r="A911">
        <v>1671539400000</v>
      </c>
      <c r="B911">
        <v>16830.72</v>
      </c>
      <c r="C911">
        <v>1215.25</v>
      </c>
      <c r="D911" s="1">
        <f t="shared" si="297"/>
        <v>26.530000000002474</v>
      </c>
      <c r="E911" s="1">
        <f t="shared" si="298"/>
        <v>26.530000000002474</v>
      </c>
      <c r="F911" s="1">
        <f t="shared" si="299"/>
        <v>0</v>
      </c>
      <c r="G911" s="1">
        <f t="shared" si="300"/>
        <v>8.7520000000004075</v>
      </c>
      <c r="H911" s="1">
        <f t="shared" si="301"/>
        <v>5.7260000000002034</v>
      </c>
      <c r="I911" s="1">
        <f t="shared" si="302"/>
        <v>1.5284666433810856</v>
      </c>
      <c r="J911" s="1">
        <f t="shared" si="303"/>
        <v>60.450338444536804</v>
      </c>
      <c r="K911" s="1">
        <f t="shared" si="304"/>
        <v>3.0099999999999909</v>
      </c>
      <c r="L911" s="1">
        <f t="shared" si="305"/>
        <v>3.0099999999999909</v>
      </c>
      <c r="M911" s="1">
        <f t="shared" si="306"/>
        <v>0</v>
      </c>
      <c r="N911" s="1">
        <f t="shared" si="307"/>
        <v>1.1369999999999891</v>
      </c>
      <c r="O911" s="1">
        <f t="shared" si="308"/>
        <v>0.52899999999999636</v>
      </c>
      <c r="P911" s="1">
        <f t="shared" si="309"/>
        <v>2.1493383742911094</v>
      </c>
      <c r="Q911" s="1">
        <f t="shared" si="310"/>
        <v>68.247298919567768</v>
      </c>
      <c r="R911" t="str">
        <f t="shared" ref="R911:R974" si="311">IF(AND(J911&gt;70,Q911&lt;30),"Buy ETH Short BTC",IF(AND(J911&lt;30,Q911&gt;70),"Buy BTC Short ETH","Do nothing"))</f>
        <v>Do nothing</v>
      </c>
      <c r="S911" t="b">
        <f t="shared" si="295"/>
        <v>0</v>
      </c>
      <c r="T911">
        <f t="shared" ref="T911:T974" si="312">IF(R911="Buy BTC Short ETH",B911,IF(R911="Buy ETH Short BTC",B911,0))</f>
        <v>0</v>
      </c>
      <c r="U911">
        <f t="shared" ref="U911:U974" si="313">IF(R911="Buy BTC Short ETH",C911,IF(R911="Buy ETH Short BTC",C911,0))</f>
        <v>0</v>
      </c>
      <c r="V911">
        <f>IF(R910="Buy BTC Short ETH",(B911-T910)+(-C911+U910)*(B910/C910),IF(R910="Buy ETH Short BTC",(-B911+T910)+(C911-U910)*(B910/C910),0))</f>
        <v>0</v>
      </c>
      <c r="AA911">
        <f t="shared" ref="AA911:AA974" si="314">CORREL(B902:B911, C902:C911)</f>
        <v>0.96981039481159237</v>
      </c>
      <c r="AB911" t="str">
        <f t="shared" ref="AB911:AB974" si="315">IF(AA911&gt;0.7,"Buy ETH Short BTC",IF(AA911&lt;-0.7,"Buy BTC Short ETH","Do nothing"))</f>
        <v>Buy ETH Short BTC</v>
      </c>
      <c r="AC911" t="b">
        <f t="shared" si="296"/>
        <v>0</v>
      </c>
      <c r="AD911">
        <f>IF(AB911="Buy BTC Short ETH",B911,IF(AB911="Buy ETH Short BTC",B911,0))</f>
        <v>16830.72</v>
      </c>
      <c r="AE911">
        <f>IF(AB911="Buy BTC Short ETH",C911,IF(AB911="Buy ETH Short BTC",C911,0))</f>
        <v>1215.25</v>
      </c>
      <c r="AF911">
        <f>IF(AB910="Buy BTC Short ETH",(B911-AD910)+(-C911+AE910)*(B910/C910),IF(AB910="Buy ETH Short BTC",(-B911+AD910)+(C911-AE910)*(B910/C910),0))</f>
        <v>15.194915775751369</v>
      </c>
    </row>
    <row r="912" spans="1:32">
      <c r="A912">
        <v>1671540300000</v>
      </c>
      <c r="B912">
        <v>16817.23</v>
      </c>
      <c r="C912">
        <v>1213.54</v>
      </c>
      <c r="D912" s="1">
        <f t="shared" si="297"/>
        <v>-13.490000000001601</v>
      </c>
      <c r="E912" s="1">
        <f t="shared" si="298"/>
        <v>0</v>
      </c>
      <c r="F912" s="1">
        <f t="shared" si="299"/>
        <v>13.490000000001601</v>
      </c>
      <c r="G912" s="1">
        <f t="shared" si="300"/>
        <v>8.2220000000004809</v>
      </c>
      <c r="H912" s="1">
        <f t="shared" si="301"/>
        <v>7.0750000000003634</v>
      </c>
      <c r="I912" s="1">
        <f t="shared" si="302"/>
        <v>1.1621201413427644</v>
      </c>
      <c r="J912" s="1">
        <f t="shared" si="303"/>
        <v>53.749101130940886</v>
      </c>
      <c r="K912" s="1">
        <f t="shared" si="304"/>
        <v>-1.7100000000000364</v>
      </c>
      <c r="L912" s="1">
        <f t="shared" si="305"/>
        <v>0</v>
      </c>
      <c r="M912" s="1">
        <f t="shared" si="306"/>
        <v>1.7100000000000364</v>
      </c>
      <c r="N912" s="1">
        <f t="shared" si="307"/>
        <v>0.99700000000000277</v>
      </c>
      <c r="O912" s="1">
        <f t="shared" si="308"/>
        <v>0.7</v>
      </c>
      <c r="P912" s="1">
        <f t="shared" si="309"/>
        <v>1.4242857142857184</v>
      </c>
      <c r="Q912" s="1">
        <f t="shared" si="310"/>
        <v>58.750736593989465</v>
      </c>
      <c r="R912" t="str">
        <f t="shared" si="311"/>
        <v>Do nothing</v>
      </c>
      <c r="S912" t="b">
        <f t="shared" ref="S912:S975" si="316">NOT(R912=R911)</f>
        <v>0</v>
      </c>
      <c r="T912">
        <f t="shared" si="312"/>
        <v>0</v>
      </c>
      <c r="U912">
        <f t="shared" si="313"/>
        <v>0</v>
      </c>
      <c r="V912">
        <f>IF(R911="Buy BTC Short ETH",(B912-T911)+(-C912+U911)*(B911/C911),IF(R911="Buy ETH Short BTC",(-B912+T911)+(C912-U911)*(B911/C911),0))</f>
        <v>0</v>
      </c>
      <c r="AA912">
        <f t="shared" si="314"/>
        <v>0.97324948671498024</v>
      </c>
      <c r="AB912" t="str">
        <f t="shared" si="315"/>
        <v>Buy ETH Short BTC</v>
      </c>
      <c r="AC912" t="b">
        <f t="shared" ref="AC912:AC975" si="317">NOT(AB912=AB911)</f>
        <v>0</v>
      </c>
      <c r="AD912">
        <f>IF(AB912="Buy BTC Short ETH",B912,IF(AB912="Buy ETH Short BTC",B912,0))</f>
        <v>16817.23</v>
      </c>
      <c r="AE912">
        <f>IF(AB912="Buy BTC Short ETH",C912,IF(AB912="Buy ETH Short BTC",C912,0))</f>
        <v>1213.54</v>
      </c>
      <c r="AF912">
        <f>IF(AB911="Buy BTC Short ETH",(B912-AD911)+(-C912+AE911)*(B911/C911),IF(AB911="Buy ETH Short BTC",(-B912+AD911)+(C912-AE911)*(B911/C911),0))</f>
        <v>-10.192806994444492</v>
      </c>
    </row>
    <row r="913" spans="1:32">
      <c r="A913">
        <v>1671541200000</v>
      </c>
      <c r="B913">
        <v>16814.62</v>
      </c>
      <c r="C913">
        <v>1212.6500000000001</v>
      </c>
      <c r="D913" s="1">
        <f t="shared" si="297"/>
        <v>-2.6100000000005821</v>
      </c>
      <c r="E913" s="1">
        <f t="shared" si="298"/>
        <v>0</v>
      </c>
      <c r="F913" s="1">
        <f t="shared" si="299"/>
        <v>2.6100000000005821</v>
      </c>
      <c r="G913" s="1">
        <f t="shared" si="300"/>
        <v>8.2220000000004809</v>
      </c>
      <c r="H913" s="1">
        <f t="shared" si="301"/>
        <v>4.9250000000007272</v>
      </c>
      <c r="I913" s="1">
        <f t="shared" si="302"/>
        <v>1.6694416243653334</v>
      </c>
      <c r="J913" s="1">
        <f t="shared" si="303"/>
        <v>62.538982277323541</v>
      </c>
      <c r="K913" s="1">
        <f t="shared" si="304"/>
        <v>-0.88999999999987267</v>
      </c>
      <c r="L913" s="1">
        <f t="shared" si="305"/>
        <v>0</v>
      </c>
      <c r="M913" s="1">
        <f t="shared" si="306"/>
        <v>0.88999999999987267</v>
      </c>
      <c r="N913" s="1">
        <f t="shared" si="307"/>
        <v>0.99700000000000277</v>
      </c>
      <c r="O913" s="1">
        <f t="shared" si="308"/>
        <v>0.50899999999999179</v>
      </c>
      <c r="P913" s="1">
        <f t="shared" si="309"/>
        <v>1.9587426326130037</v>
      </c>
      <c r="Q913" s="1">
        <f t="shared" si="310"/>
        <v>66.201859229748095</v>
      </c>
      <c r="R913" t="str">
        <f t="shared" si="311"/>
        <v>Do nothing</v>
      </c>
      <c r="S913" t="b">
        <f t="shared" si="316"/>
        <v>0</v>
      </c>
      <c r="T913">
        <f t="shared" si="312"/>
        <v>0</v>
      </c>
      <c r="U913">
        <f t="shared" si="313"/>
        <v>0</v>
      </c>
      <c r="V913">
        <f>IF(R912="Buy BTC Short ETH",(B913-T912)+(-C913+U912)*(B912/C912),IF(R912="Buy ETH Short BTC",(-B913+T912)+(C913-U912)*(B912/C912),0))</f>
        <v>0</v>
      </c>
      <c r="AA913">
        <f t="shared" si="314"/>
        <v>0.96534273134683601</v>
      </c>
      <c r="AB913" t="str">
        <f t="shared" si="315"/>
        <v>Buy ETH Short BTC</v>
      </c>
      <c r="AC913" t="b">
        <f t="shared" si="317"/>
        <v>0</v>
      </c>
      <c r="AD913">
        <f>IF(AB913="Buy BTC Short ETH",B913,IF(AB913="Buy ETH Short BTC",B913,0))</f>
        <v>16814.62</v>
      </c>
      <c r="AE913">
        <f>IF(AB913="Buy BTC Short ETH",C913,IF(AB913="Buy ETH Short BTC",C913,0))</f>
        <v>1212.6500000000001</v>
      </c>
      <c r="AF913">
        <f>IF(AB912="Buy BTC Short ETH",(B913-AD912)+(-C913+AE912)*(B912/C912),IF(AB912="Buy ETH Short BTC",(-B913+AD912)+(C913-AE912)*(B912/C912),0))</f>
        <v>-9.7236146315713974</v>
      </c>
    </row>
    <row r="914" spans="1:32">
      <c r="A914">
        <v>1671542100000</v>
      </c>
      <c r="B914">
        <v>16811.71</v>
      </c>
      <c r="C914">
        <v>1212.27</v>
      </c>
      <c r="D914" s="1">
        <f t="shared" si="297"/>
        <v>-2.9099999999998545</v>
      </c>
      <c r="E914" s="1">
        <f t="shared" si="298"/>
        <v>0</v>
      </c>
      <c r="F914" s="1">
        <f t="shared" si="299"/>
        <v>2.9099999999998545</v>
      </c>
      <c r="G914" s="1">
        <f t="shared" si="300"/>
        <v>8.2220000000004809</v>
      </c>
      <c r="H914" s="1">
        <f t="shared" si="301"/>
        <v>4.8770000000004075</v>
      </c>
      <c r="I914" s="1">
        <f t="shared" si="302"/>
        <v>1.6858724625794124</v>
      </c>
      <c r="J914" s="1">
        <f t="shared" si="303"/>
        <v>62.768150240475784</v>
      </c>
      <c r="K914" s="1">
        <f t="shared" si="304"/>
        <v>-0.38000000000010914</v>
      </c>
      <c r="L914" s="1">
        <f t="shared" si="305"/>
        <v>0</v>
      </c>
      <c r="M914" s="1">
        <f t="shared" si="306"/>
        <v>0.38000000000010914</v>
      </c>
      <c r="N914" s="1">
        <f t="shared" si="307"/>
        <v>0.95099999999999907</v>
      </c>
      <c r="O914" s="1">
        <f t="shared" si="308"/>
        <v>0.54700000000000271</v>
      </c>
      <c r="P914" s="1">
        <f t="shared" si="309"/>
        <v>1.7385740402193681</v>
      </c>
      <c r="Q914" s="1">
        <f t="shared" si="310"/>
        <v>63.484646194926434</v>
      </c>
      <c r="R914" t="str">
        <f t="shared" si="311"/>
        <v>Do nothing</v>
      </c>
      <c r="S914" t="b">
        <f t="shared" si="316"/>
        <v>0</v>
      </c>
      <c r="T914">
        <f t="shared" si="312"/>
        <v>0</v>
      </c>
      <c r="U914">
        <f t="shared" si="313"/>
        <v>0</v>
      </c>
      <c r="V914">
        <f>IF(R913="Buy BTC Short ETH",(B914-T913)+(-C914+U913)*(B913/C913),IF(R913="Buy ETH Short BTC",(-B914+T913)+(C914-U913)*(B913/C913),0))</f>
        <v>0</v>
      </c>
      <c r="AA914">
        <f t="shared" si="314"/>
        <v>0.92627155096872471</v>
      </c>
      <c r="AB914" t="str">
        <f t="shared" si="315"/>
        <v>Buy ETH Short BTC</v>
      </c>
      <c r="AC914" t="b">
        <f t="shared" si="317"/>
        <v>0</v>
      </c>
      <c r="AD914">
        <f>IF(AB914="Buy BTC Short ETH",B914,IF(AB914="Buy ETH Short BTC",B914,0))</f>
        <v>16811.71</v>
      </c>
      <c r="AE914">
        <f>IF(AB914="Buy BTC Short ETH",C914,IF(AB914="Buy ETH Short BTC",C914,0))</f>
        <v>1212.27</v>
      </c>
      <c r="AF914">
        <f>IF(AB913="Buy BTC Short ETH",(B914-AD913)+(-C914+AE913)*(B913/C913),IF(AB913="Buy ETH Short BTC",(-B914+AD913)+(C914-AE913)*(B913/C913),0))</f>
        <v>-2.3590847317874166</v>
      </c>
    </row>
    <row r="915" spans="1:32">
      <c r="A915">
        <v>1671543000000</v>
      </c>
      <c r="B915">
        <v>16819.62</v>
      </c>
      <c r="C915">
        <v>1213.53</v>
      </c>
      <c r="D915" s="1">
        <f t="shared" si="297"/>
        <v>7.9099999999998545</v>
      </c>
      <c r="E915" s="1">
        <f t="shared" si="298"/>
        <v>7.9099999999998545</v>
      </c>
      <c r="F915" s="1">
        <f t="shared" si="299"/>
        <v>0</v>
      </c>
      <c r="G915" s="1">
        <f t="shared" si="300"/>
        <v>7.1870000000002623</v>
      </c>
      <c r="H915" s="1">
        <f t="shared" si="301"/>
        <v>4.8770000000004075</v>
      </c>
      <c r="I915" s="1">
        <f t="shared" si="302"/>
        <v>1.4736518351444867</v>
      </c>
      <c r="J915" s="1">
        <f t="shared" si="303"/>
        <v>59.573938992041306</v>
      </c>
      <c r="K915" s="1">
        <f t="shared" si="304"/>
        <v>1.2599999999999909</v>
      </c>
      <c r="L915" s="1">
        <f t="shared" si="305"/>
        <v>1.2599999999999909</v>
      </c>
      <c r="M915" s="1">
        <f t="shared" si="306"/>
        <v>0</v>
      </c>
      <c r="N915" s="1">
        <f t="shared" si="307"/>
        <v>0.89900000000000091</v>
      </c>
      <c r="O915" s="1">
        <f t="shared" si="308"/>
        <v>0.54700000000000271</v>
      </c>
      <c r="P915" s="1">
        <f t="shared" si="309"/>
        <v>1.6435100548446004</v>
      </c>
      <c r="Q915" s="1">
        <f t="shared" si="310"/>
        <v>62.171507607192162</v>
      </c>
      <c r="R915" t="str">
        <f t="shared" si="311"/>
        <v>Do nothing</v>
      </c>
      <c r="S915" t="b">
        <f t="shared" si="316"/>
        <v>0</v>
      </c>
      <c r="T915">
        <f t="shared" si="312"/>
        <v>0</v>
      </c>
      <c r="U915">
        <f t="shared" si="313"/>
        <v>0</v>
      </c>
      <c r="V915">
        <f>IF(R914="Buy BTC Short ETH",(B915-T914)+(-C915+U914)*(B914/C914),IF(R914="Buy ETH Short BTC",(-B915+T914)+(C915-U914)*(B914/C914),0))</f>
        <v>0</v>
      </c>
      <c r="AA915">
        <f t="shared" si="314"/>
        <v>0.86438770726732927</v>
      </c>
      <c r="AB915" t="str">
        <f t="shared" si="315"/>
        <v>Buy ETH Short BTC</v>
      </c>
      <c r="AC915" t="b">
        <f t="shared" si="317"/>
        <v>0</v>
      </c>
      <c r="AD915">
        <f>IF(AB915="Buy BTC Short ETH",B915,IF(AB915="Buy ETH Short BTC",B915,0))</f>
        <v>16819.62</v>
      </c>
      <c r="AE915">
        <f>IF(AB915="Buy BTC Short ETH",C915,IF(AB915="Buy ETH Short BTC",C915,0))</f>
        <v>1213.53</v>
      </c>
      <c r="AF915">
        <f>IF(AB914="Buy BTC Short ETH",(B915-AD914)+(-C915+AE914)*(B914/C914),IF(AB914="Buy ETH Short BTC",(-B915+AD914)+(C915-AE914)*(B914/C914),0))</f>
        <v>9.563627657205096</v>
      </c>
    </row>
    <row r="916" spans="1:32">
      <c r="A916">
        <v>1671543900000</v>
      </c>
      <c r="B916">
        <v>16795.62</v>
      </c>
      <c r="C916">
        <v>1210.6500000000001</v>
      </c>
      <c r="D916" s="1">
        <f t="shared" si="297"/>
        <v>-24</v>
      </c>
      <c r="E916" s="1">
        <f t="shared" si="298"/>
        <v>0</v>
      </c>
      <c r="F916" s="1">
        <f t="shared" si="299"/>
        <v>24</v>
      </c>
      <c r="G916" s="1">
        <f t="shared" si="300"/>
        <v>4.959000000000378</v>
      </c>
      <c r="H916" s="1">
        <f t="shared" si="301"/>
        <v>7.2770000000004078</v>
      </c>
      <c r="I916" s="1">
        <f t="shared" si="302"/>
        <v>0.68146214099218083</v>
      </c>
      <c r="J916" s="1">
        <f t="shared" si="303"/>
        <v>40.52795031055949</v>
      </c>
      <c r="K916" s="1">
        <f t="shared" si="304"/>
        <v>-2.8799999999998818</v>
      </c>
      <c r="L916" s="1">
        <f t="shared" si="305"/>
        <v>0</v>
      </c>
      <c r="M916" s="1">
        <f t="shared" si="306"/>
        <v>2.8799999999998818</v>
      </c>
      <c r="N916" s="1">
        <f t="shared" si="307"/>
        <v>0.65199999999999814</v>
      </c>
      <c r="O916" s="1">
        <f t="shared" si="308"/>
        <v>0.83499999999999086</v>
      </c>
      <c r="P916" s="1">
        <f t="shared" si="309"/>
        <v>0.78083832335329972</v>
      </c>
      <c r="Q916" s="1">
        <f t="shared" si="310"/>
        <v>43.846671149966575</v>
      </c>
      <c r="R916" t="str">
        <f t="shared" si="311"/>
        <v>Do nothing</v>
      </c>
      <c r="S916" t="b">
        <f t="shared" si="316"/>
        <v>0</v>
      </c>
      <c r="T916">
        <f t="shared" si="312"/>
        <v>0</v>
      </c>
      <c r="U916">
        <f t="shared" si="313"/>
        <v>0</v>
      </c>
      <c r="V916">
        <f>IF(R915="Buy BTC Short ETH",(B916-T915)+(-C916+U915)*(B915/C915),IF(R915="Buy ETH Short BTC",(-B916+T915)+(C916-U915)*(B915/C915),0))</f>
        <v>0</v>
      </c>
      <c r="AA916">
        <f t="shared" si="314"/>
        <v>0.94160307794618636</v>
      </c>
      <c r="AB916" t="str">
        <f t="shared" si="315"/>
        <v>Buy ETH Short BTC</v>
      </c>
      <c r="AC916" t="b">
        <f t="shared" si="317"/>
        <v>0</v>
      </c>
      <c r="AD916">
        <f>IF(AB916="Buy BTC Short ETH",B916,IF(AB916="Buy ETH Short BTC",B916,0))</f>
        <v>16795.62</v>
      </c>
      <c r="AE916">
        <f>IF(AB916="Buy BTC Short ETH",C916,IF(AB916="Buy ETH Short BTC",C916,0))</f>
        <v>1210.6500000000001</v>
      </c>
      <c r="AF916">
        <f>IF(AB915="Buy BTC Short ETH",(B916-AD915)+(-C916+AE915)*(B915/C915),IF(AB915="Buy ETH Short BTC",(-B916+AD915)+(C916-AE915)*(B915/C915),0))</f>
        <v>-15.917023559366484</v>
      </c>
    </row>
    <row r="917" spans="1:32">
      <c r="A917">
        <v>1671544800000</v>
      </c>
      <c r="B917">
        <v>16795.47</v>
      </c>
      <c r="C917">
        <v>1209.48</v>
      </c>
      <c r="D917" s="1">
        <f t="shared" si="297"/>
        <v>-0.14999999999781721</v>
      </c>
      <c r="E917" s="1">
        <f t="shared" si="298"/>
        <v>0</v>
      </c>
      <c r="F917" s="1">
        <f t="shared" si="299"/>
        <v>0.14999999999781721</v>
      </c>
      <c r="G917" s="1">
        <f t="shared" si="300"/>
        <v>4.8020000000004073</v>
      </c>
      <c r="H917" s="1">
        <f t="shared" si="301"/>
        <v>7.292000000000189</v>
      </c>
      <c r="I917" s="1">
        <f t="shared" si="302"/>
        <v>0.65852989577623189</v>
      </c>
      <c r="J917" s="1">
        <f t="shared" si="303"/>
        <v>39.705639159915421</v>
      </c>
      <c r="K917" s="1">
        <f t="shared" si="304"/>
        <v>-1.1700000000000728</v>
      </c>
      <c r="L917" s="1">
        <f t="shared" si="305"/>
        <v>0</v>
      </c>
      <c r="M917" s="1">
        <f t="shared" si="306"/>
        <v>1.1700000000000728</v>
      </c>
      <c r="N917" s="1">
        <f t="shared" si="307"/>
        <v>0.61400000000000998</v>
      </c>
      <c r="O917" s="1">
        <f t="shared" si="308"/>
        <v>0.95199999999999818</v>
      </c>
      <c r="P917" s="1">
        <f t="shared" si="309"/>
        <v>0.64495798319328901</v>
      </c>
      <c r="Q917" s="1">
        <f t="shared" si="310"/>
        <v>39.208173690932746</v>
      </c>
      <c r="R917" t="str">
        <f t="shared" si="311"/>
        <v>Do nothing</v>
      </c>
      <c r="S917" t="b">
        <f t="shared" si="316"/>
        <v>0</v>
      </c>
      <c r="T917">
        <f t="shared" si="312"/>
        <v>0</v>
      </c>
      <c r="U917">
        <f t="shared" si="313"/>
        <v>0</v>
      </c>
      <c r="V917">
        <f>IF(R916="Buy BTC Short ETH",(B917-T916)+(-C917+U916)*(B916/C916),IF(R916="Buy ETH Short BTC",(-B917+T916)+(C917-U916)*(B916/C916),0))</f>
        <v>0</v>
      </c>
      <c r="AA917">
        <f t="shared" si="314"/>
        <v>0.95822711454246523</v>
      </c>
      <c r="AB917" t="str">
        <f t="shared" si="315"/>
        <v>Buy ETH Short BTC</v>
      </c>
      <c r="AC917" t="b">
        <f t="shared" si="317"/>
        <v>0</v>
      </c>
      <c r="AD917">
        <f>IF(AB917="Buy BTC Short ETH",B917,IF(AB917="Buy ETH Short BTC",B917,0))</f>
        <v>16795.47</v>
      </c>
      <c r="AE917">
        <f>IF(AB917="Buy BTC Short ETH",C917,IF(AB917="Buy ETH Short BTC",C917,0))</f>
        <v>1209.48</v>
      </c>
      <c r="AF917">
        <f>IF(AB916="Buy BTC Short ETH",(B917-AD916)+(-C917+AE916)*(B916/C916),IF(AB916="Buy ETH Short BTC",(-B917+AD916)+(C917-AE916)*(B916/C916),0))</f>
        <v>-16.081673398590723</v>
      </c>
    </row>
    <row r="918" spans="1:32">
      <c r="A918">
        <v>1671545700000</v>
      </c>
      <c r="B918">
        <v>16799.189999999999</v>
      </c>
      <c r="C918">
        <v>1209.6600000000001</v>
      </c>
      <c r="D918" s="1">
        <f t="shared" ref="D918:D981" si="318">B918-B917</f>
        <v>3.7199999999975262</v>
      </c>
      <c r="E918" s="1">
        <f t="shared" ref="E918:E981" si="319">IF(D918&gt;0,D918,0)</f>
        <v>3.7199999999975262</v>
      </c>
      <c r="F918" s="1">
        <f t="shared" ref="F918:F981" si="320">IF(D918&lt;0,-D918,0)</f>
        <v>0</v>
      </c>
      <c r="G918" s="1">
        <f t="shared" ref="G918:G981" si="321">(SUM(E909:E918)/10)</f>
        <v>5.1740000000001602</v>
      </c>
      <c r="H918" s="1">
        <f t="shared" ref="H918:H981" si="322">(SUM(F909:F918)/10)</f>
        <v>6.680000000000291</v>
      </c>
      <c r="I918" s="1">
        <f t="shared" ref="I918:I981" si="323">G918/H918</f>
        <v>0.77455089820358303</v>
      </c>
      <c r="J918" s="1">
        <f t="shared" ref="J918:J981" si="324">IF(H918=0,100,100-(100/(1+I918)))</f>
        <v>43.64771385186404</v>
      </c>
      <c r="K918" s="1">
        <f t="shared" ref="K918:K981" si="325">C918-C917</f>
        <v>0.18000000000006366</v>
      </c>
      <c r="L918" s="1">
        <f t="shared" ref="L918:L981" si="326">IF(K918&gt;0,K918,0)</f>
        <v>0.18000000000006366</v>
      </c>
      <c r="M918" s="1">
        <f t="shared" ref="M918:M981" si="327">IF(K918&lt;0,-K918,0)</f>
        <v>0</v>
      </c>
      <c r="N918" s="1">
        <f t="shared" ref="N918:N981" si="328">(SUM(L909:L918)/10)</f>
        <v>0.63200000000001633</v>
      </c>
      <c r="O918" s="1">
        <f t="shared" ref="O918:O981" si="329">(SUM(M909:M918)/10)</f>
        <v>0.89700000000000268</v>
      </c>
      <c r="P918" s="1">
        <f t="shared" ref="P918:P981" si="330">N918/O918</f>
        <v>0.70457079152732938</v>
      </c>
      <c r="Q918" s="1">
        <f t="shared" ref="Q918:Q981" si="331">IF(O918=0,100,100-(100/(1+P918)))</f>
        <v>41.334205362982892</v>
      </c>
      <c r="R918" t="str">
        <f t="shared" si="311"/>
        <v>Do nothing</v>
      </c>
      <c r="S918" t="b">
        <f t="shared" si="316"/>
        <v>0</v>
      </c>
      <c r="T918">
        <f t="shared" si="312"/>
        <v>0</v>
      </c>
      <c r="U918">
        <f t="shared" si="313"/>
        <v>0</v>
      </c>
      <c r="V918">
        <f>IF(R917="Buy BTC Short ETH",(B918-T917)+(-C918+U917)*(B917/C917),IF(R917="Buy ETH Short BTC",(-B918+T917)+(C918-U917)*(B917/C917),0))</f>
        <v>0</v>
      </c>
      <c r="AA918">
        <f t="shared" si="314"/>
        <v>0.95602210220869155</v>
      </c>
      <c r="AB918" t="str">
        <f t="shared" si="315"/>
        <v>Buy ETH Short BTC</v>
      </c>
      <c r="AC918" t="b">
        <f t="shared" si="317"/>
        <v>0</v>
      </c>
      <c r="AD918">
        <f>IF(AB918="Buy BTC Short ETH",B918,IF(AB918="Buy ETH Short BTC",B918,0))</f>
        <v>16799.189999999999</v>
      </c>
      <c r="AE918">
        <f>IF(AB918="Buy BTC Short ETH",C918,IF(AB918="Buy ETH Short BTC",C918,0))</f>
        <v>1209.6600000000001</v>
      </c>
      <c r="AF918">
        <f>IF(AB917="Buy BTC Short ETH",(B918-AD917)+(-C918+AE917)*(B917/C917),IF(AB917="Buy ETH Short BTC",(-B918+AD917)+(C918-AE917)*(B917/C917),0))</f>
        <v>-1.2204261335416362</v>
      </c>
    </row>
    <row r="919" spans="1:32">
      <c r="A919">
        <v>1671546600000</v>
      </c>
      <c r="B919">
        <v>16800.18</v>
      </c>
      <c r="C919">
        <v>1210.5</v>
      </c>
      <c r="D919" s="1">
        <f t="shared" si="318"/>
        <v>0.99000000000160071</v>
      </c>
      <c r="E919" s="1">
        <f t="shared" si="319"/>
        <v>0.99000000000160071</v>
      </c>
      <c r="F919" s="1">
        <f t="shared" si="320"/>
        <v>0</v>
      </c>
      <c r="G919" s="1">
        <f t="shared" si="321"/>
        <v>3.9150000000001457</v>
      </c>
      <c r="H919" s="1">
        <f t="shared" si="322"/>
        <v>6.680000000000291</v>
      </c>
      <c r="I919" s="1">
        <f t="shared" si="323"/>
        <v>0.58607784431137355</v>
      </c>
      <c r="J919" s="1">
        <f t="shared" si="324"/>
        <v>36.951392166115951</v>
      </c>
      <c r="K919" s="1">
        <f t="shared" si="325"/>
        <v>0.83999999999991815</v>
      </c>
      <c r="L919" s="1">
        <f t="shared" si="326"/>
        <v>0.83999999999991815</v>
      </c>
      <c r="M919" s="1">
        <f t="shared" si="327"/>
        <v>0</v>
      </c>
      <c r="N919" s="1">
        <f t="shared" si="328"/>
        <v>0.52899999999999636</v>
      </c>
      <c r="O919" s="1">
        <f t="shared" si="329"/>
        <v>0.89700000000000268</v>
      </c>
      <c r="P919" s="1">
        <f t="shared" si="330"/>
        <v>0.58974358974358387</v>
      </c>
      <c r="Q919" s="1">
        <f t="shared" si="331"/>
        <v>37.096774193548157</v>
      </c>
      <c r="R919" t="str">
        <f t="shared" si="311"/>
        <v>Do nothing</v>
      </c>
      <c r="S919" t="b">
        <f t="shared" si="316"/>
        <v>0</v>
      </c>
      <c r="T919">
        <f t="shared" si="312"/>
        <v>0</v>
      </c>
      <c r="U919">
        <f t="shared" si="313"/>
        <v>0</v>
      </c>
      <c r="V919">
        <f>IF(R918="Buy BTC Short ETH",(B919-T918)+(-C919+U918)*(B918/C918),IF(R918="Buy ETH Short BTC",(-B919+T918)+(C919-U918)*(B918/C918),0))</f>
        <v>0</v>
      </c>
      <c r="AA919">
        <f t="shared" si="314"/>
        <v>0.95936380749910122</v>
      </c>
      <c r="AB919" t="str">
        <f t="shared" si="315"/>
        <v>Buy ETH Short BTC</v>
      </c>
      <c r="AC919" t="b">
        <f t="shared" si="317"/>
        <v>0</v>
      </c>
      <c r="AD919">
        <f>IF(AB919="Buy BTC Short ETH",B919,IF(AB919="Buy ETH Short BTC",B919,0))</f>
        <v>16800.18</v>
      </c>
      <c r="AE919">
        <f>IF(AB919="Buy BTC Short ETH",C919,IF(AB919="Buy ETH Short BTC",C919,0))</f>
        <v>1210.5</v>
      </c>
      <c r="AF919">
        <f>IF(AB918="Buy BTC Short ETH",(B919-AD918)+(-C919+AE918)*(B918/C918),IF(AB918="Buy ETH Short BTC",(-B919+AD918)+(C919-AE918)*(B918/C918),0))</f>
        <v>10.675525519564744</v>
      </c>
    </row>
    <row r="920" spans="1:32">
      <c r="A920">
        <v>1671547500000</v>
      </c>
      <c r="B920">
        <v>16901.93</v>
      </c>
      <c r="C920">
        <v>1218.1300000000001</v>
      </c>
      <c r="D920" s="1">
        <f t="shared" si="318"/>
        <v>101.75</v>
      </c>
      <c r="E920" s="1">
        <f t="shared" si="319"/>
        <v>101.75</v>
      </c>
      <c r="F920" s="1">
        <f t="shared" si="320"/>
        <v>0</v>
      </c>
      <c r="G920" s="1">
        <f t="shared" si="321"/>
        <v>14.090000000000146</v>
      </c>
      <c r="H920" s="1">
        <f t="shared" si="322"/>
        <v>4.3159999999999856</v>
      </c>
      <c r="I920" s="1">
        <f t="shared" si="323"/>
        <v>3.264596848934243</v>
      </c>
      <c r="J920" s="1">
        <f t="shared" si="324"/>
        <v>76.551124633271996</v>
      </c>
      <c r="K920" s="1">
        <f t="shared" si="325"/>
        <v>7.6300000000001091</v>
      </c>
      <c r="L920" s="1">
        <f t="shared" si="326"/>
        <v>7.6300000000001091</v>
      </c>
      <c r="M920" s="1">
        <f t="shared" si="327"/>
        <v>0</v>
      </c>
      <c r="N920" s="1">
        <f t="shared" si="328"/>
        <v>1.2920000000000074</v>
      </c>
      <c r="O920" s="1">
        <f t="shared" si="329"/>
        <v>0.70299999999999729</v>
      </c>
      <c r="P920" s="1">
        <f t="shared" si="330"/>
        <v>1.8378378378378555</v>
      </c>
      <c r="Q920" s="1">
        <f t="shared" si="331"/>
        <v>64.761904761904987</v>
      </c>
      <c r="R920" t="str">
        <f t="shared" si="311"/>
        <v>Do nothing</v>
      </c>
      <c r="S920" t="b">
        <f t="shared" si="316"/>
        <v>0</v>
      </c>
      <c r="T920">
        <f t="shared" si="312"/>
        <v>0</v>
      </c>
      <c r="U920">
        <f t="shared" si="313"/>
        <v>0</v>
      </c>
      <c r="V920">
        <f>IF(R919="Buy BTC Short ETH",(B920-T919)+(-C920+U919)*(B919/C919),IF(R919="Buy ETH Short BTC",(-B920+T919)+(C920-U919)*(B919/C919),0))</f>
        <v>0</v>
      </c>
      <c r="AA920">
        <f t="shared" si="314"/>
        <v>0.92083303577123288</v>
      </c>
      <c r="AB920" t="str">
        <f t="shared" si="315"/>
        <v>Buy ETH Short BTC</v>
      </c>
      <c r="AC920" t="b">
        <f t="shared" si="317"/>
        <v>0</v>
      </c>
      <c r="AD920">
        <f>IF(AB920="Buy BTC Short ETH",B920,IF(AB920="Buy ETH Short BTC",B920,0))</f>
        <v>16901.93</v>
      </c>
      <c r="AE920">
        <f>IF(AB920="Buy BTC Short ETH",C920,IF(AB920="Buy ETH Short BTC",C920,0))</f>
        <v>1218.1300000000001</v>
      </c>
      <c r="AF920">
        <f>IF(AB919="Buy BTC Short ETH",(B920-AD919)+(-C920+AE919)*(B919/C919),IF(AB919="Buy ETH Short BTC",(-B920+AD919)+(C920-AE919)*(B919/C919),0))</f>
        <v>4.1445670384153885</v>
      </c>
    </row>
    <row r="921" spans="1:32">
      <c r="A921">
        <v>1671548400000</v>
      </c>
      <c r="B921">
        <v>16940.939999999999</v>
      </c>
      <c r="C921">
        <v>1215.23</v>
      </c>
      <c r="D921" s="1">
        <f t="shared" si="318"/>
        <v>39.009999999998399</v>
      </c>
      <c r="E921" s="1">
        <f t="shared" si="319"/>
        <v>39.009999999998399</v>
      </c>
      <c r="F921" s="1">
        <f t="shared" si="320"/>
        <v>0</v>
      </c>
      <c r="G921" s="1">
        <f t="shared" si="321"/>
        <v>15.337999999999738</v>
      </c>
      <c r="H921" s="1">
        <f t="shared" si="322"/>
        <v>4.3159999999999856</v>
      </c>
      <c r="I921" s="1">
        <f t="shared" si="323"/>
        <v>3.5537534754401734</v>
      </c>
      <c r="J921" s="1">
        <f t="shared" si="324"/>
        <v>78.040093619619171</v>
      </c>
      <c r="K921" s="1">
        <f t="shared" si="325"/>
        <v>-2.9000000000000909</v>
      </c>
      <c r="L921" s="1">
        <f t="shared" si="326"/>
        <v>0</v>
      </c>
      <c r="M921" s="1">
        <f t="shared" si="327"/>
        <v>2.9000000000000909</v>
      </c>
      <c r="N921" s="1">
        <f t="shared" si="328"/>
        <v>0.99100000000000821</v>
      </c>
      <c r="O921" s="1">
        <f t="shared" si="329"/>
        <v>0.99300000000000632</v>
      </c>
      <c r="P921" s="1">
        <f t="shared" si="330"/>
        <v>0.99798590130916609</v>
      </c>
      <c r="Q921" s="1">
        <f t="shared" si="331"/>
        <v>49.949596774193594</v>
      </c>
      <c r="R921" t="str">
        <f t="shared" si="311"/>
        <v>Do nothing</v>
      </c>
      <c r="S921" t="b">
        <f t="shared" si="316"/>
        <v>0</v>
      </c>
      <c r="T921">
        <f t="shared" si="312"/>
        <v>0</v>
      </c>
      <c r="U921">
        <f t="shared" si="313"/>
        <v>0</v>
      </c>
      <c r="V921">
        <f>IF(R920="Buy BTC Short ETH",(B921-T920)+(-C921+U920)*(B920/C920),IF(R920="Buy ETH Short BTC",(-B921+T920)+(C921-U920)*(B920/C920),0))</f>
        <v>0</v>
      </c>
      <c r="AA921">
        <f t="shared" si="314"/>
        <v>0.82119981882541071</v>
      </c>
      <c r="AB921" t="str">
        <f t="shared" si="315"/>
        <v>Buy ETH Short BTC</v>
      </c>
      <c r="AC921" t="b">
        <f t="shared" si="317"/>
        <v>0</v>
      </c>
      <c r="AD921">
        <f>IF(AB921="Buy BTC Short ETH",B921,IF(AB921="Buy ETH Short BTC",B921,0))</f>
        <v>16940.939999999999</v>
      </c>
      <c r="AE921">
        <f>IF(AB921="Buy BTC Short ETH",C921,IF(AB921="Buy ETH Short BTC",C921,0))</f>
        <v>1215.23</v>
      </c>
      <c r="AF921">
        <f>IF(AB920="Buy BTC Short ETH",(B921-AD920)+(-C921+AE920)*(B920/C920),IF(AB920="Buy ETH Short BTC",(-B921+AD920)+(C921-AE920)*(B920/C920),0))</f>
        <v>-79.248395737728799</v>
      </c>
    </row>
    <row r="922" spans="1:32">
      <c r="A922">
        <v>1671549300000</v>
      </c>
      <c r="B922">
        <v>16978.5</v>
      </c>
      <c r="C922">
        <v>1218.71</v>
      </c>
      <c r="D922" s="1">
        <f t="shared" si="318"/>
        <v>37.56000000000131</v>
      </c>
      <c r="E922" s="1">
        <f t="shared" si="319"/>
        <v>37.56000000000131</v>
      </c>
      <c r="F922" s="1">
        <f t="shared" si="320"/>
        <v>0</v>
      </c>
      <c r="G922" s="1">
        <f t="shared" si="321"/>
        <v>19.09399999999987</v>
      </c>
      <c r="H922" s="1">
        <f t="shared" si="322"/>
        <v>2.9669999999998256</v>
      </c>
      <c r="I922" s="1">
        <f t="shared" si="323"/>
        <v>6.4354566902598558</v>
      </c>
      <c r="J922" s="1">
        <f t="shared" si="324"/>
        <v>86.550926975205712</v>
      </c>
      <c r="K922" s="1">
        <f t="shared" si="325"/>
        <v>3.4800000000000182</v>
      </c>
      <c r="L922" s="1">
        <f t="shared" si="326"/>
        <v>3.4800000000000182</v>
      </c>
      <c r="M922" s="1">
        <f t="shared" si="327"/>
        <v>0</v>
      </c>
      <c r="N922" s="1">
        <f t="shared" si="328"/>
        <v>1.33900000000001</v>
      </c>
      <c r="O922" s="1">
        <f t="shared" si="329"/>
        <v>0.82200000000000273</v>
      </c>
      <c r="P922" s="1">
        <f t="shared" si="330"/>
        <v>1.6289537712895443</v>
      </c>
      <c r="Q922" s="1">
        <f t="shared" si="331"/>
        <v>61.96205460434993</v>
      </c>
      <c r="R922" t="str">
        <f t="shared" si="311"/>
        <v>Do nothing</v>
      </c>
      <c r="S922" t="b">
        <f t="shared" si="316"/>
        <v>0</v>
      </c>
      <c r="T922">
        <f t="shared" si="312"/>
        <v>0</v>
      </c>
      <c r="U922">
        <f t="shared" si="313"/>
        <v>0</v>
      </c>
      <c r="V922">
        <f>IF(R921="Buy BTC Short ETH",(B922-T921)+(-C922+U921)*(B921/C921),IF(R921="Buy ETH Short BTC",(-B922+T921)+(C922-U921)*(B921/C921),0))</f>
        <v>0</v>
      </c>
      <c r="AA922">
        <f t="shared" si="314"/>
        <v>0.90037492847053902</v>
      </c>
      <c r="AB922" t="str">
        <f t="shared" si="315"/>
        <v>Buy ETH Short BTC</v>
      </c>
      <c r="AC922" t="b">
        <f t="shared" si="317"/>
        <v>0</v>
      </c>
      <c r="AD922">
        <f>IF(AB922="Buy BTC Short ETH",B922,IF(AB922="Buy ETH Short BTC",B922,0))</f>
        <v>16978.5</v>
      </c>
      <c r="AE922">
        <f>IF(AB922="Buy BTC Short ETH",C922,IF(AB922="Buy ETH Short BTC",C922,0))</f>
        <v>1218.71</v>
      </c>
      <c r="AF922">
        <f>IF(AB921="Buy BTC Short ETH",(B922-AD921)+(-C922+AE921)*(B921/C921),IF(AB921="Buy ETH Short BTC",(-B922+AD921)+(C922-AE921)*(B921/C921),0))</f>
        <v>10.953014984816626</v>
      </c>
    </row>
    <row r="923" spans="1:32">
      <c r="A923">
        <v>1671550200000</v>
      </c>
      <c r="B923">
        <v>16961.650000000001</v>
      </c>
      <c r="C923">
        <v>1221.9000000000001</v>
      </c>
      <c r="D923" s="1">
        <f t="shared" si="318"/>
        <v>-16.849999999998545</v>
      </c>
      <c r="E923" s="1">
        <f t="shared" si="319"/>
        <v>0</v>
      </c>
      <c r="F923" s="1">
        <f t="shared" si="320"/>
        <v>16.849999999998545</v>
      </c>
      <c r="G923" s="1">
        <f t="shared" si="321"/>
        <v>19.09399999999987</v>
      </c>
      <c r="H923" s="1">
        <f t="shared" si="322"/>
        <v>4.3909999999996217</v>
      </c>
      <c r="I923" s="1">
        <f t="shared" si="323"/>
        <v>4.3484399908908031</v>
      </c>
      <c r="J923" s="1">
        <f t="shared" si="324"/>
        <v>81.302959335747431</v>
      </c>
      <c r="K923" s="1">
        <f t="shared" si="325"/>
        <v>3.1900000000000546</v>
      </c>
      <c r="L923" s="1">
        <f t="shared" si="326"/>
        <v>3.1900000000000546</v>
      </c>
      <c r="M923" s="1">
        <f t="shared" si="327"/>
        <v>0</v>
      </c>
      <c r="N923" s="1">
        <f t="shared" si="328"/>
        <v>1.6580000000000155</v>
      </c>
      <c r="O923" s="1">
        <f t="shared" si="329"/>
        <v>0.73300000000001542</v>
      </c>
      <c r="P923" s="1">
        <f t="shared" si="330"/>
        <v>2.2619372442018837</v>
      </c>
      <c r="Q923" s="1">
        <f t="shared" si="331"/>
        <v>69.343370974487414</v>
      </c>
      <c r="R923" t="str">
        <f t="shared" si="311"/>
        <v>Do nothing</v>
      </c>
      <c r="S923" t="b">
        <f t="shared" si="316"/>
        <v>0</v>
      </c>
      <c r="T923">
        <f t="shared" si="312"/>
        <v>0</v>
      </c>
      <c r="U923">
        <f t="shared" si="313"/>
        <v>0</v>
      </c>
      <c r="V923">
        <f>IF(R922="Buy BTC Short ETH",(B923-T922)+(-C923+U922)*(B922/C922),IF(R922="Buy ETH Short BTC",(-B923+T922)+(C923-U922)*(B922/C922),0))</f>
        <v>0</v>
      </c>
      <c r="AA923">
        <f t="shared" si="314"/>
        <v>0.91420208750609655</v>
      </c>
      <c r="AB923" t="str">
        <f t="shared" si="315"/>
        <v>Buy ETH Short BTC</v>
      </c>
      <c r="AC923" t="b">
        <f t="shared" si="317"/>
        <v>0</v>
      </c>
      <c r="AD923">
        <f>IF(AB923="Buy BTC Short ETH",B923,IF(AB923="Buy ETH Short BTC",B923,0))</f>
        <v>16961.650000000001</v>
      </c>
      <c r="AE923">
        <f>IF(AB923="Buy BTC Short ETH",C923,IF(AB923="Buy ETH Short BTC",C923,0))</f>
        <v>1221.9000000000001</v>
      </c>
      <c r="AF923">
        <f>IF(AB922="Buy BTC Short ETH",(B923-AD922)+(-C923+AE922)*(B922/C922),IF(AB922="Buy ETH Short BTC",(-B923+AD922)+(C923-AE922)*(B922/C922),0))</f>
        <v>61.291593980519693</v>
      </c>
    </row>
    <row r="924" spans="1:32">
      <c r="A924">
        <v>1671551100000</v>
      </c>
      <c r="B924">
        <v>16918.830000000002</v>
      </c>
      <c r="C924">
        <v>1217.04</v>
      </c>
      <c r="D924" s="1">
        <f t="shared" si="318"/>
        <v>-42.819999999999709</v>
      </c>
      <c r="E924" s="1">
        <f t="shared" si="319"/>
        <v>0</v>
      </c>
      <c r="F924" s="1">
        <f t="shared" si="320"/>
        <v>42.819999999999709</v>
      </c>
      <c r="G924" s="1">
        <f t="shared" si="321"/>
        <v>19.09399999999987</v>
      </c>
      <c r="H924" s="1">
        <f t="shared" si="322"/>
        <v>8.3819999999996071</v>
      </c>
      <c r="I924" s="1">
        <f t="shared" si="323"/>
        <v>2.2779766165593851</v>
      </c>
      <c r="J924" s="1">
        <f t="shared" si="324"/>
        <v>69.493376037269741</v>
      </c>
      <c r="K924" s="1">
        <f t="shared" si="325"/>
        <v>-4.8600000000001273</v>
      </c>
      <c r="L924" s="1">
        <f t="shared" si="326"/>
        <v>0</v>
      </c>
      <c r="M924" s="1">
        <f t="shared" si="327"/>
        <v>4.8600000000001273</v>
      </c>
      <c r="N924" s="1">
        <f t="shared" si="328"/>
        <v>1.6580000000000155</v>
      </c>
      <c r="O924" s="1">
        <f t="shared" si="329"/>
        <v>1.1810000000000174</v>
      </c>
      <c r="P924" s="1">
        <f t="shared" si="330"/>
        <v>1.4038950042336926</v>
      </c>
      <c r="Q924" s="1">
        <f t="shared" si="331"/>
        <v>58.400845368087225</v>
      </c>
      <c r="R924" t="str">
        <f t="shared" si="311"/>
        <v>Do nothing</v>
      </c>
      <c r="S924" t="b">
        <f t="shared" si="316"/>
        <v>0</v>
      </c>
      <c r="T924">
        <f t="shared" si="312"/>
        <v>0</v>
      </c>
      <c r="U924">
        <f t="shared" si="313"/>
        <v>0</v>
      </c>
      <c r="V924">
        <f>IF(R923="Buy BTC Short ETH",(B924-T923)+(-C924+U923)*(B923/C923),IF(R923="Buy ETH Short BTC",(-B924+T923)+(C924-U923)*(B923/C923),0))</f>
        <v>0</v>
      </c>
      <c r="AA924">
        <f t="shared" si="314"/>
        <v>0.91859386996494496</v>
      </c>
      <c r="AB924" t="str">
        <f t="shared" si="315"/>
        <v>Buy ETH Short BTC</v>
      </c>
      <c r="AC924" t="b">
        <f t="shared" si="317"/>
        <v>0</v>
      </c>
      <c r="AD924">
        <f>IF(AB924="Buy BTC Short ETH",B924,IF(AB924="Buy ETH Short BTC",B924,0))</f>
        <v>16918.830000000002</v>
      </c>
      <c r="AE924">
        <f>IF(AB924="Buy BTC Short ETH",C924,IF(AB924="Buy ETH Short BTC",C924,0))</f>
        <v>1217.04</v>
      </c>
      <c r="AF924">
        <f>IF(AB923="Buy BTC Short ETH",(B924-AD923)+(-C924+AE923)*(B923/C923),IF(AB923="Buy ETH Short BTC",(-B924+AD923)+(C924-AE923)*(B923/C923),0))</f>
        <v>-24.643474097718737</v>
      </c>
    </row>
    <row r="925" spans="1:32">
      <c r="A925">
        <v>1671552000000</v>
      </c>
      <c r="B925">
        <v>16881.95</v>
      </c>
      <c r="C925">
        <v>1213.05</v>
      </c>
      <c r="D925" s="1">
        <f t="shared" si="318"/>
        <v>-36.880000000001019</v>
      </c>
      <c r="E925" s="1">
        <f t="shared" si="319"/>
        <v>0</v>
      </c>
      <c r="F925" s="1">
        <f t="shared" si="320"/>
        <v>36.880000000001019</v>
      </c>
      <c r="G925" s="1">
        <f t="shared" si="321"/>
        <v>18.302999999999884</v>
      </c>
      <c r="H925" s="1">
        <f t="shared" si="322"/>
        <v>12.069999999999709</v>
      </c>
      <c r="I925" s="1">
        <f t="shared" si="323"/>
        <v>1.516404308202181</v>
      </c>
      <c r="J925" s="1">
        <f t="shared" si="324"/>
        <v>60.26075790998626</v>
      </c>
      <c r="K925" s="1">
        <f t="shared" si="325"/>
        <v>-3.9900000000000091</v>
      </c>
      <c r="L925" s="1">
        <f t="shared" si="326"/>
        <v>0</v>
      </c>
      <c r="M925" s="1">
        <f t="shared" si="327"/>
        <v>3.9900000000000091</v>
      </c>
      <c r="N925" s="1">
        <f t="shared" si="328"/>
        <v>1.5320000000000165</v>
      </c>
      <c r="O925" s="1">
        <f t="shared" si="329"/>
        <v>1.5800000000000183</v>
      </c>
      <c r="P925" s="1">
        <f t="shared" si="330"/>
        <v>0.96962025316455613</v>
      </c>
      <c r="Q925" s="1">
        <f t="shared" si="331"/>
        <v>49.228791773778902</v>
      </c>
      <c r="R925" t="str">
        <f t="shared" si="311"/>
        <v>Do nothing</v>
      </c>
      <c r="S925" t="b">
        <f t="shared" si="316"/>
        <v>0</v>
      </c>
      <c r="T925">
        <f t="shared" si="312"/>
        <v>0</v>
      </c>
      <c r="U925">
        <f t="shared" si="313"/>
        <v>0</v>
      </c>
      <c r="V925">
        <f>IF(R924="Buy BTC Short ETH",(B925-T924)+(-C925+U924)*(B924/C924),IF(R924="Buy ETH Short BTC",(-B925+T924)+(C925-U924)*(B924/C924),0))</f>
        <v>0</v>
      </c>
      <c r="AA925">
        <f t="shared" si="314"/>
        <v>0.92149582205235125</v>
      </c>
      <c r="AB925" t="str">
        <f t="shared" si="315"/>
        <v>Buy ETH Short BTC</v>
      </c>
      <c r="AC925" t="b">
        <f t="shared" si="317"/>
        <v>0</v>
      </c>
      <c r="AD925">
        <f>IF(AB925="Buy BTC Short ETH",B925,IF(AB925="Buy ETH Short BTC",B925,0))</f>
        <v>16881.95</v>
      </c>
      <c r="AE925">
        <f>IF(AB925="Buy BTC Short ETH",C925,IF(AB925="Buy ETH Short BTC",C925,0))</f>
        <v>1213.05</v>
      </c>
      <c r="AF925">
        <f>IF(AB924="Buy BTC Short ETH",(B925-AD924)+(-C925+AE924)*(B924/C924),IF(AB924="Buy ETH Short BTC",(-B925+AD924)+(C925-AE924)*(B924/C924),0))</f>
        <v>-18.587471652533132</v>
      </c>
    </row>
    <row r="926" spans="1:32">
      <c r="A926">
        <v>1671552900000</v>
      </c>
      <c r="B926">
        <v>16800.79</v>
      </c>
      <c r="C926">
        <v>1207.8</v>
      </c>
      <c r="D926" s="1">
        <f t="shared" si="318"/>
        <v>-81.159999999999854</v>
      </c>
      <c r="E926" s="1">
        <f t="shared" si="319"/>
        <v>0</v>
      </c>
      <c r="F926" s="1">
        <f t="shared" si="320"/>
        <v>81.159999999999854</v>
      </c>
      <c r="G926" s="1">
        <f t="shared" si="321"/>
        <v>18.302999999999884</v>
      </c>
      <c r="H926" s="1">
        <f t="shared" si="322"/>
        <v>17.785999999999696</v>
      </c>
      <c r="I926" s="1">
        <f t="shared" si="323"/>
        <v>1.0290678061396714</v>
      </c>
      <c r="J926" s="1">
        <f t="shared" si="324"/>
        <v>50.716284740502914</v>
      </c>
      <c r="K926" s="1">
        <f t="shared" si="325"/>
        <v>-5.25</v>
      </c>
      <c r="L926" s="1">
        <f t="shared" si="326"/>
        <v>0</v>
      </c>
      <c r="M926" s="1">
        <f t="shared" si="327"/>
        <v>5.25</v>
      </c>
      <c r="N926" s="1">
        <f t="shared" si="328"/>
        <v>1.5320000000000165</v>
      </c>
      <c r="O926" s="1">
        <f t="shared" si="329"/>
        <v>1.8170000000000299</v>
      </c>
      <c r="P926" s="1">
        <f t="shared" si="330"/>
        <v>0.84314804623004469</v>
      </c>
      <c r="Q926" s="1">
        <f t="shared" si="331"/>
        <v>45.744998507016881</v>
      </c>
      <c r="R926" t="str">
        <f t="shared" si="311"/>
        <v>Do nothing</v>
      </c>
      <c r="S926" t="b">
        <f t="shared" si="316"/>
        <v>0</v>
      </c>
      <c r="T926">
        <f t="shared" si="312"/>
        <v>0</v>
      </c>
      <c r="U926">
        <f t="shared" si="313"/>
        <v>0</v>
      </c>
      <c r="V926">
        <f>IF(R925="Buy BTC Short ETH",(B926-T925)+(-C926+U925)*(B925/C925),IF(R925="Buy ETH Short BTC",(-B926+T925)+(C926-U925)*(B925/C925),0))</f>
        <v>0</v>
      </c>
      <c r="AA926">
        <f t="shared" si="314"/>
        <v>0.92458867476595619</v>
      </c>
      <c r="AB926" t="str">
        <f t="shared" si="315"/>
        <v>Buy ETH Short BTC</v>
      </c>
      <c r="AC926" t="b">
        <f t="shared" si="317"/>
        <v>0</v>
      </c>
      <c r="AD926">
        <f>IF(AB926="Buy BTC Short ETH",B926,IF(AB926="Buy ETH Short BTC",B926,0))</f>
        <v>16800.79</v>
      </c>
      <c r="AE926">
        <f>IF(AB926="Buy BTC Short ETH",C926,IF(AB926="Buy ETH Short BTC",C926,0))</f>
        <v>1207.8</v>
      </c>
      <c r="AF926">
        <f>IF(AB925="Buy BTC Short ETH",(B926-AD925)+(-C926+AE925)*(B925/C925),IF(AB925="Buy ETH Short BTC",(-B926+AD925)+(C926-AE925)*(B925/C925),0))</f>
        <v>8.0960393223690801</v>
      </c>
    </row>
    <row r="927" spans="1:32">
      <c r="A927">
        <v>1671553800000</v>
      </c>
      <c r="B927">
        <v>16821.11</v>
      </c>
      <c r="C927">
        <v>1210.52</v>
      </c>
      <c r="D927" s="1">
        <f t="shared" si="318"/>
        <v>20.319999999999709</v>
      </c>
      <c r="E927" s="1">
        <f t="shared" si="319"/>
        <v>20.319999999999709</v>
      </c>
      <c r="F927" s="1">
        <f t="shared" si="320"/>
        <v>0</v>
      </c>
      <c r="G927" s="1">
        <f t="shared" si="321"/>
        <v>20.334999999999855</v>
      </c>
      <c r="H927" s="1">
        <f t="shared" si="322"/>
        <v>17.770999999999912</v>
      </c>
      <c r="I927" s="1">
        <f t="shared" si="323"/>
        <v>1.144280006752572</v>
      </c>
      <c r="J927" s="1">
        <f t="shared" si="324"/>
        <v>53.364299585367078</v>
      </c>
      <c r="K927" s="1">
        <f t="shared" si="325"/>
        <v>2.7200000000000273</v>
      </c>
      <c r="L927" s="1">
        <f t="shared" si="326"/>
        <v>2.7200000000000273</v>
      </c>
      <c r="M927" s="1">
        <f t="shared" si="327"/>
        <v>0</v>
      </c>
      <c r="N927" s="1">
        <f t="shared" si="328"/>
        <v>1.8040000000000191</v>
      </c>
      <c r="O927" s="1">
        <f t="shared" si="329"/>
        <v>1.7000000000000228</v>
      </c>
      <c r="P927" s="1">
        <f t="shared" si="330"/>
        <v>1.0611764705882323</v>
      </c>
      <c r="Q927" s="1">
        <f t="shared" si="331"/>
        <v>51.48401826484011</v>
      </c>
      <c r="R927" t="str">
        <f t="shared" si="311"/>
        <v>Do nothing</v>
      </c>
      <c r="S927" t="b">
        <f t="shared" si="316"/>
        <v>0</v>
      </c>
      <c r="T927">
        <f t="shared" si="312"/>
        <v>0</v>
      </c>
      <c r="U927">
        <f t="shared" si="313"/>
        <v>0</v>
      </c>
      <c r="V927">
        <f>IF(R926="Buy BTC Short ETH",(B927-T926)+(-C927+U926)*(B926/C926),IF(R926="Buy ETH Short BTC",(-B927+T926)+(C927-U926)*(B926/C926),0))</f>
        <v>0</v>
      </c>
      <c r="AA927">
        <f t="shared" si="314"/>
        <v>0.92126714005645094</v>
      </c>
      <c r="AB927" t="str">
        <f t="shared" si="315"/>
        <v>Buy ETH Short BTC</v>
      </c>
      <c r="AC927" t="b">
        <f t="shared" si="317"/>
        <v>0</v>
      </c>
      <c r="AD927">
        <f>IF(AB927="Buy BTC Short ETH",B927,IF(AB927="Buy ETH Short BTC",B927,0))</f>
        <v>16821.11</v>
      </c>
      <c r="AE927">
        <f>IF(AB927="Buy BTC Short ETH",C927,IF(AB927="Buy ETH Short BTC",C927,0))</f>
        <v>1210.52</v>
      </c>
      <c r="AF927">
        <f>IF(AB926="Buy BTC Short ETH",(B927-AD926)+(-C927+AE926)*(B926/C926),IF(AB926="Buy ETH Short BTC",(-B927+AD926)+(C927-AE926)*(B926/C926),0))</f>
        <v>17.515857592317282</v>
      </c>
    </row>
    <row r="928" spans="1:32">
      <c r="A928">
        <v>1671554700000</v>
      </c>
      <c r="B928">
        <v>16834.400000000001</v>
      </c>
      <c r="C928">
        <v>1211.78</v>
      </c>
      <c r="D928" s="1">
        <f t="shared" si="318"/>
        <v>13.290000000000873</v>
      </c>
      <c r="E928" s="1">
        <f t="shared" si="319"/>
        <v>13.290000000000873</v>
      </c>
      <c r="F928" s="1">
        <f t="shared" si="320"/>
        <v>0</v>
      </c>
      <c r="G928" s="1">
        <f t="shared" si="321"/>
        <v>21.29200000000019</v>
      </c>
      <c r="H928" s="1">
        <f t="shared" si="322"/>
        <v>17.770999999999912</v>
      </c>
      <c r="I928" s="1">
        <f t="shared" si="323"/>
        <v>1.198131787744094</v>
      </c>
      <c r="J928" s="1">
        <f t="shared" si="324"/>
        <v>54.506822312674743</v>
      </c>
      <c r="K928" s="1">
        <f t="shared" si="325"/>
        <v>1.2599999999999909</v>
      </c>
      <c r="L928" s="1">
        <f t="shared" si="326"/>
        <v>1.2599999999999909</v>
      </c>
      <c r="M928" s="1">
        <f t="shared" si="327"/>
        <v>0</v>
      </c>
      <c r="N928" s="1">
        <f t="shared" si="328"/>
        <v>1.9120000000000119</v>
      </c>
      <c r="O928" s="1">
        <f t="shared" si="329"/>
        <v>1.7000000000000228</v>
      </c>
      <c r="P928" s="1">
        <f t="shared" si="330"/>
        <v>1.124705882352933</v>
      </c>
      <c r="Q928" s="1">
        <f t="shared" si="331"/>
        <v>52.934662236987634</v>
      </c>
      <c r="R928" t="str">
        <f t="shared" si="311"/>
        <v>Do nothing</v>
      </c>
      <c r="S928" t="b">
        <f t="shared" si="316"/>
        <v>0</v>
      </c>
      <c r="T928">
        <f t="shared" si="312"/>
        <v>0</v>
      </c>
      <c r="U928">
        <f t="shared" si="313"/>
        <v>0</v>
      </c>
      <c r="V928">
        <f>IF(R927="Buy BTC Short ETH",(B928-T927)+(-C928+U927)*(B927/C927),IF(R927="Buy ETH Short BTC",(-B928+T927)+(C928-U927)*(B927/C927),0))</f>
        <v>0</v>
      </c>
      <c r="AA928">
        <f t="shared" si="314"/>
        <v>0.91420622668464735</v>
      </c>
      <c r="AB928" t="str">
        <f t="shared" si="315"/>
        <v>Buy ETH Short BTC</v>
      </c>
      <c r="AC928" t="b">
        <f t="shared" si="317"/>
        <v>0</v>
      </c>
      <c r="AD928">
        <f>IF(AB928="Buy BTC Short ETH",B928,IF(AB928="Buy ETH Short BTC",B928,0))</f>
        <v>16834.400000000001</v>
      </c>
      <c r="AE928">
        <f>IF(AB928="Buy BTC Short ETH",C928,IF(AB928="Buy ETH Short BTC",C928,0))</f>
        <v>1211.78</v>
      </c>
      <c r="AF928">
        <f>IF(AB927="Buy BTC Short ETH",(B928-AD927)+(-C928+AE927)*(B927/C927),IF(AB927="Buy ETH Short BTC",(-B928+AD927)+(C928-AE927)*(B927/C927),0))</f>
        <v>4.2186728017701398</v>
      </c>
    </row>
    <row r="929" spans="1:32">
      <c r="A929">
        <v>1671555600000</v>
      </c>
      <c r="B929">
        <v>16811.560000000001</v>
      </c>
      <c r="C929">
        <v>1210.33</v>
      </c>
      <c r="D929" s="1">
        <f t="shared" si="318"/>
        <v>-22.840000000000146</v>
      </c>
      <c r="E929" s="1">
        <f t="shared" si="319"/>
        <v>0</v>
      </c>
      <c r="F929" s="1">
        <f t="shared" si="320"/>
        <v>22.840000000000146</v>
      </c>
      <c r="G929" s="1">
        <f t="shared" si="321"/>
        <v>21.19300000000003</v>
      </c>
      <c r="H929" s="1">
        <f t="shared" si="322"/>
        <v>20.054999999999929</v>
      </c>
      <c r="I929" s="1">
        <f t="shared" si="323"/>
        <v>1.0567439541261583</v>
      </c>
      <c r="J929" s="1">
        <f t="shared" si="324"/>
        <v>51.379460822343027</v>
      </c>
      <c r="K929" s="1">
        <f t="shared" si="325"/>
        <v>-1.4500000000000455</v>
      </c>
      <c r="L929" s="1">
        <f t="shared" si="326"/>
        <v>0</v>
      </c>
      <c r="M929" s="1">
        <f t="shared" si="327"/>
        <v>1.4500000000000455</v>
      </c>
      <c r="N929" s="1">
        <f t="shared" si="328"/>
        <v>1.8280000000000201</v>
      </c>
      <c r="O929" s="1">
        <f t="shared" si="329"/>
        <v>1.8450000000000273</v>
      </c>
      <c r="P929" s="1">
        <f t="shared" si="330"/>
        <v>0.99078590785907483</v>
      </c>
      <c r="Q929" s="1">
        <f t="shared" si="331"/>
        <v>49.768581540974587</v>
      </c>
      <c r="R929" t="str">
        <f t="shared" si="311"/>
        <v>Do nothing</v>
      </c>
      <c r="S929" t="b">
        <f t="shared" si="316"/>
        <v>0</v>
      </c>
      <c r="T929">
        <f t="shared" si="312"/>
        <v>0</v>
      </c>
      <c r="U929">
        <f t="shared" si="313"/>
        <v>0</v>
      </c>
      <c r="V929">
        <f>IF(R928="Buy BTC Short ETH",(B929-T928)+(-C929+U928)*(B928/C928),IF(R928="Buy ETH Short BTC",(-B929+T928)+(C929-U928)*(B928/C928),0))</f>
        <v>0</v>
      </c>
      <c r="AA929">
        <f t="shared" si="314"/>
        <v>0.91935304737662016</v>
      </c>
      <c r="AB929" t="str">
        <f t="shared" si="315"/>
        <v>Buy ETH Short BTC</v>
      </c>
      <c r="AC929" t="b">
        <f t="shared" si="317"/>
        <v>0</v>
      </c>
      <c r="AD929">
        <f>IF(AB929="Buy BTC Short ETH",B929,IF(AB929="Buy ETH Short BTC",B929,0))</f>
        <v>16811.560000000001</v>
      </c>
      <c r="AE929">
        <f>IF(AB929="Buy BTC Short ETH",C929,IF(AB929="Buy ETH Short BTC",C929,0))</f>
        <v>1210.33</v>
      </c>
      <c r="AF929">
        <f>IF(AB928="Buy BTC Short ETH",(B929-AD928)+(-C929+AE928)*(B928/C928),IF(AB928="Buy ETH Short BTC",(-B929+AD928)+(C929-AE928)*(B928/C928),0))</f>
        <v>2.696178514251276</v>
      </c>
    </row>
    <row r="930" spans="1:32">
      <c r="A930">
        <v>1671556500000</v>
      </c>
      <c r="B930">
        <v>16813.09</v>
      </c>
      <c r="C930">
        <v>1211.8900000000001</v>
      </c>
      <c r="D930" s="1">
        <f t="shared" si="318"/>
        <v>1.5299999999988358</v>
      </c>
      <c r="E930" s="1">
        <f t="shared" si="319"/>
        <v>1.5299999999988358</v>
      </c>
      <c r="F930" s="1">
        <f t="shared" si="320"/>
        <v>0</v>
      </c>
      <c r="G930" s="1">
        <f t="shared" si="321"/>
        <v>11.170999999999912</v>
      </c>
      <c r="H930" s="1">
        <f t="shared" si="322"/>
        <v>20.054999999999929</v>
      </c>
      <c r="I930" s="1">
        <f t="shared" si="323"/>
        <v>0.55701819995013468</v>
      </c>
      <c r="J930" s="1">
        <f t="shared" si="324"/>
        <v>35.774674950361771</v>
      </c>
      <c r="K930" s="1">
        <f t="shared" si="325"/>
        <v>1.5600000000001728</v>
      </c>
      <c r="L930" s="1">
        <f t="shared" si="326"/>
        <v>1.5600000000001728</v>
      </c>
      <c r="M930" s="1">
        <f t="shared" si="327"/>
        <v>0</v>
      </c>
      <c r="N930" s="1">
        <f t="shared" si="328"/>
        <v>1.2210000000000263</v>
      </c>
      <c r="O930" s="1">
        <f t="shared" si="329"/>
        <v>1.8450000000000273</v>
      </c>
      <c r="P930" s="1">
        <f t="shared" si="330"/>
        <v>0.66178861788618337</v>
      </c>
      <c r="Q930" s="1">
        <f t="shared" si="331"/>
        <v>39.823874755381766</v>
      </c>
      <c r="R930" t="str">
        <f t="shared" si="311"/>
        <v>Do nothing</v>
      </c>
      <c r="S930" t="b">
        <f t="shared" si="316"/>
        <v>0</v>
      </c>
      <c r="T930">
        <f t="shared" si="312"/>
        <v>0</v>
      </c>
      <c r="U930">
        <f t="shared" si="313"/>
        <v>0</v>
      </c>
      <c r="V930">
        <f>IF(R929="Buy BTC Short ETH",(B930-T929)+(-C930+U929)*(B929/C929),IF(R929="Buy ETH Short BTC",(-B930+T929)+(C930-U929)*(B929/C929),0))</f>
        <v>0</v>
      </c>
      <c r="AA930">
        <f t="shared" si="314"/>
        <v>0.92630043665776385</v>
      </c>
      <c r="AB930" t="str">
        <f t="shared" si="315"/>
        <v>Buy ETH Short BTC</v>
      </c>
      <c r="AC930" t="b">
        <f t="shared" si="317"/>
        <v>0</v>
      </c>
      <c r="AD930">
        <f>IF(AB930="Buy BTC Short ETH",B930,IF(AB930="Buy ETH Short BTC",B930,0))</f>
        <v>16813.09</v>
      </c>
      <c r="AE930">
        <f>IF(AB930="Buy BTC Short ETH",C930,IF(AB930="Buy ETH Short BTC",C930,0))</f>
        <v>1211.8900000000001</v>
      </c>
      <c r="AF930">
        <f>IF(AB929="Buy BTC Short ETH",(B930-AD929)+(-C930+AE929)*(B929/C929),IF(AB929="Buy ETH Short BTC",(-B930+AD929)+(C930-AE929)*(B929/C929),0))</f>
        <v>20.138498343430566</v>
      </c>
    </row>
    <row r="931" spans="1:32">
      <c r="A931">
        <v>1671557400000</v>
      </c>
      <c r="B931">
        <v>16806.21</v>
      </c>
      <c r="C931">
        <v>1210.77</v>
      </c>
      <c r="D931" s="1">
        <f t="shared" si="318"/>
        <v>-6.8800000000010186</v>
      </c>
      <c r="E931" s="1">
        <f t="shared" si="319"/>
        <v>0</v>
      </c>
      <c r="F931" s="1">
        <f t="shared" si="320"/>
        <v>6.8800000000010186</v>
      </c>
      <c r="G931" s="1">
        <f t="shared" si="321"/>
        <v>7.2700000000000724</v>
      </c>
      <c r="H931" s="1">
        <f t="shared" si="322"/>
        <v>20.743000000000031</v>
      </c>
      <c r="I931" s="1">
        <f t="shared" si="323"/>
        <v>0.35047967989201473</v>
      </c>
      <c r="J931" s="1">
        <f t="shared" si="324"/>
        <v>25.952236461642968</v>
      </c>
      <c r="K931" s="1">
        <f t="shared" si="325"/>
        <v>-1.1200000000001182</v>
      </c>
      <c r="L931" s="1">
        <f t="shared" si="326"/>
        <v>0</v>
      </c>
      <c r="M931" s="1">
        <f t="shared" si="327"/>
        <v>1.1200000000001182</v>
      </c>
      <c r="N931" s="1">
        <f t="shared" si="328"/>
        <v>1.2210000000000263</v>
      </c>
      <c r="O931" s="1">
        <f t="shared" si="329"/>
        <v>1.66700000000003</v>
      </c>
      <c r="P931" s="1">
        <f t="shared" si="330"/>
        <v>0.7324535092981429</v>
      </c>
      <c r="Q931" s="1">
        <f t="shared" si="331"/>
        <v>42.278393351800638</v>
      </c>
      <c r="R931" t="str">
        <f t="shared" si="311"/>
        <v>Do nothing</v>
      </c>
      <c r="S931" t="b">
        <f t="shared" si="316"/>
        <v>0</v>
      </c>
      <c r="T931">
        <f t="shared" si="312"/>
        <v>0</v>
      </c>
      <c r="U931">
        <f t="shared" si="313"/>
        <v>0</v>
      </c>
      <c r="V931">
        <f>IF(R930="Buy BTC Short ETH",(B931-T930)+(-C931+U930)*(B930/C930),IF(R930="Buy ETH Short BTC",(-B931+T930)+(C931-U930)*(B930/C930),0))</f>
        <v>0</v>
      </c>
      <c r="AA931">
        <f t="shared" si="314"/>
        <v>0.94733806492067241</v>
      </c>
      <c r="AB931" t="str">
        <f t="shared" si="315"/>
        <v>Buy ETH Short BTC</v>
      </c>
      <c r="AC931" t="b">
        <f t="shared" si="317"/>
        <v>0</v>
      </c>
      <c r="AD931">
        <f>IF(AB931="Buy BTC Short ETH",B931,IF(AB931="Buy ETH Short BTC",B931,0))</f>
        <v>16806.21</v>
      </c>
      <c r="AE931">
        <f>IF(AB931="Buy BTC Short ETH",C931,IF(AB931="Buy ETH Short BTC",C931,0))</f>
        <v>1210.77</v>
      </c>
      <c r="AF931">
        <f>IF(AB930="Buy BTC Short ETH",(B931-AD930)+(-C931+AE930)*(B930/C930),IF(AB930="Buy ETH Short BTC",(-B931+AD930)+(C931-AE930)*(B930/C930),0))</f>
        <v>-8.6582590829206882</v>
      </c>
    </row>
    <row r="932" spans="1:32">
      <c r="A932">
        <v>1671558300000</v>
      </c>
      <c r="B932">
        <v>16815.830000000002</v>
      </c>
      <c r="C932">
        <v>1212.49</v>
      </c>
      <c r="D932" s="1">
        <f t="shared" si="318"/>
        <v>9.6200000000026193</v>
      </c>
      <c r="E932" s="1">
        <f t="shared" si="319"/>
        <v>9.6200000000026193</v>
      </c>
      <c r="F932" s="1">
        <f t="shared" si="320"/>
        <v>0</v>
      </c>
      <c r="G932" s="1">
        <f t="shared" si="321"/>
        <v>4.4760000000002034</v>
      </c>
      <c r="H932" s="1">
        <f t="shared" si="322"/>
        <v>20.743000000000031</v>
      </c>
      <c r="I932" s="1">
        <f t="shared" si="323"/>
        <v>0.21578363785374327</v>
      </c>
      <c r="J932" s="1">
        <f t="shared" si="324"/>
        <v>17.748522939054524</v>
      </c>
      <c r="K932" s="1">
        <f t="shared" si="325"/>
        <v>1.7200000000000273</v>
      </c>
      <c r="L932" s="1">
        <f t="shared" si="326"/>
        <v>1.7200000000000273</v>
      </c>
      <c r="M932" s="1">
        <f t="shared" si="327"/>
        <v>0</v>
      </c>
      <c r="N932" s="1">
        <f t="shared" si="328"/>
        <v>1.0450000000000272</v>
      </c>
      <c r="O932" s="1">
        <f t="shared" si="329"/>
        <v>1.66700000000003</v>
      </c>
      <c r="P932" s="1">
        <f t="shared" si="330"/>
        <v>0.62687462507499003</v>
      </c>
      <c r="Q932" s="1">
        <f t="shared" si="331"/>
        <v>38.532448377581304</v>
      </c>
      <c r="R932" t="str">
        <f t="shared" si="311"/>
        <v>Do nothing</v>
      </c>
      <c r="S932" t="b">
        <f t="shared" si="316"/>
        <v>0</v>
      </c>
      <c r="T932">
        <f t="shared" si="312"/>
        <v>0</v>
      </c>
      <c r="U932">
        <f t="shared" si="313"/>
        <v>0</v>
      </c>
      <c r="V932">
        <f>IF(R931="Buy BTC Short ETH",(B932-T931)+(-C932+U931)*(B931/C931),IF(R931="Buy ETH Short BTC",(-B932+T931)+(C932-U931)*(B931/C931),0))</f>
        <v>0</v>
      </c>
      <c r="AA932">
        <f t="shared" si="314"/>
        <v>0.94188096869870785</v>
      </c>
      <c r="AB932" t="str">
        <f t="shared" si="315"/>
        <v>Buy ETH Short BTC</v>
      </c>
      <c r="AC932" t="b">
        <f t="shared" si="317"/>
        <v>0</v>
      </c>
      <c r="AD932">
        <f>IF(AB932="Buy BTC Short ETH",B932,IF(AB932="Buy ETH Short BTC",B932,0))</f>
        <v>16815.830000000002</v>
      </c>
      <c r="AE932">
        <f>IF(AB932="Buy BTC Short ETH",C932,IF(AB932="Buy ETH Short BTC",C932,0))</f>
        <v>1212.49</v>
      </c>
      <c r="AF932">
        <f>IF(AB931="Buy BTC Short ETH",(B932-AD931)+(-C932+AE931)*(B931/C931),IF(AB931="Buy ETH Short BTC",(-B932+AD931)+(C932-AE931)*(B931/C931),0))</f>
        <v>14.254626229587195</v>
      </c>
    </row>
    <row r="933" spans="1:32">
      <c r="A933">
        <v>1671559200000</v>
      </c>
      <c r="B933">
        <v>16804.93</v>
      </c>
      <c r="C933">
        <v>1211.26</v>
      </c>
      <c r="D933" s="1">
        <f t="shared" si="318"/>
        <v>-10.900000000001455</v>
      </c>
      <c r="E933" s="1">
        <f t="shared" si="319"/>
        <v>0</v>
      </c>
      <c r="F933" s="1">
        <f t="shared" si="320"/>
        <v>10.900000000001455</v>
      </c>
      <c r="G933" s="1">
        <f t="shared" si="321"/>
        <v>4.4760000000002034</v>
      </c>
      <c r="H933" s="1">
        <f t="shared" si="322"/>
        <v>20.148000000000319</v>
      </c>
      <c r="I933" s="1">
        <f t="shared" si="323"/>
        <v>0.22215604526504529</v>
      </c>
      <c r="J933" s="1">
        <f t="shared" si="324"/>
        <v>18.177387914230465</v>
      </c>
      <c r="K933" s="1">
        <f t="shared" si="325"/>
        <v>-1.2300000000000182</v>
      </c>
      <c r="L933" s="1">
        <f t="shared" si="326"/>
        <v>0</v>
      </c>
      <c r="M933" s="1">
        <f t="shared" si="327"/>
        <v>1.2300000000000182</v>
      </c>
      <c r="N933" s="1">
        <f t="shared" si="328"/>
        <v>0.72600000000002185</v>
      </c>
      <c r="O933" s="1">
        <f t="shared" si="329"/>
        <v>1.7900000000000318</v>
      </c>
      <c r="P933" s="1">
        <f t="shared" si="330"/>
        <v>0.40558659217877596</v>
      </c>
      <c r="Q933" s="1">
        <f t="shared" si="331"/>
        <v>28.855325914149702</v>
      </c>
      <c r="R933" t="str">
        <f t="shared" si="311"/>
        <v>Do nothing</v>
      </c>
      <c r="S933" t="b">
        <f t="shared" si="316"/>
        <v>0</v>
      </c>
      <c r="T933">
        <f t="shared" si="312"/>
        <v>0</v>
      </c>
      <c r="U933">
        <f t="shared" si="313"/>
        <v>0</v>
      </c>
      <c r="V933">
        <f>IF(R932="Buy BTC Short ETH",(B933-T932)+(-C933+U932)*(B932/C932),IF(R932="Buy ETH Short BTC",(-B933+T932)+(C933-U932)*(B932/C932),0))</f>
        <v>0</v>
      </c>
      <c r="AA933">
        <f t="shared" si="314"/>
        <v>0.86180573200537913</v>
      </c>
      <c r="AB933" t="str">
        <f t="shared" si="315"/>
        <v>Buy ETH Short BTC</v>
      </c>
      <c r="AC933" t="b">
        <f t="shared" si="317"/>
        <v>0</v>
      </c>
      <c r="AD933">
        <f>IF(AB933="Buy BTC Short ETH",B933,IF(AB933="Buy ETH Short BTC",B933,0))</f>
        <v>16804.93</v>
      </c>
      <c r="AE933">
        <f>IF(AB933="Buy BTC Short ETH",C933,IF(AB933="Buy ETH Short BTC",C933,0))</f>
        <v>1211.26</v>
      </c>
      <c r="AF933">
        <f>IF(AB932="Buy BTC Short ETH",(B933-AD932)+(-C933+AE932)*(B932/C932),IF(AB932="Buy ETH Short BTC",(-B933+AD932)+(C933-AE932)*(B932/C932),0))</f>
        <v>-6.1586733911195495</v>
      </c>
    </row>
    <row r="934" spans="1:32">
      <c r="A934">
        <v>1671560100000</v>
      </c>
      <c r="B934">
        <v>16809.43</v>
      </c>
      <c r="C934">
        <v>1212.43</v>
      </c>
      <c r="D934" s="1">
        <f t="shared" si="318"/>
        <v>4.5</v>
      </c>
      <c r="E934" s="1">
        <f t="shared" si="319"/>
        <v>4.5</v>
      </c>
      <c r="F934" s="1">
        <f t="shared" si="320"/>
        <v>0</v>
      </c>
      <c r="G934" s="1">
        <f t="shared" si="321"/>
        <v>4.9260000000002035</v>
      </c>
      <c r="H934" s="1">
        <f t="shared" si="322"/>
        <v>15.86600000000035</v>
      </c>
      <c r="I934" s="1">
        <f t="shared" si="323"/>
        <v>0.31047523005168881</v>
      </c>
      <c r="J934" s="1">
        <f t="shared" si="324"/>
        <v>23.691804540208125</v>
      </c>
      <c r="K934" s="1">
        <f t="shared" si="325"/>
        <v>1.1700000000000728</v>
      </c>
      <c r="L934" s="1">
        <f t="shared" si="326"/>
        <v>1.1700000000000728</v>
      </c>
      <c r="M934" s="1">
        <f t="shared" si="327"/>
        <v>0</v>
      </c>
      <c r="N934" s="1">
        <f t="shared" si="328"/>
        <v>0.84300000000002906</v>
      </c>
      <c r="O934" s="1">
        <f t="shared" si="329"/>
        <v>1.3040000000000191</v>
      </c>
      <c r="P934" s="1">
        <f t="shared" si="330"/>
        <v>0.64647239263804956</v>
      </c>
      <c r="Q934" s="1">
        <f t="shared" si="331"/>
        <v>39.264089427108061</v>
      </c>
      <c r="R934" t="str">
        <f t="shared" si="311"/>
        <v>Do nothing</v>
      </c>
      <c r="S934" t="b">
        <f t="shared" si="316"/>
        <v>0</v>
      </c>
      <c r="T934">
        <f t="shared" si="312"/>
        <v>0</v>
      </c>
      <c r="U934">
        <f t="shared" si="313"/>
        <v>0</v>
      </c>
      <c r="V934">
        <f>IF(R933="Buy BTC Short ETH",(B934-T933)+(-C934+U933)*(B933/C933),IF(R933="Buy ETH Short BTC",(-B934+T933)+(C934-U933)*(B933/C933),0))</f>
        <v>0</v>
      </c>
      <c r="AA934">
        <f t="shared" si="314"/>
        <v>0.54945563783052043</v>
      </c>
      <c r="AB934" t="str">
        <f t="shared" si="315"/>
        <v>Do nothing</v>
      </c>
      <c r="AC934" t="b">
        <f t="shared" si="317"/>
        <v>1</v>
      </c>
      <c r="AD934">
        <f>IF(AB934="Buy BTC Short ETH",B934,IF(AB934="Buy ETH Short BTC",B934,0))</f>
        <v>0</v>
      </c>
      <c r="AE934">
        <f>IF(AB934="Buy BTC Short ETH",C934,IF(AB934="Buy ETH Short BTC",C934,0))</f>
        <v>0</v>
      </c>
      <c r="AF934">
        <f>IF(AB933="Buy BTC Short ETH",(B934-AD933)+(-C934+AE933)*(B933/C933),IF(AB933="Buy ETH Short BTC",(-B934+AD933)+(C934-AE933)*(B933/C933),0))</f>
        <v>11.732491867973202</v>
      </c>
    </row>
    <row r="935" spans="1:32">
      <c r="A935">
        <v>1671561000000</v>
      </c>
      <c r="B935">
        <v>16835.330000000002</v>
      </c>
      <c r="C935">
        <v>1214.96</v>
      </c>
      <c r="D935" s="1">
        <f t="shared" si="318"/>
        <v>25.900000000001455</v>
      </c>
      <c r="E935" s="1">
        <f t="shared" si="319"/>
        <v>25.900000000001455</v>
      </c>
      <c r="F935" s="1">
        <f t="shared" si="320"/>
        <v>0</v>
      </c>
      <c r="G935" s="1">
        <f t="shared" si="321"/>
        <v>7.5160000000003491</v>
      </c>
      <c r="H935" s="1">
        <f t="shared" si="322"/>
        <v>12.178000000000248</v>
      </c>
      <c r="I935" s="1">
        <f t="shared" si="323"/>
        <v>0.61717851864018691</v>
      </c>
      <c r="J935" s="1">
        <f t="shared" si="324"/>
        <v>38.163907789174978</v>
      </c>
      <c r="K935" s="1">
        <f t="shared" si="325"/>
        <v>2.5299999999999727</v>
      </c>
      <c r="L935" s="1">
        <f t="shared" si="326"/>
        <v>2.5299999999999727</v>
      </c>
      <c r="M935" s="1">
        <f t="shared" si="327"/>
        <v>0</v>
      </c>
      <c r="N935" s="1">
        <f t="shared" si="328"/>
        <v>1.0960000000000263</v>
      </c>
      <c r="O935" s="1">
        <f t="shared" si="329"/>
        <v>0.90500000000001823</v>
      </c>
      <c r="P935" s="1">
        <f t="shared" si="330"/>
        <v>1.2110497237569107</v>
      </c>
      <c r="Q935" s="1">
        <f t="shared" si="331"/>
        <v>54.772613693153509</v>
      </c>
      <c r="R935" t="str">
        <f t="shared" si="311"/>
        <v>Do nothing</v>
      </c>
      <c r="S935" t="b">
        <f t="shared" si="316"/>
        <v>0</v>
      </c>
      <c r="T935">
        <f t="shared" si="312"/>
        <v>0</v>
      </c>
      <c r="U935">
        <f t="shared" si="313"/>
        <v>0</v>
      </c>
      <c r="V935">
        <f>IF(R934="Buy BTC Short ETH",(B935-T934)+(-C935+U934)*(B934/C934),IF(R934="Buy ETH Short BTC",(-B935+T934)+(C935-U934)*(B934/C934),0))</f>
        <v>0</v>
      </c>
      <c r="AA935">
        <f t="shared" si="314"/>
        <v>0.66530490239593376</v>
      </c>
      <c r="AB935" t="str">
        <f t="shared" si="315"/>
        <v>Do nothing</v>
      </c>
      <c r="AC935" t="b">
        <f t="shared" si="317"/>
        <v>0</v>
      </c>
      <c r="AD935">
        <f>IF(AB935="Buy BTC Short ETH",B935,IF(AB935="Buy ETH Short BTC",B935,0))</f>
        <v>0</v>
      </c>
      <c r="AE935">
        <f>IF(AB935="Buy BTC Short ETH",C935,IF(AB935="Buy ETH Short BTC",C935,0))</f>
        <v>0</v>
      </c>
      <c r="AF935">
        <f>IF(AB934="Buy BTC Short ETH",(B935-AD934)+(-C935+AE934)*(B934/C934),IF(AB934="Buy ETH Short BTC",(-B935+AD934)+(C935-AE934)*(B934/C934),0))</f>
        <v>0</v>
      </c>
    </row>
    <row r="936" spans="1:32">
      <c r="A936">
        <v>1671561900000</v>
      </c>
      <c r="B936">
        <v>16835.759999999998</v>
      </c>
      <c r="C936">
        <v>1214.68</v>
      </c>
      <c r="D936" s="1">
        <f t="shared" si="318"/>
        <v>0.42999999999665306</v>
      </c>
      <c r="E936" s="1">
        <f t="shared" si="319"/>
        <v>0.42999999999665306</v>
      </c>
      <c r="F936" s="1">
        <f t="shared" si="320"/>
        <v>0</v>
      </c>
      <c r="G936" s="1">
        <f t="shared" si="321"/>
        <v>7.5590000000000144</v>
      </c>
      <c r="H936" s="1">
        <f t="shared" si="322"/>
        <v>4.0620000000002623</v>
      </c>
      <c r="I936" s="1">
        <f t="shared" si="323"/>
        <v>1.8609059576562104</v>
      </c>
      <c r="J936" s="1">
        <f t="shared" si="324"/>
        <v>65.046037346182203</v>
      </c>
      <c r="K936" s="1">
        <f t="shared" si="325"/>
        <v>-0.27999999999997272</v>
      </c>
      <c r="L936" s="1">
        <f t="shared" si="326"/>
        <v>0</v>
      </c>
      <c r="M936" s="1">
        <f t="shared" si="327"/>
        <v>0.27999999999997272</v>
      </c>
      <c r="N936" s="1">
        <f t="shared" si="328"/>
        <v>1.0960000000000263</v>
      </c>
      <c r="O936" s="1">
        <f t="shared" si="329"/>
        <v>0.40800000000001546</v>
      </c>
      <c r="P936" s="1">
        <f t="shared" si="330"/>
        <v>2.686274509803884</v>
      </c>
      <c r="Q936" s="1">
        <f t="shared" si="331"/>
        <v>72.872340425531632</v>
      </c>
      <c r="R936" t="str">
        <f t="shared" si="311"/>
        <v>Do nothing</v>
      </c>
      <c r="S936" t="b">
        <f t="shared" si="316"/>
        <v>0</v>
      </c>
      <c r="T936">
        <f t="shared" si="312"/>
        <v>0</v>
      </c>
      <c r="U936">
        <f t="shared" si="313"/>
        <v>0</v>
      </c>
      <c r="V936">
        <f>IF(R935="Buy BTC Short ETH",(B936-T935)+(-C936+U935)*(B935/C935),IF(R935="Buy ETH Short BTC",(-B936+T935)+(C936-U935)*(B935/C935),0))</f>
        <v>0</v>
      </c>
      <c r="AA936">
        <f t="shared" si="314"/>
        <v>0.68105522412344888</v>
      </c>
      <c r="AB936" t="str">
        <f t="shared" si="315"/>
        <v>Do nothing</v>
      </c>
      <c r="AC936" t="b">
        <f t="shared" si="317"/>
        <v>0</v>
      </c>
      <c r="AD936">
        <f>IF(AB936="Buy BTC Short ETH",B936,IF(AB936="Buy ETH Short BTC",B936,0))</f>
        <v>0</v>
      </c>
      <c r="AE936">
        <f>IF(AB936="Buy BTC Short ETH",C936,IF(AB936="Buy ETH Short BTC",C936,0))</f>
        <v>0</v>
      </c>
      <c r="AF936">
        <f>IF(AB935="Buy BTC Short ETH",(B936-AD935)+(-C936+AE935)*(B935/C935),IF(AB935="Buy ETH Short BTC",(-B936+AD935)+(C936-AE935)*(B935/C935),0))</f>
        <v>0</v>
      </c>
    </row>
    <row r="937" spans="1:32">
      <c r="A937">
        <v>1671562800000</v>
      </c>
      <c r="B937">
        <v>16867.7</v>
      </c>
      <c r="C937">
        <v>1216.42</v>
      </c>
      <c r="D937" s="1">
        <f t="shared" si="318"/>
        <v>31.940000000002328</v>
      </c>
      <c r="E937" s="1">
        <f t="shared" si="319"/>
        <v>31.940000000002328</v>
      </c>
      <c r="F937" s="1">
        <f t="shared" si="320"/>
        <v>0</v>
      </c>
      <c r="G937" s="1">
        <f t="shared" si="321"/>
        <v>8.7210000000002772</v>
      </c>
      <c r="H937" s="1">
        <f t="shared" si="322"/>
        <v>4.0620000000002623</v>
      </c>
      <c r="I937" s="1">
        <f t="shared" si="323"/>
        <v>2.1469719350073153</v>
      </c>
      <c r="J937" s="1">
        <f t="shared" si="324"/>
        <v>68.223421731987088</v>
      </c>
      <c r="K937" s="1">
        <f t="shared" si="325"/>
        <v>1.7400000000000091</v>
      </c>
      <c r="L937" s="1">
        <f t="shared" si="326"/>
        <v>1.7400000000000091</v>
      </c>
      <c r="M937" s="1">
        <f t="shared" si="327"/>
        <v>0</v>
      </c>
      <c r="N937" s="1">
        <f t="shared" si="328"/>
        <v>0.99800000000002453</v>
      </c>
      <c r="O937" s="1">
        <f t="shared" si="329"/>
        <v>0.40800000000001546</v>
      </c>
      <c r="P937" s="1">
        <f t="shared" si="330"/>
        <v>2.4460784313725163</v>
      </c>
      <c r="Q937" s="1">
        <f t="shared" si="331"/>
        <v>70.981507823612816</v>
      </c>
      <c r="R937" t="str">
        <f t="shared" si="311"/>
        <v>Do nothing</v>
      </c>
      <c r="S937" t="b">
        <f t="shared" si="316"/>
        <v>0</v>
      </c>
      <c r="T937">
        <f t="shared" si="312"/>
        <v>0</v>
      </c>
      <c r="U937">
        <f t="shared" si="313"/>
        <v>0</v>
      </c>
      <c r="V937">
        <f>IF(R936="Buy BTC Short ETH",(B937-T936)+(-C937+U936)*(B936/C936),IF(R936="Buy ETH Short BTC",(-B937+T936)+(C937-U936)*(B936/C936),0))</f>
        <v>0</v>
      </c>
      <c r="AA937">
        <f t="shared" si="314"/>
        <v>0.86616636737817021</v>
      </c>
      <c r="AB937" t="str">
        <f t="shared" si="315"/>
        <v>Buy ETH Short BTC</v>
      </c>
      <c r="AC937" t="b">
        <f t="shared" si="317"/>
        <v>1</v>
      </c>
      <c r="AD937">
        <f>IF(AB937="Buy BTC Short ETH",B937,IF(AB937="Buy ETH Short BTC",B937,0))</f>
        <v>16867.7</v>
      </c>
      <c r="AE937">
        <f>IF(AB937="Buy BTC Short ETH",C937,IF(AB937="Buy ETH Short BTC",C937,0))</f>
        <v>1216.42</v>
      </c>
      <c r="AF937">
        <f>IF(AB936="Buy BTC Short ETH",(B937-AD936)+(-C937+AE936)*(B936/C936),IF(AB936="Buy ETH Short BTC",(-B937+AD936)+(C937-AE936)*(B936/C936),0))</f>
        <v>0</v>
      </c>
    </row>
    <row r="938" spans="1:32">
      <c r="A938">
        <v>1671563700000</v>
      </c>
      <c r="B938">
        <v>16876.87</v>
      </c>
      <c r="C938">
        <v>1216.77</v>
      </c>
      <c r="D938" s="1">
        <f t="shared" si="318"/>
        <v>9.1699999999982538</v>
      </c>
      <c r="E938" s="1">
        <f t="shared" si="319"/>
        <v>9.1699999999982538</v>
      </c>
      <c r="F938" s="1">
        <f t="shared" si="320"/>
        <v>0</v>
      </c>
      <c r="G938" s="1">
        <f t="shared" si="321"/>
        <v>8.3090000000000153</v>
      </c>
      <c r="H938" s="1">
        <f t="shared" si="322"/>
        <v>4.0620000000002623</v>
      </c>
      <c r="I938" s="1">
        <f t="shared" si="323"/>
        <v>2.0455440669619591</v>
      </c>
      <c r="J938" s="1">
        <f t="shared" si="324"/>
        <v>67.165144289061743</v>
      </c>
      <c r="K938" s="1">
        <f t="shared" si="325"/>
        <v>0.34999999999990905</v>
      </c>
      <c r="L938" s="1">
        <f t="shared" si="326"/>
        <v>0.34999999999990905</v>
      </c>
      <c r="M938" s="1">
        <f t="shared" si="327"/>
        <v>0</v>
      </c>
      <c r="N938" s="1">
        <f t="shared" si="328"/>
        <v>0.90700000000001635</v>
      </c>
      <c r="O938" s="1">
        <f t="shared" si="329"/>
        <v>0.40800000000001546</v>
      </c>
      <c r="P938" s="1">
        <f t="shared" si="330"/>
        <v>2.2230392156862302</v>
      </c>
      <c r="Q938" s="1">
        <f t="shared" si="331"/>
        <v>68.973384030417833</v>
      </c>
      <c r="R938" t="str">
        <f t="shared" si="311"/>
        <v>Do nothing</v>
      </c>
      <c r="S938" t="b">
        <f t="shared" si="316"/>
        <v>0</v>
      </c>
      <c r="T938">
        <f t="shared" si="312"/>
        <v>0</v>
      </c>
      <c r="U938">
        <f t="shared" si="313"/>
        <v>0</v>
      </c>
      <c r="V938">
        <f>IF(R937="Buy BTC Short ETH",(B938-T937)+(-C938+U937)*(B937/C937),IF(R937="Buy ETH Short BTC",(-B938+T937)+(C938-U937)*(B937/C937),0))</f>
        <v>0</v>
      </c>
      <c r="AA938">
        <f t="shared" si="314"/>
        <v>0.94142610640948587</v>
      </c>
      <c r="AB938" t="str">
        <f t="shared" si="315"/>
        <v>Buy ETH Short BTC</v>
      </c>
      <c r="AC938" t="b">
        <f t="shared" si="317"/>
        <v>0</v>
      </c>
      <c r="AD938">
        <f>IF(AB938="Buy BTC Short ETH",B938,IF(AB938="Buy ETH Short BTC",B938,0))</f>
        <v>16876.87</v>
      </c>
      <c r="AE938">
        <f>IF(AB938="Buy BTC Short ETH",C938,IF(AB938="Buy ETH Short BTC",C938,0))</f>
        <v>1216.77</v>
      </c>
      <c r="AF938">
        <f>IF(AB937="Buy BTC Short ETH",(B938-AD937)+(-C938+AE937)*(B937/C937),IF(AB937="Buy ETH Short BTC",(-B938+AD937)+(C938-AE937)*(B937/C937),0))</f>
        <v>-4.3166639811902225</v>
      </c>
    </row>
    <row r="939" spans="1:32">
      <c r="A939">
        <v>1671564600000</v>
      </c>
      <c r="B939">
        <v>16893.29</v>
      </c>
      <c r="C939">
        <v>1217.23</v>
      </c>
      <c r="D939" s="1">
        <f t="shared" si="318"/>
        <v>16.420000000001892</v>
      </c>
      <c r="E939" s="1">
        <f t="shared" si="319"/>
        <v>16.420000000001892</v>
      </c>
      <c r="F939" s="1">
        <f t="shared" si="320"/>
        <v>0</v>
      </c>
      <c r="G939" s="1">
        <f t="shared" si="321"/>
        <v>9.951000000000203</v>
      </c>
      <c r="H939" s="1">
        <f t="shared" si="322"/>
        <v>1.7780000000002474</v>
      </c>
      <c r="I939" s="1">
        <f t="shared" si="323"/>
        <v>5.5967379077608657</v>
      </c>
      <c r="J939" s="1">
        <f t="shared" si="324"/>
        <v>84.840992411968799</v>
      </c>
      <c r="K939" s="1">
        <f t="shared" si="325"/>
        <v>0.46000000000003638</v>
      </c>
      <c r="L939" s="1">
        <f t="shared" si="326"/>
        <v>0.46000000000003638</v>
      </c>
      <c r="M939" s="1">
        <f t="shared" si="327"/>
        <v>0</v>
      </c>
      <c r="N939" s="1">
        <f t="shared" si="328"/>
        <v>0.95300000000002005</v>
      </c>
      <c r="O939" s="1">
        <f t="shared" si="329"/>
        <v>0.26300000000001089</v>
      </c>
      <c r="P939" s="1">
        <f t="shared" si="330"/>
        <v>3.6235741444866183</v>
      </c>
      <c r="Q939" s="1">
        <f t="shared" si="331"/>
        <v>78.371710526315439</v>
      </c>
      <c r="R939" t="str">
        <f t="shared" si="311"/>
        <v>Do nothing</v>
      </c>
      <c r="S939" t="b">
        <f t="shared" si="316"/>
        <v>0</v>
      </c>
      <c r="T939">
        <f t="shared" si="312"/>
        <v>0</v>
      </c>
      <c r="U939">
        <f t="shared" si="313"/>
        <v>0</v>
      </c>
      <c r="V939">
        <f>IF(R938="Buy BTC Short ETH",(B939-T938)+(-C939+U938)*(B938/C938),IF(R938="Buy ETH Short BTC",(-B939+T938)+(C939-U938)*(B938/C938),0))</f>
        <v>0</v>
      </c>
      <c r="AA939">
        <f t="shared" si="314"/>
        <v>0.96088528590339239</v>
      </c>
      <c r="AB939" t="str">
        <f t="shared" si="315"/>
        <v>Buy ETH Short BTC</v>
      </c>
      <c r="AC939" t="b">
        <f t="shared" si="317"/>
        <v>0</v>
      </c>
      <c r="AD939">
        <f>IF(AB939="Buy BTC Short ETH",B939,IF(AB939="Buy ETH Short BTC",B939,0))</f>
        <v>16893.29</v>
      </c>
      <c r="AE939">
        <f>IF(AB939="Buy BTC Short ETH",C939,IF(AB939="Buy ETH Short BTC",C939,0))</f>
        <v>1217.23</v>
      </c>
      <c r="AF939">
        <f>IF(AB938="Buy BTC Short ETH",(B939-AD938)+(-C939+AE938)*(B938/C938),IF(AB938="Buy ETH Short BTC",(-B939+AD938)+(C939-AE938)*(B938/C938),0))</f>
        <v>-10.039697888673857</v>
      </c>
    </row>
    <row r="940" spans="1:32">
      <c r="A940">
        <v>1671565500000</v>
      </c>
      <c r="B940">
        <v>16900.3</v>
      </c>
      <c r="C940">
        <v>1216.78</v>
      </c>
      <c r="D940" s="1">
        <f t="shared" si="318"/>
        <v>7.0099999999983993</v>
      </c>
      <c r="E940" s="1">
        <f t="shared" si="319"/>
        <v>7.0099999999983993</v>
      </c>
      <c r="F940" s="1">
        <f t="shared" si="320"/>
        <v>0</v>
      </c>
      <c r="G940" s="1">
        <f t="shared" si="321"/>
        <v>10.49900000000016</v>
      </c>
      <c r="H940" s="1">
        <f t="shared" si="322"/>
        <v>1.7780000000002474</v>
      </c>
      <c r="I940" s="1">
        <f t="shared" si="323"/>
        <v>5.9049493813266025</v>
      </c>
      <c r="J940" s="1">
        <f t="shared" si="324"/>
        <v>85.517634601285422</v>
      </c>
      <c r="K940" s="1">
        <f t="shared" si="325"/>
        <v>-0.45000000000004547</v>
      </c>
      <c r="L940" s="1">
        <f t="shared" si="326"/>
        <v>0</v>
      </c>
      <c r="M940" s="1">
        <f t="shared" si="327"/>
        <v>0.45000000000004547</v>
      </c>
      <c r="N940" s="1">
        <f t="shared" si="328"/>
        <v>0.79700000000000271</v>
      </c>
      <c r="O940" s="1">
        <f t="shared" si="329"/>
        <v>0.30800000000001548</v>
      </c>
      <c r="P940" s="1">
        <f t="shared" si="330"/>
        <v>2.5876623376622163</v>
      </c>
      <c r="Q940" s="1">
        <f t="shared" si="331"/>
        <v>72.126696832578247</v>
      </c>
      <c r="R940" t="str">
        <f t="shared" si="311"/>
        <v>Do nothing</v>
      </c>
      <c r="S940" t="b">
        <f t="shared" si="316"/>
        <v>0</v>
      </c>
      <c r="T940">
        <f t="shared" si="312"/>
        <v>0</v>
      </c>
      <c r="U940">
        <f t="shared" si="313"/>
        <v>0</v>
      </c>
      <c r="V940">
        <f>IF(R939="Buy BTC Short ETH",(B940-T939)+(-C940+U939)*(B939/C939),IF(R939="Buy ETH Short BTC",(-B940+T939)+(C940-U939)*(B939/C939),0))</f>
        <v>0</v>
      </c>
      <c r="AA940">
        <f t="shared" si="314"/>
        <v>0.94591844827946769</v>
      </c>
      <c r="AB940" t="str">
        <f t="shared" si="315"/>
        <v>Buy ETH Short BTC</v>
      </c>
      <c r="AC940" t="b">
        <f t="shared" si="317"/>
        <v>0</v>
      </c>
      <c r="AD940">
        <f>IF(AB940="Buy BTC Short ETH",B940,IF(AB940="Buy ETH Short BTC",B940,0))</f>
        <v>16900.3</v>
      </c>
      <c r="AE940">
        <f>IF(AB940="Buy BTC Short ETH",C940,IF(AB940="Buy ETH Short BTC",C940,0))</f>
        <v>1216.78</v>
      </c>
      <c r="AF940">
        <f>IF(AB939="Buy BTC Short ETH",(B940-AD939)+(-C940+AE939)*(B939/C939),IF(AB939="Buy ETH Short BTC",(-B940+AD939)+(C940-AE939)*(B939/C939),0))</f>
        <v>-13.255311485913772</v>
      </c>
    </row>
    <row r="941" spans="1:32">
      <c r="A941">
        <v>1671566400000</v>
      </c>
      <c r="B941">
        <v>16892.29</v>
      </c>
      <c r="C941">
        <v>1216.58</v>
      </c>
      <c r="D941" s="1">
        <f t="shared" si="318"/>
        <v>-8.0099999999983993</v>
      </c>
      <c r="E941" s="1">
        <f t="shared" si="319"/>
        <v>0</v>
      </c>
      <c r="F941" s="1">
        <f t="shared" si="320"/>
        <v>8.0099999999983993</v>
      </c>
      <c r="G941" s="1">
        <f t="shared" si="321"/>
        <v>10.49900000000016</v>
      </c>
      <c r="H941" s="1">
        <f t="shared" si="322"/>
        <v>1.8909999999999854</v>
      </c>
      <c r="I941" s="1">
        <f t="shared" si="323"/>
        <v>5.5520888418827292</v>
      </c>
      <c r="J941" s="1">
        <f t="shared" si="324"/>
        <v>84.737691686844528</v>
      </c>
      <c r="K941" s="1">
        <f t="shared" si="325"/>
        <v>-0.20000000000004547</v>
      </c>
      <c r="L941" s="1">
        <f t="shared" si="326"/>
        <v>0</v>
      </c>
      <c r="M941" s="1">
        <f t="shared" si="327"/>
        <v>0.20000000000004547</v>
      </c>
      <c r="N941" s="1">
        <f t="shared" si="328"/>
        <v>0.79700000000000271</v>
      </c>
      <c r="O941" s="1">
        <f t="shared" si="329"/>
        <v>0.21600000000000819</v>
      </c>
      <c r="P941" s="1">
        <f t="shared" si="330"/>
        <v>3.6898148148146874</v>
      </c>
      <c r="Q941" s="1">
        <f t="shared" si="331"/>
        <v>78.67719644619882</v>
      </c>
      <c r="R941" t="str">
        <f t="shared" si="311"/>
        <v>Do nothing</v>
      </c>
      <c r="S941" t="b">
        <f t="shared" si="316"/>
        <v>0</v>
      </c>
      <c r="T941">
        <f t="shared" si="312"/>
        <v>0</v>
      </c>
      <c r="U941">
        <f t="shared" si="313"/>
        <v>0</v>
      </c>
      <c r="V941">
        <f>IF(R940="Buy BTC Short ETH",(B941-T940)+(-C941+U940)*(B940/C940),IF(R940="Buy ETH Short BTC",(-B941+T940)+(C941-U940)*(B940/C940),0))</f>
        <v>0</v>
      </c>
      <c r="AA941">
        <f t="shared" si="314"/>
        <v>0.94869600459246461</v>
      </c>
      <c r="AB941" t="str">
        <f t="shared" si="315"/>
        <v>Buy ETH Short BTC</v>
      </c>
      <c r="AC941" t="b">
        <f t="shared" si="317"/>
        <v>0</v>
      </c>
      <c r="AD941">
        <f>IF(AB941="Buy BTC Short ETH",B941,IF(AB941="Buy ETH Short BTC",B941,0))</f>
        <v>16892.29</v>
      </c>
      <c r="AE941">
        <f>IF(AB941="Buy BTC Short ETH",C941,IF(AB941="Buy ETH Short BTC",C941,0))</f>
        <v>1216.58</v>
      </c>
      <c r="AF941">
        <f>IF(AB940="Buy BTC Short ETH",(B941-AD940)+(-C941+AE940)*(B940/C940),IF(AB940="Buy ETH Short BTC",(-B941+AD940)+(C941-AE940)*(B940/C940),0))</f>
        <v>5.2321272538974046</v>
      </c>
    </row>
    <row r="942" spans="1:32">
      <c r="A942">
        <v>1671567300000</v>
      </c>
      <c r="B942">
        <v>16924.36</v>
      </c>
      <c r="C942">
        <v>1219.8800000000001</v>
      </c>
      <c r="D942" s="1">
        <f t="shared" si="318"/>
        <v>32.069999999999709</v>
      </c>
      <c r="E942" s="1">
        <f t="shared" si="319"/>
        <v>32.069999999999709</v>
      </c>
      <c r="F942" s="1">
        <f t="shared" si="320"/>
        <v>0</v>
      </c>
      <c r="G942" s="1">
        <f t="shared" si="321"/>
        <v>12.743999999999868</v>
      </c>
      <c r="H942" s="1">
        <f t="shared" si="322"/>
        <v>1.8909999999999854</v>
      </c>
      <c r="I942" s="1">
        <f t="shared" si="323"/>
        <v>6.7392913802220873</v>
      </c>
      <c r="J942" s="1">
        <f t="shared" si="324"/>
        <v>87.078920396310181</v>
      </c>
      <c r="K942" s="1">
        <f t="shared" si="325"/>
        <v>3.3000000000001819</v>
      </c>
      <c r="L942" s="1">
        <f t="shared" si="326"/>
        <v>3.3000000000001819</v>
      </c>
      <c r="M942" s="1">
        <f t="shared" si="327"/>
        <v>0</v>
      </c>
      <c r="N942" s="1">
        <f t="shared" si="328"/>
        <v>0.95500000000001817</v>
      </c>
      <c r="O942" s="1">
        <f t="shared" si="329"/>
        <v>0.21600000000000819</v>
      </c>
      <c r="P942" s="1">
        <f t="shared" si="330"/>
        <v>4.4212962962962132</v>
      </c>
      <c r="Q942" s="1">
        <f t="shared" si="331"/>
        <v>81.554227156276397</v>
      </c>
      <c r="R942" t="str">
        <f t="shared" si="311"/>
        <v>Do nothing</v>
      </c>
      <c r="S942" t="b">
        <f t="shared" si="316"/>
        <v>0</v>
      </c>
      <c r="T942">
        <f t="shared" si="312"/>
        <v>0</v>
      </c>
      <c r="U942">
        <f t="shared" si="313"/>
        <v>0</v>
      </c>
      <c r="V942">
        <f>IF(R941="Buy BTC Short ETH",(B942-T941)+(-C942+U941)*(B941/C941),IF(R941="Buy ETH Short BTC",(-B942+T941)+(C942-U941)*(B941/C941),0))</f>
        <v>0</v>
      </c>
      <c r="AA942">
        <f t="shared" si="314"/>
        <v>0.95617042053680057</v>
      </c>
      <c r="AB942" t="str">
        <f t="shared" si="315"/>
        <v>Buy ETH Short BTC</v>
      </c>
      <c r="AC942" t="b">
        <f t="shared" si="317"/>
        <v>0</v>
      </c>
      <c r="AD942">
        <f>IF(AB942="Buy BTC Short ETH",B942,IF(AB942="Buy ETH Short BTC",B942,0))</f>
        <v>16924.36</v>
      </c>
      <c r="AE942">
        <f>IF(AB942="Buy BTC Short ETH",C942,IF(AB942="Buy ETH Short BTC",C942,0))</f>
        <v>1219.8800000000001</v>
      </c>
      <c r="AF942">
        <f>IF(AB941="Buy BTC Short ETH",(B942-AD941)+(-C942+AE941)*(B941/C941),IF(AB941="Buy ETH Short BTC",(-B942+AD941)+(C942-AE941)*(B941/C941),0))</f>
        <v>13.750708050439286</v>
      </c>
    </row>
    <row r="943" spans="1:32">
      <c r="A943">
        <v>1671568200000</v>
      </c>
      <c r="B943">
        <v>16888.330000000002</v>
      </c>
      <c r="C943">
        <v>1216.1099999999999</v>
      </c>
      <c r="D943" s="1">
        <f t="shared" si="318"/>
        <v>-36.029999999998836</v>
      </c>
      <c r="E943" s="1">
        <f t="shared" si="319"/>
        <v>0</v>
      </c>
      <c r="F943" s="1">
        <f t="shared" si="320"/>
        <v>36.029999999998836</v>
      </c>
      <c r="G943" s="1">
        <f t="shared" si="321"/>
        <v>12.743999999999868</v>
      </c>
      <c r="H943" s="1">
        <f t="shared" si="322"/>
        <v>4.4039999999997237</v>
      </c>
      <c r="I943" s="1">
        <f t="shared" si="323"/>
        <v>2.8937329700273997</v>
      </c>
      <c r="J943" s="1">
        <f t="shared" si="324"/>
        <v>74.317704688594418</v>
      </c>
      <c r="K943" s="1">
        <f t="shared" si="325"/>
        <v>-3.7700000000002092</v>
      </c>
      <c r="L943" s="1">
        <f t="shared" si="326"/>
        <v>0</v>
      </c>
      <c r="M943" s="1">
        <f t="shared" si="327"/>
        <v>3.7700000000002092</v>
      </c>
      <c r="N943" s="1">
        <f t="shared" si="328"/>
        <v>0.95500000000001817</v>
      </c>
      <c r="O943" s="1">
        <f t="shared" si="329"/>
        <v>0.47000000000002728</v>
      </c>
      <c r="P943" s="1">
        <f t="shared" si="330"/>
        <v>2.0319148936169418</v>
      </c>
      <c r="Q943" s="1">
        <f t="shared" si="331"/>
        <v>67.017543859648256</v>
      </c>
      <c r="R943" t="str">
        <f t="shared" si="311"/>
        <v>Do nothing</v>
      </c>
      <c r="S943" t="b">
        <f t="shared" si="316"/>
        <v>0</v>
      </c>
      <c r="T943">
        <f t="shared" si="312"/>
        <v>0</v>
      </c>
      <c r="U943">
        <f t="shared" si="313"/>
        <v>0</v>
      </c>
      <c r="V943">
        <f>IF(R942="Buy BTC Short ETH",(B943-T942)+(-C943+U942)*(B942/C942),IF(R942="Buy ETH Short BTC",(-B943+T942)+(C943-U942)*(B942/C942),0))</f>
        <v>0</v>
      </c>
      <c r="AA943">
        <f t="shared" si="314"/>
        <v>0.93569994094815734</v>
      </c>
      <c r="AB943" t="str">
        <f t="shared" si="315"/>
        <v>Buy ETH Short BTC</v>
      </c>
      <c r="AC943" t="b">
        <f t="shared" si="317"/>
        <v>0</v>
      </c>
      <c r="AD943">
        <f>IF(AB943="Buy BTC Short ETH",B943,IF(AB943="Buy ETH Short BTC",B943,0))</f>
        <v>16888.330000000002</v>
      </c>
      <c r="AE943">
        <f>IF(AB943="Buy BTC Short ETH",C943,IF(AB943="Buy ETH Short BTC",C943,0))</f>
        <v>1216.1099999999999</v>
      </c>
      <c r="AF943">
        <f>IF(AB942="Buy BTC Short ETH",(B943-AD942)+(-C943+AE942)*(B942/C942),IF(AB942="Buy ETH Short BTC",(-B943+AD942)+(C943-AE942)*(B942/C942),0))</f>
        <v>-16.274191559829617</v>
      </c>
    </row>
    <row r="944" spans="1:32">
      <c r="A944">
        <v>1671569100000</v>
      </c>
      <c r="B944">
        <v>16859.3</v>
      </c>
      <c r="C944">
        <v>1212.98</v>
      </c>
      <c r="D944" s="1">
        <f t="shared" si="318"/>
        <v>-29.030000000002474</v>
      </c>
      <c r="E944" s="1">
        <f t="shared" si="319"/>
        <v>0</v>
      </c>
      <c r="F944" s="1">
        <f t="shared" si="320"/>
        <v>29.030000000002474</v>
      </c>
      <c r="G944" s="1">
        <f t="shared" si="321"/>
        <v>12.293999999999869</v>
      </c>
      <c r="H944" s="1">
        <f t="shared" si="322"/>
        <v>7.3069999999999711</v>
      </c>
      <c r="I944" s="1">
        <f t="shared" si="323"/>
        <v>1.6824962364855505</v>
      </c>
      <c r="J944" s="1">
        <f t="shared" si="324"/>
        <v>62.721289730115657</v>
      </c>
      <c r="K944" s="1">
        <f t="shared" si="325"/>
        <v>-3.1299999999998818</v>
      </c>
      <c r="L944" s="1">
        <f t="shared" si="326"/>
        <v>0</v>
      </c>
      <c r="M944" s="1">
        <f t="shared" si="327"/>
        <v>3.1299999999998818</v>
      </c>
      <c r="N944" s="1">
        <f t="shared" si="328"/>
        <v>0.83800000000001096</v>
      </c>
      <c r="O944" s="1">
        <f t="shared" si="329"/>
        <v>0.78300000000001546</v>
      </c>
      <c r="P944" s="1">
        <f t="shared" si="330"/>
        <v>1.070242656449546</v>
      </c>
      <c r="Q944" s="1">
        <f t="shared" si="331"/>
        <v>51.696483652066455</v>
      </c>
      <c r="R944" t="str">
        <f t="shared" si="311"/>
        <v>Do nothing</v>
      </c>
      <c r="S944" t="b">
        <f t="shared" si="316"/>
        <v>0</v>
      </c>
      <c r="T944">
        <f t="shared" si="312"/>
        <v>0</v>
      </c>
      <c r="U944">
        <f t="shared" si="313"/>
        <v>0</v>
      </c>
      <c r="V944">
        <f>IF(R943="Buy BTC Short ETH",(B944-T943)+(-C944+U943)*(B943/C943),IF(R943="Buy ETH Short BTC",(-B944+T943)+(C944-U943)*(B943/C943),0))</f>
        <v>0</v>
      </c>
      <c r="AA944">
        <f t="shared" si="314"/>
        <v>0.81610225041977991</v>
      </c>
      <c r="AB944" t="str">
        <f t="shared" si="315"/>
        <v>Buy ETH Short BTC</v>
      </c>
      <c r="AC944" t="b">
        <f t="shared" si="317"/>
        <v>0</v>
      </c>
      <c r="AD944">
        <f>IF(AB944="Buy BTC Short ETH",B944,IF(AB944="Buy ETH Short BTC",B944,0))</f>
        <v>16859.3</v>
      </c>
      <c r="AE944">
        <f>IF(AB944="Buy BTC Short ETH",C944,IF(AB944="Buy ETH Short BTC",C944,0))</f>
        <v>1212.98</v>
      </c>
      <c r="AF944">
        <f>IF(AB943="Buy BTC Short ETH",(B944-AD943)+(-C944+AE943)*(B943/C943),IF(AB943="Buy ETH Short BTC",(-B944+AD943)+(C944-AE943)*(B943/C943),0))</f>
        <v>-14.436851600591233</v>
      </c>
    </row>
    <row r="945" spans="1:32">
      <c r="A945">
        <v>1671570000000</v>
      </c>
      <c r="B945">
        <v>16839.75</v>
      </c>
      <c r="C945">
        <v>1212.01</v>
      </c>
      <c r="D945" s="1">
        <f t="shared" si="318"/>
        <v>-19.549999999999272</v>
      </c>
      <c r="E945" s="1">
        <f t="shared" si="319"/>
        <v>0</v>
      </c>
      <c r="F945" s="1">
        <f t="shared" si="320"/>
        <v>19.549999999999272</v>
      </c>
      <c r="G945" s="1">
        <f t="shared" si="321"/>
        <v>9.7039999999997235</v>
      </c>
      <c r="H945" s="1">
        <f t="shared" si="322"/>
        <v>9.2619999999998974</v>
      </c>
      <c r="I945" s="1">
        <f t="shared" si="323"/>
        <v>1.0477218743251815</v>
      </c>
      <c r="J945" s="1">
        <f t="shared" si="324"/>
        <v>51.165243066539681</v>
      </c>
      <c r="K945" s="1">
        <f t="shared" si="325"/>
        <v>-0.97000000000002728</v>
      </c>
      <c r="L945" s="1">
        <f t="shared" si="326"/>
        <v>0</v>
      </c>
      <c r="M945" s="1">
        <f t="shared" si="327"/>
        <v>0.97000000000002728</v>
      </c>
      <c r="N945" s="1">
        <f t="shared" si="328"/>
        <v>0.58500000000001362</v>
      </c>
      <c r="O945" s="1">
        <f t="shared" si="329"/>
        <v>0.88000000000001821</v>
      </c>
      <c r="P945" s="1">
        <f t="shared" si="330"/>
        <v>0.66477272727272896</v>
      </c>
      <c r="Q945" s="1">
        <f t="shared" si="331"/>
        <v>39.931740614334529</v>
      </c>
      <c r="R945" t="str">
        <f t="shared" si="311"/>
        <v>Do nothing</v>
      </c>
      <c r="S945" t="b">
        <f t="shared" si="316"/>
        <v>0</v>
      </c>
      <c r="T945">
        <f t="shared" si="312"/>
        <v>0</v>
      </c>
      <c r="U945">
        <f t="shared" si="313"/>
        <v>0</v>
      </c>
      <c r="V945">
        <f>IF(R944="Buy BTC Short ETH",(B945-T944)+(-C945+U944)*(B944/C944),IF(R944="Buy ETH Short BTC",(-B945+T944)+(C945-U944)*(B944/C944),0))</f>
        <v>0</v>
      </c>
      <c r="AA945">
        <f t="shared" si="314"/>
        <v>0.87032520622636877</v>
      </c>
      <c r="AB945" t="str">
        <f t="shared" si="315"/>
        <v>Buy ETH Short BTC</v>
      </c>
      <c r="AC945" t="b">
        <f t="shared" si="317"/>
        <v>0</v>
      </c>
      <c r="AD945">
        <f>IF(AB945="Buy BTC Short ETH",B945,IF(AB945="Buy ETH Short BTC",B945,0))</f>
        <v>16839.75</v>
      </c>
      <c r="AE945">
        <f>IF(AB945="Buy BTC Short ETH",C945,IF(AB945="Buy ETH Short BTC",C945,0))</f>
        <v>1212.01</v>
      </c>
      <c r="AF945">
        <f>IF(AB944="Buy BTC Short ETH",(B945-AD944)+(-C945+AE944)*(B944/C944),IF(AB944="Buy ETH Short BTC",(-B945+AD944)+(C945-AE944)*(B944/C944),0))</f>
        <v>6.0678972448009532</v>
      </c>
    </row>
    <row r="946" spans="1:32">
      <c r="A946">
        <v>1671570900000</v>
      </c>
      <c r="B946">
        <v>16854.330000000002</v>
      </c>
      <c r="C946">
        <v>1212.69</v>
      </c>
      <c r="D946" s="1">
        <f t="shared" si="318"/>
        <v>14.580000000001746</v>
      </c>
      <c r="E946" s="1">
        <f t="shared" si="319"/>
        <v>14.580000000001746</v>
      </c>
      <c r="F946" s="1">
        <f t="shared" si="320"/>
        <v>0</v>
      </c>
      <c r="G946" s="1">
        <f t="shared" si="321"/>
        <v>11.119000000000232</v>
      </c>
      <c r="H946" s="1">
        <f t="shared" si="322"/>
        <v>9.2619999999998974</v>
      </c>
      <c r="I946" s="1">
        <f t="shared" si="323"/>
        <v>1.200496652990753</v>
      </c>
      <c r="J946" s="1">
        <f t="shared" si="324"/>
        <v>54.555713654875433</v>
      </c>
      <c r="K946" s="1">
        <f t="shared" si="325"/>
        <v>0.68000000000006366</v>
      </c>
      <c r="L946" s="1">
        <f t="shared" si="326"/>
        <v>0.68000000000006366</v>
      </c>
      <c r="M946" s="1">
        <f t="shared" si="327"/>
        <v>0</v>
      </c>
      <c r="N946" s="1">
        <f t="shared" si="328"/>
        <v>0.65300000000002001</v>
      </c>
      <c r="O946" s="1">
        <f t="shared" si="329"/>
        <v>0.85200000000002096</v>
      </c>
      <c r="P946" s="1">
        <f t="shared" si="330"/>
        <v>0.76643192488263379</v>
      </c>
      <c r="Q946" s="1">
        <f t="shared" si="331"/>
        <v>43.38870431893703</v>
      </c>
      <c r="R946" t="str">
        <f t="shared" si="311"/>
        <v>Do nothing</v>
      </c>
      <c r="S946" t="b">
        <f t="shared" si="316"/>
        <v>0</v>
      </c>
      <c r="T946">
        <f t="shared" si="312"/>
        <v>0</v>
      </c>
      <c r="U946">
        <f t="shared" si="313"/>
        <v>0</v>
      </c>
      <c r="V946">
        <f>IF(R945="Buy BTC Short ETH",(B946-T945)+(-C946+U945)*(B945/C945),IF(R945="Buy ETH Short BTC",(-B946+T945)+(C946-U945)*(B945/C945),0))</f>
        <v>0</v>
      </c>
      <c r="AA946">
        <f t="shared" si="314"/>
        <v>0.93043052712082275</v>
      </c>
      <c r="AB946" t="str">
        <f t="shared" si="315"/>
        <v>Buy ETH Short BTC</v>
      </c>
      <c r="AC946" t="b">
        <f t="shared" si="317"/>
        <v>0</v>
      </c>
      <c r="AD946">
        <f>IF(AB946="Buy BTC Short ETH",B946,IF(AB946="Buy ETH Short BTC",B946,0))</f>
        <v>16854.330000000002</v>
      </c>
      <c r="AE946">
        <f>IF(AB946="Buy BTC Short ETH",C946,IF(AB946="Buy ETH Short BTC",C946,0))</f>
        <v>1212.69</v>
      </c>
      <c r="AF946">
        <f>IF(AB945="Buy BTC Short ETH",(B946-AD945)+(-C946+AE945)*(B945/C945),IF(AB945="Buy ETH Short BTC",(-B946+AD945)+(C946-AE945)*(B945/C945),0))</f>
        <v>-5.1320333990652269</v>
      </c>
    </row>
    <row r="947" spans="1:32">
      <c r="A947">
        <v>1671571800000</v>
      </c>
      <c r="B947">
        <v>16875.38</v>
      </c>
      <c r="C947">
        <v>1214.3399999999999</v>
      </c>
      <c r="D947" s="1">
        <f t="shared" si="318"/>
        <v>21.049999999999272</v>
      </c>
      <c r="E947" s="1">
        <f t="shared" si="319"/>
        <v>21.049999999999272</v>
      </c>
      <c r="F947" s="1">
        <f t="shared" si="320"/>
        <v>0</v>
      </c>
      <c r="G947" s="1">
        <f t="shared" si="321"/>
        <v>10.029999999999927</v>
      </c>
      <c r="H947" s="1">
        <f t="shared" si="322"/>
        <v>9.2619999999998974</v>
      </c>
      <c r="I947" s="1">
        <f t="shared" si="323"/>
        <v>1.0829194558410751</v>
      </c>
      <c r="J947" s="1">
        <f t="shared" si="324"/>
        <v>51.990462367820953</v>
      </c>
      <c r="K947" s="1">
        <f t="shared" si="325"/>
        <v>1.6499999999998636</v>
      </c>
      <c r="L947" s="1">
        <f t="shared" si="326"/>
        <v>1.6499999999998636</v>
      </c>
      <c r="M947" s="1">
        <f t="shared" si="327"/>
        <v>0</v>
      </c>
      <c r="N947" s="1">
        <f t="shared" si="328"/>
        <v>0.64400000000000546</v>
      </c>
      <c r="O947" s="1">
        <f t="shared" si="329"/>
        <v>0.85200000000002096</v>
      </c>
      <c r="P947" s="1">
        <f t="shared" si="330"/>
        <v>0.75586854460092678</v>
      </c>
      <c r="Q947" s="1">
        <f t="shared" si="331"/>
        <v>43.048128342245597</v>
      </c>
      <c r="R947" t="str">
        <f t="shared" si="311"/>
        <v>Do nothing</v>
      </c>
      <c r="S947" t="b">
        <f t="shared" si="316"/>
        <v>0</v>
      </c>
      <c r="T947">
        <f t="shared" si="312"/>
        <v>0</v>
      </c>
      <c r="U947">
        <f t="shared" si="313"/>
        <v>0</v>
      </c>
      <c r="V947">
        <f>IF(R946="Buy BTC Short ETH",(B947-T946)+(-C947+U946)*(B946/C946),IF(R946="Buy ETH Short BTC",(-B947+T946)+(C947-U946)*(B946/C946),0))</f>
        <v>0</v>
      </c>
      <c r="AA947">
        <f t="shared" si="314"/>
        <v>0.96051262722689279</v>
      </c>
      <c r="AB947" t="str">
        <f t="shared" si="315"/>
        <v>Buy ETH Short BTC</v>
      </c>
      <c r="AC947" t="b">
        <f t="shared" si="317"/>
        <v>0</v>
      </c>
      <c r="AD947">
        <f>IF(AB947="Buy BTC Short ETH",B947,IF(AB947="Buy ETH Short BTC",B947,0))</f>
        <v>16875.38</v>
      </c>
      <c r="AE947">
        <f>IF(AB947="Buy BTC Short ETH",C947,IF(AB947="Buy ETH Short BTC",C947,0))</f>
        <v>1214.3399999999999</v>
      </c>
      <c r="AF947">
        <f>IF(AB946="Buy BTC Short ETH",(B947-AD946)+(-C947+AE946)*(B946/C946),IF(AB946="Buy ETH Short BTC",(-B947+AD946)+(C947-AE946)*(B946/C946),0))</f>
        <v>1.8821957796292388</v>
      </c>
    </row>
    <row r="948" spans="1:32">
      <c r="A948">
        <v>1671572700000</v>
      </c>
      <c r="B948">
        <v>16877.189999999999</v>
      </c>
      <c r="C948">
        <v>1216.1600000000001</v>
      </c>
      <c r="D948" s="1">
        <f t="shared" si="318"/>
        <v>1.8099999999976717</v>
      </c>
      <c r="E948" s="1">
        <f t="shared" si="319"/>
        <v>1.8099999999976717</v>
      </c>
      <c r="F948" s="1">
        <f t="shared" si="320"/>
        <v>0</v>
      </c>
      <c r="G948" s="1">
        <f t="shared" si="321"/>
        <v>9.293999999999869</v>
      </c>
      <c r="H948" s="1">
        <f t="shared" si="322"/>
        <v>9.2619999999998974</v>
      </c>
      <c r="I948" s="1">
        <f t="shared" si="323"/>
        <v>1.0034549773267083</v>
      </c>
      <c r="J948" s="1">
        <f t="shared" si="324"/>
        <v>50.08622547962915</v>
      </c>
      <c r="K948" s="1">
        <f t="shared" si="325"/>
        <v>1.8200000000001637</v>
      </c>
      <c r="L948" s="1">
        <f t="shared" si="326"/>
        <v>1.8200000000001637</v>
      </c>
      <c r="M948" s="1">
        <f t="shared" si="327"/>
        <v>0</v>
      </c>
      <c r="N948" s="1">
        <f t="shared" si="328"/>
        <v>0.7910000000000309</v>
      </c>
      <c r="O948" s="1">
        <f t="shared" si="329"/>
        <v>0.85200000000002096</v>
      </c>
      <c r="P948" s="1">
        <f t="shared" si="330"/>
        <v>0.92840375586855806</v>
      </c>
      <c r="Q948" s="1">
        <f t="shared" si="331"/>
        <v>48.143639683506144</v>
      </c>
      <c r="R948" t="str">
        <f t="shared" si="311"/>
        <v>Do nothing</v>
      </c>
      <c r="S948" t="b">
        <f t="shared" si="316"/>
        <v>0</v>
      </c>
      <c r="T948">
        <f t="shared" si="312"/>
        <v>0</v>
      </c>
      <c r="U948">
        <f t="shared" si="313"/>
        <v>0</v>
      </c>
      <c r="V948">
        <f>IF(R947="Buy BTC Short ETH",(B948-T947)+(-C948+U947)*(B947/C947),IF(R947="Buy ETH Short BTC",(-B948+T947)+(C948-U947)*(B947/C947),0))</f>
        <v>0</v>
      </c>
      <c r="AA948">
        <f t="shared" si="314"/>
        <v>0.97552274460836874</v>
      </c>
      <c r="AB948" t="str">
        <f t="shared" si="315"/>
        <v>Buy ETH Short BTC</v>
      </c>
      <c r="AC948" t="b">
        <f t="shared" si="317"/>
        <v>0</v>
      </c>
      <c r="AD948">
        <f>IF(AB948="Buy BTC Short ETH",B948,IF(AB948="Buy ETH Short BTC",B948,0))</f>
        <v>16877.189999999999</v>
      </c>
      <c r="AE948">
        <f>IF(AB948="Buy BTC Short ETH",C948,IF(AB948="Buy ETH Short BTC",C948,0))</f>
        <v>1216.1600000000001</v>
      </c>
      <c r="AF948">
        <f>IF(AB947="Buy BTC Short ETH",(B948-AD947)+(-C948+AE947)*(B947/C947),IF(AB947="Buy ETH Short BTC",(-B948+AD947)+(C948-AE947)*(B947/C947),0))</f>
        <v>23.482085906752307</v>
      </c>
    </row>
    <row r="949" spans="1:32">
      <c r="A949">
        <v>1671573600000</v>
      </c>
      <c r="B949">
        <v>16900.580000000002</v>
      </c>
      <c r="C949">
        <v>1217.22</v>
      </c>
      <c r="D949" s="1">
        <f t="shared" si="318"/>
        <v>23.390000000003056</v>
      </c>
      <c r="E949" s="1">
        <f t="shared" si="319"/>
        <v>23.390000000003056</v>
      </c>
      <c r="F949" s="1">
        <f t="shared" si="320"/>
        <v>0</v>
      </c>
      <c r="G949" s="1">
        <f t="shared" si="321"/>
        <v>9.9909999999999854</v>
      </c>
      <c r="H949" s="1">
        <f t="shared" si="322"/>
        <v>9.2619999999998974</v>
      </c>
      <c r="I949" s="1">
        <f t="shared" si="323"/>
        <v>1.0787087022241519</v>
      </c>
      <c r="J949" s="1">
        <f t="shared" si="324"/>
        <v>51.893211447566848</v>
      </c>
      <c r="K949" s="1">
        <f t="shared" si="325"/>
        <v>1.0599999999999454</v>
      </c>
      <c r="L949" s="1">
        <f t="shared" si="326"/>
        <v>1.0599999999999454</v>
      </c>
      <c r="M949" s="1">
        <f t="shared" si="327"/>
        <v>0</v>
      </c>
      <c r="N949" s="1">
        <f t="shared" si="328"/>
        <v>0.85100000000002185</v>
      </c>
      <c r="O949" s="1">
        <f t="shared" si="329"/>
        <v>0.85200000000002096</v>
      </c>
      <c r="P949" s="1">
        <f t="shared" si="330"/>
        <v>0.99882629107981324</v>
      </c>
      <c r="Q949" s="1">
        <f t="shared" si="331"/>
        <v>49.970640046975952</v>
      </c>
      <c r="R949" t="str">
        <f t="shared" si="311"/>
        <v>Do nothing</v>
      </c>
      <c r="S949" t="b">
        <f t="shared" si="316"/>
        <v>0</v>
      </c>
      <c r="T949">
        <f t="shared" si="312"/>
        <v>0</v>
      </c>
      <c r="U949">
        <f t="shared" si="313"/>
        <v>0</v>
      </c>
      <c r="V949">
        <f>IF(R948="Buy BTC Short ETH",(B949-T948)+(-C949+U948)*(B948/C948),IF(R948="Buy ETH Short BTC",(-B949+T948)+(C949-U948)*(B948/C948),0))</f>
        <v>0</v>
      </c>
      <c r="AA949">
        <f t="shared" si="314"/>
        <v>0.9783862721687383</v>
      </c>
      <c r="AB949" t="str">
        <f t="shared" si="315"/>
        <v>Buy ETH Short BTC</v>
      </c>
      <c r="AC949" t="b">
        <f t="shared" si="317"/>
        <v>0</v>
      </c>
      <c r="AD949">
        <f>IF(AB949="Buy BTC Short ETH",B949,IF(AB949="Buy ETH Short BTC",B949,0))</f>
        <v>16900.580000000002</v>
      </c>
      <c r="AE949">
        <f>IF(AB949="Buy BTC Short ETH",C949,IF(AB949="Buy ETH Short BTC",C949,0))</f>
        <v>1217.22</v>
      </c>
      <c r="AF949">
        <f>IF(AB948="Buy BTC Short ETH",(B949-AD948)+(-C949+AE948)*(B948/C948),IF(AB948="Buy ETH Short BTC",(-B949+AD948)+(C949-AE948)*(B948/C948),0))</f>
        <v>-8.679911360351138</v>
      </c>
    </row>
    <row r="950" spans="1:32">
      <c r="A950">
        <v>1671574500000</v>
      </c>
      <c r="B950">
        <v>16878.86</v>
      </c>
      <c r="C950">
        <v>1215.68</v>
      </c>
      <c r="D950" s="1">
        <f t="shared" si="318"/>
        <v>-21.720000000001164</v>
      </c>
      <c r="E950" s="1">
        <f t="shared" si="319"/>
        <v>0</v>
      </c>
      <c r="F950" s="1">
        <f t="shared" si="320"/>
        <v>21.720000000001164</v>
      </c>
      <c r="G950" s="1">
        <f t="shared" si="321"/>
        <v>9.2900000000001448</v>
      </c>
      <c r="H950" s="1">
        <f t="shared" si="322"/>
        <v>11.434000000000015</v>
      </c>
      <c r="I950" s="1">
        <f t="shared" si="323"/>
        <v>0.81248906769285745</v>
      </c>
      <c r="J950" s="1">
        <f t="shared" si="324"/>
        <v>44.82725342597989</v>
      </c>
      <c r="K950" s="1">
        <f t="shared" si="325"/>
        <v>-1.5399999999999636</v>
      </c>
      <c r="L950" s="1">
        <f t="shared" si="326"/>
        <v>0</v>
      </c>
      <c r="M950" s="1">
        <f t="shared" si="327"/>
        <v>1.5399999999999636</v>
      </c>
      <c r="N950" s="1">
        <f t="shared" si="328"/>
        <v>0.85100000000002185</v>
      </c>
      <c r="O950" s="1">
        <f t="shared" si="329"/>
        <v>0.96100000000001273</v>
      </c>
      <c r="P950" s="1">
        <f t="shared" si="330"/>
        <v>0.88553590010406924</v>
      </c>
      <c r="Q950" s="1">
        <f t="shared" si="331"/>
        <v>46.964679911700088</v>
      </c>
      <c r="R950" t="str">
        <f t="shared" si="311"/>
        <v>Do nothing</v>
      </c>
      <c r="S950" t="b">
        <f t="shared" si="316"/>
        <v>0</v>
      </c>
      <c r="T950">
        <f t="shared" si="312"/>
        <v>0</v>
      </c>
      <c r="U950">
        <f t="shared" si="313"/>
        <v>0</v>
      </c>
      <c r="V950">
        <f>IF(R949="Buy BTC Short ETH",(B950-T949)+(-C950+U949)*(B949/C949),IF(R949="Buy ETH Short BTC",(-B950+T949)+(C950-U949)*(B949/C949),0))</f>
        <v>0</v>
      </c>
      <c r="AA950">
        <f t="shared" si="314"/>
        <v>0.97937797175640029</v>
      </c>
      <c r="AB950" t="str">
        <f t="shared" si="315"/>
        <v>Buy ETH Short BTC</v>
      </c>
      <c r="AC950" t="b">
        <f t="shared" si="317"/>
        <v>0</v>
      </c>
      <c r="AD950">
        <f>IF(AB950="Buy BTC Short ETH",B950,IF(AB950="Buy ETH Short BTC",B950,0))</f>
        <v>16878.86</v>
      </c>
      <c r="AE950">
        <f>IF(AB950="Buy BTC Short ETH",C950,IF(AB950="Buy ETH Short BTC",C950,0))</f>
        <v>1215.68</v>
      </c>
      <c r="AF950">
        <f>IF(AB949="Buy BTC Short ETH",(B950-AD949)+(-C950+AE949)*(B949/C949),IF(AB949="Buy ETH Short BTC",(-B950+AD949)+(C950-AE949)*(B949/C949),0))</f>
        <v>0.33775751302314205</v>
      </c>
    </row>
    <row r="951" spans="1:32">
      <c r="A951">
        <v>1671575400000</v>
      </c>
      <c r="B951">
        <v>16877.78</v>
      </c>
      <c r="C951">
        <v>1215.22</v>
      </c>
      <c r="D951" s="1">
        <f t="shared" si="318"/>
        <v>-1.0800000000017462</v>
      </c>
      <c r="E951" s="1">
        <f t="shared" si="319"/>
        <v>0</v>
      </c>
      <c r="F951" s="1">
        <f t="shared" si="320"/>
        <v>1.0800000000017462</v>
      </c>
      <c r="G951" s="1">
        <f t="shared" si="321"/>
        <v>9.2900000000001448</v>
      </c>
      <c r="H951" s="1">
        <f t="shared" si="322"/>
        <v>10.74100000000035</v>
      </c>
      <c r="I951" s="1">
        <f t="shared" si="323"/>
        <v>0.86491015734101506</v>
      </c>
      <c r="J951" s="1">
        <f t="shared" si="324"/>
        <v>46.378113923418276</v>
      </c>
      <c r="K951" s="1">
        <f t="shared" si="325"/>
        <v>-0.46000000000003638</v>
      </c>
      <c r="L951" s="1">
        <f t="shared" si="326"/>
        <v>0</v>
      </c>
      <c r="M951" s="1">
        <f t="shared" si="327"/>
        <v>0.46000000000003638</v>
      </c>
      <c r="N951" s="1">
        <f t="shared" si="328"/>
        <v>0.85100000000002185</v>
      </c>
      <c r="O951" s="1">
        <f t="shared" si="329"/>
        <v>0.98700000000001187</v>
      </c>
      <c r="P951" s="1">
        <f t="shared" si="330"/>
        <v>0.86220871327255488</v>
      </c>
      <c r="Q951" s="1">
        <f t="shared" si="331"/>
        <v>46.30032644178489</v>
      </c>
      <c r="R951" t="str">
        <f t="shared" si="311"/>
        <v>Do nothing</v>
      </c>
      <c r="S951" t="b">
        <f t="shared" si="316"/>
        <v>0</v>
      </c>
      <c r="T951">
        <f t="shared" si="312"/>
        <v>0</v>
      </c>
      <c r="U951">
        <f t="shared" si="313"/>
        <v>0</v>
      </c>
      <c r="V951">
        <f>IF(R950="Buy BTC Short ETH",(B951-T950)+(-C951+U950)*(B950/C950),IF(R950="Buy ETH Short BTC",(-B951+T950)+(C951-U950)*(B950/C950),0))</f>
        <v>0</v>
      </c>
      <c r="AA951">
        <f t="shared" si="314"/>
        <v>0.9787328072290894</v>
      </c>
      <c r="AB951" t="str">
        <f t="shared" si="315"/>
        <v>Buy ETH Short BTC</v>
      </c>
      <c r="AC951" t="b">
        <f t="shared" si="317"/>
        <v>0</v>
      </c>
      <c r="AD951">
        <f>IF(AB951="Buy BTC Short ETH",B951,IF(AB951="Buy ETH Short BTC",B951,0))</f>
        <v>16877.78</v>
      </c>
      <c r="AE951">
        <f>IF(AB951="Buy BTC Short ETH",C951,IF(AB951="Buy ETH Short BTC",C951,0))</f>
        <v>1215.22</v>
      </c>
      <c r="AF951">
        <f>IF(AB950="Buy BTC Short ETH",(B951-AD950)+(-C951+AE950)*(B950/C950),IF(AB950="Buy ETH Short BTC",(-B951+AD950)+(C951-AE950)*(B950/C950),0))</f>
        <v>-5.3067757962609337</v>
      </c>
    </row>
    <row r="952" spans="1:32">
      <c r="A952">
        <v>1671576300000</v>
      </c>
      <c r="B952">
        <v>16869.240000000002</v>
      </c>
      <c r="C952">
        <v>1215.49</v>
      </c>
      <c r="D952" s="1">
        <f t="shared" si="318"/>
        <v>-8.5399999999972351</v>
      </c>
      <c r="E952" s="1">
        <f t="shared" si="319"/>
        <v>0</v>
      </c>
      <c r="F952" s="1">
        <f t="shared" si="320"/>
        <v>8.5399999999972351</v>
      </c>
      <c r="G952" s="1">
        <f t="shared" si="321"/>
        <v>6.0830000000001743</v>
      </c>
      <c r="H952" s="1">
        <f t="shared" si="322"/>
        <v>11.595000000000073</v>
      </c>
      <c r="I952" s="1">
        <f t="shared" si="323"/>
        <v>0.52462268219061114</v>
      </c>
      <c r="J952" s="1">
        <f t="shared" si="324"/>
        <v>34.410001131350199</v>
      </c>
      <c r="K952" s="1">
        <f t="shared" si="325"/>
        <v>0.26999999999998181</v>
      </c>
      <c r="L952" s="1">
        <f t="shared" si="326"/>
        <v>0.26999999999998181</v>
      </c>
      <c r="M952" s="1">
        <f t="shared" si="327"/>
        <v>0</v>
      </c>
      <c r="N952" s="1">
        <f t="shared" si="328"/>
        <v>0.54800000000000182</v>
      </c>
      <c r="O952" s="1">
        <f t="shared" si="329"/>
        <v>0.98700000000001187</v>
      </c>
      <c r="P952" s="1">
        <f t="shared" si="330"/>
        <v>0.55521783181357165</v>
      </c>
      <c r="Q952" s="1">
        <f t="shared" si="331"/>
        <v>35.700325732898818</v>
      </c>
      <c r="R952" t="str">
        <f t="shared" si="311"/>
        <v>Do nothing</v>
      </c>
      <c r="S952" t="b">
        <f t="shared" si="316"/>
        <v>0</v>
      </c>
      <c r="T952">
        <f t="shared" si="312"/>
        <v>0</v>
      </c>
      <c r="U952">
        <f t="shared" si="313"/>
        <v>0</v>
      </c>
      <c r="V952">
        <f>IF(R951="Buy BTC Short ETH",(B952-T951)+(-C952+U951)*(B951/C951),IF(R951="Buy ETH Short BTC",(-B952+T951)+(C952-U951)*(B951/C951),0))</f>
        <v>0</v>
      </c>
      <c r="AA952">
        <f t="shared" si="314"/>
        <v>0.93984456345237177</v>
      </c>
      <c r="AB952" t="str">
        <f t="shared" si="315"/>
        <v>Buy ETH Short BTC</v>
      </c>
      <c r="AC952" t="b">
        <f t="shared" si="317"/>
        <v>0</v>
      </c>
      <c r="AD952">
        <f>IF(AB952="Buy BTC Short ETH",B952,IF(AB952="Buy ETH Short BTC",B952,0))</f>
        <v>16869.240000000002</v>
      </c>
      <c r="AE952">
        <f>IF(AB952="Buy BTC Short ETH",C952,IF(AB952="Buy ETH Short BTC",C952,0))</f>
        <v>1215.49</v>
      </c>
      <c r="AF952">
        <f>IF(AB951="Buy BTC Short ETH",(B952-AD951)+(-C952+AE951)*(B951/C951),IF(AB951="Buy ETH Short BTC",(-B952+AD951)+(C952-AE951)*(B951/C951),0))</f>
        <v>12.289938776514814</v>
      </c>
    </row>
    <row r="953" spans="1:32">
      <c r="A953">
        <v>1671577200000</v>
      </c>
      <c r="B953">
        <v>16897.29</v>
      </c>
      <c r="C953">
        <v>1217.67</v>
      </c>
      <c r="D953" s="1">
        <f t="shared" si="318"/>
        <v>28.049999999999272</v>
      </c>
      <c r="E953" s="1">
        <f t="shared" si="319"/>
        <v>28.049999999999272</v>
      </c>
      <c r="F953" s="1">
        <f t="shared" si="320"/>
        <v>0</v>
      </c>
      <c r="G953" s="1">
        <f t="shared" si="321"/>
        <v>8.8880000000001012</v>
      </c>
      <c r="H953" s="1">
        <f t="shared" si="322"/>
        <v>7.9920000000001892</v>
      </c>
      <c r="I953" s="1">
        <f t="shared" si="323"/>
        <v>1.1121121121120985</v>
      </c>
      <c r="J953" s="1">
        <f t="shared" si="324"/>
        <v>52.654028436018649</v>
      </c>
      <c r="K953" s="1">
        <f t="shared" si="325"/>
        <v>2.1800000000000637</v>
      </c>
      <c r="L953" s="1">
        <f t="shared" si="326"/>
        <v>2.1800000000000637</v>
      </c>
      <c r="M953" s="1">
        <f t="shared" si="327"/>
        <v>0</v>
      </c>
      <c r="N953" s="1">
        <f t="shared" si="328"/>
        <v>0.76600000000000823</v>
      </c>
      <c r="O953" s="1">
        <f t="shared" si="329"/>
        <v>0.60999999999999088</v>
      </c>
      <c r="P953" s="1">
        <f t="shared" si="330"/>
        <v>1.2557377049180651</v>
      </c>
      <c r="Q953" s="1">
        <f t="shared" si="331"/>
        <v>55.668604651163427</v>
      </c>
      <c r="R953" t="str">
        <f t="shared" si="311"/>
        <v>Do nothing</v>
      </c>
      <c r="S953" t="b">
        <f t="shared" si="316"/>
        <v>0</v>
      </c>
      <c r="T953">
        <f t="shared" si="312"/>
        <v>0</v>
      </c>
      <c r="U953">
        <f t="shared" si="313"/>
        <v>0</v>
      </c>
      <c r="V953">
        <f>IF(R952="Buy BTC Short ETH",(B953-T952)+(-C953+U952)*(B952/C952),IF(R952="Buy ETH Short BTC",(-B953+T952)+(C953-U952)*(B952/C952),0))</f>
        <v>0</v>
      </c>
      <c r="AA953">
        <f t="shared" si="314"/>
        <v>0.94979957243133062</v>
      </c>
      <c r="AB953" t="str">
        <f t="shared" si="315"/>
        <v>Buy ETH Short BTC</v>
      </c>
      <c r="AC953" t="b">
        <f t="shared" si="317"/>
        <v>0</v>
      </c>
      <c r="AD953">
        <f>IF(AB953="Buy BTC Short ETH",B953,IF(AB953="Buy ETH Short BTC",B953,0))</f>
        <v>16897.29</v>
      </c>
      <c r="AE953">
        <f>IF(AB953="Buy BTC Short ETH",C953,IF(AB953="Buy ETH Short BTC",C953,0))</f>
        <v>1217.67</v>
      </c>
      <c r="AF953">
        <f>IF(AB952="Buy BTC Short ETH",(B953-AD952)+(-C953+AE952)*(B952/C952),IF(AB952="Buy ETH Short BTC",(-B953+AD952)+(C953-AE952)*(B952/C952),0))</f>
        <v>2.205241260727739</v>
      </c>
    </row>
    <row r="954" spans="1:32">
      <c r="A954">
        <v>1671578100000</v>
      </c>
      <c r="B954">
        <v>16914.009999999998</v>
      </c>
      <c r="C954">
        <v>1218.8499999999999</v>
      </c>
      <c r="D954" s="1">
        <f t="shared" si="318"/>
        <v>16.719999999997526</v>
      </c>
      <c r="E954" s="1">
        <f t="shared" si="319"/>
        <v>16.719999999997526</v>
      </c>
      <c r="F954" s="1">
        <f t="shared" si="320"/>
        <v>0</v>
      </c>
      <c r="G954" s="1">
        <f t="shared" si="321"/>
        <v>10.559999999999855</v>
      </c>
      <c r="H954" s="1">
        <f t="shared" si="322"/>
        <v>5.0889999999999418</v>
      </c>
      <c r="I954" s="1">
        <f t="shared" si="323"/>
        <v>2.0750638632344223</v>
      </c>
      <c r="J954" s="1">
        <f t="shared" si="324"/>
        <v>67.480350182120219</v>
      </c>
      <c r="K954" s="1">
        <f t="shared" si="325"/>
        <v>1.1799999999998363</v>
      </c>
      <c r="L954" s="1">
        <f t="shared" si="326"/>
        <v>1.1799999999998363</v>
      </c>
      <c r="M954" s="1">
        <f t="shared" si="327"/>
        <v>0</v>
      </c>
      <c r="N954" s="1">
        <f t="shared" si="328"/>
        <v>0.88399999999999179</v>
      </c>
      <c r="O954" s="1">
        <f t="shared" si="329"/>
        <v>0.29700000000000271</v>
      </c>
      <c r="P954" s="1">
        <f t="shared" si="330"/>
        <v>2.9764309764309216</v>
      </c>
      <c r="Q954" s="1">
        <f t="shared" si="331"/>
        <v>74.851820491108882</v>
      </c>
      <c r="R954" t="str">
        <f t="shared" si="311"/>
        <v>Do nothing</v>
      </c>
      <c r="S954" t="b">
        <f t="shared" si="316"/>
        <v>0</v>
      </c>
      <c r="T954">
        <f t="shared" si="312"/>
        <v>0</v>
      </c>
      <c r="U954">
        <f t="shared" si="313"/>
        <v>0</v>
      </c>
      <c r="V954">
        <f>IF(R953="Buy BTC Short ETH",(B954-T953)+(-C954+U953)*(B953/C953),IF(R953="Buy ETH Short BTC",(-B954+T953)+(C954-U953)*(B953/C953),0))</f>
        <v>0</v>
      </c>
      <c r="AA954">
        <f t="shared" si="314"/>
        <v>0.9656451913347206</v>
      </c>
      <c r="AB954" t="str">
        <f t="shared" si="315"/>
        <v>Buy ETH Short BTC</v>
      </c>
      <c r="AC954" t="b">
        <f t="shared" si="317"/>
        <v>0</v>
      </c>
      <c r="AD954">
        <f>IF(AB954="Buy BTC Short ETH",B954,IF(AB954="Buy ETH Short BTC",B954,0))</f>
        <v>16914.009999999998</v>
      </c>
      <c r="AE954">
        <f>IF(AB954="Buy BTC Short ETH",C954,IF(AB954="Buy ETH Short BTC",C954,0))</f>
        <v>1218.8499999999999</v>
      </c>
      <c r="AF954">
        <f>IF(AB953="Buy BTC Short ETH",(B954-AD953)+(-C954+AE953)*(B953/C953),IF(AB953="Buy ETH Short BTC",(-B954+AD953)+(C954-AE953)*(B953/C953),0))</f>
        <v>-0.34544679592972827</v>
      </c>
    </row>
    <row r="955" spans="1:32">
      <c r="A955">
        <v>1671579000000</v>
      </c>
      <c r="B955">
        <v>16896.8</v>
      </c>
      <c r="C955">
        <v>1217.3599999999999</v>
      </c>
      <c r="D955" s="1">
        <f t="shared" si="318"/>
        <v>-17.209999999999127</v>
      </c>
      <c r="E955" s="1">
        <f t="shared" si="319"/>
        <v>0</v>
      </c>
      <c r="F955" s="1">
        <f t="shared" si="320"/>
        <v>17.209999999999127</v>
      </c>
      <c r="G955" s="1">
        <f t="shared" si="321"/>
        <v>10.559999999999855</v>
      </c>
      <c r="H955" s="1">
        <f t="shared" si="322"/>
        <v>4.8549999999999276</v>
      </c>
      <c r="I955" s="1">
        <f t="shared" si="323"/>
        <v>2.1750772399588079</v>
      </c>
      <c r="J955" s="1">
        <f t="shared" si="324"/>
        <v>68.504703211157988</v>
      </c>
      <c r="K955" s="1">
        <f t="shared" si="325"/>
        <v>-1.4900000000000091</v>
      </c>
      <c r="L955" s="1">
        <f t="shared" si="326"/>
        <v>0</v>
      </c>
      <c r="M955" s="1">
        <f t="shared" si="327"/>
        <v>1.4900000000000091</v>
      </c>
      <c r="N955" s="1">
        <f t="shared" si="328"/>
        <v>0.88399999999999179</v>
      </c>
      <c r="O955" s="1">
        <f t="shared" si="329"/>
        <v>0.34900000000000092</v>
      </c>
      <c r="P955" s="1">
        <f t="shared" si="330"/>
        <v>2.5329512893982504</v>
      </c>
      <c r="Q955" s="1">
        <f t="shared" si="331"/>
        <v>71.695052716950286</v>
      </c>
      <c r="R955" t="str">
        <f t="shared" si="311"/>
        <v>Do nothing</v>
      </c>
      <c r="S955" t="b">
        <f t="shared" si="316"/>
        <v>0</v>
      </c>
      <c r="T955">
        <f t="shared" si="312"/>
        <v>0</v>
      </c>
      <c r="U955">
        <f t="shared" si="313"/>
        <v>0</v>
      </c>
      <c r="V955">
        <f>IF(R954="Buy BTC Short ETH",(B955-T954)+(-C955+U954)*(B954/C954),IF(R954="Buy ETH Short BTC",(-B955+T954)+(C955-U954)*(B954/C954),0))</f>
        <v>0</v>
      </c>
      <c r="AA955">
        <f t="shared" si="314"/>
        <v>0.95151310476123174</v>
      </c>
      <c r="AB955" t="str">
        <f t="shared" si="315"/>
        <v>Buy ETH Short BTC</v>
      </c>
      <c r="AC955" t="b">
        <f t="shared" si="317"/>
        <v>0</v>
      </c>
      <c r="AD955">
        <f>IF(AB955="Buy BTC Short ETH",B955,IF(AB955="Buy ETH Short BTC",B955,0))</f>
        <v>16896.8</v>
      </c>
      <c r="AE955">
        <f>IF(AB955="Buy BTC Short ETH",C955,IF(AB955="Buy ETH Short BTC",C955,0))</f>
        <v>1217.3599999999999</v>
      </c>
      <c r="AF955">
        <f>IF(AB954="Buy BTC Short ETH",(B955-AD954)+(-C955+AE954)*(B954/C954),IF(AB954="Buy ETH Short BTC",(-B955+AD954)+(C955-AE954)*(B954/C954),0))</f>
        <v>-3.466764901342426</v>
      </c>
    </row>
    <row r="956" spans="1:32">
      <c r="A956">
        <v>1671579900000</v>
      </c>
      <c r="B956">
        <v>16895.560000000001</v>
      </c>
      <c r="C956">
        <v>1216.94</v>
      </c>
      <c r="D956" s="1">
        <f t="shared" si="318"/>
        <v>-1.2399999999979627</v>
      </c>
      <c r="E956" s="1">
        <f t="shared" si="319"/>
        <v>0</v>
      </c>
      <c r="F956" s="1">
        <f t="shared" si="320"/>
        <v>1.2399999999979627</v>
      </c>
      <c r="G956" s="1">
        <f t="shared" si="321"/>
        <v>9.1019999999996806</v>
      </c>
      <c r="H956" s="1">
        <f t="shared" si="322"/>
        <v>4.9789999999997239</v>
      </c>
      <c r="I956" s="1">
        <f t="shared" si="323"/>
        <v>1.8280779272946748</v>
      </c>
      <c r="J956" s="1">
        <f t="shared" si="324"/>
        <v>64.640295433563423</v>
      </c>
      <c r="K956" s="1">
        <f t="shared" si="325"/>
        <v>-0.41999999999984539</v>
      </c>
      <c r="L956" s="1">
        <f t="shared" si="326"/>
        <v>0</v>
      </c>
      <c r="M956" s="1">
        <f t="shared" si="327"/>
        <v>0.41999999999984539</v>
      </c>
      <c r="N956" s="1">
        <f t="shared" si="328"/>
        <v>0.8159999999999854</v>
      </c>
      <c r="O956" s="1">
        <f t="shared" si="329"/>
        <v>0.39099999999998547</v>
      </c>
      <c r="P956" s="1">
        <f t="shared" si="330"/>
        <v>2.0869565217391708</v>
      </c>
      <c r="Q956" s="1">
        <f t="shared" si="331"/>
        <v>67.605633802817323</v>
      </c>
      <c r="R956" t="str">
        <f t="shared" si="311"/>
        <v>Do nothing</v>
      </c>
      <c r="S956" t="b">
        <f t="shared" si="316"/>
        <v>0</v>
      </c>
      <c r="T956">
        <f t="shared" si="312"/>
        <v>0</v>
      </c>
      <c r="U956">
        <f t="shared" si="313"/>
        <v>0</v>
      </c>
      <c r="V956">
        <f>IF(R955="Buy BTC Short ETH",(B956-T955)+(-C956+U955)*(B955/C955),IF(R955="Buy ETH Short BTC",(-B956+T955)+(C956-U955)*(B955/C955),0))</f>
        <v>0</v>
      </c>
      <c r="AA956">
        <f t="shared" si="314"/>
        <v>0.925689127131199</v>
      </c>
      <c r="AB956" t="str">
        <f t="shared" si="315"/>
        <v>Buy ETH Short BTC</v>
      </c>
      <c r="AC956" t="b">
        <f t="shared" si="317"/>
        <v>0</v>
      </c>
      <c r="AD956">
        <f>IF(AB956="Buy BTC Short ETH",B956,IF(AB956="Buy ETH Short BTC",B956,0))</f>
        <v>16895.560000000001</v>
      </c>
      <c r="AE956">
        <f>IF(AB956="Buy BTC Short ETH",C956,IF(AB956="Buy ETH Short BTC",C956,0))</f>
        <v>1216.94</v>
      </c>
      <c r="AF956">
        <f>IF(AB955="Buy BTC Short ETH",(B956-AD955)+(-C956+AE955)*(B955/C955),IF(AB955="Buy ETH Short BTC",(-B956+AD955)+(C956-AE955)*(B955/C955),0))</f>
        <v>-4.5895459026088155</v>
      </c>
    </row>
    <row r="957" spans="1:32">
      <c r="A957">
        <v>1671580800000</v>
      </c>
      <c r="B957">
        <v>16871.46</v>
      </c>
      <c r="C957">
        <v>1212.6500000000001</v>
      </c>
      <c r="D957" s="1">
        <f t="shared" si="318"/>
        <v>-24.100000000002183</v>
      </c>
      <c r="E957" s="1">
        <f t="shared" si="319"/>
        <v>0</v>
      </c>
      <c r="F957" s="1">
        <f t="shared" si="320"/>
        <v>24.100000000002183</v>
      </c>
      <c r="G957" s="1">
        <f t="shared" si="321"/>
        <v>6.996999999999753</v>
      </c>
      <c r="H957" s="1">
        <f t="shared" si="322"/>
        <v>7.3889999999999416</v>
      </c>
      <c r="I957" s="1">
        <f t="shared" si="323"/>
        <v>0.94694816619296363</v>
      </c>
      <c r="J957" s="1">
        <f t="shared" si="324"/>
        <v>48.637564298622983</v>
      </c>
      <c r="K957" s="1">
        <f t="shared" si="325"/>
        <v>-4.2899999999999636</v>
      </c>
      <c r="L957" s="1">
        <f t="shared" si="326"/>
        <v>0</v>
      </c>
      <c r="M957" s="1">
        <f t="shared" si="327"/>
        <v>4.2899999999999636</v>
      </c>
      <c r="N957" s="1">
        <f t="shared" si="328"/>
        <v>0.65099999999999913</v>
      </c>
      <c r="O957" s="1">
        <f t="shared" si="329"/>
        <v>0.81999999999998185</v>
      </c>
      <c r="P957" s="1">
        <f t="shared" si="330"/>
        <v>0.79390243902440671</v>
      </c>
      <c r="Q957" s="1">
        <f t="shared" si="331"/>
        <v>44.255608429640212</v>
      </c>
      <c r="R957" t="str">
        <f t="shared" si="311"/>
        <v>Do nothing</v>
      </c>
      <c r="S957" t="b">
        <f t="shared" si="316"/>
        <v>0</v>
      </c>
      <c r="T957">
        <f t="shared" si="312"/>
        <v>0</v>
      </c>
      <c r="U957">
        <f t="shared" si="313"/>
        <v>0</v>
      </c>
      <c r="V957">
        <f>IF(R956="Buy BTC Short ETH",(B957-T956)+(-C957+U956)*(B956/C956),IF(R956="Buy ETH Short BTC",(-B957+T956)+(C957-U956)*(B956/C956),0))</f>
        <v>0</v>
      </c>
      <c r="AA957">
        <f t="shared" si="314"/>
        <v>0.86900341744655629</v>
      </c>
      <c r="AB957" t="str">
        <f t="shared" si="315"/>
        <v>Buy ETH Short BTC</v>
      </c>
      <c r="AC957" t="b">
        <f t="shared" si="317"/>
        <v>0</v>
      </c>
      <c r="AD957">
        <f>IF(AB957="Buy BTC Short ETH",B957,IF(AB957="Buy ETH Short BTC",B957,0))</f>
        <v>16871.46</v>
      </c>
      <c r="AE957">
        <f>IF(AB957="Buy BTC Short ETH",C957,IF(AB957="Buy ETH Short BTC",C957,0))</f>
        <v>1212.6500000000001</v>
      </c>
      <c r="AF957">
        <f>IF(AB956="Buy BTC Short ETH",(B957-AD956)+(-C957+AE956)*(B956/C956),IF(AB956="Buy ETH Short BTC",(-B957+AD956)+(C957-AE956)*(B956/C956),0))</f>
        <v>-35.46082666359618</v>
      </c>
    </row>
    <row r="958" spans="1:32">
      <c r="A958">
        <v>1671581700000</v>
      </c>
      <c r="B958">
        <v>16884.96</v>
      </c>
      <c r="C958">
        <v>1212.71</v>
      </c>
      <c r="D958" s="1">
        <f t="shared" si="318"/>
        <v>13.5</v>
      </c>
      <c r="E958" s="1">
        <f t="shared" si="319"/>
        <v>13.5</v>
      </c>
      <c r="F958" s="1">
        <f t="shared" si="320"/>
        <v>0</v>
      </c>
      <c r="G958" s="1">
        <f t="shared" si="321"/>
        <v>8.1659999999999862</v>
      </c>
      <c r="H958" s="1">
        <f t="shared" si="322"/>
        <v>7.3889999999999416</v>
      </c>
      <c r="I958" s="1">
        <f t="shared" si="323"/>
        <v>1.1051563134389024</v>
      </c>
      <c r="J958" s="1">
        <f t="shared" si="324"/>
        <v>52.497589199614424</v>
      </c>
      <c r="K958" s="1">
        <f t="shared" si="325"/>
        <v>5.999999999994543E-2</v>
      </c>
      <c r="L958" s="1">
        <f t="shared" si="326"/>
        <v>5.999999999994543E-2</v>
      </c>
      <c r="M958" s="1">
        <f t="shared" si="327"/>
        <v>0</v>
      </c>
      <c r="N958" s="1">
        <f t="shared" si="328"/>
        <v>0.47499999999997727</v>
      </c>
      <c r="O958" s="1">
        <f t="shared" si="329"/>
        <v>0.81999999999998185</v>
      </c>
      <c r="P958" s="1">
        <f t="shared" si="330"/>
        <v>0.57926829268291191</v>
      </c>
      <c r="Q958" s="1">
        <f t="shared" si="331"/>
        <v>36.679536679536085</v>
      </c>
      <c r="R958" t="str">
        <f t="shared" si="311"/>
        <v>Do nothing</v>
      </c>
      <c r="S958" t="b">
        <f t="shared" si="316"/>
        <v>0</v>
      </c>
      <c r="T958">
        <f t="shared" si="312"/>
        <v>0</v>
      </c>
      <c r="U958">
        <f t="shared" si="313"/>
        <v>0</v>
      </c>
      <c r="V958">
        <f>IF(R957="Buy BTC Short ETH",(B958-T957)+(-C958+U957)*(B957/C957),IF(R957="Buy ETH Short BTC",(-B958+T957)+(C958-U957)*(B957/C957),0))</f>
        <v>0</v>
      </c>
      <c r="AA958">
        <f t="shared" si="314"/>
        <v>0.7856921640701251</v>
      </c>
      <c r="AB958" t="str">
        <f t="shared" si="315"/>
        <v>Buy ETH Short BTC</v>
      </c>
      <c r="AC958" t="b">
        <f t="shared" si="317"/>
        <v>0</v>
      </c>
      <c r="AD958">
        <f>IF(AB958="Buy BTC Short ETH",B958,IF(AB958="Buy ETH Short BTC",B958,0))</f>
        <v>16884.96</v>
      </c>
      <c r="AE958">
        <f>IF(AB958="Buy BTC Short ETH",C958,IF(AB958="Buy ETH Short BTC",C958,0))</f>
        <v>1212.71</v>
      </c>
      <c r="AF958">
        <f>IF(AB957="Buy BTC Short ETH",(B958-AD957)+(-C958+AE957)*(B957/C957),IF(AB957="Buy ETH Short BTC",(-B958+AD957)+(C958-AE957)*(B957/C957),0))</f>
        <v>-12.665226899765736</v>
      </c>
    </row>
    <row r="959" spans="1:32">
      <c r="A959">
        <v>1671582600000</v>
      </c>
      <c r="B959">
        <v>16863.13</v>
      </c>
      <c r="C959">
        <v>1211.71</v>
      </c>
      <c r="D959" s="1">
        <f t="shared" si="318"/>
        <v>-21.829999999998108</v>
      </c>
      <c r="E959" s="1">
        <f t="shared" si="319"/>
        <v>0</v>
      </c>
      <c r="F959" s="1">
        <f t="shared" si="320"/>
        <v>21.829999999998108</v>
      </c>
      <c r="G959" s="1">
        <f t="shared" si="321"/>
        <v>5.8269999999996802</v>
      </c>
      <c r="H959" s="1">
        <f t="shared" si="322"/>
        <v>9.5719999999997523</v>
      </c>
      <c r="I959" s="1">
        <f t="shared" si="323"/>
        <v>0.60875470121185027</v>
      </c>
      <c r="J959" s="1">
        <f t="shared" si="324"/>
        <v>37.840119488277772</v>
      </c>
      <c r="K959" s="1">
        <f t="shared" si="325"/>
        <v>-1</v>
      </c>
      <c r="L959" s="1">
        <f t="shared" si="326"/>
        <v>0</v>
      </c>
      <c r="M959" s="1">
        <f t="shared" si="327"/>
        <v>1</v>
      </c>
      <c r="N959" s="1">
        <f t="shared" si="328"/>
        <v>0.36899999999998273</v>
      </c>
      <c r="O959" s="1">
        <f t="shared" si="329"/>
        <v>0.91999999999998183</v>
      </c>
      <c r="P959" s="1">
        <f t="shared" si="330"/>
        <v>0.40108695652172827</v>
      </c>
      <c r="Q959" s="1">
        <f t="shared" si="331"/>
        <v>28.626842513575866</v>
      </c>
      <c r="R959" t="str">
        <f t="shared" si="311"/>
        <v>Do nothing</v>
      </c>
      <c r="S959" t="b">
        <f t="shared" si="316"/>
        <v>0</v>
      </c>
      <c r="T959">
        <f t="shared" si="312"/>
        <v>0</v>
      </c>
      <c r="U959">
        <f t="shared" si="313"/>
        <v>0</v>
      </c>
      <c r="V959">
        <f>IF(R958="Buy BTC Short ETH",(B959-T958)+(-C959+U958)*(B958/C958),IF(R958="Buy ETH Short BTC",(-B959+T958)+(C959-U958)*(B958/C958),0))</f>
        <v>0</v>
      </c>
      <c r="AA959">
        <f t="shared" si="314"/>
        <v>0.83203804437677831</v>
      </c>
      <c r="AB959" t="str">
        <f t="shared" si="315"/>
        <v>Buy ETH Short BTC</v>
      </c>
      <c r="AC959" t="b">
        <f t="shared" si="317"/>
        <v>0</v>
      </c>
      <c r="AD959">
        <f>IF(AB959="Buy BTC Short ETH",B959,IF(AB959="Buy ETH Short BTC",B959,0))</f>
        <v>16863.13</v>
      </c>
      <c r="AE959">
        <f>IF(AB959="Buy BTC Short ETH",C959,IF(AB959="Buy ETH Short BTC",C959,0))</f>
        <v>1211.71</v>
      </c>
      <c r="AF959">
        <f>IF(AB958="Buy BTC Short ETH",(B959-AD958)+(-C959+AE958)*(B958/C958),IF(AB958="Buy ETH Short BTC",(-B959+AD958)+(C959-AE958)*(B958/C958),0))</f>
        <v>7.9066712569350521</v>
      </c>
    </row>
    <row r="960" spans="1:32">
      <c r="A960">
        <v>1671583500000</v>
      </c>
      <c r="B960">
        <v>16841.07</v>
      </c>
      <c r="C960">
        <v>1208.94</v>
      </c>
      <c r="D960" s="1">
        <f t="shared" si="318"/>
        <v>-22.06000000000131</v>
      </c>
      <c r="E960" s="1">
        <f t="shared" si="319"/>
        <v>0</v>
      </c>
      <c r="F960" s="1">
        <f t="shared" si="320"/>
        <v>22.06000000000131</v>
      </c>
      <c r="G960" s="1">
        <f t="shared" si="321"/>
        <v>5.8269999999996802</v>
      </c>
      <c r="H960" s="1">
        <f t="shared" si="322"/>
        <v>9.6059999999997672</v>
      </c>
      <c r="I960" s="1">
        <f t="shared" si="323"/>
        <v>0.60660004164062264</v>
      </c>
      <c r="J960" s="1">
        <f t="shared" si="324"/>
        <v>37.75675500550696</v>
      </c>
      <c r="K960" s="1">
        <f t="shared" si="325"/>
        <v>-2.7699999999999818</v>
      </c>
      <c r="L960" s="1">
        <f t="shared" si="326"/>
        <v>0</v>
      </c>
      <c r="M960" s="1">
        <f t="shared" si="327"/>
        <v>2.7699999999999818</v>
      </c>
      <c r="N960" s="1">
        <f t="shared" si="328"/>
        <v>0.36899999999998273</v>
      </c>
      <c r="O960" s="1">
        <f t="shared" si="329"/>
        <v>1.0429999999999837</v>
      </c>
      <c r="P960" s="1">
        <f t="shared" si="330"/>
        <v>0.35378715244485953</v>
      </c>
      <c r="Q960" s="1">
        <f t="shared" si="331"/>
        <v>26.133144475920076</v>
      </c>
      <c r="R960" t="str">
        <f t="shared" si="311"/>
        <v>Do nothing</v>
      </c>
      <c r="S960" t="b">
        <f t="shared" si="316"/>
        <v>0</v>
      </c>
      <c r="T960">
        <f t="shared" si="312"/>
        <v>0</v>
      </c>
      <c r="U960">
        <f t="shared" si="313"/>
        <v>0</v>
      </c>
      <c r="V960">
        <f>IF(R959="Buy BTC Short ETH",(B960-T959)+(-C960+U959)*(B959/C959),IF(R959="Buy ETH Short BTC",(-B960+T959)+(C960-U959)*(B959/C959),0))</f>
        <v>0</v>
      </c>
      <c r="AA960">
        <f t="shared" si="314"/>
        <v>0.91209029534744579</v>
      </c>
      <c r="AB960" t="str">
        <f t="shared" si="315"/>
        <v>Buy ETH Short BTC</v>
      </c>
      <c r="AC960" t="b">
        <f t="shared" si="317"/>
        <v>0</v>
      </c>
      <c r="AD960">
        <f>IF(AB960="Buy BTC Short ETH",B960,IF(AB960="Buy ETH Short BTC",B960,0))</f>
        <v>16841.07</v>
      </c>
      <c r="AE960">
        <f>IF(AB960="Buy BTC Short ETH",C960,IF(AB960="Buy ETH Short BTC",C960,0))</f>
        <v>1208.94</v>
      </c>
      <c r="AF960">
        <f>IF(AB959="Buy BTC Short ETH",(B960-AD959)+(-C960+AE959)*(B959/C959),IF(AB959="Buy ETH Short BTC",(-B960+AD959)+(C960-AE959)*(B959/C959),0))</f>
        <v>-16.489545765899521</v>
      </c>
    </row>
    <row r="961" spans="1:32">
      <c r="A961">
        <v>1671584400000</v>
      </c>
      <c r="B961">
        <v>16855.21</v>
      </c>
      <c r="C961">
        <v>1211.27</v>
      </c>
      <c r="D961" s="1">
        <f t="shared" si="318"/>
        <v>14.139999999999418</v>
      </c>
      <c r="E961" s="1">
        <f t="shared" si="319"/>
        <v>14.139999999999418</v>
      </c>
      <c r="F961" s="1">
        <f t="shared" si="320"/>
        <v>0</v>
      </c>
      <c r="G961" s="1">
        <f t="shared" si="321"/>
        <v>7.2409999999996213</v>
      </c>
      <c r="H961" s="1">
        <f t="shared" si="322"/>
        <v>9.4979999999995925</v>
      </c>
      <c r="I961" s="1">
        <f t="shared" si="323"/>
        <v>0.76237102547904101</v>
      </c>
      <c r="J961" s="1">
        <f t="shared" si="324"/>
        <v>43.258259155265911</v>
      </c>
      <c r="K961" s="1">
        <f t="shared" si="325"/>
        <v>2.3299999999999272</v>
      </c>
      <c r="L961" s="1">
        <f t="shared" si="326"/>
        <v>2.3299999999999272</v>
      </c>
      <c r="M961" s="1">
        <f t="shared" si="327"/>
        <v>0</v>
      </c>
      <c r="N961" s="1">
        <f t="shared" si="328"/>
        <v>0.60199999999997544</v>
      </c>
      <c r="O961" s="1">
        <f t="shared" si="329"/>
        <v>0.99699999999998001</v>
      </c>
      <c r="P961" s="1">
        <f t="shared" si="330"/>
        <v>0.60381143430289619</v>
      </c>
      <c r="Q961" s="1">
        <f t="shared" si="331"/>
        <v>37.648530331456676</v>
      </c>
      <c r="R961" t="str">
        <f t="shared" si="311"/>
        <v>Do nothing</v>
      </c>
      <c r="S961" t="b">
        <f t="shared" si="316"/>
        <v>0</v>
      </c>
      <c r="T961">
        <f t="shared" si="312"/>
        <v>0</v>
      </c>
      <c r="U961">
        <f t="shared" si="313"/>
        <v>0</v>
      </c>
      <c r="V961">
        <f>IF(R960="Buy BTC Short ETH",(B961-T960)+(-C961+U960)*(B960/C960),IF(R960="Buy ETH Short BTC",(-B961+T960)+(C961-U960)*(B960/C960),0))</f>
        <v>0</v>
      </c>
      <c r="AA961">
        <f t="shared" si="314"/>
        <v>0.92664482279690219</v>
      </c>
      <c r="AB961" t="str">
        <f t="shared" si="315"/>
        <v>Buy ETH Short BTC</v>
      </c>
      <c r="AC961" t="b">
        <f t="shared" si="317"/>
        <v>0</v>
      </c>
      <c r="AD961">
        <f>IF(AB961="Buy BTC Short ETH",B961,IF(AB961="Buy ETH Short BTC",B961,0))</f>
        <v>16855.21</v>
      </c>
      <c r="AE961">
        <f>IF(AB961="Buy BTC Short ETH",C961,IF(AB961="Buy ETH Short BTC",C961,0))</f>
        <v>1211.27</v>
      </c>
      <c r="AF961">
        <f>IF(AB960="Buy BTC Short ETH",(B961-AD960)+(-C961+AE960)*(B960/C960),IF(AB960="Buy ETH Short BTC",(-B961+AD960)+(C961-AE960)*(B960/C960),0))</f>
        <v>18.317932651744073</v>
      </c>
    </row>
    <row r="962" spans="1:32">
      <c r="A962">
        <v>1671585300000</v>
      </c>
      <c r="B962">
        <v>16846.13</v>
      </c>
      <c r="C962">
        <v>1210.42</v>
      </c>
      <c r="D962" s="1">
        <f t="shared" si="318"/>
        <v>-9.0799999999981083</v>
      </c>
      <c r="E962" s="1">
        <f t="shared" si="319"/>
        <v>0</v>
      </c>
      <c r="F962" s="1">
        <f t="shared" si="320"/>
        <v>9.0799999999981083</v>
      </c>
      <c r="G962" s="1">
        <f t="shared" si="321"/>
        <v>7.2409999999996213</v>
      </c>
      <c r="H962" s="1">
        <f t="shared" si="322"/>
        <v>9.5519999999996799</v>
      </c>
      <c r="I962" s="1">
        <f t="shared" si="323"/>
        <v>0.75806113902846151</v>
      </c>
      <c r="J962" s="1">
        <f t="shared" si="324"/>
        <v>43.119156791519814</v>
      </c>
      <c r="K962" s="1">
        <f t="shared" si="325"/>
        <v>-0.84999999999990905</v>
      </c>
      <c r="L962" s="1">
        <f t="shared" si="326"/>
        <v>0</v>
      </c>
      <c r="M962" s="1">
        <f t="shared" si="327"/>
        <v>0.84999999999990905</v>
      </c>
      <c r="N962" s="1">
        <f t="shared" si="328"/>
        <v>0.57499999999997731</v>
      </c>
      <c r="O962" s="1">
        <f t="shared" si="329"/>
        <v>1.081999999999971</v>
      </c>
      <c r="P962" s="1">
        <f t="shared" si="330"/>
        <v>0.53142329020332046</v>
      </c>
      <c r="Q962" s="1">
        <f t="shared" si="331"/>
        <v>34.701267350633387</v>
      </c>
      <c r="R962" t="str">
        <f t="shared" si="311"/>
        <v>Do nothing</v>
      </c>
      <c r="S962" t="b">
        <f t="shared" si="316"/>
        <v>0</v>
      </c>
      <c r="T962">
        <f t="shared" si="312"/>
        <v>0</v>
      </c>
      <c r="U962">
        <f t="shared" si="313"/>
        <v>0</v>
      </c>
      <c r="V962">
        <f>IF(R961="Buy BTC Short ETH",(B962-T961)+(-C962+U961)*(B961/C961),IF(R961="Buy ETH Short BTC",(-B962+T961)+(C962-U961)*(B961/C961),0))</f>
        <v>0</v>
      </c>
      <c r="AA962">
        <f t="shared" si="314"/>
        <v>0.9633285003608314</v>
      </c>
      <c r="AB962" t="str">
        <f t="shared" si="315"/>
        <v>Buy ETH Short BTC</v>
      </c>
      <c r="AC962" t="b">
        <f t="shared" si="317"/>
        <v>0</v>
      </c>
      <c r="AD962">
        <f>IF(AB962="Buy BTC Short ETH",B962,IF(AB962="Buy ETH Short BTC",B962,0))</f>
        <v>16846.13</v>
      </c>
      <c r="AE962">
        <f>IF(AB962="Buy BTC Short ETH",C962,IF(AB962="Buy ETH Short BTC",C962,0))</f>
        <v>1210.42</v>
      </c>
      <c r="AF962">
        <f>IF(AB961="Buy BTC Short ETH",(B962-AD961)+(-C962+AE961)*(B961/C961),IF(AB961="Buy ETH Short BTC",(-B962+AD961)+(C962-AE961)*(B961/C961),0))</f>
        <v>-2.7480222411194521</v>
      </c>
    </row>
    <row r="963" spans="1:32">
      <c r="A963">
        <v>1671586200000</v>
      </c>
      <c r="B963">
        <v>16851.099999999999</v>
      </c>
      <c r="C963">
        <v>1210.82</v>
      </c>
      <c r="D963" s="1">
        <f t="shared" si="318"/>
        <v>4.9699999999975262</v>
      </c>
      <c r="E963" s="1">
        <f t="shared" si="319"/>
        <v>4.9699999999975262</v>
      </c>
      <c r="F963" s="1">
        <f t="shared" si="320"/>
        <v>0</v>
      </c>
      <c r="G963" s="1">
        <f t="shared" si="321"/>
        <v>4.9329999999994474</v>
      </c>
      <c r="H963" s="1">
        <f t="shared" si="322"/>
        <v>9.5519999999996799</v>
      </c>
      <c r="I963" s="1">
        <f t="shared" si="323"/>
        <v>0.5164363484086697</v>
      </c>
      <c r="J963" s="1">
        <f t="shared" si="324"/>
        <v>34.055919917153915</v>
      </c>
      <c r="K963" s="1">
        <f t="shared" si="325"/>
        <v>0.39999999999986358</v>
      </c>
      <c r="L963" s="1">
        <f t="shared" si="326"/>
        <v>0.39999999999986358</v>
      </c>
      <c r="M963" s="1">
        <f t="shared" si="327"/>
        <v>0</v>
      </c>
      <c r="N963" s="1">
        <f t="shared" si="328"/>
        <v>0.39699999999995728</v>
      </c>
      <c r="O963" s="1">
        <f t="shared" si="329"/>
        <v>1.081999999999971</v>
      </c>
      <c r="P963" s="1">
        <f t="shared" si="330"/>
        <v>0.36691312384470232</v>
      </c>
      <c r="Q963" s="1">
        <f t="shared" si="331"/>
        <v>26.842461122378396</v>
      </c>
      <c r="R963" t="str">
        <f t="shared" si="311"/>
        <v>Do nothing</v>
      </c>
      <c r="S963" t="b">
        <f t="shared" si="316"/>
        <v>0</v>
      </c>
      <c r="T963">
        <f t="shared" si="312"/>
        <v>0</v>
      </c>
      <c r="U963">
        <f t="shared" si="313"/>
        <v>0</v>
      </c>
      <c r="V963">
        <f>IF(R962="Buy BTC Short ETH",(B963-T962)+(-C963+U962)*(B962/C962),IF(R962="Buy ETH Short BTC",(-B963+T962)+(C963-U962)*(B962/C962),0))</f>
        <v>0</v>
      </c>
      <c r="AA963">
        <f t="shared" si="314"/>
        <v>0.96475572958166589</v>
      </c>
      <c r="AB963" t="str">
        <f t="shared" si="315"/>
        <v>Buy ETH Short BTC</v>
      </c>
      <c r="AC963" t="b">
        <f t="shared" si="317"/>
        <v>0</v>
      </c>
      <c r="AD963">
        <f>IF(AB963="Buy BTC Short ETH",B963,IF(AB963="Buy ETH Short BTC",B963,0))</f>
        <v>16851.099999999999</v>
      </c>
      <c r="AE963">
        <f>IF(AB963="Buy BTC Short ETH",C963,IF(AB963="Buy ETH Short BTC",C963,0))</f>
        <v>1210.82</v>
      </c>
      <c r="AF963">
        <f>IF(AB962="Buy BTC Short ETH",(B963-AD962)+(-C963+AE962)*(B962/C962),IF(AB962="Buy ETH Short BTC",(-B963+AD962)+(C963-AE962)*(B962/C962),0))</f>
        <v>0.59703623535689765</v>
      </c>
    </row>
    <row r="964" spans="1:32">
      <c r="A964">
        <v>1671587100000</v>
      </c>
      <c r="B964">
        <v>16867.05</v>
      </c>
      <c r="C964">
        <v>1212.45</v>
      </c>
      <c r="D964" s="1">
        <f t="shared" si="318"/>
        <v>15.950000000000728</v>
      </c>
      <c r="E964" s="1">
        <f t="shared" si="319"/>
        <v>15.950000000000728</v>
      </c>
      <c r="F964" s="1">
        <f t="shared" si="320"/>
        <v>0</v>
      </c>
      <c r="G964" s="1">
        <f t="shared" si="321"/>
        <v>4.8559999999997672</v>
      </c>
      <c r="H964" s="1">
        <f t="shared" si="322"/>
        <v>9.5519999999996799</v>
      </c>
      <c r="I964" s="1">
        <f t="shared" si="323"/>
        <v>0.50837520938022718</v>
      </c>
      <c r="J964" s="1">
        <f t="shared" si="324"/>
        <v>33.703498056634885</v>
      </c>
      <c r="K964" s="1">
        <f t="shared" si="325"/>
        <v>1.6300000000001091</v>
      </c>
      <c r="L964" s="1">
        <f t="shared" si="326"/>
        <v>1.6300000000001091</v>
      </c>
      <c r="M964" s="1">
        <f t="shared" si="327"/>
        <v>0</v>
      </c>
      <c r="N964" s="1">
        <f t="shared" si="328"/>
        <v>0.44199999999998452</v>
      </c>
      <c r="O964" s="1">
        <f t="shared" si="329"/>
        <v>1.081999999999971</v>
      </c>
      <c r="P964" s="1">
        <f t="shared" si="330"/>
        <v>0.40850277264324986</v>
      </c>
      <c r="Q964" s="1">
        <f t="shared" si="331"/>
        <v>29.002624671915839</v>
      </c>
      <c r="R964" t="str">
        <f t="shared" si="311"/>
        <v>Do nothing</v>
      </c>
      <c r="S964" t="b">
        <f t="shared" si="316"/>
        <v>0</v>
      </c>
      <c r="T964">
        <f t="shared" si="312"/>
        <v>0</v>
      </c>
      <c r="U964">
        <f t="shared" si="313"/>
        <v>0</v>
      </c>
      <c r="V964">
        <f>IF(R963="Buy BTC Short ETH",(B964-T963)+(-C964+U963)*(B963/C963),IF(R963="Buy ETH Short BTC",(-B964+T963)+(C964-U963)*(B963/C963),0))</f>
        <v>0</v>
      </c>
      <c r="AA964">
        <f t="shared" si="314"/>
        <v>0.94532935979219845</v>
      </c>
      <c r="AB964" t="str">
        <f t="shared" si="315"/>
        <v>Buy ETH Short BTC</v>
      </c>
      <c r="AC964" t="b">
        <f t="shared" si="317"/>
        <v>0</v>
      </c>
      <c r="AD964">
        <f>IF(AB964="Buy BTC Short ETH",B964,IF(AB964="Buy ETH Short BTC",B964,0))</f>
        <v>16867.05</v>
      </c>
      <c r="AE964">
        <f>IF(AB964="Buy BTC Short ETH",C964,IF(AB964="Buy ETH Short BTC",C964,0))</f>
        <v>1212.45</v>
      </c>
      <c r="AF964">
        <f>IF(AB963="Buy BTC Short ETH",(B964-AD963)+(-C964+AE963)*(B963/C963),IF(AB963="Buy ETH Short BTC",(-B964+AD963)+(C964-AE963)*(B963/C963),0))</f>
        <v>6.734868931799074</v>
      </c>
    </row>
    <row r="965" spans="1:32">
      <c r="A965">
        <v>1671588000000</v>
      </c>
      <c r="B965">
        <v>16873.23</v>
      </c>
      <c r="C965">
        <v>1212.8399999999999</v>
      </c>
      <c r="D965" s="1">
        <f t="shared" si="318"/>
        <v>6.180000000000291</v>
      </c>
      <c r="E965" s="1">
        <f t="shared" si="319"/>
        <v>6.180000000000291</v>
      </c>
      <c r="F965" s="1">
        <f t="shared" si="320"/>
        <v>0</v>
      </c>
      <c r="G965" s="1">
        <f t="shared" si="321"/>
        <v>5.4739999999997959</v>
      </c>
      <c r="H965" s="1">
        <f t="shared" si="322"/>
        <v>7.8309999999997668</v>
      </c>
      <c r="I965" s="1">
        <f t="shared" si="323"/>
        <v>0.69901672838717388</v>
      </c>
      <c r="J965" s="1">
        <f t="shared" si="324"/>
        <v>41.142427658774714</v>
      </c>
      <c r="K965" s="1">
        <f t="shared" si="325"/>
        <v>0.38999999999987267</v>
      </c>
      <c r="L965" s="1">
        <f t="shared" si="326"/>
        <v>0.38999999999987267</v>
      </c>
      <c r="M965" s="1">
        <f t="shared" si="327"/>
        <v>0</v>
      </c>
      <c r="N965" s="1">
        <f t="shared" si="328"/>
        <v>0.48099999999997178</v>
      </c>
      <c r="O965" s="1">
        <f t="shared" si="329"/>
        <v>0.93299999999996996</v>
      </c>
      <c r="P965" s="1">
        <f t="shared" si="330"/>
        <v>0.51554126473739259</v>
      </c>
      <c r="Q965" s="1">
        <f t="shared" si="331"/>
        <v>34.016973125883425</v>
      </c>
      <c r="R965" t="str">
        <f t="shared" si="311"/>
        <v>Do nothing</v>
      </c>
      <c r="S965" t="b">
        <f t="shared" si="316"/>
        <v>0</v>
      </c>
      <c r="T965">
        <f t="shared" si="312"/>
        <v>0</v>
      </c>
      <c r="U965">
        <f t="shared" si="313"/>
        <v>0</v>
      </c>
      <c r="V965">
        <f>IF(R964="Buy BTC Short ETH",(B965-T964)+(-C965+U964)*(B964/C964),IF(R964="Buy ETH Short BTC",(-B965+T964)+(C965-U964)*(B964/C964),0))</f>
        <v>0</v>
      </c>
      <c r="AA965">
        <f t="shared" si="314"/>
        <v>0.93130940741328005</v>
      </c>
      <c r="AB965" t="str">
        <f t="shared" si="315"/>
        <v>Buy ETH Short BTC</v>
      </c>
      <c r="AC965" t="b">
        <f t="shared" si="317"/>
        <v>0</v>
      </c>
      <c r="AD965">
        <f>IF(AB965="Buy BTC Short ETH",B965,IF(AB965="Buy ETH Short BTC",B965,0))</f>
        <v>16873.23</v>
      </c>
      <c r="AE965">
        <f>IF(AB965="Buy BTC Short ETH",C965,IF(AB965="Buy ETH Short BTC",C965,0))</f>
        <v>1212.8399999999999</v>
      </c>
      <c r="AF965">
        <f>IF(AB964="Buy BTC Short ETH",(B965-AD964)+(-C965+AE964)*(B964/C964),IF(AB964="Buy ETH Short BTC",(-B965+AD964)+(C965-AE964)*(B964/C964),0))</f>
        <v>-0.75449832983009646</v>
      </c>
    </row>
    <row r="966" spans="1:32">
      <c r="A966">
        <v>1671588900000</v>
      </c>
      <c r="B966">
        <v>16866.46</v>
      </c>
      <c r="C966">
        <v>1212.23</v>
      </c>
      <c r="D966" s="1">
        <f t="shared" si="318"/>
        <v>-6.7700000000004366</v>
      </c>
      <c r="E966" s="1">
        <f t="shared" si="319"/>
        <v>0</v>
      </c>
      <c r="F966" s="1">
        <f t="shared" si="320"/>
        <v>6.7700000000004366</v>
      </c>
      <c r="G966" s="1">
        <f t="shared" si="321"/>
        <v>5.4739999999997959</v>
      </c>
      <c r="H966" s="1">
        <f t="shared" si="322"/>
        <v>8.3840000000000146</v>
      </c>
      <c r="I966" s="1">
        <f t="shared" si="323"/>
        <v>0.65291030534348593</v>
      </c>
      <c r="J966" s="1">
        <f t="shared" si="324"/>
        <v>39.500649444363333</v>
      </c>
      <c r="K966" s="1">
        <f t="shared" si="325"/>
        <v>-0.60999999999989996</v>
      </c>
      <c r="L966" s="1">
        <f t="shared" si="326"/>
        <v>0</v>
      </c>
      <c r="M966" s="1">
        <f t="shared" si="327"/>
        <v>0.60999999999989996</v>
      </c>
      <c r="N966" s="1">
        <f t="shared" si="328"/>
        <v>0.48099999999997178</v>
      </c>
      <c r="O966" s="1">
        <f t="shared" si="329"/>
        <v>0.95199999999997542</v>
      </c>
      <c r="P966" s="1">
        <f t="shared" si="330"/>
        <v>0.50525210084031957</v>
      </c>
      <c r="Q966" s="1">
        <f t="shared" si="331"/>
        <v>33.565945568736183</v>
      </c>
      <c r="R966" t="str">
        <f t="shared" si="311"/>
        <v>Do nothing</v>
      </c>
      <c r="S966" t="b">
        <f t="shared" si="316"/>
        <v>0</v>
      </c>
      <c r="T966">
        <f t="shared" si="312"/>
        <v>0</v>
      </c>
      <c r="U966">
        <f t="shared" si="313"/>
        <v>0</v>
      </c>
      <c r="V966">
        <f>IF(R965="Buy BTC Short ETH",(B966-T965)+(-C966+U965)*(B965/C965),IF(R965="Buy ETH Short BTC",(-B966+T965)+(C966-U965)*(B965/C965),0))</f>
        <v>0</v>
      </c>
      <c r="AA966">
        <f t="shared" si="314"/>
        <v>0.92779877704217362</v>
      </c>
      <c r="AB966" t="str">
        <f t="shared" si="315"/>
        <v>Buy ETH Short BTC</v>
      </c>
      <c r="AC966" t="b">
        <f t="shared" si="317"/>
        <v>0</v>
      </c>
      <c r="AD966">
        <f>IF(AB966="Buy BTC Short ETH",B966,IF(AB966="Buy ETH Short BTC",B966,0))</f>
        <v>16866.46</v>
      </c>
      <c r="AE966">
        <f>IF(AB966="Buy BTC Short ETH",C966,IF(AB966="Buy ETH Short BTC",C966,0))</f>
        <v>1212.23</v>
      </c>
      <c r="AF966">
        <f>IF(AB965="Buy BTC Short ETH",(B966-AD965)+(-C966+AE965)*(B965/C965),IF(AB965="Buy ETH Short BTC",(-B966+AD965)+(C966-AE965)*(B965/C965),0))</f>
        <v>-1.7164205501119536</v>
      </c>
    </row>
    <row r="967" spans="1:32">
      <c r="A967">
        <v>1671589800000</v>
      </c>
      <c r="B967">
        <v>16861.599999999999</v>
      </c>
      <c r="C967">
        <v>1211.58</v>
      </c>
      <c r="D967" s="1">
        <f t="shared" si="318"/>
        <v>-4.8600000000005821</v>
      </c>
      <c r="E967" s="1">
        <f t="shared" si="319"/>
        <v>0</v>
      </c>
      <c r="F967" s="1">
        <f t="shared" si="320"/>
        <v>4.8600000000005821</v>
      </c>
      <c r="G967" s="1">
        <f t="shared" si="321"/>
        <v>5.4739999999997959</v>
      </c>
      <c r="H967" s="1">
        <f t="shared" si="322"/>
        <v>6.4599999999998543</v>
      </c>
      <c r="I967" s="1">
        <f t="shared" si="323"/>
        <v>0.84736842105261911</v>
      </c>
      <c r="J967" s="1">
        <f t="shared" si="324"/>
        <v>45.868945868945502</v>
      </c>
      <c r="K967" s="1">
        <f t="shared" si="325"/>
        <v>-0.65000000000009095</v>
      </c>
      <c r="L967" s="1">
        <f t="shared" si="326"/>
        <v>0</v>
      </c>
      <c r="M967" s="1">
        <f t="shared" si="327"/>
        <v>0.65000000000009095</v>
      </c>
      <c r="N967" s="1">
        <f t="shared" si="328"/>
        <v>0.48099999999997178</v>
      </c>
      <c r="O967" s="1">
        <f t="shared" si="329"/>
        <v>0.5879999999999882</v>
      </c>
      <c r="P967" s="1">
        <f t="shared" si="330"/>
        <v>0.81802721088432218</v>
      </c>
      <c r="Q967" s="1">
        <f t="shared" si="331"/>
        <v>44.995322731523835</v>
      </c>
      <c r="R967" t="str">
        <f t="shared" si="311"/>
        <v>Do nothing</v>
      </c>
      <c r="S967" t="b">
        <f t="shared" si="316"/>
        <v>0</v>
      </c>
      <c r="T967">
        <f t="shared" si="312"/>
        <v>0</v>
      </c>
      <c r="U967">
        <f t="shared" si="313"/>
        <v>0</v>
      </c>
      <c r="V967">
        <f>IF(R966="Buy BTC Short ETH",(B967-T966)+(-C967+U966)*(B966/C966),IF(R966="Buy ETH Short BTC",(-B967+T966)+(C967-U966)*(B966/C966),0))</f>
        <v>0</v>
      </c>
      <c r="AA967">
        <f t="shared" si="314"/>
        <v>0.92333525670797867</v>
      </c>
      <c r="AB967" t="str">
        <f t="shared" si="315"/>
        <v>Buy ETH Short BTC</v>
      </c>
      <c r="AC967" t="b">
        <f t="shared" si="317"/>
        <v>0</v>
      </c>
      <c r="AD967">
        <f>IF(AB967="Buy BTC Short ETH",B967,IF(AB967="Buy ETH Short BTC",B967,0))</f>
        <v>16861.599999999999</v>
      </c>
      <c r="AE967">
        <f>IF(AB967="Buy BTC Short ETH",C967,IF(AB967="Buy ETH Short BTC",C967,0))</f>
        <v>1211.58</v>
      </c>
      <c r="AF967">
        <f>IF(AB966="Buy BTC Short ETH",(B967-AD966)+(-C967+AE966)*(B966/C966),IF(AB966="Buy ETH Short BTC",(-B967+AD966)+(C967-AE966)*(B966/C966),0))</f>
        <v>-4.1838274914833224</v>
      </c>
    </row>
    <row r="968" spans="1:32">
      <c r="A968">
        <v>1671590700000</v>
      </c>
      <c r="B968">
        <v>16850.25</v>
      </c>
      <c r="C968">
        <v>1210.52</v>
      </c>
      <c r="D968" s="1">
        <f t="shared" si="318"/>
        <v>-11.349999999998545</v>
      </c>
      <c r="E968" s="1">
        <f t="shared" si="319"/>
        <v>0</v>
      </c>
      <c r="F968" s="1">
        <f t="shared" si="320"/>
        <v>11.349999999998545</v>
      </c>
      <c r="G968" s="1">
        <f t="shared" si="321"/>
        <v>4.1239999999997963</v>
      </c>
      <c r="H968" s="1">
        <f t="shared" si="322"/>
        <v>7.5949999999997093</v>
      </c>
      <c r="I968" s="1">
        <f t="shared" si="323"/>
        <v>0.54298880842659036</v>
      </c>
      <c r="J968" s="1">
        <f t="shared" si="324"/>
        <v>35.190715931393214</v>
      </c>
      <c r="K968" s="1">
        <f t="shared" si="325"/>
        <v>-1.0599999999999454</v>
      </c>
      <c r="L968" s="1">
        <f t="shared" si="326"/>
        <v>0</v>
      </c>
      <c r="M968" s="1">
        <f t="shared" si="327"/>
        <v>1.0599999999999454</v>
      </c>
      <c r="N968" s="1">
        <f t="shared" si="328"/>
        <v>0.47499999999997727</v>
      </c>
      <c r="O968" s="1">
        <f t="shared" si="329"/>
        <v>0.69399999999998274</v>
      </c>
      <c r="P968" s="1">
        <f t="shared" si="330"/>
        <v>0.68443804034580558</v>
      </c>
      <c r="Q968" s="1">
        <f t="shared" si="331"/>
        <v>40.633019674935284</v>
      </c>
      <c r="R968" t="str">
        <f t="shared" si="311"/>
        <v>Do nothing</v>
      </c>
      <c r="S968" t="b">
        <f t="shared" si="316"/>
        <v>0</v>
      </c>
      <c r="T968">
        <f t="shared" si="312"/>
        <v>0</v>
      </c>
      <c r="U968">
        <f t="shared" si="313"/>
        <v>0</v>
      </c>
      <c r="V968">
        <f>IF(R967="Buy BTC Short ETH",(B968-T967)+(-C968+U967)*(B967/C967),IF(R967="Buy ETH Short BTC",(-B968+T967)+(C968-U967)*(B967/C967),0))</f>
        <v>0</v>
      </c>
      <c r="AA968">
        <f t="shared" si="314"/>
        <v>0.97223973330829938</v>
      </c>
      <c r="AB968" t="str">
        <f t="shared" si="315"/>
        <v>Buy ETH Short BTC</v>
      </c>
      <c r="AC968" t="b">
        <f t="shared" si="317"/>
        <v>0</v>
      </c>
      <c r="AD968">
        <f>IF(AB968="Buy BTC Short ETH",B968,IF(AB968="Buy ETH Short BTC",B968,0))</f>
        <v>16850.25</v>
      </c>
      <c r="AE968">
        <f>IF(AB968="Buy BTC Short ETH",C968,IF(AB968="Buy ETH Short BTC",C968,0))</f>
        <v>1210.52</v>
      </c>
      <c r="AF968">
        <f>IF(AB967="Buy BTC Short ETH",(B968-AD967)+(-C968+AE967)*(B967/C967),IF(AB967="Buy ETH Short BTC",(-B968+AD967)+(C968-AE967)*(B967/C967),0))</f>
        <v>-3.4020559930015697</v>
      </c>
    </row>
    <row r="969" spans="1:32">
      <c r="A969">
        <v>1671591600000</v>
      </c>
      <c r="B969">
        <v>16824.62</v>
      </c>
      <c r="C969">
        <v>1208.3800000000001</v>
      </c>
      <c r="D969" s="1">
        <f t="shared" si="318"/>
        <v>-25.630000000001019</v>
      </c>
      <c r="E969" s="1">
        <f t="shared" si="319"/>
        <v>0</v>
      </c>
      <c r="F969" s="1">
        <f t="shared" si="320"/>
        <v>25.630000000001019</v>
      </c>
      <c r="G969" s="1">
        <f t="shared" si="321"/>
        <v>4.1239999999997963</v>
      </c>
      <c r="H969" s="1">
        <f t="shared" si="322"/>
        <v>7.9749999999999996</v>
      </c>
      <c r="I969" s="1">
        <f t="shared" si="323"/>
        <v>0.51711598746078957</v>
      </c>
      <c r="J969" s="1">
        <f t="shared" si="324"/>
        <v>34.085461608396287</v>
      </c>
      <c r="K969" s="1">
        <f t="shared" si="325"/>
        <v>-2.1399999999998727</v>
      </c>
      <c r="L969" s="1">
        <f t="shared" si="326"/>
        <v>0</v>
      </c>
      <c r="M969" s="1">
        <f t="shared" si="327"/>
        <v>2.1399999999998727</v>
      </c>
      <c r="N969" s="1">
        <f t="shared" si="328"/>
        <v>0.47499999999997727</v>
      </c>
      <c r="O969" s="1">
        <f t="shared" si="329"/>
        <v>0.80799999999996996</v>
      </c>
      <c r="P969" s="1">
        <f t="shared" si="330"/>
        <v>0.58787128712870662</v>
      </c>
      <c r="Q969" s="1">
        <f t="shared" si="331"/>
        <v>37.022603273577303</v>
      </c>
      <c r="R969" t="str">
        <f t="shared" si="311"/>
        <v>Do nothing</v>
      </c>
      <c r="S969" t="b">
        <f t="shared" si="316"/>
        <v>0</v>
      </c>
      <c r="T969">
        <f t="shared" si="312"/>
        <v>0</v>
      </c>
      <c r="U969">
        <f t="shared" si="313"/>
        <v>0</v>
      </c>
      <c r="V969">
        <f>IF(R968="Buy BTC Short ETH",(B969-T968)+(-C969+U968)*(B968/C968),IF(R968="Buy ETH Short BTC",(-B969+T968)+(C969-U968)*(B968/C968),0))</f>
        <v>0</v>
      </c>
      <c r="AA969">
        <f t="shared" si="314"/>
        <v>0.97799546432326501</v>
      </c>
      <c r="AB969" t="str">
        <f t="shared" si="315"/>
        <v>Buy ETH Short BTC</v>
      </c>
      <c r="AC969" t="b">
        <f t="shared" si="317"/>
        <v>0</v>
      </c>
      <c r="AD969">
        <f>IF(AB969="Buy BTC Short ETH",B969,IF(AB969="Buy ETH Short BTC",B969,0))</f>
        <v>16824.62</v>
      </c>
      <c r="AE969">
        <f>IF(AB969="Buy BTC Short ETH",C969,IF(AB969="Buy ETH Short BTC",C969,0))</f>
        <v>1208.3800000000001</v>
      </c>
      <c r="AF969">
        <f>IF(AB968="Buy BTC Short ETH",(B969-AD968)+(-C969+AE968)*(B968/C968),IF(AB968="Buy ETH Short BTC",(-B969+AD968)+(C969-AE968)*(B968/C968),0))</f>
        <v>-4.1584669398247236</v>
      </c>
    </row>
    <row r="970" spans="1:32">
      <c r="A970">
        <v>1671592500000</v>
      </c>
      <c r="B970">
        <v>16813.46</v>
      </c>
      <c r="C970">
        <v>1207.8699999999999</v>
      </c>
      <c r="D970" s="1">
        <f t="shared" si="318"/>
        <v>-11.159999999999854</v>
      </c>
      <c r="E970" s="1">
        <f t="shared" si="319"/>
        <v>0</v>
      </c>
      <c r="F970" s="1">
        <f t="shared" si="320"/>
        <v>11.159999999999854</v>
      </c>
      <c r="G970" s="1">
        <f t="shared" si="321"/>
        <v>4.1239999999997963</v>
      </c>
      <c r="H970" s="1">
        <f t="shared" si="322"/>
        <v>6.8849999999998541</v>
      </c>
      <c r="I970" s="1">
        <f t="shared" si="323"/>
        <v>0.59898329702249586</v>
      </c>
      <c r="J970" s="1">
        <f t="shared" si="324"/>
        <v>37.460259787445978</v>
      </c>
      <c r="K970" s="1">
        <f t="shared" si="325"/>
        <v>-0.51000000000021828</v>
      </c>
      <c r="L970" s="1">
        <f t="shared" si="326"/>
        <v>0</v>
      </c>
      <c r="M970" s="1">
        <f t="shared" si="327"/>
        <v>0.51000000000021828</v>
      </c>
      <c r="N970" s="1">
        <f t="shared" si="328"/>
        <v>0.47499999999997727</v>
      </c>
      <c r="O970" s="1">
        <f t="shared" si="329"/>
        <v>0.58199999999999363</v>
      </c>
      <c r="P970" s="1">
        <f t="shared" si="330"/>
        <v>0.81615120274911079</v>
      </c>
      <c r="Q970" s="1">
        <f t="shared" si="331"/>
        <v>44.938505203404958</v>
      </c>
      <c r="R970" t="str">
        <f t="shared" si="311"/>
        <v>Do nothing</v>
      </c>
      <c r="S970" t="b">
        <f t="shared" si="316"/>
        <v>0</v>
      </c>
      <c r="T970">
        <f t="shared" si="312"/>
        <v>0</v>
      </c>
      <c r="U970">
        <f t="shared" si="313"/>
        <v>0</v>
      </c>
      <c r="V970">
        <f>IF(R969="Buy BTC Short ETH",(B970-T969)+(-C970+U969)*(B969/C969),IF(R969="Buy ETH Short BTC",(-B970+T969)+(C970-U969)*(B969/C969),0))</f>
        <v>0</v>
      </c>
      <c r="AA970">
        <f t="shared" si="314"/>
        <v>0.99450880382593121</v>
      </c>
      <c r="AB970" t="str">
        <f t="shared" si="315"/>
        <v>Buy ETH Short BTC</v>
      </c>
      <c r="AC970" t="b">
        <f t="shared" si="317"/>
        <v>0</v>
      </c>
      <c r="AD970">
        <f>IF(AB970="Buy BTC Short ETH",B970,IF(AB970="Buy ETH Short BTC",B970,0))</f>
        <v>16813.46</v>
      </c>
      <c r="AE970">
        <f>IF(AB970="Buy BTC Short ETH",C970,IF(AB970="Buy ETH Short BTC",C970,0))</f>
        <v>1207.8699999999999</v>
      </c>
      <c r="AF970">
        <f>IF(AB969="Buy BTC Short ETH",(B970-AD969)+(-C970+AE969)*(B969/C969),IF(AB969="Buy ETH Short BTC",(-B970+AD969)+(C970-AE969)*(B969/C969),0))</f>
        <v>4.0591242820935074</v>
      </c>
    </row>
    <row r="971" spans="1:32">
      <c r="A971">
        <v>1671593400000</v>
      </c>
      <c r="B971">
        <v>16829.66</v>
      </c>
      <c r="C971">
        <v>1209.6500000000001</v>
      </c>
      <c r="D971" s="1">
        <f t="shared" si="318"/>
        <v>16.200000000000728</v>
      </c>
      <c r="E971" s="1">
        <f t="shared" si="319"/>
        <v>16.200000000000728</v>
      </c>
      <c r="F971" s="1">
        <f t="shared" si="320"/>
        <v>0</v>
      </c>
      <c r="G971" s="1">
        <f t="shared" si="321"/>
        <v>4.3299999999999272</v>
      </c>
      <c r="H971" s="1">
        <f t="shared" si="322"/>
        <v>6.8849999999998541</v>
      </c>
      <c r="I971" s="1">
        <f t="shared" si="323"/>
        <v>0.62890341321714149</v>
      </c>
      <c r="J971" s="1">
        <f t="shared" si="324"/>
        <v>38.609005795809296</v>
      </c>
      <c r="K971" s="1">
        <f t="shared" si="325"/>
        <v>1.7800000000002001</v>
      </c>
      <c r="L971" s="1">
        <f t="shared" si="326"/>
        <v>1.7800000000002001</v>
      </c>
      <c r="M971" s="1">
        <f t="shared" si="327"/>
        <v>0</v>
      </c>
      <c r="N971" s="1">
        <f t="shared" si="328"/>
        <v>0.42000000000000454</v>
      </c>
      <c r="O971" s="1">
        <f t="shared" si="329"/>
        <v>0.58199999999999363</v>
      </c>
      <c r="P971" s="1">
        <f t="shared" si="330"/>
        <v>0.72164948453609812</v>
      </c>
      <c r="Q971" s="1">
        <f t="shared" si="331"/>
        <v>41.916167664671185</v>
      </c>
      <c r="R971" t="str">
        <f t="shared" si="311"/>
        <v>Do nothing</v>
      </c>
      <c r="S971" t="b">
        <f t="shared" si="316"/>
        <v>0</v>
      </c>
      <c r="T971">
        <f t="shared" si="312"/>
        <v>0</v>
      </c>
      <c r="U971">
        <f t="shared" si="313"/>
        <v>0</v>
      </c>
      <c r="V971">
        <f>IF(R970="Buy BTC Short ETH",(B971-T970)+(-C971+U970)*(B970/C970),IF(R970="Buy ETH Short BTC",(-B971+T970)+(C971-U970)*(B970/C970),0))</f>
        <v>0</v>
      </c>
      <c r="AA971">
        <f t="shared" si="314"/>
        <v>0.98808711001862193</v>
      </c>
      <c r="AB971" t="str">
        <f t="shared" si="315"/>
        <v>Buy ETH Short BTC</v>
      </c>
      <c r="AC971" t="b">
        <f t="shared" si="317"/>
        <v>0</v>
      </c>
      <c r="AD971">
        <f>IF(AB971="Buy BTC Short ETH",B971,IF(AB971="Buy ETH Short BTC",B971,0))</f>
        <v>16829.66</v>
      </c>
      <c r="AE971">
        <f>IF(AB971="Buy BTC Short ETH",C971,IF(AB971="Buy ETH Short BTC",C971,0))</f>
        <v>1209.6500000000001</v>
      </c>
      <c r="AF971">
        <f>IF(AB970="Buy BTC Short ETH",(B971-AD970)+(-C971+AE970)*(B970/C970),IF(AB970="Buy ETH Short BTC",(-B971+AD970)+(C971-AE970)*(B970/C970),0))</f>
        <v>8.5774667803674944</v>
      </c>
    </row>
    <row r="972" spans="1:32">
      <c r="A972">
        <v>1671594300000</v>
      </c>
      <c r="B972">
        <v>16837.099999999999</v>
      </c>
      <c r="C972">
        <v>1210.53</v>
      </c>
      <c r="D972" s="1">
        <f t="shared" si="318"/>
        <v>7.4399999999986903</v>
      </c>
      <c r="E972" s="1">
        <f t="shared" si="319"/>
        <v>7.4399999999986903</v>
      </c>
      <c r="F972" s="1">
        <f t="shared" si="320"/>
        <v>0</v>
      </c>
      <c r="G972" s="1">
        <f t="shared" si="321"/>
        <v>5.0739999999997965</v>
      </c>
      <c r="H972" s="1">
        <f t="shared" si="322"/>
        <v>5.9770000000000438</v>
      </c>
      <c r="I972" s="1">
        <f t="shared" si="323"/>
        <v>0.84892086330931227</v>
      </c>
      <c r="J972" s="1">
        <f t="shared" si="324"/>
        <v>45.914396887158354</v>
      </c>
      <c r="K972" s="1">
        <f t="shared" si="325"/>
        <v>0.87999999999988177</v>
      </c>
      <c r="L972" s="1">
        <f t="shared" si="326"/>
        <v>0.87999999999988177</v>
      </c>
      <c r="M972" s="1">
        <f t="shared" si="327"/>
        <v>0</v>
      </c>
      <c r="N972" s="1">
        <f t="shared" si="328"/>
        <v>0.50799999999999268</v>
      </c>
      <c r="O972" s="1">
        <f t="shared" si="329"/>
        <v>0.49700000000000272</v>
      </c>
      <c r="P972" s="1">
        <f t="shared" si="330"/>
        <v>1.0221327967806637</v>
      </c>
      <c r="Q972" s="1">
        <f t="shared" si="331"/>
        <v>50.547263681591538</v>
      </c>
      <c r="R972" t="str">
        <f t="shared" si="311"/>
        <v>Do nothing</v>
      </c>
      <c r="S972" t="b">
        <f t="shared" si="316"/>
        <v>0</v>
      </c>
      <c r="T972">
        <f t="shared" si="312"/>
        <v>0</v>
      </c>
      <c r="U972">
        <f t="shared" si="313"/>
        <v>0</v>
      </c>
      <c r="V972">
        <f>IF(R971="Buy BTC Short ETH",(B972-T971)+(-C972+U971)*(B971/C971),IF(R971="Buy ETH Short BTC",(-B972+T971)+(C972-U971)*(B971/C971),0))</f>
        <v>0</v>
      </c>
      <c r="AA972">
        <f t="shared" si="314"/>
        <v>0.97762013091627076</v>
      </c>
      <c r="AB972" t="str">
        <f t="shared" si="315"/>
        <v>Buy ETH Short BTC</v>
      </c>
      <c r="AC972" t="b">
        <f t="shared" si="317"/>
        <v>0</v>
      </c>
      <c r="AD972">
        <f>IF(AB972="Buy BTC Short ETH",B972,IF(AB972="Buy ETH Short BTC",B972,0))</f>
        <v>16837.099999999999</v>
      </c>
      <c r="AE972">
        <f>IF(AB972="Buy BTC Short ETH",C972,IF(AB972="Buy ETH Short BTC",C972,0))</f>
        <v>1210.53</v>
      </c>
      <c r="AF972">
        <f>IF(AB971="Buy BTC Short ETH",(B972-AD971)+(-C972+AE971)*(B971/C971),IF(AB971="Buy ETH Short BTC",(-B972+AD971)+(C972-AE971)*(B971/C971),0))</f>
        <v>4.8032941760009873</v>
      </c>
    </row>
    <row r="973" spans="1:32">
      <c r="A973">
        <v>1671595200000</v>
      </c>
      <c r="B973">
        <v>16808.32</v>
      </c>
      <c r="C973">
        <v>1208.3399999999999</v>
      </c>
      <c r="D973" s="1">
        <f t="shared" si="318"/>
        <v>-28.779999999998836</v>
      </c>
      <c r="E973" s="1">
        <f t="shared" si="319"/>
        <v>0</v>
      </c>
      <c r="F973" s="1">
        <f t="shared" si="320"/>
        <v>28.779999999998836</v>
      </c>
      <c r="G973" s="1">
        <f t="shared" si="321"/>
        <v>4.5770000000000435</v>
      </c>
      <c r="H973" s="1">
        <f t="shared" si="322"/>
        <v>8.8549999999999276</v>
      </c>
      <c r="I973" s="1">
        <f t="shared" si="323"/>
        <v>0.51688311688312605</v>
      </c>
      <c r="J973" s="1">
        <f t="shared" si="324"/>
        <v>34.07534246575382</v>
      </c>
      <c r="K973" s="1">
        <f t="shared" si="325"/>
        <v>-2.1900000000000546</v>
      </c>
      <c r="L973" s="1">
        <f t="shared" si="326"/>
        <v>0</v>
      </c>
      <c r="M973" s="1">
        <f t="shared" si="327"/>
        <v>2.1900000000000546</v>
      </c>
      <c r="N973" s="1">
        <f t="shared" si="328"/>
        <v>0.46800000000000636</v>
      </c>
      <c r="O973" s="1">
        <f t="shared" si="329"/>
        <v>0.71600000000000819</v>
      </c>
      <c r="P973" s="1">
        <f t="shared" si="330"/>
        <v>0.65363128491620248</v>
      </c>
      <c r="Q973" s="1">
        <f t="shared" si="331"/>
        <v>39.527027027027074</v>
      </c>
      <c r="R973" t="str">
        <f t="shared" si="311"/>
        <v>Do nothing</v>
      </c>
      <c r="S973" t="b">
        <f t="shared" si="316"/>
        <v>0</v>
      </c>
      <c r="T973">
        <f t="shared" si="312"/>
        <v>0</v>
      </c>
      <c r="U973">
        <f t="shared" si="313"/>
        <v>0</v>
      </c>
      <c r="V973">
        <f>IF(R972="Buy BTC Short ETH",(B973-T972)+(-C973+U972)*(B972/C972),IF(R972="Buy ETH Short BTC",(-B973+T972)+(C973-U972)*(B972/C972),0))</f>
        <v>0</v>
      </c>
      <c r="AA973">
        <f t="shared" si="314"/>
        <v>0.97471685361143956</v>
      </c>
      <c r="AB973" t="str">
        <f t="shared" si="315"/>
        <v>Buy ETH Short BTC</v>
      </c>
      <c r="AC973" t="b">
        <f t="shared" si="317"/>
        <v>0</v>
      </c>
      <c r="AD973">
        <f>IF(AB973="Buy BTC Short ETH",B973,IF(AB973="Buy ETH Short BTC",B973,0))</f>
        <v>16808.32</v>
      </c>
      <c r="AE973">
        <f>IF(AB973="Buy BTC Short ETH",C973,IF(AB973="Buy ETH Short BTC",C973,0))</f>
        <v>1208.3399999999999</v>
      </c>
      <c r="AF973">
        <f>IF(AB972="Buy BTC Short ETH",(B973-AD972)+(-C973+AE972)*(B972/C972),IF(AB972="Buy ETH Short BTC",(-B973+AD972)+(C973-AE972)*(B972/C972),0))</f>
        <v>-1.6804173378621989</v>
      </c>
    </row>
    <row r="974" spans="1:32">
      <c r="A974">
        <v>1671596100000</v>
      </c>
      <c r="B974">
        <v>16806.12</v>
      </c>
      <c r="C974">
        <v>1207.71</v>
      </c>
      <c r="D974" s="1">
        <f t="shared" si="318"/>
        <v>-2.2000000000007276</v>
      </c>
      <c r="E974" s="1">
        <f t="shared" si="319"/>
        <v>0</v>
      </c>
      <c r="F974" s="1">
        <f t="shared" si="320"/>
        <v>2.2000000000007276</v>
      </c>
      <c r="G974" s="1">
        <f t="shared" si="321"/>
        <v>2.9819999999999709</v>
      </c>
      <c r="H974" s="1">
        <f t="shared" si="322"/>
        <v>9.0749999999999993</v>
      </c>
      <c r="I974" s="1">
        <f t="shared" si="323"/>
        <v>0.32859504132231088</v>
      </c>
      <c r="J974" s="1">
        <f t="shared" si="324"/>
        <v>24.732520527494216</v>
      </c>
      <c r="K974" s="1">
        <f t="shared" si="325"/>
        <v>-0.62999999999988177</v>
      </c>
      <c r="L974" s="1">
        <f t="shared" si="326"/>
        <v>0</v>
      </c>
      <c r="M974" s="1">
        <f t="shared" si="327"/>
        <v>0.62999999999988177</v>
      </c>
      <c r="N974" s="1">
        <f t="shared" si="328"/>
        <v>0.30499999999999544</v>
      </c>
      <c r="O974" s="1">
        <f t="shared" si="329"/>
        <v>0.77899999999999636</v>
      </c>
      <c r="P974" s="1">
        <f t="shared" si="330"/>
        <v>0.39152759948651716</v>
      </c>
      <c r="Q974" s="1">
        <f t="shared" si="331"/>
        <v>28.136531365313445</v>
      </c>
      <c r="R974" t="str">
        <f t="shared" si="311"/>
        <v>Do nothing</v>
      </c>
      <c r="S974" t="b">
        <f t="shared" si="316"/>
        <v>0</v>
      </c>
      <c r="T974">
        <f t="shared" si="312"/>
        <v>0</v>
      </c>
      <c r="U974">
        <f t="shared" si="313"/>
        <v>0</v>
      </c>
      <c r="V974">
        <f>IF(R973="Buy BTC Short ETH",(B974-T973)+(-C974+U973)*(B973/C973),IF(R973="Buy ETH Short BTC",(-B974+T973)+(C974-U973)*(B973/C973),0))</f>
        <v>0</v>
      </c>
      <c r="AA974">
        <f t="shared" si="314"/>
        <v>0.97659572768974434</v>
      </c>
      <c r="AB974" t="str">
        <f t="shared" si="315"/>
        <v>Buy ETH Short BTC</v>
      </c>
      <c r="AC974" t="b">
        <f t="shared" si="317"/>
        <v>0</v>
      </c>
      <c r="AD974">
        <f>IF(AB974="Buy BTC Short ETH",B974,IF(AB974="Buy ETH Short BTC",B974,0))</f>
        <v>16806.12</v>
      </c>
      <c r="AE974">
        <f>IF(AB974="Buy BTC Short ETH",C974,IF(AB974="Buy ETH Short BTC",C974,0))</f>
        <v>1207.71</v>
      </c>
      <c r="AF974">
        <f>IF(AB973="Buy BTC Short ETH",(B974-AD973)+(-C974+AE973)*(B973/C973),IF(AB973="Buy ETH Short BTC",(-B974+AD973)+(C974-AE973)*(B973/C973),0))</f>
        <v>-6.5634619395179623</v>
      </c>
    </row>
    <row r="975" spans="1:32">
      <c r="A975">
        <v>1671597000000</v>
      </c>
      <c r="B975">
        <v>16801.96</v>
      </c>
      <c r="C975">
        <v>1207.69</v>
      </c>
      <c r="D975" s="1">
        <f t="shared" si="318"/>
        <v>-4.1599999999998545</v>
      </c>
      <c r="E975" s="1">
        <f t="shared" si="319"/>
        <v>0</v>
      </c>
      <c r="F975" s="1">
        <f t="shared" si="320"/>
        <v>4.1599999999998545</v>
      </c>
      <c r="G975" s="1">
        <f t="shared" si="321"/>
        <v>2.3639999999999417</v>
      </c>
      <c r="H975" s="1">
        <f t="shared" si="322"/>
        <v>9.4909999999999854</v>
      </c>
      <c r="I975" s="1">
        <f t="shared" si="323"/>
        <v>0.249078073964803</v>
      </c>
      <c r="J975" s="1">
        <f t="shared" si="324"/>
        <v>19.940953184310047</v>
      </c>
      <c r="K975" s="1">
        <f t="shared" si="325"/>
        <v>-1.999999999998181E-2</v>
      </c>
      <c r="L975" s="1">
        <f t="shared" si="326"/>
        <v>0</v>
      </c>
      <c r="M975" s="1">
        <f t="shared" si="327"/>
        <v>1.999999999998181E-2</v>
      </c>
      <c r="N975" s="1">
        <f t="shared" si="328"/>
        <v>0.26600000000000817</v>
      </c>
      <c r="O975" s="1">
        <f t="shared" si="329"/>
        <v>0.78099999999999459</v>
      </c>
      <c r="P975" s="1">
        <f t="shared" si="330"/>
        <v>0.34058898847632524</v>
      </c>
      <c r="Q975" s="1">
        <f t="shared" si="331"/>
        <v>25.405921680994027</v>
      </c>
      <c r="R975" t="str">
        <f t="shared" ref="R975:R1038" si="332">IF(AND(J975&gt;70,Q975&lt;30),"Buy ETH Short BTC",IF(AND(J975&lt;30,Q975&gt;70),"Buy BTC Short ETH","Do nothing"))</f>
        <v>Do nothing</v>
      </c>
      <c r="S975" t="b">
        <f t="shared" si="316"/>
        <v>0</v>
      </c>
      <c r="T975">
        <f t="shared" ref="T975:T1038" si="333">IF(R975="Buy BTC Short ETH",B975,IF(R975="Buy ETH Short BTC",B975,0))</f>
        <v>0</v>
      </c>
      <c r="U975">
        <f t="shared" ref="U975:U1038" si="334">IF(R975="Buy BTC Short ETH",C975,IF(R975="Buy ETH Short BTC",C975,0))</f>
        <v>0</v>
      </c>
      <c r="V975">
        <f>IF(R974="Buy BTC Short ETH",(B975-T974)+(-C975+U974)*(B974/C974),IF(R974="Buy ETH Short BTC",(-B975+T974)+(C975-U974)*(B974/C974),0))</f>
        <v>0</v>
      </c>
      <c r="AA975">
        <f t="shared" ref="AA975:AA1038" si="335">CORREL(B966:B975, C966:C975)</f>
        <v>0.97148142890005096</v>
      </c>
      <c r="AB975" t="str">
        <f t="shared" ref="AB975:AB1038" si="336">IF(AA975&gt;0.7,"Buy ETH Short BTC",IF(AA975&lt;-0.7,"Buy BTC Short ETH","Do nothing"))</f>
        <v>Buy ETH Short BTC</v>
      </c>
      <c r="AC975" t="b">
        <f t="shared" si="317"/>
        <v>0</v>
      </c>
      <c r="AD975">
        <f>IF(AB975="Buy BTC Short ETH",B975,IF(AB975="Buy ETH Short BTC",B975,0))</f>
        <v>16801.96</v>
      </c>
      <c r="AE975">
        <f>IF(AB975="Buy BTC Short ETH",C975,IF(AB975="Buy ETH Short BTC",C975,0))</f>
        <v>1207.69</v>
      </c>
      <c r="AF975">
        <f>IF(AB974="Buy BTC Short ETH",(B975-AD974)+(-C975+AE974)*(B974/C974),IF(AB974="Buy ETH Short BTC",(-B975+AD974)+(C975-AE974)*(B974/C974),0))</f>
        <v>3.8816861663811095</v>
      </c>
    </row>
    <row r="976" spans="1:32">
      <c r="A976">
        <v>1671597900000</v>
      </c>
      <c r="B976">
        <v>16794.25</v>
      </c>
      <c r="C976">
        <v>1206.83</v>
      </c>
      <c r="D976" s="1">
        <f t="shared" si="318"/>
        <v>-7.7099999999991269</v>
      </c>
      <c r="E976" s="1">
        <f t="shared" si="319"/>
        <v>0</v>
      </c>
      <c r="F976" s="1">
        <f t="shared" si="320"/>
        <v>7.7099999999991269</v>
      </c>
      <c r="G976" s="1">
        <f t="shared" si="321"/>
        <v>2.3639999999999417</v>
      </c>
      <c r="H976" s="1">
        <f t="shared" si="322"/>
        <v>9.5849999999998552</v>
      </c>
      <c r="I976" s="1">
        <f t="shared" si="323"/>
        <v>0.24663536776212597</v>
      </c>
      <c r="J976" s="1">
        <f t="shared" si="324"/>
        <v>19.784082349987301</v>
      </c>
      <c r="K976" s="1">
        <f t="shared" si="325"/>
        <v>-0.86000000000012733</v>
      </c>
      <c r="L976" s="1">
        <f t="shared" si="326"/>
        <v>0</v>
      </c>
      <c r="M976" s="1">
        <f t="shared" si="327"/>
        <v>0.86000000000012733</v>
      </c>
      <c r="N976" s="1">
        <f t="shared" si="328"/>
        <v>0.26600000000000817</v>
      </c>
      <c r="O976" s="1">
        <f t="shared" si="329"/>
        <v>0.80600000000001726</v>
      </c>
      <c r="P976" s="1">
        <f t="shared" si="330"/>
        <v>0.3300248138957847</v>
      </c>
      <c r="Q976" s="1">
        <f t="shared" si="331"/>
        <v>24.813432835821061</v>
      </c>
      <c r="R976" t="str">
        <f t="shared" si="332"/>
        <v>Do nothing</v>
      </c>
      <c r="S976" t="b">
        <f t="shared" ref="S976:S1039" si="337">NOT(R976=R975)</f>
        <v>0</v>
      </c>
      <c r="T976">
        <f t="shared" si="333"/>
        <v>0</v>
      </c>
      <c r="U976">
        <f t="shared" si="334"/>
        <v>0</v>
      </c>
      <c r="V976">
        <f>IF(R975="Buy BTC Short ETH",(B976-T975)+(-C976+U975)*(B975/C975),IF(R975="Buy ETH Short BTC",(-B976+T975)+(C976-U975)*(B975/C975),0))</f>
        <v>0</v>
      </c>
      <c r="AA976">
        <f t="shared" si="335"/>
        <v>0.96777494244936368</v>
      </c>
      <c r="AB976" t="str">
        <f t="shared" si="336"/>
        <v>Buy ETH Short BTC</v>
      </c>
      <c r="AC976" t="b">
        <f t="shared" ref="AC976:AC1039" si="338">NOT(AB976=AB975)</f>
        <v>0</v>
      </c>
      <c r="AD976">
        <f>IF(AB976="Buy BTC Short ETH",B976,IF(AB976="Buy ETH Short BTC",B976,0))</f>
        <v>16794.25</v>
      </c>
      <c r="AE976">
        <f>IF(AB976="Buy BTC Short ETH",C976,IF(AB976="Buy ETH Short BTC",C976,0))</f>
        <v>1206.83</v>
      </c>
      <c r="AF976">
        <f>IF(AB975="Buy BTC Short ETH",(B976-AD975)+(-C976+AE975)*(B975/C975),IF(AB975="Buy ETH Short BTC",(-B976+AD975)+(C976-AE975)*(B975/C975),0))</f>
        <v>-4.2547306842014034</v>
      </c>
    </row>
    <row r="977" spans="1:32">
      <c r="A977">
        <v>1671598800000</v>
      </c>
      <c r="B977">
        <v>16808.88</v>
      </c>
      <c r="C977">
        <v>1208.2</v>
      </c>
      <c r="D977" s="1">
        <f t="shared" si="318"/>
        <v>14.630000000001019</v>
      </c>
      <c r="E977" s="1">
        <f t="shared" si="319"/>
        <v>14.630000000001019</v>
      </c>
      <c r="F977" s="1">
        <f t="shared" si="320"/>
        <v>0</v>
      </c>
      <c r="G977" s="1">
        <f t="shared" si="321"/>
        <v>3.8270000000000435</v>
      </c>
      <c r="H977" s="1">
        <f t="shared" si="322"/>
        <v>9.0989999999997959</v>
      </c>
      <c r="I977" s="1">
        <f t="shared" si="323"/>
        <v>0.42059566985384428</v>
      </c>
      <c r="J977" s="1">
        <f t="shared" si="324"/>
        <v>29.606993656197517</v>
      </c>
      <c r="K977" s="1">
        <f t="shared" si="325"/>
        <v>1.3700000000001182</v>
      </c>
      <c r="L977" s="1">
        <f t="shared" si="326"/>
        <v>1.3700000000001182</v>
      </c>
      <c r="M977" s="1">
        <f t="shared" si="327"/>
        <v>0</v>
      </c>
      <c r="N977" s="1">
        <f t="shared" si="328"/>
        <v>0.40300000000002001</v>
      </c>
      <c r="O977" s="1">
        <f t="shared" si="329"/>
        <v>0.74100000000000821</v>
      </c>
      <c r="P977" s="1">
        <f t="shared" si="330"/>
        <v>0.54385964912282803</v>
      </c>
      <c r="Q977" s="1">
        <f t="shared" si="331"/>
        <v>35.227272727273615</v>
      </c>
      <c r="R977" t="str">
        <f t="shared" si="332"/>
        <v>Do nothing</v>
      </c>
      <c r="S977" t="b">
        <f t="shared" si="337"/>
        <v>0</v>
      </c>
      <c r="T977">
        <f t="shared" si="333"/>
        <v>0</v>
      </c>
      <c r="U977">
        <f t="shared" si="334"/>
        <v>0</v>
      </c>
      <c r="V977">
        <f>IF(R976="Buy BTC Short ETH",(B977-T976)+(-C977+U976)*(B976/C976),IF(R976="Buy ETH Short BTC",(-B977+T976)+(C977-U976)*(B976/C976),0))</f>
        <v>0</v>
      </c>
      <c r="AA977">
        <f t="shared" si="335"/>
        <v>0.94761227116650504</v>
      </c>
      <c r="AB977" t="str">
        <f t="shared" si="336"/>
        <v>Buy ETH Short BTC</v>
      </c>
      <c r="AC977" t="b">
        <f t="shared" si="338"/>
        <v>0</v>
      </c>
      <c r="AD977">
        <f>IF(AB977="Buy BTC Short ETH",B977,IF(AB977="Buy ETH Short BTC",B977,0))</f>
        <v>16808.88</v>
      </c>
      <c r="AE977">
        <f>IF(AB977="Buy BTC Short ETH",C977,IF(AB977="Buy ETH Short BTC",C977,0))</f>
        <v>1208.2</v>
      </c>
      <c r="AF977">
        <f>IF(AB976="Buy BTC Short ETH",(B977-AD976)+(-C977+AE976)*(B976/C976),IF(AB976="Buy ETH Short BTC",(-B977+AD976)+(C977-AE976)*(B976/C976),0))</f>
        <v>4.4349242229649235</v>
      </c>
    </row>
    <row r="978" spans="1:32">
      <c r="A978">
        <v>1671599700000</v>
      </c>
      <c r="B978">
        <v>16820.5</v>
      </c>
      <c r="C978">
        <v>1208.99</v>
      </c>
      <c r="D978" s="1">
        <f t="shared" si="318"/>
        <v>11.619999999998981</v>
      </c>
      <c r="E978" s="1">
        <f t="shared" si="319"/>
        <v>11.619999999998981</v>
      </c>
      <c r="F978" s="1">
        <f t="shared" si="320"/>
        <v>0</v>
      </c>
      <c r="G978" s="1">
        <f t="shared" si="321"/>
        <v>4.9889999999999421</v>
      </c>
      <c r="H978" s="1">
        <f t="shared" si="322"/>
        <v>7.9639999999999418</v>
      </c>
      <c r="I978" s="1">
        <f t="shared" si="323"/>
        <v>0.62644399799095662</v>
      </c>
      <c r="J978" s="1">
        <f t="shared" si="324"/>
        <v>38.516173859337506</v>
      </c>
      <c r="K978" s="1">
        <f t="shared" si="325"/>
        <v>0.78999999999996362</v>
      </c>
      <c r="L978" s="1">
        <f t="shared" si="326"/>
        <v>0.78999999999996362</v>
      </c>
      <c r="M978" s="1">
        <f t="shared" si="327"/>
        <v>0</v>
      </c>
      <c r="N978" s="1">
        <f t="shared" si="328"/>
        <v>0.48200000000001636</v>
      </c>
      <c r="O978" s="1">
        <f t="shared" si="329"/>
        <v>0.63500000000001366</v>
      </c>
      <c r="P978" s="1">
        <f t="shared" si="330"/>
        <v>0.75905511811024562</v>
      </c>
      <c r="Q978" s="1">
        <f t="shared" si="331"/>
        <v>43.151298119964494</v>
      </c>
      <c r="R978" t="str">
        <f t="shared" si="332"/>
        <v>Do nothing</v>
      </c>
      <c r="S978" t="b">
        <f t="shared" si="337"/>
        <v>0</v>
      </c>
      <c r="T978">
        <f t="shared" si="333"/>
        <v>0</v>
      </c>
      <c r="U978">
        <f t="shared" si="334"/>
        <v>0</v>
      </c>
      <c r="V978">
        <f>IF(R977="Buy BTC Short ETH",(B978-T977)+(-C978+U977)*(B977/C977),IF(R977="Buy ETH Short BTC",(-B978+T977)+(C978-U977)*(B977/C977),0))</f>
        <v>0</v>
      </c>
      <c r="AA978">
        <f t="shared" si="335"/>
        <v>0.93418792233741921</v>
      </c>
      <c r="AB978" t="str">
        <f t="shared" si="336"/>
        <v>Buy ETH Short BTC</v>
      </c>
      <c r="AC978" t="b">
        <f t="shared" si="338"/>
        <v>0</v>
      </c>
      <c r="AD978">
        <f>IF(AB978="Buy BTC Short ETH",B978,IF(AB978="Buy ETH Short BTC",B978,0))</f>
        <v>16820.5</v>
      </c>
      <c r="AE978">
        <f>IF(AB978="Buy BTC Short ETH",C978,IF(AB978="Buy ETH Short BTC",C978,0))</f>
        <v>1208.99</v>
      </c>
      <c r="AF978">
        <f>IF(AB977="Buy BTC Short ETH",(B978-AD977)+(-C978+AE977)*(B977/C977),IF(AB977="Buy ETH Short BTC",(-B978+AD977)+(C978-AE977)*(B977/C977),0))</f>
        <v>-0.62925740771344252</v>
      </c>
    </row>
    <row r="979" spans="1:32">
      <c r="A979">
        <v>1671600600000</v>
      </c>
      <c r="B979">
        <v>16836.169999999998</v>
      </c>
      <c r="C979">
        <v>1210.8399999999999</v>
      </c>
      <c r="D979" s="1">
        <f t="shared" si="318"/>
        <v>15.669999999998254</v>
      </c>
      <c r="E979" s="1">
        <f t="shared" si="319"/>
        <v>15.669999999998254</v>
      </c>
      <c r="F979" s="1">
        <f t="shared" si="320"/>
        <v>0</v>
      </c>
      <c r="G979" s="1">
        <f t="shared" si="321"/>
        <v>6.5559999999997673</v>
      </c>
      <c r="H979" s="1">
        <f t="shared" si="322"/>
        <v>5.4009999999998399</v>
      </c>
      <c r="I979" s="1">
        <f t="shared" si="323"/>
        <v>1.2138492871690356</v>
      </c>
      <c r="J979" s="1">
        <f t="shared" si="324"/>
        <v>54.82980680772755</v>
      </c>
      <c r="K979" s="1">
        <f t="shared" si="325"/>
        <v>1.8499999999999091</v>
      </c>
      <c r="L979" s="1">
        <f t="shared" si="326"/>
        <v>1.8499999999999091</v>
      </c>
      <c r="M979" s="1">
        <f t="shared" si="327"/>
        <v>0</v>
      </c>
      <c r="N979" s="1">
        <f t="shared" si="328"/>
        <v>0.66700000000000725</v>
      </c>
      <c r="O979" s="1">
        <f t="shared" si="329"/>
        <v>0.42100000000002635</v>
      </c>
      <c r="P979" s="1">
        <f t="shared" si="330"/>
        <v>1.5843230403799655</v>
      </c>
      <c r="Q979" s="1">
        <f t="shared" si="331"/>
        <v>61.3051470588223</v>
      </c>
      <c r="R979" t="str">
        <f t="shared" si="332"/>
        <v>Do nothing</v>
      </c>
      <c r="S979" t="b">
        <f t="shared" si="337"/>
        <v>0</v>
      </c>
      <c r="T979">
        <f t="shared" si="333"/>
        <v>0</v>
      </c>
      <c r="U979">
        <f t="shared" si="334"/>
        <v>0</v>
      </c>
      <c r="V979">
        <f>IF(R978="Buy BTC Short ETH",(B979-T978)+(-C979+U978)*(B978/C978),IF(R978="Buy ETH Short BTC",(-B979+T978)+(C979-U978)*(B978/C978),0))</f>
        <v>0</v>
      </c>
      <c r="AA979">
        <f t="shared" si="335"/>
        <v>0.97519804424094225</v>
      </c>
      <c r="AB979" t="str">
        <f t="shared" si="336"/>
        <v>Buy ETH Short BTC</v>
      </c>
      <c r="AC979" t="b">
        <f t="shared" si="338"/>
        <v>0</v>
      </c>
      <c r="AD979">
        <f>IF(AB979="Buy BTC Short ETH",B979,IF(AB979="Buy ETH Short BTC",B979,0))</f>
        <v>16836.169999999998</v>
      </c>
      <c r="AE979">
        <f>IF(AB979="Buy BTC Short ETH",C979,IF(AB979="Buy ETH Short BTC",C979,0))</f>
        <v>1210.8399999999999</v>
      </c>
      <c r="AF979">
        <f>IF(AB978="Buy BTC Short ETH",(B979-AD978)+(-C979+AE978)*(B978/C978),IF(AB978="Buy ETH Short BTC",(-B979+AD978)+(C979-AE978)*(B978/C978),0))</f>
        <v>10.068777822811256</v>
      </c>
    </row>
    <row r="980" spans="1:32">
      <c r="A980">
        <v>1671601500000</v>
      </c>
      <c r="B980">
        <v>16833.490000000002</v>
      </c>
      <c r="C980">
        <v>1210.75</v>
      </c>
      <c r="D980" s="1">
        <f t="shared" si="318"/>
        <v>-2.6799999999966531</v>
      </c>
      <c r="E980" s="1">
        <f t="shared" si="319"/>
        <v>0</v>
      </c>
      <c r="F980" s="1">
        <f t="shared" si="320"/>
        <v>2.6799999999966531</v>
      </c>
      <c r="G980" s="1">
        <f t="shared" si="321"/>
        <v>6.5559999999997673</v>
      </c>
      <c r="H980" s="1">
        <f t="shared" si="322"/>
        <v>4.5529999999995194</v>
      </c>
      <c r="I980" s="1">
        <f t="shared" si="323"/>
        <v>1.4399297166704281</v>
      </c>
      <c r="J980" s="1">
        <f t="shared" si="324"/>
        <v>59.015212890450883</v>
      </c>
      <c r="K980" s="1">
        <f t="shared" si="325"/>
        <v>-8.9999999999918145E-2</v>
      </c>
      <c r="L980" s="1">
        <f t="shared" si="326"/>
        <v>0</v>
      </c>
      <c r="M980" s="1">
        <f t="shared" si="327"/>
        <v>8.9999999999918145E-2</v>
      </c>
      <c r="N980" s="1">
        <f t="shared" si="328"/>
        <v>0.66700000000000725</v>
      </c>
      <c r="O980" s="1">
        <f t="shared" si="329"/>
        <v>0.37899999999999634</v>
      </c>
      <c r="P980" s="1">
        <f t="shared" si="330"/>
        <v>1.7598944591029384</v>
      </c>
      <c r="Q980" s="1">
        <f t="shared" si="331"/>
        <v>63.766730401530111</v>
      </c>
      <c r="R980" t="str">
        <f t="shared" si="332"/>
        <v>Do nothing</v>
      </c>
      <c r="S980" t="b">
        <f t="shared" si="337"/>
        <v>0</v>
      </c>
      <c r="T980">
        <f t="shared" si="333"/>
        <v>0</v>
      </c>
      <c r="U980">
        <f t="shared" si="334"/>
        <v>0</v>
      </c>
      <c r="V980">
        <f>IF(R979="Buy BTC Short ETH",(B980-T979)+(-C980+U979)*(B979/C979),IF(R979="Buy ETH Short BTC",(-B980+T979)+(C980-U979)*(B979/C979),0))</f>
        <v>0</v>
      </c>
      <c r="AA980">
        <f t="shared" si="335"/>
        <v>0.9854763426154669</v>
      </c>
      <c r="AB980" t="str">
        <f t="shared" si="336"/>
        <v>Buy ETH Short BTC</v>
      </c>
      <c r="AC980" t="b">
        <f t="shared" si="338"/>
        <v>0</v>
      </c>
      <c r="AD980">
        <f>IF(AB980="Buy BTC Short ETH",B980,IF(AB980="Buy ETH Short BTC",B980,0))</f>
        <v>16833.490000000002</v>
      </c>
      <c r="AE980">
        <f>IF(AB980="Buy BTC Short ETH",C980,IF(AB980="Buy ETH Short BTC",C980,0))</f>
        <v>1210.75</v>
      </c>
      <c r="AF980">
        <f>IF(AB979="Buy BTC Short ETH",(B980-AD979)+(-C980+AE979)*(B979/C979),IF(AB979="Buy ETH Short BTC",(-B980+AD979)+(C980-AE979)*(B979/C979),0))</f>
        <v>1.4285916388600686</v>
      </c>
    </row>
    <row r="981" spans="1:32">
      <c r="A981">
        <v>1671602400000</v>
      </c>
      <c r="B981">
        <v>16837.259999999998</v>
      </c>
      <c r="C981">
        <v>1211.73</v>
      </c>
      <c r="D981" s="1">
        <f t="shared" si="318"/>
        <v>3.7699999999967986</v>
      </c>
      <c r="E981" s="1">
        <f t="shared" si="319"/>
        <v>3.7699999999967986</v>
      </c>
      <c r="F981" s="1">
        <f t="shared" si="320"/>
        <v>0</v>
      </c>
      <c r="G981" s="1">
        <f t="shared" si="321"/>
        <v>5.3129999999993744</v>
      </c>
      <c r="H981" s="1">
        <f t="shared" si="322"/>
        <v>4.5529999999995194</v>
      </c>
      <c r="I981" s="1">
        <f t="shared" si="323"/>
        <v>1.166922907972751</v>
      </c>
      <c r="J981" s="1">
        <f t="shared" si="324"/>
        <v>53.851611595377761</v>
      </c>
      <c r="K981" s="1">
        <f t="shared" si="325"/>
        <v>0.98000000000001819</v>
      </c>
      <c r="L981" s="1">
        <f t="shared" si="326"/>
        <v>0.98000000000001819</v>
      </c>
      <c r="M981" s="1">
        <f t="shared" si="327"/>
        <v>0</v>
      </c>
      <c r="N981" s="1">
        <f t="shared" si="328"/>
        <v>0.58699999999998909</v>
      </c>
      <c r="O981" s="1">
        <f t="shared" si="329"/>
        <v>0.37899999999999634</v>
      </c>
      <c r="P981" s="1">
        <f t="shared" si="330"/>
        <v>1.5488126649076379</v>
      </c>
      <c r="Q981" s="1">
        <f t="shared" si="331"/>
        <v>60.766045548654034</v>
      </c>
      <c r="R981" t="str">
        <f t="shared" si="332"/>
        <v>Do nothing</v>
      </c>
      <c r="S981" t="b">
        <f t="shared" si="337"/>
        <v>0</v>
      </c>
      <c r="T981">
        <f t="shared" si="333"/>
        <v>0</v>
      </c>
      <c r="U981">
        <f t="shared" si="334"/>
        <v>0</v>
      </c>
      <c r="V981">
        <f>IF(R980="Buy BTC Short ETH",(B981-T980)+(-C981+U980)*(B980/C980),IF(R980="Buy ETH Short BTC",(-B981+T980)+(C981-U980)*(B980/C980),0))</f>
        <v>0</v>
      </c>
      <c r="AA981">
        <f t="shared" si="335"/>
        <v>0.97993267368382586</v>
      </c>
      <c r="AB981" t="str">
        <f t="shared" si="336"/>
        <v>Buy ETH Short BTC</v>
      </c>
      <c r="AC981" t="b">
        <f t="shared" si="338"/>
        <v>0</v>
      </c>
      <c r="AD981">
        <f>IF(AB981="Buy BTC Short ETH",B981,IF(AB981="Buy ETH Short BTC",B981,0))</f>
        <v>16837.259999999998</v>
      </c>
      <c r="AE981">
        <f>IF(AB981="Buy BTC Short ETH",C981,IF(AB981="Buy ETH Short BTC",C981,0))</f>
        <v>1211.73</v>
      </c>
      <c r="AF981">
        <f>IF(AB980="Buy BTC Short ETH",(B981-AD980)+(-C981+AE980)*(B980/C980),IF(AB980="Buy ETH Short BTC",(-B981+AD980)+(C981-AE980)*(B980/C980),0))</f>
        <v>9.8552902746266238</v>
      </c>
    </row>
    <row r="982" spans="1:32">
      <c r="A982">
        <v>1671603300000</v>
      </c>
      <c r="B982">
        <v>16838.439999999999</v>
      </c>
      <c r="C982">
        <v>1211.69</v>
      </c>
      <c r="D982" s="1">
        <f t="shared" ref="D982:D1045" si="339">B982-B981</f>
        <v>1.180000000000291</v>
      </c>
      <c r="E982" s="1">
        <f t="shared" ref="E982:E1045" si="340">IF(D982&gt;0,D982,0)</f>
        <v>1.180000000000291</v>
      </c>
      <c r="F982" s="1">
        <f t="shared" ref="F982:F1045" si="341">IF(D982&lt;0,-D982,0)</f>
        <v>0</v>
      </c>
      <c r="G982" s="1">
        <f t="shared" ref="G982:G1045" si="342">(SUM(E973:E982)/10)</f>
        <v>4.686999999999534</v>
      </c>
      <c r="H982" s="1">
        <f t="shared" ref="H982:H1045" si="343">(SUM(F973:F982)/10)</f>
        <v>4.5529999999995194</v>
      </c>
      <c r="I982" s="1">
        <f t="shared" ref="I982:I1045" si="344">G982/H982</f>
        <v>1.0294311443004676</v>
      </c>
      <c r="J982" s="1">
        <f t="shared" ref="J982:J1045" si="345">IF(H982=0,100,100-(100/(1+I982)))</f>
        <v>50.725108225108372</v>
      </c>
      <c r="K982" s="1">
        <f t="shared" ref="K982:K1045" si="346">C982-C981</f>
        <v>-3.999999999996362E-2</v>
      </c>
      <c r="L982" s="1">
        <f t="shared" ref="L982:L1045" si="347">IF(K982&gt;0,K982,0)</f>
        <v>0</v>
      </c>
      <c r="M982" s="1">
        <f t="shared" ref="M982:M1045" si="348">IF(K982&lt;0,-K982,0)</f>
        <v>3.999999999996362E-2</v>
      </c>
      <c r="N982" s="1">
        <f t="shared" ref="N982:N1045" si="349">(SUM(L973:L982)/10)</f>
        <v>0.49900000000000089</v>
      </c>
      <c r="O982" s="1">
        <f t="shared" ref="O982:O1045" si="350">(SUM(M973:M982)/10)</f>
        <v>0.38299999999999274</v>
      </c>
      <c r="P982" s="1">
        <f t="shared" ref="P982:P1045" si="351">N982/O982</f>
        <v>1.3028720626632124</v>
      </c>
      <c r="Q982" s="1">
        <f t="shared" ref="Q982:Q1045" si="352">IF(O982=0,100,100-(100/(1+P982)))</f>
        <v>56.57596371882137</v>
      </c>
      <c r="R982" t="str">
        <f t="shared" si="332"/>
        <v>Do nothing</v>
      </c>
      <c r="S982" t="b">
        <f t="shared" si="337"/>
        <v>0</v>
      </c>
      <c r="T982">
        <f t="shared" si="333"/>
        <v>0</v>
      </c>
      <c r="U982">
        <f t="shared" si="334"/>
        <v>0</v>
      </c>
      <c r="V982">
        <f>IF(R981="Buy BTC Short ETH",(B982-T981)+(-C982+U981)*(B981/C981),IF(R981="Buy ETH Short BTC",(-B982+T981)+(C982-U981)*(B981/C981),0))</f>
        <v>0</v>
      </c>
      <c r="AA982">
        <f t="shared" si="335"/>
        <v>0.98651143400882546</v>
      </c>
      <c r="AB982" t="str">
        <f t="shared" si="336"/>
        <v>Buy ETH Short BTC</v>
      </c>
      <c r="AC982" t="b">
        <f t="shared" si="338"/>
        <v>0</v>
      </c>
      <c r="AD982">
        <f>IF(AB982="Buy BTC Short ETH",B982,IF(AB982="Buy ETH Short BTC",B982,0))</f>
        <v>16838.439999999999</v>
      </c>
      <c r="AE982">
        <f>IF(AB982="Buy BTC Short ETH",C982,IF(AB982="Buy ETH Short BTC",C982,0))</f>
        <v>1211.69</v>
      </c>
      <c r="AF982">
        <f>IF(AB981="Buy BTC Short ETH",(B982-AD981)+(-C982+AE981)*(B981/C981),IF(AB981="Buy ETH Short BTC",(-B982+AD981)+(C982-AE981)*(B981/C981),0))</f>
        <v>-1.7358089673439958</v>
      </c>
    </row>
    <row r="983" spans="1:32">
      <c r="A983">
        <v>1671604200000</v>
      </c>
      <c r="B983">
        <v>16841.18</v>
      </c>
      <c r="C983">
        <v>1211.8</v>
      </c>
      <c r="D983" s="1">
        <f t="shared" si="339"/>
        <v>2.7400000000016007</v>
      </c>
      <c r="E983" s="1">
        <f t="shared" si="340"/>
        <v>2.7400000000016007</v>
      </c>
      <c r="F983" s="1">
        <f t="shared" si="341"/>
        <v>0</v>
      </c>
      <c r="G983" s="1">
        <f t="shared" si="342"/>
        <v>4.9609999999996948</v>
      </c>
      <c r="H983" s="1">
        <f t="shared" si="343"/>
        <v>1.6749999999996361</v>
      </c>
      <c r="I983" s="1">
        <f t="shared" si="344"/>
        <v>2.9617910447765805</v>
      </c>
      <c r="J983" s="1">
        <f t="shared" si="345"/>
        <v>74.758890898134339</v>
      </c>
      <c r="K983" s="1">
        <f t="shared" si="346"/>
        <v>0.10999999999989996</v>
      </c>
      <c r="L983" s="1">
        <f t="shared" si="347"/>
        <v>0.10999999999989996</v>
      </c>
      <c r="M983" s="1">
        <f t="shared" si="348"/>
        <v>0</v>
      </c>
      <c r="N983" s="1">
        <f t="shared" si="349"/>
        <v>0.50999999999999091</v>
      </c>
      <c r="O983" s="1">
        <f t="shared" si="350"/>
        <v>0.16399999999998727</v>
      </c>
      <c r="P983" s="1">
        <f t="shared" si="351"/>
        <v>3.1097560975611618</v>
      </c>
      <c r="Q983" s="1">
        <f t="shared" si="352"/>
        <v>75.667655786351247</v>
      </c>
      <c r="R983" t="str">
        <f t="shared" si="332"/>
        <v>Do nothing</v>
      </c>
      <c r="S983" t="b">
        <f t="shared" si="337"/>
        <v>0</v>
      </c>
      <c r="T983">
        <f t="shared" si="333"/>
        <v>0</v>
      </c>
      <c r="U983">
        <f t="shared" si="334"/>
        <v>0</v>
      </c>
      <c r="V983">
        <f>IF(R982="Buy BTC Short ETH",(B983-T982)+(-C983+U982)*(B982/C982),IF(R982="Buy ETH Short BTC",(-B983+T982)+(C983-U982)*(B982/C982),0))</f>
        <v>0</v>
      </c>
      <c r="AA983">
        <f t="shared" si="335"/>
        <v>0.98856094995488308</v>
      </c>
      <c r="AB983" t="str">
        <f t="shared" si="336"/>
        <v>Buy ETH Short BTC</v>
      </c>
      <c r="AC983" t="b">
        <f t="shared" si="338"/>
        <v>0</v>
      </c>
      <c r="AD983">
        <f>IF(AB983="Buy BTC Short ETH",B983,IF(AB983="Buy ETH Short BTC",B983,0))</f>
        <v>16841.18</v>
      </c>
      <c r="AE983">
        <f>IF(AB983="Buy BTC Short ETH",C983,IF(AB983="Buy ETH Short BTC",C983,0))</f>
        <v>1211.8</v>
      </c>
      <c r="AF983">
        <f>IF(AB982="Buy BTC Short ETH",(B983-AD982)+(-C983+AE982)*(B982/C982),IF(AB982="Buy ETH Short BTC",(-B983+AD982)+(C983-AE982)*(B982/C982),0))</f>
        <v>-1.2113677590832841</v>
      </c>
    </row>
    <row r="984" spans="1:32">
      <c r="A984">
        <v>1671605100000</v>
      </c>
      <c r="B984">
        <v>16837.8</v>
      </c>
      <c r="C984">
        <v>1211.7</v>
      </c>
      <c r="D984" s="1">
        <f t="shared" si="339"/>
        <v>-3.3800000000010186</v>
      </c>
      <c r="E984" s="1">
        <f t="shared" si="340"/>
        <v>0</v>
      </c>
      <c r="F984" s="1">
        <f t="shared" si="341"/>
        <v>3.3800000000010186</v>
      </c>
      <c r="G984" s="1">
        <f t="shared" si="342"/>
        <v>4.9609999999996948</v>
      </c>
      <c r="H984" s="1">
        <f t="shared" si="343"/>
        <v>1.7929999999996653</v>
      </c>
      <c r="I984" s="1">
        <f t="shared" si="344"/>
        <v>2.7668711656445182</v>
      </c>
      <c r="J984" s="1">
        <f t="shared" si="345"/>
        <v>73.452768729644134</v>
      </c>
      <c r="K984" s="1">
        <f t="shared" si="346"/>
        <v>-9.9999999999909051E-2</v>
      </c>
      <c r="L984" s="1">
        <f t="shared" si="347"/>
        <v>0</v>
      </c>
      <c r="M984" s="1">
        <f t="shared" si="348"/>
        <v>9.9999999999909051E-2</v>
      </c>
      <c r="N984" s="1">
        <f t="shared" si="349"/>
        <v>0.50999999999999091</v>
      </c>
      <c r="O984" s="1">
        <f t="shared" si="350"/>
        <v>0.11099999999999</v>
      </c>
      <c r="P984" s="1">
        <f t="shared" si="351"/>
        <v>4.5945945945949269</v>
      </c>
      <c r="Q984" s="1">
        <f t="shared" si="352"/>
        <v>82.125603864735353</v>
      </c>
      <c r="R984" t="str">
        <f t="shared" si="332"/>
        <v>Do nothing</v>
      </c>
      <c r="S984" t="b">
        <f t="shared" si="337"/>
        <v>0</v>
      </c>
      <c r="T984">
        <f t="shared" si="333"/>
        <v>0</v>
      </c>
      <c r="U984">
        <f t="shared" si="334"/>
        <v>0</v>
      </c>
      <c r="V984">
        <f>IF(R983="Buy BTC Short ETH",(B984-T983)+(-C984+U983)*(B983/C983),IF(R983="Buy ETH Short BTC",(-B984+T983)+(C984-U983)*(B983/C983),0))</f>
        <v>0</v>
      </c>
      <c r="AA984">
        <f t="shared" si="335"/>
        <v>0.9875601492634406</v>
      </c>
      <c r="AB984" t="str">
        <f t="shared" si="336"/>
        <v>Buy ETH Short BTC</v>
      </c>
      <c r="AC984" t="b">
        <f t="shared" si="338"/>
        <v>0</v>
      </c>
      <c r="AD984">
        <f>IF(AB984="Buy BTC Short ETH",B984,IF(AB984="Buy ETH Short BTC",B984,0))</f>
        <v>16837.8</v>
      </c>
      <c r="AE984">
        <f>IF(AB984="Buy BTC Short ETH",C984,IF(AB984="Buy ETH Short BTC",C984,0))</f>
        <v>1211.7</v>
      </c>
      <c r="AF984">
        <f>IF(AB983="Buy BTC Short ETH",(B984-AD983)+(-C984+AE983)*(B983/C983),IF(AB983="Buy ETH Short BTC",(-B984+AD983)+(C984-AE983)*(B983/C983),0))</f>
        <v>1.9902343621082406</v>
      </c>
    </row>
    <row r="985" spans="1:32">
      <c r="A985">
        <v>1671606000000</v>
      </c>
      <c r="B985">
        <v>16842.3</v>
      </c>
      <c r="C985">
        <v>1213.1199999999999</v>
      </c>
      <c r="D985" s="1">
        <f t="shared" si="339"/>
        <v>4.5</v>
      </c>
      <c r="E985" s="1">
        <f t="shared" si="340"/>
        <v>4.5</v>
      </c>
      <c r="F985" s="1">
        <f t="shared" si="341"/>
        <v>0</v>
      </c>
      <c r="G985" s="1">
        <f t="shared" si="342"/>
        <v>5.4109999999996941</v>
      </c>
      <c r="H985" s="1">
        <f t="shared" si="343"/>
        <v>1.3769999999996798</v>
      </c>
      <c r="I985" s="1">
        <f t="shared" si="344"/>
        <v>3.929557007989072</v>
      </c>
      <c r="J985" s="1">
        <f t="shared" si="345"/>
        <v>79.714201532118338</v>
      </c>
      <c r="K985" s="1">
        <f t="shared" si="346"/>
        <v>1.4199999999998454</v>
      </c>
      <c r="L985" s="1">
        <f t="shared" si="347"/>
        <v>1.4199999999998454</v>
      </c>
      <c r="M985" s="1">
        <f t="shared" si="348"/>
        <v>0</v>
      </c>
      <c r="N985" s="1">
        <f t="shared" si="349"/>
        <v>0.65199999999997549</v>
      </c>
      <c r="O985" s="1">
        <f t="shared" si="350"/>
        <v>0.10899999999999181</v>
      </c>
      <c r="P985" s="1">
        <f t="shared" si="351"/>
        <v>5.9816513761470134</v>
      </c>
      <c r="Q985" s="1">
        <f t="shared" si="352"/>
        <v>85.676741130092438</v>
      </c>
      <c r="R985" t="str">
        <f t="shared" si="332"/>
        <v>Do nothing</v>
      </c>
      <c r="S985" t="b">
        <f t="shared" si="337"/>
        <v>0</v>
      </c>
      <c r="T985">
        <f t="shared" si="333"/>
        <v>0</v>
      </c>
      <c r="U985">
        <f t="shared" si="334"/>
        <v>0</v>
      </c>
      <c r="V985">
        <f>IF(R984="Buy BTC Short ETH",(B985-T984)+(-C985+U984)*(B984/C984),IF(R984="Buy ETH Short BTC",(-B985+T984)+(C985-U984)*(B984/C984),0))</f>
        <v>0</v>
      </c>
      <c r="AA985">
        <f t="shared" si="335"/>
        <v>0.97077912461064431</v>
      </c>
      <c r="AB985" t="str">
        <f t="shared" si="336"/>
        <v>Buy ETH Short BTC</v>
      </c>
      <c r="AC985" t="b">
        <f t="shared" si="338"/>
        <v>0</v>
      </c>
      <c r="AD985">
        <f>IF(AB985="Buy BTC Short ETH",B985,IF(AB985="Buy ETH Short BTC",B985,0))</f>
        <v>16842.3</v>
      </c>
      <c r="AE985">
        <f>IF(AB985="Buy BTC Short ETH",C985,IF(AB985="Buy ETH Short BTC",C985,0))</f>
        <v>1213.1199999999999</v>
      </c>
      <c r="AF985">
        <f>IF(AB984="Buy BTC Short ETH",(B985-AD984)+(-C985+AE984)*(B984/C984),IF(AB984="Buy ETH Short BTC",(-B985+AD984)+(C985-AE984)*(B984/C984),0))</f>
        <v>15.232339688039445</v>
      </c>
    </row>
    <row r="986" spans="1:32">
      <c r="A986">
        <v>1671606900000</v>
      </c>
      <c r="B986">
        <v>16835.169999999998</v>
      </c>
      <c r="C986">
        <v>1212</v>
      </c>
      <c r="D986" s="1">
        <f t="shared" si="339"/>
        <v>-7.1300000000010186</v>
      </c>
      <c r="E986" s="1">
        <f t="shared" si="340"/>
        <v>0</v>
      </c>
      <c r="F986" s="1">
        <f t="shared" si="341"/>
        <v>7.1300000000010186</v>
      </c>
      <c r="G986" s="1">
        <f t="shared" si="342"/>
        <v>5.4109999999996941</v>
      </c>
      <c r="H986" s="1">
        <f t="shared" si="343"/>
        <v>1.3189999999998689</v>
      </c>
      <c r="I986" s="1">
        <f t="shared" si="344"/>
        <v>4.1023502653527153</v>
      </c>
      <c r="J986" s="1">
        <f t="shared" si="345"/>
        <v>80.401188707281506</v>
      </c>
      <c r="K986" s="1">
        <f t="shared" si="346"/>
        <v>-1.1199999999998909</v>
      </c>
      <c r="L986" s="1">
        <f t="shared" si="347"/>
        <v>0</v>
      </c>
      <c r="M986" s="1">
        <f t="shared" si="348"/>
        <v>1.1199999999998909</v>
      </c>
      <c r="N986" s="1">
        <f t="shared" si="349"/>
        <v>0.65199999999997549</v>
      </c>
      <c r="O986" s="1">
        <f t="shared" si="350"/>
        <v>0.13499999999996817</v>
      </c>
      <c r="P986" s="1">
        <f t="shared" si="351"/>
        <v>4.8296296296305865</v>
      </c>
      <c r="Q986" s="1">
        <f t="shared" si="352"/>
        <v>82.846251588312853</v>
      </c>
      <c r="R986" t="str">
        <f t="shared" si="332"/>
        <v>Do nothing</v>
      </c>
      <c r="S986" t="b">
        <f t="shared" si="337"/>
        <v>0</v>
      </c>
      <c r="T986">
        <f t="shared" si="333"/>
        <v>0</v>
      </c>
      <c r="U986">
        <f t="shared" si="334"/>
        <v>0</v>
      </c>
      <c r="V986">
        <f>IF(R985="Buy BTC Short ETH",(B986-T985)+(-C986+U985)*(B985/C985),IF(R985="Buy ETH Short BTC",(-B986+T985)+(C986-U985)*(B985/C985),0))</f>
        <v>0</v>
      </c>
      <c r="AA986">
        <f t="shared" si="335"/>
        <v>0.94523366304036249</v>
      </c>
      <c r="AB986" t="str">
        <f t="shared" si="336"/>
        <v>Buy ETH Short BTC</v>
      </c>
      <c r="AC986" t="b">
        <f t="shared" si="338"/>
        <v>0</v>
      </c>
      <c r="AD986">
        <f>IF(AB986="Buy BTC Short ETH",B986,IF(AB986="Buy ETH Short BTC",B986,0))</f>
        <v>16835.169999999998</v>
      </c>
      <c r="AE986">
        <f>IF(AB986="Buy BTC Short ETH",C986,IF(AB986="Buy ETH Short BTC",C986,0))</f>
        <v>1212</v>
      </c>
      <c r="AF986">
        <f>IF(AB985="Buy BTC Short ETH",(B986-AD985)+(-C986+AE985)*(B985/C985),IF(AB985="Buy ETH Short BTC",(-B986+AD985)+(C986-AE985)*(B985/C985),0))</f>
        <v>-8.4194724347112615</v>
      </c>
    </row>
    <row r="987" spans="1:32">
      <c r="A987">
        <v>1671607800000</v>
      </c>
      <c r="B987">
        <v>16829.759999999998</v>
      </c>
      <c r="C987">
        <v>1212.04</v>
      </c>
      <c r="D987" s="1">
        <f t="shared" si="339"/>
        <v>-5.4099999999998545</v>
      </c>
      <c r="E987" s="1">
        <f t="shared" si="340"/>
        <v>0</v>
      </c>
      <c r="F987" s="1">
        <f t="shared" si="341"/>
        <v>5.4099999999998545</v>
      </c>
      <c r="G987" s="1">
        <f t="shared" si="342"/>
        <v>3.9479999999995927</v>
      </c>
      <c r="H987" s="1">
        <f t="shared" si="343"/>
        <v>1.8599999999998544</v>
      </c>
      <c r="I987" s="1">
        <f t="shared" si="344"/>
        <v>2.1225806451612375</v>
      </c>
      <c r="J987" s="1">
        <f t="shared" si="345"/>
        <v>67.975206611569703</v>
      </c>
      <c r="K987" s="1">
        <f t="shared" si="346"/>
        <v>3.999999999996362E-2</v>
      </c>
      <c r="L987" s="1">
        <f t="shared" si="347"/>
        <v>3.999999999996362E-2</v>
      </c>
      <c r="M987" s="1">
        <f t="shared" si="348"/>
        <v>0</v>
      </c>
      <c r="N987" s="1">
        <f t="shared" si="349"/>
        <v>0.51899999999995994</v>
      </c>
      <c r="O987" s="1">
        <f t="shared" si="350"/>
        <v>0.13499999999996817</v>
      </c>
      <c r="P987" s="1">
        <f t="shared" si="351"/>
        <v>3.8444444444450538</v>
      </c>
      <c r="Q987" s="1">
        <f t="shared" si="352"/>
        <v>79.35779816514021</v>
      </c>
      <c r="R987" t="str">
        <f t="shared" si="332"/>
        <v>Do nothing</v>
      </c>
      <c r="S987" t="b">
        <f t="shared" si="337"/>
        <v>0</v>
      </c>
      <c r="T987">
        <f t="shared" si="333"/>
        <v>0</v>
      </c>
      <c r="U987">
        <f t="shared" si="334"/>
        <v>0</v>
      </c>
      <c r="V987">
        <f>IF(R986="Buy BTC Short ETH",(B987-T986)+(-C987+U986)*(B986/C986),IF(R986="Buy ETH Short BTC",(-B987+T986)+(C987-U986)*(B986/C986),0))</f>
        <v>0</v>
      </c>
      <c r="AA987">
        <f t="shared" si="335"/>
        <v>0.80162809342029917</v>
      </c>
      <c r="AB987" t="str">
        <f t="shared" si="336"/>
        <v>Buy ETH Short BTC</v>
      </c>
      <c r="AC987" t="b">
        <f t="shared" si="338"/>
        <v>0</v>
      </c>
      <c r="AD987">
        <f>IF(AB987="Buy BTC Short ETH",B987,IF(AB987="Buy ETH Short BTC",B987,0))</f>
        <v>16829.759999999998</v>
      </c>
      <c r="AE987">
        <f>IF(AB987="Buy BTC Short ETH",C987,IF(AB987="Buy ETH Short BTC",C987,0))</f>
        <v>1212.04</v>
      </c>
      <c r="AF987">
        <f>IF(AB986="Buy BTC Short ETH",(B987-AD986)+(-C987+AE986)*(B986/C986),IF(AB986="Buy ETH Short BTC",(-B987+AD986)+(C987-AE986)*(B986/C986),0))</f>
        <v>5.965616171616511</v>
      </c>
    </row>
    <row r="988" spans="1:32">
      <c r="A988">
        <v>1671608700000</v>
      </c>
      <c r="B988">
        <v>16816.18</v>
      </c>
      <c r="C988">
        <v>1210.93</v>
      </c>
      <c r="D988" s="1">
        <f t="shared" si="339"/>
        <v>-13.579999999998108</v>
      </c>
      <c r="E988" s="1">
        <f t="shared" si="340"/>
        <v>0</v>
      </c>
      <c r="F988" s="1">
        <f t="shared" si="341"/>
        <v>13.579999999998108</v>
      </c>
      <c r="G988" s="1">
        <f t="shared" si="342"/>
        <v>2.7859999999996945</v>
      </c>
      <c r="H988" s="1">
        <f t="shared" si="343"/>
        <v>3.2179999999996651</v>
      </c>
      <c r="I988" s="1">
        <f t="shared" si="344"/>
        <v>0.86575512740832328</v>
      </c>
      <c r="J988" s="1">
        <f t="shared" si="345"/>
        <v>46.402398401065817</v>
      </c>
      <c r="K988" s="1">
        <f t="shared" si="346"/>
        <v>-1.1099999999999</v>
      </c>
      <c r="L988" s="1">
        <f t="shared" si="347"/>
        <v>0</v>
      </c>
      <c r="M988" s="1">
        <f t="shared" si="348"/>
        <v>1.1099999999999</v>
      </c>
      <c r="N988" s="1">
        <f t="shared" si="349"/>
        <v>0.43999999999996364</v>
      </c>
      <c r="O988" s="1">
        <f t="shared" si="350"/>
        <v>0.24599999999995817</v>
      </c>
      <c r="P988" s="1">
        <f t="shared" si="351"/>
        <v>1.7886178861790181</v>
      </c>
      <c r="Q988" s="1">
        <f t="shared" si="352"/>
        <v>64.139941690964108</v>
      </c>
      <c r="R988" t="str">
        <f t="shared" si="332"/>
        <v>Do nothing</v>
      </c>
      <c r="S988" t="b">
        <f t="shared" si="337"/>
        <v>0</v>
      </c>
      <c r="T988">
        <f t="shared" si="333"/>
        <v>0</v>
      </c>
      <c r="U988">
        <f t="shared" si="334"/>
        <v>0</v>
      </c>
      <c r="V988">
        <f>IF(R987="Buy BTC Short ETH",(B988-T987)+(-C988+U987)*(B987/C987),IF(R987="Buy ETH Short BTC",(-B988+T987)+(C988-U987)*(B987/C987),0))</f>
        <v>0</v>
      </c>
      <c r="AA988">
        <f t="shared" si="335"/>
        <v>0.5106000959205399</v>
      </c>
      <c r="AB988" t="str">
        <f t="shared" si="336"/>
        <v>Do nothing</v>
      </c>
      <c r="AC988" t="b">
        <f t="shared" si="338"/>
        <v>1</v>
      </c>
      <c r="AD988">
        <f>IF(AB988="Buy BTC Short ETH",B988,IF(AB988="Buy ETH Short BTC",B988,0))</f>
        <v>0</v>
      </c>
      <c r="AE988">
        <f>IF(AB988="Buy BTC Short ETH",C988,IF(AB988="Buy ETH Short BTC",C988,0))</f>
        <v>0</v>
      </c>
      <c r="AF988">
        <f>IF(AB987="Buy BTC Short ETH",(B988-AD987)+(-C988+AE987)*(B987/C987),IF(AB987="Buy ETH Short BTC",(-B988+AD987)+(C988-AE987)*(B987/C987),0))</f>
        <v>-1.8328853833211838</v>
      </c>
    </row>
    <row r="989" spans="1:32">
      <c r="A989">
        <v>1671609600000</v>
      </c>
      <c r="B989">
        <v>16817.59</v>
      </c>
      <c r="C989">
        <v>1210.33</v>
      </c>
      <c r="D989" s="1">
        <f t="shared" si="339"/>
        <v>1.4099999999998545</v>
      </c>
      <c r="E989" s="1">
        <f t="shared" si="340"/>
        <v>1.4099999999998545</v>
      </c>
      <c r="F989" s="1">
        <f t="shared" si="341"/>
        <v>0</v>
      </c>
      <c r="G989" s="1">
        <f t="shared" si="342"/>
        <v>1.3599999999998544</v>
      </c>
      <c r="H989" s="1">
        <f t="shared" si="343"/>
        <v>3.2179999999996651</v>
      </c>
      <c r="I989" s="1">
        <f t="shared" si="344"/>
        <v>0.42262274704785457</v>
      </c>
      <c r="J989" s="1">
        <f t="shared" si="345"/>
        <v>29.707295762341573</v>
      </c>
      <c r="K989" s="1">
        <f t="shared" si="346"/>
        <v>-0.60000000000013642</v>
      </c>
      <c r="L989" s="1">
        <f t="shared" si="347"/>
        <v>0</v>
      </c>
      <c r="M989" s="1">
        <f t="shared" si="348"/>
        <v>0.60000000000013642</v>
      </c>
      <c r="N989" s="1">
        <f t="shared" si="349"/>
        <v>0.25499999999997269</v>
      </c>
      <c r="O989" s="1">
        <f t="shared" si="350"/>
        <v>0.30599999999997179</v>
      </c>
      <c r="P989" s="1">
        <f t="shared" si="351"/>
        <v>0.83333333333332094</v>
      </c>
      <c r="Q989" s="1">
        <f t="shared" si="352"/>
        <v>45.454545454545091</v>
      </c>
      <c r="R989" t="str">
        <f t="shared" si="332"/>
        <v>Do nothing</v>
      </c>
      <c r="S989" t="b">
        <f t="shared" si="337"/>
        <v>0</v>
      </c>
      <c r="T989">
        <f t="shared" si="333"/>
        <v>0</v>
      </c>
      <c r="U989">
        <f t="shared" si="334"/>
        <v>0</v>
      </c>
      <c r="V989">
        <f>IF(R988="Buy BTC Short ETH",(B989-T988)+(-C989+U988)*(B988/C988),IF(R988="Buy ETH Short BTC",(-B989+T988)+(C989-U988)*(B988/C988),0))</f>
        <v>0</v>
      </c>
      <c r="AA989">
        <f t="shared" si="335"/>
        <v>0.72811140478449454</v>
      </c>
      <c r="AB989" t="str">
        <f t="shared" si="336"/>
        <v>Buy ETH Short BTC</v>
      </c>
      <c r="AC989" t="b">
        <f t="shared" si="338"/>
        <v>1</v>
      </c>
      <c r="AD989">
        <f>IF(AB989="Buy BTC Short ETH",B989,IF(AB989="Buy ETH Short BTC",B989,0))</f>
        <v>16817.59</v>
      </c>
      <c r="AE989">
        <f>IF(AB989="Buy BTC Short ETH",C989,IF(AB989="Buy ETH Short BTC",C989,0))</f>
        <v>1210.33</v>
      </c>
      <c r="AF989">
        <f>IF(AB988="Buy BTC Short ETH",(B989-AD988)+(-C989+AE988)*(B988/C988),IF(AB988="Buy ETH Short BTC",(-B989+AD988)+(C989-AE988)*(B988/C988),0))</f>
        <v>0</v>
      </c>
    </row>
    <row r="990" spans="1:32">
      <c r="A990">
        <v>1671610500000</v>
      </c>
      <c r="B990">
        <v>16808.830000000002</v>
      </c>
      <c r="C990">
        <v>1208.6400000000001</v>
      </c>
      <c r="D990" s="1">
        <f t="shared" si="339"/>
        <v>-8.7599999999983993</v>
      </c>
      <c r="E990" s="1">
        <f t="shared" si="340"/>
        <v>0</v>
      </c>
      <c r="F990" s="1">
        <f t="shared" si="341"/>
        <v>8.7599999999983993</v>
      </c>
      <c r="G990" s="1">
        <f t="shared" si="342"/>
        <v>1.3599999999998544</v>
      </c>
      <c r="H990" s="1">
        <f t="shared" si="343"/>
        <v>3.8259999999998398</v>
      </c>
      <c r="I990" s="1">
        <f t="shared" si="344"/>
        <v>0.35546262415052571</v>
      </c>
      <c r="J990" s="1">
        <f t="shared" si="345"/>
        <v>26.224450443500473</v>
      </c>
      <c r="K990" s="1">
        <f t="shared" si="346"/>
        <v>-1.6899999999998272</v>
      </c>
      <c r="L990" s="1">
        <f t="shared" si="347"/>
        <v>0</v>
      </c>
      <c r="M990" s="1">
        <f t="shared" si="348"/>
        <v>1.6899999999998272</v>
      </c>
      <c r="N990" s="1">
        <f t="shared" si="349"/>
        <v>0.25499999999997269</v>
      </c>
      <c r="O990" s="1">
        <f t="shared" si="350"/>
        <v>0.46599999999996272</v>
      </c>
      <c r="P990" s="1">
        <f t="shared" si="351"/>
        <v>0.54721030042916974</v>
      </c>
      <c r="Q990" s="1">
        <f t="shared" si="352"/>
        <v>35.367545076282326</v>
      </c>
      <c r="R990" t="str">
        <f t="shared" si="332"/>
        <v>Do nothing</v>
      </c>
      <c r="S990" t="b">
        <f t="shared" si="337"/>
        <v>0</v>
      </c>
      <c r="T990">
        <f t="shared" si="333"/>
        <v>0</v>
      </c>
      <c r="U990">
        <f t="shared" si="334"/>
        <v>0</v>
      </c>
      <c r="V990">
        <f>IF(R989="Buy BTC Short ETH",(B990-T989)+(-C990+U989)*(B989/C989),IF(R989="Buy ETH Short BTC",(-B990+T989)+(C990-U989)*(B989/C989),0))</f>
        <v>0</v>
      </c>
      <c r="AA990">
        <f t="shared" si="335"/>
        <v>0.87868043499711657</v>
      </c>
      <c r="AB990" t="str">
        <f t="shared" si="336"/>
        <v>Buy ETH Short BTC</v>
      </c>
      <c r="AC990" t="b">
        <f t="shared" si="338"/>
        <v>0</v>
      </c>
      <c r="AD990">
        <f>IF(AB990="Buy BTC Short ETH",B990,IF(AB990="Buy ETH Short BTC",B990,0))</f>
        <v>16808.830000000002</v>
      </c>
      <c r="AE990">
        <f>IF(AB990="Buy BTC Short ETH",C990,IF(AB990="Buy ETH Short BTC",C990,0))</f>
        <v>1208.6400000000001</v>
      </c>
      <c r="AF990">
        <f>IF(AB989="Buy BTC Short ETH",(B990-AD989)+(-C990+AE989)*(B989/C989),IF(AB989="Buy ETH Short BTC",(-B990+AD989)+(C990-AE989)*(B989/C989),0))</f>
        <v>-14.722626308526628</v>
      </c>
    </row>
    <row r="991" spans="1:32">
      <c r="A991">
        <v>1671611400000</v>
      </c>
      <c r="B991">
        <v>16845.84</v>
      </c>
      <c r="C991">
        <v>1213.74</v>
      </c>
      <c r="D991" s="1">
        <f t="shared" si="339"/>
        <v>37.009999999998399</v>
      </c>
      <c r="E991" s="1">
        <f t="shared" si="340"/>
        <v>37.009999999998399</v>
      </c>
      <c r="F991" s="1">
        <f t="shared" si="341"/>
        <v>0</v>
      </c>
      <c r="G991" s="1">
        <f t="shared" si="342"/>
        <v>4.6840000000000144</v>
      </c>
      <c r="H991" s="1">
        <f t="shared" si="343"/>
        <v>3.8259999999998398</v>
      </c>
      <c r="I991" s="1">
        <f t="shared" si="344"/>
        <v>1.2242550967067984</v>
      </c>
      <c r="J991" s="1">
        <f t="shared" si="345"/>
        <v>55.041128084607458</v>
      </c>
      <c r="K991" s="1">
        <f t="shared" si="346"/>
        <v>5.0999999999999091</v>
      </c>
      <c r="L991" s="1">
        <f t="shared" si="347"/>
        <v>5.0999999999999091</v>
      </c>
      <c r="M991" s="1">
        <f t="shared" si="348"/>
        <v>0</v>
      </c>
      <c r="N991" s="1">
        <f t="shared" si="349"/>
        <v>0.66699999999996185</v>
      </c>
      <c r="O991" s="1">
        <f t="shared" si="350"/>
        <v>0.46599999999996272</v>
      </c>
      <c r="P991" s="1">
        <f t="shared" si="351"/>
        <v>1.4313304721030369</v>
      </c>
      <c r="Q991" s="1">
        <f t="shared" si="352"/>
        <v>58.870255957635145</v>
      </c>
      <c r="R991" t="str">
        <f t="shared" si="332"/>
        <v>Do nothing</v>
      </c>
      <c r="S991" t="b">
        <f t="shared" si="337"/>
        <v>0</v>
      </c>
      <c r="T991">
        <f t="shared" si="333"/>
        <v>0</v>
      </c>
      <c r="U991">
        <f t="shared" si="334"/>
        <v>0</v>
      </c>
      <c r="V991">
        <f>IF(R990="Buy BTC Short ETH",(B991-T990)+(-C991+U990)*(B990/C990),IF(R990="Buy ETH Short BTC",(-B991+T990)+(C991-U990)*(B990/C990),0))</f>
        <v>0</v>
      </c>
      <c r="AA991">
        <f t="shared" si="335"/>
        <v>0.89703637440524853</v>
      </c>
      <c r="AB991" t="str">
        <f t="shared" si="336"/>
        <v>Buy ETH Short BTC</v>
      </c>
      <c r="AC991" t="b">
        <f t="shared" si="338"/>
        <v>0</v>
      </c>
      <c r="AD991">
        <f>IF(AB991="Buy BTC Short ETH",B991,IF(AB991="Buy ETH Short BTC",B991,0))</f>
        <v>16845.84</v>
      </c>
      <c r="AE991">
        <f>IF(AB991="Buy BTC Short ETH",C991,IF(AB991="Buy ETH Short BTC",C991,0))</f>
        <v>1213.74</v>
      </c>
      <c r="AF991">
        <f>IF(AB990="Buy BTC Short ETH",(B991-AD990)+(-C991+AE990)*(B990/C990),IF(AB990="Buy ETH Short BTC",(-B991+AD990)+(C991-AE990)*(B990/C990),0))</f>
        <v>33.916854150119477</v>
      </c>
    </row>
    <row r="992" spans="1:32">
      <c r="A992">
        <v>1671612300000</v>
      </c>
      <c r="B992">
        <v>16864.080000000002</v>
      </c>
      <c r="C992">
        <v>1215.3399999999999</v>
      </c>
      <c r="D992" s="1">
        <f t="shared" si="339"/>
        <v>18.240000000001601</v>
      </c>
      <c r="E992" s="1">
        <f t="shared" si="340"/>
        <v>18.240000000001601</v>
      </c>
      <c r="F992" s="1">
        <f t="shared" si="341"/>
        <v>0</v>
      </c>
      <c r="G992" s="1">
        <f t="shared" si="342"/>
        <v>6.3900000000001453</v>
      </c>
      <c r="H992" s="1">
        <f t="shared" si="343"/>
        <v>3.8259999999998398</v>
      </c>
      <c r="I992" s="1">
        <f t="shared" si="344"/>
        <v>1.6701515943545251</v>
      </c>
      <c r="J992" s="1">
        <f t="shared" si="345"/>
        <v>62.548942834770507</v>
      </c>
      <c r="K992" s="1">
        <f t="shared" si="346"/>
        <v>1.5999999999999091</v>
      </c>
      <c r="L992" s="1">
        <f t="shared" si="347"/>
        <v>1.5999999999999091</v>
      </c>
      <c r="M992" s="1">
        <f t="shared" si="348"/>
        <v>0</v>
      </c>
      <c r="N992" s="1">
        <f t="shared" si="349"/>
        <v>0.82699999999995266</v>
      </c>
      <c r="O992" s="1">
        <f t="shared" si="350"/>
        <v>0.46199999999996633</v>
      </c>
      <c r="P992" s="1">
        <f t="shared" si="351"/>
        <v>1.7900432900433181</v>
      </c>
      <c r="Q992" s="1">
        <f t="shared" si="352"/>
        <v>64.15826221877461</v>
      </c>
      <c r="R992" t="str">
        <f t="shared" si="332"/>
        <v>Do nothing</v>
      </c>
      <c r="S992" t="b">
        <f t="shared" si="337"/>
        <v>0</v>
      </c>
      <c r="T992">
        <f t="shared" si="333"/>
        <v>0</v>
      </c>
      <c r="U992">
        <f t="shared" si="334"/>
        <v>0</v>
      </c>
      <c r="V992">
        <f>IF(R991="Buy BTC Short ETH",(B992-T991)+(-C992+U991)*(B991/C991),IF(R991="Buy ETH Short BTC",(-B992+T991)+(C992-U991)*(B991/C991),0))</f>
        <v>0</v>
      </c>
      <c r="AA992">
        <f t="shared" si="335"/>
        <v>0.94769478374404237</v>
      </c>
      <c r="AB992" t="str">
        <f t="shared" si="336"/>
        <v>Buy ETH Short BTC</v>
      </c>
      <c r="AC992" t="b">
        <f t="shared" si="338"/>
        <v>0</v>
      </c>
      <c r="AD992">
        <f>IF(AB992="Buy BTC Short ETH",B992,IF(AB992="Buy ETH Short BTC",B992,0))</f>
        <v>16864.080000000002</v>
      </c>
      <c r="AE992">
        <f>IF(AB992="Buy BTC Short ETH",C992,IF(AB992="Buy ETH Short BTC",C992,0))</f>
        <v>1215.3399999999999</v>
      </c>
      <c r="AF992">
        <f>IF(AB991="Buy BTC Short ETH",(B992-AD991)+(-C992+AE991)*(B991/C991),IF(AB991="Buy ETH Short BTC",(-B992+AD991)+(C992-AE991)*(B991/C991),0))</f>
        <v>3.9668515497524375</v>
      </c>
    </row>
    <row r="993" spans="1:32">
      <c r="A993">
        <v>1671613200000</v>
      </c>
      <c r="B993">
        <v>16870.37</v>
      </c>
      <c r="C993">
        <v>1215.96</v>
      </c>
      <c r="D993" s="1">
        <f t="shared" si="339"/>
        <v>6.2899999999972351</v>
      </c>
      <c r="E993" s="1">
        <f t="shared" si="340"/>
        <v>6.2899999999972351</v>
      </c>
      <c r="F993" s="1">
        <f t="shared" si="341"/>
        <v>0</v>
      </c>
      <c r="G993" s="1">
        <f t="shared" si="342"/>
        <v>6.7449999999997088</v>
      </c>
      <c r="H993" s="1">
        <f t="shared" si="343"/>
        <v>3.8259999999998398</v>
      </c>
      <c r="I993" s="1">
        <f t="shared" si="344"/>
        <v>1.7629377940407713</v>
      </c>
      <c r="J993" s="1">
        <f t="shared" si="345"/>
        <v>63.806640809762527</v>
      </c>
      <c r="K993" s="1">
        <f t="shared" si="346"/>
        <v>0.62000000000011823</v>
      </c>
      <c r="L993" s="1">
        <f t="shared" si="347"/>
        <v>0.62000000000011823</v>
      </c>
      <c r="M993" s="1">
        <f t="shared" si="348"/>
        <v>0</v>
      </c>
      <c r="N993" s="1">
        <f t="shared" si="349"/>
        <v>0.87799999999997458</v>
      </c>
      <c r="O993" s="1">
        <f t="shared" si="350"/>
        <v>0.46199999999996633</v>
      </c>
      <c r="P993" s="1">
        <f t="shared" si="351"/>
        <v>1.9004329004329839</v>
      </c>
      <c r="Q993" s="1">
        <f t="shared" si="352"/>
        <v>65.522388059702479</v>
      </c>
      <c r="R993" t="str">
        <f t="shared" si="332"/>
        <v>Do nothing</v>
      </c>
      <c r="S993" t="b">
        <f t="shared" si="337"/>
        <v>0</v>
      </c>
      <c r="T993">
        <f t="shared" si="333"/>
        <v>0</v>
      </c>
      <c r="U993">
        <f t="shared" si="334"/>
        <v>0</v>
      </c>
      <c r="V993">
        <f>IF(R992="Buy BTC Short ETH",(B993-T992)+(-C993+U992)*(B992/C992),IF(R992="Buy ETH Short BTC",(-B993+T992)+(C993-U992)*(B992/C992),0))</f>
        <v>0</v>
      </c>
      <c r="AA993">
        <f t="shared" si="335"/>
        <v>0.97605803299851568</v>
      </c>
      <c r="AB993" t="str">
        <f t="shared" si="336"/>
        <v>Buy ETH Short BTC</v>
      </c>
      <c r="AC993" t="b">
        <f t="shared" si="338"/>
        <v>0</v>
      </c>
      <c r="AD993">
        <f>IF(AB993="Buy BTC Short ETH",B993,IF(AB993="Buy ETH Short BTC",B993,0))</f>
        <v>16870.37</v>
      </c>
      <c r="AE993">
        <f>IF(AB993="Buy BTC Short ETH",C993,IF(AB993="Buy ETH Short BTC",C993,0))</f>
        <v>1215.96</v>
      </c>
      <c r="AF993">
        <f>IF(AB992="Buy BTC Short ETH",(B993-AD992)+(-C993+AE992)*(B992/C992),IF(AB992="Buy ETH Short BTC",(-B993+AD992)+(C993-AE992)*(B992/C992),0))</f>
        <v>2.3131313048244575</v>
      </c>
    </row>
    <row r="994" spans="1:32">
      <c r="A994">
        <v>1671614100000</v>
      </c>
      <c r="B994">
        <v>16857.59</v>
      </c>
      <c r="C994">
        <v>1215.28</v>
      </c>
      <c r="D994" s="1">
        <f t="shared" si="339"/>
        <v>-12.779999999998836</v>
      </c>
      <c r="E994" s="1">
        <f t="shared" si="340"/>
        <v>0</v>
      </c>
      <c r="F994" s="1">
        <f t="shared" si="341"/>
        <v>12.779999999998836</v>
      </c>
      <c r="G994" s="1">
        <f t="shared" si="342"/>
        <v>6.7449999999997088</v>
      </c>
      <c r="H994" s="1">
        <f t="shared" si="343"/>
        <v>4.7659999999996217</v>
      </c>
      <c r="I994" s="1">
        <f t="shared" si="344"/>
        <v>1.4152328997063039</v>
      </c>
      <c r="J994" s="1">
        <f t="shared" si="345"/>
        <v>58.59612544522718</v>
      </c>
      <c r="K994" s="1">
        <f t="shared" si="346"/>
        <v>-0.68000000000006366</v>
      </c>
      <c r="L994" s="1">
        <f t="shared" si="347"/>
        <v>0</v>
      </c>
      <c r="M994" s="1">
        <f t="shared" si="348"/>
        <v>0.68000000000006366</v>
      </c>
      <c r="N994" s="1">
        <f t="shared" si="349"/>
        <v>0.87799999999997458</v>
      </c>
      <c r="O994" s="1">
        <f t="shared" si="350"/>
        <v>0.51999999999998181</v>
      </c>
      <c r="P994" s="1">
        <f t="shared" si="351"/>
        <v>1.6884615384615487</v>
      </c>
      <c r="Q994" s="1">
        <f t="shared" si="352"/>
        <v>62.804005722460793</v>
      </c>
      <c r="R994" t="str">
        <f t="shared" si="332"/>
        <v>Do nothing</v>
      </c>
      <c r="S994" t="b">
        <f t="shared" si="337"/>
        <v>0</v>
      </c>
      <c r="T994">
        <f t="shared" si="333"/>
        <v>0</v>
      </c>
      <c r="U994">
        <f t="shared" si="334"/>
        <v>0</v>
      </c>
      <c r="V994">
        <f>IF(R993="Buy BTC Short ETH",(B994-T993)+(-C994+U993)*(B993/C993),IF(R993="Buy ETH Short BTC",(-B994+T993)+(C994-U993)*(B993/C993),0))</f>
        <v>0</v>
      </c>
      <c r="AA994">
        <f t="shared" si="335"/>
        <v>0.98366858536305035</v>
      </c>
      <c r="AB994" t="str">
        <f t="shared" si="336"/>
        <v>Buy ETH Short BTC</v>
      </c>
      <c r="AC994" t="b">
        <f t="shared" si="338"/>
        <v>0</v>
      </c>
      <c r="AD994">
        <f>IF(AB994="Buy BTC Short ETH",B994,IF(AB994="Buy ETH Short BTC",B994,0))</f>
        <v>16857.59</v>
      </c>
      <c r="AE994">
        <f>IF(AB994="Buy BTC Short ETH",C994,IF(AB994="Buy ETH Short BTC",C994,0))</f>
        <v>1215.28</v>
      </c>
      <c r="AF994">
        <f>IF(AB993="Buy BTC Short ETH",(B994-AD993)+(-C994+AE993)*(B993/C993),IF(AB993="Buy ETH Short BTC",(-B994+AD993)+(C994-AE993)*(B993/C993),0))</f>
        <v>3.3456011710891076</v>
      </c>
    </row>
    <row r="995" spans="1:32">
      <c r="A995">
        <v>1671615000000</v>
      </c>
      <c r="B995">
        <v>16866.95</v>
      </c>
      <c r="C995">
        <v>1214.73</v>
      </c>
      <c r="D995" s="1">
        <f t="shared" si="339"/>
        <v>9.3600000000005821</v>
      </c>
      <c r="E995" s="1">
        <f t="shared" si="340"/>
        <v>9.3600000000005821</v>
      </c>
      <c r="F995" s="1">
        <f t="shared" si="341"/>
        <v>0</v>
      </c>
      <c r="G995" s="1">
        <f t="shared" si="342"/>
        <v>7.2309999999997672</v>
      </c>
      <c r="H995" s="1">
        <f t="shared" si="343"/>
        <v>4.7659999999996217</v>
      </c>
      <c r="I995" s="1">
        <f t="shared" si="344"/>
        <v>1.5172052035250401</v>
      </c>
      <c r="J995" s="1">
        <f t="shared" si="345"/>
        <v>60.273401683755402</v>
      </c>
      <c r="K995" s="1">
        <f t="shared" si="346"/>
        <v>-0.54999999999995453</v>
      </c>
      <c r="L995" s="1">
        <f t="shared" si="347"/>
        <v>0</v>
      </c>
      <c r="M995" s="1">
        <f t="shared" si="348"/>
        <v>0.54999999999995453</v>
      </c>
      <c r="N995" s="1">
        <f t="shared" si="349"/>
        <v>0.73599999999999</v>
      </c>
      <c r="O995" s="1">
        <f t="shared" si="350"/>
        <v>0.57499999999997731</v>
      </c>
      <c r="P995" s="1">
        <f t="shared" si="351"/>
        <v>1.2800000000000331</v>
      </c>
      <c r="Q995" s="1">
        <f t="shared" si="352"/>
        <v>56.140350877193619</v>
      </c>
      <c r="R995" t="str">
        <f t="shared" si="332"/>
        <v>Do nothing</v>
      </c>
      <c r="S995" t="b">
        <f t="shared" si="337"/>
        <v>0</v>
      </c>
      <c r="T995">
        <f t="shared" si="333"/>
        <v>0</v>
      </c>
      <c r="U995">
        <f t="shared" si="334"/>
        <v>0</v>
      </c>
      <c r="V995">
        <f>IF(R994="Buy BTC Short ETH",(B995-T994)+(-C995+U994)*(B994/C994),IF(R994="Buy ETH Short BTC",(-B995+T994)+(C995-U994)*(B994/C994),0))</f>
        <v>0</v>
      </c>
      <c r="AA995">
        <f t="shared" si="335"/>
        <v>0.97532117812890951</v>
      </c>
      <c r="AB995" t="str">
        <f t="shared" si="336"/>
        <v>Buy ETH Short BTC</v>
      </c>
      <c r="AC995" t="b">
        <f t="shared" si="338"/>
        <v>0</v>
      </c>
      <c r="AD995">
        <f>IF(AB995="Buy BTC Short ETH",B995,IF(AB995="Buy ETH Short BTC",B995,0))</f>
        <v>16866.95</v>
      </c>
      <c r="AE995">
        <f>IF(AB995="Buy BTC Short ETH",C995,IF(AB995="Buy ETH Short BTC",C995,0))</f>
        <v>1214.73</v>
      </c>
      <c r="AF995">
        <f>IF(AB994="Buy BTC Short ETH",(B995-AD994)+(-C995+AE994)*(B994/C994),IF(AB994="Buy ETH Short BTC",(-B995+AD994)+(C995-AE994)*(B994/C994),0))</f>
        <v>-16.98924963794347</v>
      </c>
    </row>
    <row r="996" spans="1:32">
      <c r="A996">
        <v>1671615900000</v>
      </c>
      <c r="B996">
        <v>16868.72</v>
      </c>
      <c r="C996">
        <v>1215.26</v>
      </c>
      <c r="D996" s="1">
        <f t="shared" si="339"/>
        <v>1.7700000000004366</v>
      </c>
      <c r="E996" s="1">
        <f t="shared" si="340"/>
        <v>1.7700000000004366</v>
      </c>
      <c r="F996" s="1">
        <f t="shared" si="341"/>
        <v>0</v>
      </c>
      <c r="G996" s="1">
        <f t="shared" si="342"/>
        <v>7.4079999999998112</v>
      </c>
      <c r="H996" s="1">
        <f t="shared" si="343"/>
        <v>4.0529999999995194</v>
      </c>
      <c r="I996" s="1">
        <f t="shared" si="344"/>
        <v>1.8277818899582259</v>
      </c>
      <c r="J996" s="1">
        <f t="shared" si="345"/>
        <v>64.63659366547634</v>
      </c>
      <c r="K996" s="1">
        <f t="shared" si="346"/>
        <v>0.52999999999997272</v>
      </c>
      <c r="L996" s="1">
        <f t="shared" si="347"/>
        <v>0.52999999999997272</v>
      </c>
      <c r="M996" s="1">
        <f t="shared" si="348"/>
        <v>0</v>
      </c>
      <c r="N996" s="1">
        <f t="shared" si="349"/>
        <v>0.78899999999998727</v>
      </c>
      <c r="O996" s="1">
        <f t="shared" si="350"/>
        <v>0.4629999999999882</v>
      </c>
      <c r="P996" s="1">
        <f t="shared" si="351"/>
        <v>1.7041036717062794</v>
      </c>
      <c r="Q996" s="1">
        <f t="shared" si="352"/>
        <v>63.019169329073698</v>
      </c>
      <c r="R996" t="str">
        <f t="shared" si="332"/>
        <v>Do nothing</v>
      </c>
      <c r="S996" t="b">
        <f t="shared" si="337"/>
        <v>0</v>
      </c>
      <c r="T996">
        <f t="shared" si="333"/>
        <v>0</v>
      </c>
      <c r="U996">
        <f t="shared" si="334"/>
        <v>0</v>
      </c>
      <c r="V996">
        <f>IF(R995="Buy BTC Short ETH",(B996-T995)+(-C996+U995)*(B995/C995),IF(R995="Buy ETH Short BTC",(-B996+T995)+(C996-U995)*(B995/C995),0))</f>
        <v>0</v>
      </c>
      <c r="AA996">
        <f t="shared" si="335"/>
        <v>0.97542680872577658</v>
      </c>
      <c r="AB996" t="str">
        <f t="shared" si="336"/>
        <v>Buy ETH Short BTC</v>
      </c>
      <c r="AC996" t="b">
        <f t="shared" si="338"/>
        <v>0</v>
      </c>
      <c r="AD996">
        <f>IF(AB996="Buy BTC Short ETH",B996,IF(AB996="Buy ETH Short BTC",B996,0))</f>
        <v>16868.72</v>
      </c>
      <c r="AE996">
        <f>IF(AB996="Buy BTC Short ETH",C996,IF(AB996="Buy ETH Short BTC",C996,0))</f>
        <v>1215.26</v>
      </c>
      <c r="AF996">
        <f>IF(AB995="Buy BTC Short ETH",(B996-AD995)+(-C996+AE995)*(B995/C995),IF(AB995="Buy ETH Short BTC",(-B996+AD995)+(C996-AE995)*(B995/C995),0))</f>
        <v>5.5892349740263345</v>
      </c>
    </row>
    <row r="997" spans="1:32">
      <c r="A997">
        <v>1671616800000</v>
      </c>
      <c r="B997">
        <v>16863.169999999998</v>
      </c>
      <c r="C997">
        <v>1214.7</v>
      </c>
      <c r="D997" s="1">
        <f t="shared" si="339"/>
        <v>-5.5500000000029104</v>
      </c>
      <c r="E997" s="1">
        <f t="shared" si="340"/>
        <v>0</v>
      </c>
      <c r="F997" s="1">
        <f t="shared" si="341"/>
        <v>5.5500000000029104</v>
      </c>
      <c r="G997" s="1">
        <f t="shared" si="342"/>
        <v>7.4079999999998112</v>
      </c>
      <c r="H997" s="1">
        <f t="shared" si="343"/>
        <v>4.0669999999998252</v>
      </c>
      <c r="I997" s="1">
        <f t="shared" si="344"/>
        <v>1.8214900417998843</v>
      </c>
      <c r="J997" s="1">
        <f t="shared" si="345"/>
        <v>64.557734204793434</v>
      </c>
      <c r="K997" s="1">
        <f t="shared" si="346"/>
        <v>-0.55999999999994543</v>
      </c>
      <c r="L997" s="1">
        <f t="shared" si="347"/>
        <v>0</v>
      </c>
      <c r="M997" s="1">
        <f t="shared" si="348"/>
        <v>0.55999999999994543</v>
      </c>
      <c r="N997" s="1">
        <f t="shared" si="349"/>
        <v>0.78499999999999093</v>
      </c>
      <c r="O997" s="1">
        <f t="shared" si="350"/>
        <v>0.5189999999999827</v>
      </c>
      <c r="P997" s="1">
        <f t="shared" si="351"/>
        <v>1.5125240847784529</v>
      </c>
      <c r="Q997" s="1">
        <f t="shared" si="352"/>
        <v>60.199386503067998</v>
      </c>
      <c r="R997" t="str">
        <f t="shared" si="332"/>
        <v>Do nothing</v>
      </c>
      <c r="S997" t="b">
        <f t="shared" si="337"/>
        <v>0</v>
      </c>
      <c r="T997">
        <f t="shared" si="333"/>
        <v>0</v>
      </c>
      <c r="U997">
        <f t="shared" si="334"/>
        <v>0</v>
      </c>
      <c r="V997">
        <f>IF(R996="Buy BTC Short ETH",(B997-T996)+(-C997+U996)*(B996/C996),IF(R996="Buy ETH Short BTC",(-B997+T996)+(C997-U996)*(B996/C996),0))</f>
        <v>0</v>
      </c>
      <c r="AA997">
        <f t="shared" si="335"/>
        <v>0.97533605454186711</v>
      </c>
      <c r="AB997" t="str">
        <f t="shared" si="336"/>
        <v>Buy ETH Short BTC</v>
      </c>
      <c r="AC997" t="b">
        <f t="shared" si="338"/>
        <v>0</v>
      </c>
      <c r="AD997">
        <f>IF(AB997="Buy BTC Short ETH",B997,IF(AB997="Buy ETH Short BTC",B997,0))</f>
        <v>16863.169999999998</v>
      </c>
      <c r="AE997">
        <f>IF(AB997="Buy BTC Short ETH",C997,IF(AB997="Buy ETH Short BTC",C997,0))</f>
        <v>1214.7</v>
      </c>
      <c r="AF997">
        <f>IF(AB996="Buy BTC Short ETH",(B997-AD996)+(-C997+AE996)*(B996/C996),IF(AB996="Buy ETH Short BTC",(-B997+AD996)+(C997-AE996)*(B996/C996),0))</f>
        <v>-2.223219887098681</v>
      </c>
    </row>
    <row r="998" spans="1:32">
      <c r="A998">
        <v>1671617700000</v>
      </c>
      <c r="B998">
        <v>16878.55</v>
      </c>
      <c r="C998">
        <v>1216.69</v>
      </c>
      <c r="D998" s="1">
        <f t="shared" si="339"/>
        <v>15.380000000001019</v>
      </c>
      <c r="E998" s="1">
        <f t="shared" si="340"/>
        <v>15.380000000001019</v>
      </c>
      <c r="F998" s="1">
        <f t="shared" si="341"/>
        <v>0</v>
      </c>
      <c r="G998" s="1">
        <f t="shared" si="342"/>
        <v>8.9459999999999127</v>
      </c>
      <c r="H998" s="1">
        <f t="shared" si="343"/>
        <v>2.7090000000000147</v>
      </c>
      <c r="I998" s="1">
        <f t="shared" si="344"/>
        <v>3.3023255813952987</v>
      </c>
      <c r="J998" s="1">
        <f t="shared" si="345"/>
        <v>76.756756756756488</v>
      </c>
      <c r="K998" s="1">
        <f t="shared" si="346"/>
        <v>1.9900000000000091</v>
      </c>
      <c r="L998" s="1">
        <f t="shared" si="347"/>
        <v>1.9900000000000091</v>
      </c>
      <c r="M998" s="1">
        <f t="shared" si="348"/>
        <v>0</v>
      </c>
      <c r="N998" s="1">
        <f t="shared" si="349"/>
        <v>0.98399999999999177</v>
      </c>
      <c r="O998" s="1">
        <f t="shared" si="350"/>
        <v>0.4079999999999927</v>
      </c>
      <c r="P998" s="1">
        <f t="shared" si="351"/>
        <v>2.4117647058823759</v>
      </c>
      <c r="Q998" s="1">
        <f t="shared" si="352"/>
        <v>70.689655172413993</v>
      </c>
      <c r="R998" t="str">
        <f t="shared" si="332"/>
        <v>Do nothing</v>
      </c>
      <c r="S998" t="b">
        <f t="shared" si="337"/>
        <v>0</v>
      </c>
      <c r="T998">
        <f t="shared" si="333"/>
        <v>0</v>
      </c>
      <c r="U998">
        <f t="shared" si="334"/>
        <v>0</v>
      </c>
      <c r="V998">
        <f>IF(R997="Buy BTC Short ETH",(B998-T997)+(-C998+U997)*(B997/C997),IF(R997="Buy ETH Short BTC",(-B998+T997)+(C998-U997)*(B997/C997),0))</f>
        <v>0</v>
      </c>
      <c r="AA998">
        <f t="shared" si="335"/>
        <v>0.98128291148854963</v>
      </c>
      <c r="AB998" t="str">
        <f t="shared" si="336"/>
        <v>Buy ETH Short BTC</v>
      </c>
      <c r="AC998" t="b">
        <f t="shared" si="338"/>
        <v>0</v>
      </c>
      <c r="AD998">
        <f>IF(AB998="Buy BTC Short ETH",B998,IF(AB998="Buy ETH Short BTC",B998,0))</f>
        <v>16878.55</v>
      </c>
      <c r="AE998">
        <f>IF(AB998="Buy BTC Short ETH",C998,IF(AB998="Buy ETH Short BTC",C998,0))</f>
        <v>1216.69</v>
      </c>
      <c r="AF998">
        <f>IF(AB997="Buy BTC Short ETH",(B998-AD997)+(-C998+AE997)*(B997/C997),IF(AB997="Buy ETH Short BTC",(-B998+AD997)+(C998-AE997)*(B997/C997),0))</f>
        <v>12.246334321230684</v>
      </c>
    </row>
    <row r="999" spans="1:32">
      <c r="A999">
        <v>1671618600000</v>
      </c>
      <c r="B999">
        <v>16866.580000000002</v>
      </c>
      <c r="C999">
        <v>1216.3699999999999</v>
      </c>
      <c r="D999" s="1">
        <f t="shared" si="339"/>
        <v>-11.969999999997526</v>
      </c>
      <c r="E999" s="1">
        <f t="shared" si="340"/>
        <v>0</v>
      </c>
      <c r="F999" s="1">
        <f t="shared" si="341"/>
        <v>11.969999999997526</v>
      </c>
      <c r="G999" s="1">
        <f t="shared" si="342"/>
        <v>8.8049999999999269</v>
      </c>
      <c r="H999" s="1">
        <f t="shared" si="343"/>
        <v>3.905999999999767</v>
      </c>
      <c r="I999" s="1">
        <f t="shared" si="344"/>
        <v>2.2542242703534185</v>
      </c>
      <c r="J999" s="1">
        <f t="shared" si="345"/>
        <v>69.270710408308858</v>
      </c>
      <c r="K999" s="1">
        <f t="shared" si="346"/>
        <v>-0.32000000000016371</v>
      </c>
      <c r="L999" s="1">
        <f t="shared" si="347"/>
        <v>0</v>
      </c>
      <c r="M999" s="1">
        <f t="shared" si="348"/>
        <v>0.32000000000016371</v>
      </c>
      <c r="N999" s="1">
        <f t="shared" si="349"/>
        <v>0.98399999999999177</v>
      </c>
      <c r="O999" s="1">
        <f t="shared" si="350"/>
        <v>0.37999999999999545</v>
      </c>
      <c r="P999" s="1">
        <f t="shared" si="351"/>
        <v>2.5894736842105357</v>
      </c>
      <c r="Q999" s="1">
        <f t="shared" si="352"/>
        <v>72.140762463343179</v>
      </c>
      <c r="R999" t="str">
        <f t="shared" si="332"/>
        <v>Do nothing</v>
      </c>
      <c r="S999" t="b">
        <f t="shared" si="337"/>
        <v>0</v>
      </c>
      <c r="T999">
        <f t="shared" si="333"/>
        <v>0</v>
      </c>
      <c r="U999">
        <f t="shared" si="334"/>
        <v>0</v>
      </c>
      <c r="V999">
        <f>IF(R998="Buy BTC Short ETH",(B999-T998)+(-C999+U998)*(B998/C998),IF(R998="Buy ETH Short BTC",(-B999+T998)+(C999-U998)*(B998/C998),0))</f>
        <v>0</v>
      </c>
      <c r="AA999">
        <f t="shared" si="335"/>
        <v>0.96819533630088095</v>
      </c>
      <c r="AB999" t="str">
        <f t="shared" si="336"/>
        <v>Buy ETH Short BTC</v>
      </c>
      <c r="AC999" t="b">
        <f t="shared" si="338"/>
        <v>0</v>
      </c>
      <c r="AD999">
        <f>IF(AB999="Buy BTC Short ETH",B999,IF(AB999="Buy ETH Short BTC",B999,0))</f>
        <v>16866.580000000002</v>
      </c>
      <c r="AE999">
        <f>IF(AB999="Buy BTC Short ETH",C999,IF(AB999="Buy ETH Short BTC",C999,0))</f>
        <v>1216.3699999999999</v>
      </c>
      <c r="AF999">
        <f>IF(AB998="Buy BTC Short ETH",(B999-AD998)+(-C999+AE998)*(B998/C998),IF(AB998="Buy ETH Short BTC",(-B999+AD998)+(C999-AE998)*(B998/C998),0))</f>
        <v>7.5307952724146885</v>
      </c>
    </row>
    <row r="1000" spans="1:32">
      <c r="A1000">
        <v>1671619500000</v>
      </c>
      <c r="B1000">
        <v>16861.689999999999</v>
      </c>
      <c r="C1000">
        <v>1216.77</v>
      </c>
      <c r="D1000" s="1">
        <f t="shared" si="339"/>
        <v>-4.8900000000030559</v>
      </c>
      <c r="E1000" s="1">
        <f t="shared" si="340"/>
        <v>0</v>
      </c>
      <c r="F1000" s="1">
        <f t="shared" si="341"/>
        <v>4.8900000000030559</v>
      </c>
      <c r="G1000" s="1">
        <f t="shared" si="342"/>
        <v>8.8049999999999269</v>
      </c>
      <c r="H1000" s="1">
        <f t="shared" si="343"/>
        <v>3.5190000000002328</v>
      </c>
      <c r="I1000" s="1">
        <f t="shared" si="344"/>
        <v>2.5021312872973414</v>
      </c>
      <c r="J1000" s="1">
        <f t="shared" si="345"/>
        <v>71.445959104185434</v>
      </c>
      <c r="K1000" s="1">
        <f t="shared" si="346"/>
        <v>0.40000000000009095</v>
      </c>
      <c r="L1000" s="1">
        <f t="shared" si="347"/>
        <v>0.40000000000009095</v>
      </c>
      <c r="M1000" s="1">
        <f t="shared" si="348"/>
        <v>0</v>
      </c>
      <c r="N1000" s="1">
        <f t="shared" si="349"/>
        <v>1.0240000000000009</v>
      </c>
      <c r="O1000" s="1">
        <f t="shared" si="350"/>
        <v>0.21100000000001273</v>
      </c>
      <c r="P1000" s="1">
        <f t="shared" si="351"/>
        <v>4.8530805687200909</v>
      </c>
      <c r="Q1000" s="1">
        <f t="shared" si="352"/>
        <v>82.914979757084183</v>
      </c>
      <c r="R1000" t="str">
        <f t="shared" si="332"/>
        <v>Do nothing</v>
      </c>
      <c r="S1000" t="b">
        <f t="shared" si="337"/>
        <v>0</v>
      </c>
      <c r="T1000">
        <f t="shared" si="333"/>
        <v>0</v>
      </c>
      <c r="U1000">
        <f t="shared" si="334"/>
        <v>0</v>
      </c>
      <c r="V1000">
        <f>IF(R999="Buy BTC Short ETH",(B1000-T999)+(-C1000+U999)*(B999/C999),IF(R999="Buy ETH Short BTC",(-B1000+T999)+(C1000-U999)*(B999/C999),0))</f>
        <v>0</v>
      </c>
      <c r="AA1000">
        <f t="shared" si="335"/>
        <v>0.66952328799058869</v>
      </c>
      <c r="AB1000" t="str">
        <f t="shared" si="336"/>
        <v>Do nothing</v>
      </c>
      <c r="AC1000" t="b">
        <f t="shared" si="338"/>
        <v>1</v>
      </c>
      <c r="AD1000">
        <f>IF(AB1000="Buy BTC Short ETH",B1000,IF(AB1000="Buy ETH Short BTC",B1000,0))</f>
        <v>0</v>
      </c>
      <c r="AE1000">
        <f>IF(AB1000="Buy BTC Short ETH",C1000,IF(AB1000="Buy ETH Short BTC",C1000,0))</f>
        <v>0</v>
      </c>
      <c r="AF1000">
        <f>IF(AB999="Buy BTC Short ETH",(B1000-AD999)+(-C1000+AE999)*(B999/C999),IF(AB999="Buy ETH Short BTC",(-B1000+AD999)+(C1000-AE999)*(B999/C999),0))</f>
        <v>10.436529427727791</v>
      </c>
    </row>
    <row r="1001" spans="1:32">
      <c r="A1001">
        <v>1671620400000</v>
      </c>
      <c r="B1001">
        <v>16864.2</v>
      </c>
      <c r="C1001">
        <v>1216.23</v>
      </c>
      <c r="D1001" s="1">
        <f t="shared" si="339"/>
        <v>2.5100000000020373</v>
      </c>
      <c r="E1001" s="1">
        <f t="shared" si="340"/>
        <v>2.5100000000020373</v>
      </c>
      <c r="F1001" s="1">
        <f t="shared" si="341"/>
        <v>0</v>
      </c>
      <c r="G1001" s="1">
        <f t="shared" si="342"/>
        <v>5.3550000000002909</v>
      </c>
      <c r="H1001" s="1">
        <f t="shared" si="343"/>
        <v>3.5190000000002328</v>
      </c>
      <c r="I1001" s="1">
        <f t="shared" si="344"/>
        <v>1.5217391304347645</v>
      </c>
      <c r="J1001" s="1">
        <f t="shared" si="345"/>
        <v>60.344827586206613</v>
      </c>
      <c r="K1001" s="1">
        <f t="shared" si="346"/>
        <v>-0.53999999999996362</v>
      </c>
      <c r="L1001" s="1">
        <f t="shared" si="347"/>
        <v>0</v>
      </c>
      <c r="M1001" s="1">
        <f t="shared" si="348"/>
        <v>0.53999999999996362</v>
      </c>
      <c r="N1001" s="1">
        <f t="shared" si="349"/>
        <v>0.51400000000001</v>
      </c>
      <c r="O1001" s="1">
        <f t="shared" si="350"/>
        <v>0.26500000000000912</v>
      </c>
      <c r="P1001" s="1">
        <f t="shared" si="351"/>
        <v>1.9396226415094049</v>
      </c>
      <c r="Q1001" s="1">
        <f t="shared" si="352"/>
        <v>65.982028241334703</v>
      </c>
      <c r="R1001" t="str">
        <f t="shared" si="332"/>
        <v>Do nothing</v>
      </c>
      <c r="S1001" t="b">
        <f t="shared" si="337"/>
        <v>0</v>
      </c>
      <c r="T1001">
        <f t="shared" si="333"/>
        <v>0</v>
      </c>
      <c r="U1001">
        <f t="shared" si="334"/>
        <v>0</v>
      </c>
      <c r="V1001">
        <f>IF(R1000="Buy BTC Short ETH",(B1001-T1000)+(-C1001+U1000)*(B1000/C1000),IF(R1000="Buy ETH Short BTC",(-B1001+T1000)+(C1001-U1000)*(B1000/C1000),0))</f>
        <v>0</v>
      </c>
      <c r="AA1001">
        <f t="shared" si="335"/>
        <v>0.33699121142763483</v>
      </c>
      <c r="AB1001" t="str">
        <f t="shared" si="336"/>
        <v>Do nothing</v>
      </c>
      <c r="AC1001" t="b">
        <f t="shared" si="338"/>
        <v>0</v>
      </c>
      <c r="AD1001">
        <f>IF(AB1001="Buy BTC Short ETH",B1001,IF(AB1001="Buy ETH Short BTC",B1001,0))</f>
        <v>0</v>
      </c>
      <c r="AE1001">
        <f>IF(AB1001="Buy BTC Short ETH",C1001,IF(AB1001="Buy ETH Short BTC",C1001,0))</f>
        <v>0</v>
      </c>
      <c r="AF1001">
        <f>IF(AB1000="Buy BTC Short ETH",(B1001-AD1000)+(-C1001+AE1000)*(B1000/C1000),IF(AB1000="Buy ETH Short BTC",(-B1001+AD1000)+(C1001-AE1000)*(B1000/C1000),0))</f>
        <v>0</v>
      </c>
    </row>
    <row r="1002" spans="1:32">
      <c r="A1002">
        <v>1671621300000</v>
      </c>
      <c r="B1002">
        <v>16860.63</v>
      </c>
      <c r="C1002">
        <v>1214.8</v>
      </c>
      <c r="D1002" s="1">
        <f t="shared" si="339"/>
        <v>-3.569999999999709</v>
      </c>
      <c r="E1002" s="1">
        <f t="shared" si="340"/>
        <v>0</v>
      </c>
      <c r="F1002" s="1">
        <f t="shared" si="341"/>
        <v>3.569999999999709</v>
      </c>
      <c r="G1002" s="1">
        <f t="shared" si="342"/>
        <v>3.5310000000001311</v>
      </c>
      <c r="H1002" s="1">
        <f t="shared" si="343"/>
        <v>3.8760000000002037</v>
      </c>
      <c r="I1002" s="1">
        <f t="shared" si="344"/>
        <v>0.91099071207428939</v>
      </c>
      <c r="J1002" s="1">
        <f t="shared" si="345"/>
        <v>47.671121911704759</v>
      </c>
      <c r="K1002" s="1">
        <f t="shared" si="346"/>
        <v>-1.4300000000000637</v>
      </c>
      <c r="L1002" s="1">
        <f t="shared" si="347"/>
        <v>0</v>
      </c>
      <c r="M1002" s="1">
        <f t="shared" si="348"/>
        <v>1.4300000000000637</v>
      </c>
      <c r="N1002" s="1">
        <f t="shared" si="349"/>
        <v>0.35400000000001908</v>
      </c>
      <c r="O1002" s="1">
        <f t="shared" si="350"/>
        <v>0.40800000000001546</v>
      </c>
      <c r="P1002" s="1">
        <f t="shared" si="351"/>
        <v>0.86764705882354332</v>
      </c>
      <c r="Q1002" s="1">
        <f t="shared" si="352"/>
        <v>46.45669291338622</v>
      </c>
      <c r="R1002" t="str">
        <f t="shared" si="332"/>
        <v>Do nothing</v>
      </c>
      <c r="S1002" t="b">
        <f t="shared" si="337"/>
        <v>0</v>
      </c>
      <c r="T1002">
        <f t="shared" si="333"/>
        <v>0</v>
      </c>
      <c r="U1002">
        <f t="shared" si="334"/>
        <v>0</v>
      </c>
      <c r="V1002">
        <f>IF(R1001="Buy BTC Short ETH",(B1002-T1001)+(-C1002+U1001)*(B1001/C1001),IF(R1001="Buy ETH Short BTC",(-B1002+T1001)+(C1002-U1001)*(B1001/C1001),0))</f>
        <v>0</v>
      </c>
      <c r="AA1002">
        <f t="shared" si="335"/>
        <v>0.39997775271308145</v>
      </c>
      <c r="AB1002" t="str">
        <f t="shared" si="336"/>
        <v>Do nothing</v>
      </c>
      <c r="AC1002" t="b">
        <f t="shared" si="338"/>
        <v>0</v>
      </c>
      <c r="AD1002">
        <f>IF(AB1002="Buy BTC Short ETH",B1002,IF(AB1002="Buy ETH Short BTC",B1002,0))</f>
        <v>0</v>
      </c>
      <c r="AE1002">
        <f>IF(AB1002="Buy BTC Short ETH",C1002,IF(AB1002="Buy ETH Short BTC",C1002,0))</f>
        <v>0</v>
      </c>
      <c r="AF1002">
        <f>IF(AB1001="Buy BTC Short ETH",(B1002-AD1001)+(-C1002+AE1001)*(B1001/C1001),IF(AB1001="Buy ETH Short BTC",(-B1002+AD1001)+(C1002-AE1001)*(B1001/C1001),0))</f>
        <v>0</v>
      </c>
    </row>
    <row r="1003" spans="1:32">
      <c r="A1003">
        <v>1671622200000</v>
      </c>
      <c r="B1003">
        <v>16866.86</v>
      </c>
      <c r="C1003">
        <v>1215.28</v>
      </c>
      <c r="D1003" s="1">
        <f t="shared" si="339"/>
        <v>6.2299999999995634</v>
      </c>
      <c r="E1003" s="1">
        <f t="shared" si="340"/>
        <v>6.2299999999995634</v>
      </c>
      <c r="F1003" s="1">
        <f t="shared" si="341"/>
        <v>0</v>
      </c>
      <c r="G1003" s="1">
        <f t="shared" si="342"/>
        <v>3.5250000000003636</v>
      </c>
      <c r="H1003" s="1">
        <f t="shared" si="343"/>
        <v>3.8760000000002037</v>
      </c>
      <c r="I1003" s="1">
        <f t="shared" si="344"/>
        <v>0.90944272445825036</v>
      </c>
      <c r="J1003" s="1">
        <f t="shared" si="345"/>
        <v>47.628698824484438</v>
      </c>
      <c r="K1003" s="1">
        <f t="shared" si="346"/>
        <v>0.48000000000001819</v>
      </c>
      <c r="L1003" s="1">
        <f t="shared" si="347"/>
        <v>0.48000000000001819</v>
      </c>
      <c r="M1003" s="1">
        <f t="shared" si="348"/>
        <v>0</v>
      </c>
      <c r="N1003" s="1">
        <f t="shared" si="349"/>
        <v>0.34000000000000907</v>
      </c>
      <c r="O1003" s="1">
        <f t="shared" si="350"/>
        <v>0.40800000000001546</v>
      </c>
      <c r="P1003" s="1">
        <f t="shared" si="351"/>
        <v>0.83333333333332404</v>
      </c>
      <c r="Q1003" s="1">
        <f t="shared" si="352"/>
        <v>45.454545454545183</v>
      </c>
      <c r="R1003" t="str">
        <f t="shared" si="332"/>
        <v>Do nothing</v>
      </c>
      <c r="S1003" t="b">
        <f t="shared" si="337"/>
        <v>0</v>
      </c>
      <c r="T1003">
        <f t="shared" si="333"/>
        <v>0</v>
      </c>
      <c r="U1003">
        <f t="shared" si="334"/>
        <v>0</v>
      </c>
      <c r="V1003">
        <f>IF(R1002="Buy BTC Short ETH",(B1003-T1002)+(-C1003+U1002)*(B1002/C1002),IF(R1002="Buy ETH Short BTC",(-B1003+T1002)+(C1003-U1002)*(B1002/C1002),0))</f>
        <v>0</v>
      </c>
      <c r="AA1003">
        <f t="shared" si="335"/>
        <v>0.36730996373841251</v>
      </c>
      <c r="AB1003" t="str">
        <f t="shared" si="336"/>
        <v>Do nothing</v>
      </c>
      <c r="AC1003" t="b">
        <f t="shared" si="338"/>
        <v>0</v>
      </c>
      <c r="AD1003">
        <f>IF(AB1003="Buy BTC Short ETH",B1003,IF(AB1003="Buy ETH Short BTC",B1003,0))</f>
        <v>0</v>
      </c>
      <c r="AE1003">
        <f>IF(AB1003="Buy BTC Short ETH",C1003,IF(AB1003="Buy ETH Short BTC",C1003,0))</f>
        <v>0</v>
      </c>
      <c r="AF1003">
        <f>IF(AB1002="Buy BTC Short ETH",(B1003-AD1002)+(-C1003+AE1002)*(B1002/C1002),IF(AB1002="Buy ETH Short BTC",(-B1003+AD1002)+(C1003-AE1002)*(B1002/C1002),0))</f>
        <v>0</v>
      </c>
    </row>
    <row r="1004" spans="1:32">
      <c r="A1004">
        <v>1671623100000</v>
      </c>
      <c r="B1004">
        <v>16878.47</v>
      </c>
      <c r="C1004">
        <v>1216.6099999999999</v>
      </c>
      <c r="D1004" s="1">
        <f t="shared" si="339"/>
        <v>11.610000000000582</v>
      </c>
      <c r="E1004" s="1">
        <f t="shared" si="340"/>
        <v>11.610000000000582</v>
      </c>
      <c r="F1004" s="1">
        <f t="shared" si="341"/>
        <v>0</v>
      </c>
      <c r="G1004" s="1">
        <f t="shared" si="342"/>
        <v>4.6860000000004218</v>
      </c>
      <c r="H1004" s="1">
        <f t="shared" si="343"/>
        <v>2.5980000000003201</v>
      </c>
      <c r="I1004" s="1">
        <f t="shared" si="344"/>
        <v>1.8036951501154137</v>
      </c>
      <c r="J1004" s="1">
        <f t="shared" si="345"/>
        <v>64.332784184513244</v>
      </c>
      <c r="K1004" s="1">
        <f t="shared" si="346"/>
        <v>1.3299999999999272</v>
      </c>
      <c r="L1004" s="1">
        <f t="shared" si="347"/>
        <v>1.3299999999999272</v>
      </c>
      <c r="M1004" s="1">
        <f t="shared" si="348"/>
        <v>0</v>
      </c>
      <c r="N1004" s="1">
        <f t="shared" si="349"/>
        <v>0.47300000000000181</v>
      </c>
      <c r="O1004" s="1">
        <f t="shared" si="350"/>
        <v>0.34000000000000907</v>
      </c>
      <c r="P1004" s="1">
        <f t="shared" si="351"/>
        <v>1.3911764705882035</v>
      </c>
      <c r="Q1004" s="1">
        <f t="shared" si="352"/>
        <v>58.179581795817406</v>
      </c>
      <c r="R1004" t="str">
        <f t="shared" si="332"/>
        <v>Do nothing</v>
      </c>
      <c r="S1004" t="b">
        <f t="shared" si="337"/>
        <v>0</v>
      </c>
      <c r="T1004">
        <f t="shared" si="333"/>
        <v>0</v>
      </c>
      <c r="U1004">
        <f t="shared" si="334"/>
        <v>0</v>
      </c>
      <c r="V1004">
        <f>IF(R1003="Buy BTC Short ETH",(B1004-T1003)+(-C1004+U1003)*(B1003/C1003),IF(R1003="Buy ETH Short BTC",(-B1004+T1003)+(C1004-U1003)*(B1003/C1003),0))</f>
        <v>0</v>
      </c>
      <c r="AA1004">
        <f t="shared" si="335"/>
        <v>0.46966921377645998</v>
      </c>
      <c r="AB1004" t="str">
        <f t="shared" si="336"/>
        <v>Do nothing</v>
      </c>
      <c r="AC1004" t="b">
        <f t="shared" si="338"/>
        <v>0</v>
      </c>
      <c r="AD1004">
        <f>IF(AB1004="Buy BTC Short ETH",B1004,IF(AB1004="Buy ETH Short BTC",B1004,0))</f>
        <v>0</v>
      </c>
      <c r="AE1004">
        <f>IF(AB1004="Buy BTC Short ETH",C1004,IF(AB1004="Buy ETH Short BTC",C1004,0))</f>
        <v>0</v>
      </c>
      <c r="AF1004">
        <f>IF(AB1003="Buy BTC Short ETH",(B1004-AD1003)+(-C1004+AE1003)*(B1003/C1003),IF(AB1003="Buy ETH Short BTC",(-B1004+AD1003)+(C1004-AE1003)*(B1003/C1003),0))</f>
        <v>0</v>
      </c>
    </row>
    <row r="1005" spans="1:32">
      <c r="A1005">
        <v>1671624000000</v>
      </c>
      <c r="B1005">
        <v>16853.09</v>
      </c>
      <c r="C1005">
        <v>1214.06</v>
      </c>
      <c r="D1005" s="1">
        <f t="shared" si="339"/>
        <v>-25.380000000001019</v>
      </c>
      <c r="E1005" s="1">
        <f t="shared" si="340"/>
        <v>0</v>
      </c>
      <c r="F1005" s="1">
        <f t="shared" si="341"/>
        <v>25.380000000001019</v>
      </c>
      <c r="G1005" s="1">
        <f t="shared" si="342"/>
        <v>3.7500000000003637</v>
      </c>
      <c r="H1005" s="1">
        <f t="shared" si="343"/>
        <v>5.136000000000422</v>
      </c>
      <c r="I1005" s="1">
        <f t="shared" si="344"/>
        <v>0.73014018691589866</v>
      </c>
      <c r="J1005" s="1">
        <f t="shared" si="345"/>
        <v>42.201215395003743</v>
      </c>
      <c r="K1005" s="1">
        <f t="shared" si="346"/>
        <v>-2.5499999999999545</v>
      </c>
      <c r="L1005" s="1">
        <f t="shared" si="347"/>
        <v>0</v>
      </c>
      <c r="M1005" s="1">
        <f t="shared" si="348"/>
        <v>2.5499999999999545</v>
      </c>
      <c r="N1005" s="1">
        <f t="shared" si="349"/>
        <v>0.47300000000000181</v>
      </c>
      <c r="O1005" s="1">
        <f t="shared" si="350"/>
        <v>0.54000000000000914</v>
      </c>
      <c r="P1005" s="1">
        <f t="shared" si="351"/>
        <v>0.87592592592591445</v>
      </c>
      <c r="Q1005" s="1">
        <f t="shared" si="352"/>
        <v>46.692991115498195</v>
      </c>
      <c r="R1005" t="str">
        <f t="shared" si="332"/>
        <v>Do nothing</v>
      </c>
      <c r="S1005" t="b">
        <f t="shared" si="337"/>
        <v>0</v>
      </c>
      <c r="T1005">
        <f t="shared" si="333"/>
        <v>0</v>
      </c>
      <c r="U1005">
        <f t="shared" si="334"/>
        <v>0</v>
      </c>
      <c r="V1005">
        <f>IF(R1004="Buy BTC Short ETH",(B1005-T1004)+(-C1005+U1004)*(B1004/C1004),IF(R1004="Buy ETH Short BTC",(-B1005+T1004)+(C1005-U1004)*(B1004/C1004),0))</f>
        <v>0</v>
      </c>
      <c r="AA1005">
        <f t="shared" si="335"/>
        <v>0.67189601310026947</v>
      </c>
      <c r="AB1005" t="str">
        <f t="shared" si="336"/>
        <v>Do nothing</v>
      </c>
      <c r="AC1005" t="b">
        <f t="shared" si="338"/>
        <v>0</v>
      </c>
      <c r="AD1005">
        <f>IF(AB1005="Buy BTC Short ETH",B1005,IF(AB1005="Buy ETH Short BTC",B1005,0))</f>
        <v>0</v>
      </c>
      <c r="AE1005">
        <f>IF(AB1005="Buy BTC Short ETH",C1005,IF(AB1005="Buy ETH Short BTC",C1005,0))</f>
        <v>0</v>
      </c>
      <c r="AF1005">
        <f>IF(AB1004="Buy BTC Short ETH",(B1005-AD1004)+(-C1005+AE1004)*(B1004/C1004),IF(AB1004="Buy ETH Short BTC",(-B1005+AD1004)+(C1005-AE1004)*(B1004/C1004),0))</f>
        <v>0</v>
      </c>
    </row>
    <row r="1006" spans="1:32">
      <c r="A1006">
        <v>1671624900000</v>
      </c>
      <c r="B1006">
        <v>16847.34</v>
      </c>
      <c r="C1006">
        <v>1213.6300000000001</v>
      </c>
      <c r="D1006" s="1">
        <f t="shared" si="339"/>
        <v>-5.75</v>
      </c>
      <c r="E1006" s="1">
        <f t="shared" si="340"/>
        <v>0</v>
      </c>
      <c r="F1006" s="1">
        <f t="shared" si="341"/>
        <v>5.75</v>
      </c>
      <c r="G1006" s="1">
        <f t="shared" si="342"/>
        <v>3.5730000000003201</v>
      </c>
      <c r="H1006" s="1">
        <f t="shared" si="343"/>
        <v>5.7110000000004222</v>
      </c>
      <c r="I1006" s="1">
        <f t="shared" si="344"/>
        <v>0.62563473997549568</v>
      </c>
      <c r="J1006" s="1">
        <f t="shared" si="345"/>
        <v>38.48556656613566</v>
      </c>
      <c r="K1006" s="1">
        <f t="shared" si="346"/>
        <v>-0.42999999999983629</v>
      </c>
      <c r="L1006" s="1">
        <f t="shared" si="347"/>
        <v>0</v>
      </c>
      <c r="M1006" s="1">
        <f t="shared" si="348"/>
        <v>0.42999999999983629</v>
      </c>
      <c r="N1006" s="1">
        <f t="shared" si="349"/>
        <v>0.42000000000000454</v>
      </c>
      <c r="O1006" s="1">
        <f t="shared" si="350"/>
        <v>0.58299999999999275</v>
      </c>
      <c r="P1006" s="1">
        <f t="shared" si="351"/>
        <v>0.720411663807907</v>
      </c>
      <c r="Q1006" s="1">
        <f t="shared" si="352"/>
        <v>41.874376869392393</v>
      </c>
      <c r="R1006" t="str">
        <f t="shared" si="332"/>
        <v>Do nothing</v>
      </c>
      <c r="S1006" t="b">
        <f t="shared" si="337"/>
        <v>0</v>
      </c>
      <c r="T1006">
        <f t="shared" si="333"/>
        <v>0</v>
      </c>
      <c r="U1006">
        <f t="shared" si="334"/>
        <v>0</v>
      </c>
      <c r="V1006">
        <f>IF(R1005="Buy BTC Short ETH",(B1006-T1005)+(-C1006+U1005)*(B1005/C1005),IF(R1005="Buy ETH Short BTC",(-B1006+T1005)+(C1006-U1005)*(B1005/C1005),0))</f>
        <v>0</v>
      </c>
      <c r="AA1006">
        <f t="shared" si="335"/>
        <v>0.80289565016235975</v>
      </c>
      <c r="AB1006" t="str">
        <f t="shared" si="336"/>
        <v>Buy ETH Short BTC</v>
      </c>
      <c r="AC1006" t="b">
        <f t="shared" si="338"/>
        <v>1</v>
      </c>
      <c r="AD1006">
        <f>IF(AB1006="Buy BTC Short ETH",B1006,IF(AB1006="Buy ETH Short BTC",B1006,0))</f>
        <v>16847.34</v>
      </c>
      <c r="AE1006">
        <f>IF(AB1006="Buy BTC Short ETH",C1006,IF(AB1006="Buy ETH Short BTC",C1006,0))</f>
        <v>1213.6300000000001</v>
      </c>
      <c r="AF1006">
        <f>IF(AB1005="Buy BTC Short ETH",(B1006-AD1005)+(-C1006+AE1005)*(B1005/C1005),IF(AB1005="Buy ETH Short BTC",(-B1006+AD1005)+(C1006-AE1005)*(B1005/C1005),0))</f>
        <v>0</v>
      </c>
    </row>
    <row r="1007" spans="1:32">
      <c r="A1007">
        <v>1671625800000</v>
      </c>
      <c r="B1007">
        <v>16849.39</v>
      </c>
      <c r="C1007">
        <v>1213.4100000000001</v>
      </c>
      <c r="D1007" s="1">
        <f t="shared" si="339"/>
        <v>2.0499999999992724</v>
      </c>
      <c r="E1007" s="1">
        <f t="shared" si="340"/>
        <v>2.0499999999992724</v>
      </c>
      <c r="F1007" s="1">
        <f t="shared" si="341"/>
        <v>0</v>
      </c>
      <c r="G1007" s="1">
        <f t="shared" si="342"/>
        <v>3.7780000000002474</v>
      </c>
      <c r="H1007" s="1">
        <f t="shared" si="343"/>
        <v>5.1560000000001311</v>
      </c>
      <c r="I1007" s="1">
        <f t="shared" si="344"/>
        <v>0.73273855702097579</v>
      </c>
      <c r="J1007" s="1">
        <f t="shared" si="345"/>
        <v>42.287888963511165</v>
      </c>
      <c r="K1007" s="1">
        <f t="shared" si="346"/>
        <v>-0.22000000000002728</v>
      </c>
      <c r="L1007" s="1">
        <f t="shared" si="347"/>
        <v>0</v>
      </c>
      <c r="M1007" s="1">
        <f t="shared" si="348"/>
        <v>0.22000000000002728</v>
      </c>
      <c r="N1007" s="1">
        <f t="shared" si="349"/>
        <v>0.42000000000000454</v>
      </c>
      <c r="O1007" s="1">
        <f t="shared" si="350"/>
        <v>0.54900000000000093</v>
      </c>
      <c r="P1007" s="1">
        <f t="shared" si="351"/>
        <v>0.76502732240437854</v>
      </c>
      <c r="Q1007" s="1">
        <f t="shared" si="352"/>
        <v>43.343653250774217</v>
      </c>
      <c r="R1007" t="str">
        <f t="shared" si="332"/>
        <v>Do nothing</v>
      </c>
      <c r="S1007" t="b">
        <f t="shared" si="337"/>
        <v>0</v>
      </c>
      <c r="T1007">
        <f t="shared" si="333"/>
        <v>0</v>
      </c>
      <c r="U1007">
        <f t="shared" si="334"/>
        <v>0</v>
      </c>
      <c r="V1007">
        <f>IF(R1006="Buy BTC Short ETH",(B1007-T1006)+(-C1007+U1006)*(B1006/C1006),IF(R1006="Buy ETH Short BTC",(-B1007+T1006)+(C1007-U1006)*(B1006/C1006),0))</f>
        <v>0</v>
      </c>
      <c r="AA1007">
        <f t="shared" si="335"/>
        <v>0.85682378989991115</v>
      </c>
      <c r="AB1007" t="str">
        <f t="shared" si="336"/>
        <v>Buy ETH Short BTC</v>
      </c>
      <c r="AC1007" t="b">
        <f t="shared" si="338"/>
        <v>0</v>
      </c>
      <c r="AD1007">
        <f>IF(AB1007="Buy BTC Short ETH",B1007,IF(AB1007="Buy ETH Short BTC",B1007,0))</f>
        <v>16849.39</v>
      </c>
      <c r="AE1007">
        <f>IF(AB1007="Buy BTC Short ETH",C1007,IF(AB1007="Buy ETH Short BTC",C1007,0))</f>
        <v>1213.4100000000001</v>
      </c>
      <c r="AF1007">
        <f>IF(AB1006="Buy BTC Short ETH",(B1007-AD1006)+(-C1007+AE1006)*(B1006/C1006),IF(AB1006="Buy ETH Short BTC",(-B1007+AD1006)+(C1007-AE1006)*(B1006/C1006),0))</f>
        <v>-5.1039907550073549</v>
      </c>
    </row>
    <row r="1008" spans="1:32">
      <c r="A1008">
        <v>1671626700000</v>
      </c>
      <c r="B1008">
        <v>16834.03</v>
      </c>
      <c r="C1008">
        <v>1213.24</v>
      </c>
      <c r="D1008" s="1">
        <f t="shared" si="339"/>
        <v>-15.360000000000582</v>
      </c>
      <c r="E1008" s="1">
        <f t="shared" si="340"/>
        <v>0</v>
      </c>
      <c r="F1008" s="1">
        <f t="shared" si="341"/>
        <v>15.360000000000582</v>
      </c>
      <c r="G1008" s="1">
        <f t="shared" si="342"/>
        <v>2.2400000000001454</v>
      </c>
      <c r="H1008" s="1">
        <f t="shared" si="343"/>
        <v>6.6920000000001894</v>
      </c>
      <c r="I1008" s="1">
        <f t="shared" si="344"/>
        <v>0.3347280334728156</v>
      </c>
      <c r="J1008" s="1">
        <f t="shared" si="345"/>
        <v>25.078369905956791</v>
      </c>
      <c r="K1008" s="1">
        <f t="shared" si="346"/>
        <v>-0.17000000000007276</v>
      </c>
      <c r="L1008" s="1">
        <f t="shared" si="347"/>
        <v>0</v>
      </c>
      <c r="M1008" s="1">
        <f t="shared" si="348"/>
        <v>0.17000000000007276</v>
      </c>
      <c r="N1008" s="1">
        <f t="shared" si="349"/>
        <v>0.22100000000000364</v>
      </c>
      <c r="O1008" s="1">
        <f t="shared" si="350"/>
        <v>0.56600000000000816</v>
      </c>
      <c r="P1008" s="1">
        <f t="shared" si="351"/>
        <v>0.39045936395759795</v>
      </c>
      <c r="Q1008" s="1">
        <f t="shared" si="352"/>
        <v>28.08132147395176</v>
      </c>
      <c r="R1008" t="str">
        <f t="shared" si="332"/>
        <v>Do nothing</v>
      </c>
      <c r="S1008" t="b">
        <f t="shared" si="337"/>
        <v>0</v>
      </c>
      <c r="T1008">
        <f t="shared" si="333"/>
        <v>0</v>
      </c>
      <c r="U1008">
        <f t="shared" si="334"/>
        <v>0</v>
      </c>
      <c r="V1008">
        <f>IF(R1007="Buy BTC Short ETH",(B1008-T1007)+(-C1008+U1007)*(B1007/C1007),IF(R1007="Buy ETH Short BTC",(-B1008+T1007)+(C1008-U1007)*(B1007/C1007),0))</f>
        <v>0</v>
      </c>
      <c r="AA1008">
        <f t="shared" si="335"/>
        <v>0.86031634586005878</v>
      </c>
      <c r="AB1008" t="str">
        <f t="shared" si="336"/>
        <v>Buy ETH Short BTC</v>
      </c>
      <c r="AC1008" t="b">
        <f t="shared" si="338"/>
        <v>0</v>
      </c>
      <c r="AD1008">
        <f>IF(AB1008="Buy BTC Short ETH",B1008,IF(AB1008="Buy ETH Short BTC",B1008,0))</f>
        <v>16834.03</v>
      </c>
      <c r="AE1008">
        <f>IF(AB1008="Buy BTC Short ETH",C1008,IF(AB1008="Buy ETH Short BTC",C1008,0))</f>
        <v>1213.24</v>
      </c>
      <c r="AF1008">
        <f>IF(AB1007="Buy BTC Short ETH",(B1008-AD1007)+(-C1008+AE1007)*(B1007/C1007),IF(AB1007="Buy ETH Short BTC",(-B1008+AD1007)+(C1008-AE1007)*(B1007/C1007),0))</f>
        <v>12.999382978547631</v>
      </c>
    </row>
    <row r="1009" spans="1:32">
      <c r="A1009">
        <v>1671627600000</v>
      </c>
      <c r="B1009">
        <v>16847.900000000001</v>
      </c>
      <c r="C1009">
        <v>1215.45</v>
      </c>
      <c r="D1009" s="1">
        <f t="shared" si="339"/>
        <v>13.870000000002619</v>
      </c>
      <c r="E1009" s="1">
        <f t="shared" si="340"/>
        <v>13.870000000002619</v>
      </c>
      <c r="F1009" s="1">
        <f t="shared" si="341"/>
        <v>0</v>
      </c>
      <c r="G1009" s="1">
        <f t="shared" si="342"/>
        <v>3.6270000000004075</v>
      </c>
      <c r="H1009" s="1">
        <f t="shared" si="343"/>
        <v>5.4950000000004362</v>
      </c>
      <c r="I1009" s="1">
        <f t="shared" si="344"/>
        <v>0.66005459508646402</v>
      </c>
      <c r="J1009" s="1">
        <f t="shared" si="345"/>
        <v>39.761017320763784</v>
      </c>
      <c r="K1009" s="1">
        <f t="shared" si="346"/>
        <v>2.2100000000000364</v>
      </c>
      <c r="L1009" s="1">
        <f t="shared" si="347"/>
        <v>2.2100000000000364</v>
      </c>
      <c r="M1009" s="1">
        <f t="shared" si="348"/>
        <v>0</v>
      </c>
      <c r="N1009" s="1">
        <f t="shared" si="349"/>
        <v>0.44200000000000728</v>
      </c>
      <c r="O1009" s="1">
        <f t="shared" si="350"/>
        <v>0.53399999999999181</v>
      </c>
      <c r="P1009" s="1">
        <f t="shared" si="351"/>
        <v>0.82771535580526978</v>
      </c>
      <c r="Q1009" s="1">
        <f t="shared" si="352"/>
        <v>45.286885245902425</v>
      </c>
      <c r="R1009" t="str">
        <f t="shared" si="332"/>
        <v>Do nothing</v>
      </c>
      <c r="S1009" t="b">
        <f t="shared" si="337"/>
        <v>0</v>
      </c>
      <c r="T1009">
        <f t="shared" si="333"/>
        <v>0</v>
      </c>
      <c r="U1009">
        <f t="shared" si="334"/>
        <v>0</v>
      </c>
      <c r="V1009">
        <f>IF(R1008="Buy BTC Short ETH",(B1009-T1008)+(-C1009+U1008)*(B1008/C1008),IF(R1008="Buy ETH Short BTC",(-B1009+T1008)+(C1009-U1008)*(B1008/C1008),0))</f>
        <v>0</v>
      </c>
      <c r="AA1009">
        <f t="shared" si="335"/>
        <v>0.79051434959144473</v>
      </c>
      <c r="AB1009" t="str">
        <f t="shared" si="336"/>
        <v>Buy ETH Short BTC</v>
      </c>
      <c r="AC1009" t="b">
        <f t="shared" si="338"/>
        <v>0</v>
      </c>
      <c r="AD1009">
        <f>IF(AB1009="Buy BTC Short ETH",B1009,IF(AB1009="Buy ETH Short BTC",B1009,0))</f>
        <v>16847.900000000001</v>
      </c>
      <c r="AE1009">
        <f>IF(AB1009="Buy BTC Short ETH",C1009,IF(AB1009="Buy ETH Short BTC",C1009,0))</f>
        <v>1215.45</v>
      </c>
      <c r="AF1009">
        <f>IF(AB1008="Buy BTC Short ETH",(B1009-AD1008)+(-C1009+AE1008)*(B1008/C1008),IF(AB1008="Buy ETH Short BTC",(-B1009+AD1008)+(C1009-AE1008)*(B1008/C1008),0))</f>
        <v>16.794342009822813</v>
      </c>
    </row>
    <row r="1010" spans="1:32">
      <c r="A1010">
        <v>1671628500000</v>
      </c>
      <c r="B1010">
        <v>16830.64</v>
      </c>
      <c r="C1010">
        <v>1213.3399999999999</v>
      </c>
      <c r="D1010" s="1">
        <f t="shared" si="339"/>
        <v>-17.260000000002037</v>
      </c>
      <c r="E1010" s="1">
        <f t="shared" si="340"/>
        <v>0</v>
      </c>
      <c r="F1010" s="1">
        <f t="shared" si="341"/>
        <v>17.260000000002037</v>
      </c>
      <c r="G1010" s="1">
        <f t="shared" si="342"/>
        <v>3.6270000000004075</v>
      </c>
      <c r="H1010" s="1">
        <f t="shared" si="343"/>
        <v>6.732000000000335</v>
      </c>
      <c r="I1010" s="1">
        <f t="shared" si="344"/>
        <v>0.53877005347596951</v>
      </c>
      <c r="J1010" s="1">
        <f t="shared" si="345"/>
        <v>35.013032145961446</v>
      </c>
      <c r="K1010" s="1">
        <f t="shared" si="346"/>
        <v>-2.1100000000001273</v>
      </c>
      <c r="L1010" s="1">
        <f t="shared" si="347"/>
        <v>0</v>
      </c>
      <c r="M1010" s="1">
        <f t="shared" si="348"/>
        <v>2.1100000000001273</v>
      </c>
      <c r="N1010" s="1">
        <f t="shared" si="349"/>
        <v>0.40199999999999819</v>
      </c>
      <c r="O1010" s="1">
        <f t="shared" si="350"/>
        <v>0.74500000000000455</v>
      </c>
      <c r="P1010" s="1">
        <f t="shared" si="351"/>
        <v>0.5395973154362359</v>
      </c>
      <c r="Q1010" s="1">
        <f t="shared" si="352"/>
        <v>35.04795117698319</v>
      </c>
      <c r="R1010" t="str">
        <f t="shared" si="332"/>
        <v>Do nothing</v>
      </c>
      <c r="S1010" t="b">
        <f t="shared" si="337"/>
        <v>0</v>
      </c>
      <c r="T1010">
        <f t="shared" si="333"/>
        <v>0</v>
      </c>
      <c r="U1010">
        <f t="shared" si="334"/>
        <v>0</v>
      </c>
      <c r="V1010">
        <f>IF(R1009="Buy BTC Short ETH",(B1010-T1009)+(-C1010+U1009)*(B1009/C1009),IF(R1009="Buy ETH Short BTC",(-B1010+T1009)+(C1010-U1009)*(B1009/C1009),0))</f>
        <v>0</v>
      </c>
      <c r="AA1010">
        <f t="shared" si="335"/>
        <v>0.84463884960149938</v>
      </c>
      <c r="AB1010" t="str">
        <f t="shared" si="336"/>
        <v>Buy ETH Short BTC</v>
      </c>
      <c r="AC1010" t="b">
        <f t="shared" si="338"/>
        <v>0</v>
      </c>
      <c r="AD1010">
        <f>IF(AB1010="Buy BTC Short ETH",B1010,IF(AB1010="Buy ETH Short BTC",B1010,0))</f>
        <v>16830.64</v>
      </c>
      <c r="AE1010">
        <f>IF(AB1010="Buy BTC Short ETH",C1010,IF(AB1010="Buy ETH Short BTC",C1010,0))</f>
        <v>1213.3399999999999</v>
      </c>
      <c r="AF1010">
        <f>IF(AB1009="Buy BTC Short ETH",(B1010-AD1009)+(-C1010+AE1009)*(B1009/C1009),IF(AB1009="Buy ETH Short BTC",(-B1010+AD1009)+(C1010-AE1009)*(B1009/C1009),0))</f>
        <v>-11.987660537249305</v>
      </c>
    </row>
    <row r="1011" spans="1:32">
      <c r="A1011">
        <v>1671629400000</v>
      </c>
      <c r="B1011">
        <v>16837.009999999998</v>
      </c>
      <c r="C1011">
        <v>1214.27</v>
      </c>
      <c r="D1011" s="1">
        <f t="shared" si="339"/>
        <v>6.3699999999989814</v>
      </c>
      <c r="E1011" s="1">
        <f t="shared" si="340"/>
        <v>6.3699999999989814</v>
      </c>
      <c r="F1011" s="1">
        <f t="shared" si="341"/>
        <v>0</v>
      </c>
      <c r="G1011" s="1">
        <f t="shared" si="342"/>
        <v>4.013000000000102</v>
      </c>
      <c r="H1011" s="1">
        <f t="shared" si="343"/>
        <v>6.732000000000335</v>
      </c>
      <c r="I1011" s="1">
        <f t="shared" si="344"/>
        <v>0.59610814022577274</v>
      </c>
      <c r="J1011" s="1">
        <f t="shared" si="345"/>
        <v>37.347603536528048</v>
      </c>
      <c r="K1011" s="1">
        <f t="shared" si="346"/>
        <v>0.93000000000006366</v>
      </c>
      <c r="L1011" s="1">
        <f t="shared" si="347"/>
        <v>0.93000000000006366</v>
      </c>
      <c r="M1011" s="1">
        <f t="shared" si="348"/>
        <v>0</v>
      </c>
      <c r="N1011" s="1">
        <f t="shared" si="349"/>
        <v>0.49500000000000455</v>
      </c>
      <c r="O1011" s="1">
        <f t="shared" si="350"/>
        <v>0.69100000000000816</v>
      </c>
      <c r="P1011" s="1">
        <f t="shared" si="351"/>
        <v>0.7163531114327043</v>
      </c>
      <c r="Q1011" s="1">
        <f t="shared" si="352"/>
        <v>41.736930860033659</v>
      </c>
      <c r="R1011" t="str">
        <f t="shared" si="332"/>
        <v>Do nothing</v>
      </c>
      <c r="S1011" t="b">
        <f t="shared" si="337"/>
        <v>0</v>
      </c>
      <c r="T1011">
        <f t="shared" si="333"/>
        <v>0</v>
      </c>
      <c r="U1011">
        <f t="shared" si="334"/>
        <v>0</v>
      </c>
      <c r="V1011">
        <f>IF(R1010="Buy BTC Short ETH",(B1011-T1010)+(-C1011+U1010)*(B1010/C1010),IF(R1010="Buy ETH Short BTC",(-B1011+T1010)+(C1011-U1010)*(B1010/C1010),0))</f>
        <v>0</v>
      </c>
      <c r="AA1011">
        <f t="shared" si="335"/>
        <v>0.81455244256541381</v>
      </c>
      <c r="AB1011" t="str">
        <f t="shared" si="336"/>
        <v>Buy ETH Short BTC</v>
      </c>
      <c r="AC1011" t="b">
        <f t="shared" si="338"/>
        <v>0</v>
      </c>
      <c r="AD1011">
        <f>IF(AB1011="Buy BTC Short ETH",B1011,IF(AB1011="Buy ETH Short BTC",B1011,0))</f>
        <v>16837.009999999998</v>
      </c>
      <c r="AE1011">
        <f>IF(AB1011="Buy BTC Short ETH",C1011,IF(AB1011="Buy ETH Short BTC",C1011,0))</f>
        <v>1214.27</v>
      </c>
      <c r="AF1011">
        <f>IF(AB1010="Buy BTC Short ETH",(B1011-AD1010)+(-C1011+AE1010)*(B1010/C1010),IF(AB1010="Buy ETH Short BTC",(-B1011+AD1010)+(C1011-AE1010)*(B1010/C1010),0))</f>
        <v>6.5303372508961282</v>
      </c>
    </row>
    <row r="1012" spans="1:32">
      <c r="A1012">
        <v>1671630300000</v>
      </c>
      <c r="B1012">
        <v>16847.57</v>
      </c>
      <c r="C1012">
        <v>1214.99</v>
      </c>
      <c r="D1012" s="1">
        <f t="shared" si="339"/>
        <v>10.56000000000131</v>
      </c>
      <c r="E1012" s="1">
        <f t="shared" si="340"/>
        <v>10.56000000000131</v>
      </c>
      <c r="F1012" s="1">
        <f t="shared" si="341"/>
        <v>0</v>
      </c>
      <c r="G1012" s="1">
        <f t="shared" si="342"/>
        <v>5.0690000000002327</v>
      </c>
      <c r="H1012" s="1">
        <f t="shared" si="343"/>
        <v>6.3750000000003642</v>
      </c>
      <c r="I1012" s="1">
        <f t="shared" si="344"/>
        <v>0.79513725490195186</v>
      </c>
      <c r="J1012" s="1">
        <f t="shared" si="345"/>
        <v>44.293953163229368</v>
      </c>
      <c r="K1012" s="1">
        <f t="shared" si="346"/>
        <v>0.72000000000002728</v>
      </c>
      <c r="L1012" s="1">
        <f t="shared" si="347"/>
        <v>0.72000000000002728</v>
      </c>
      <c r="M1012" s="1">
        <f t="shared" si="348"/>
        <v>0</v>
      </c>
      <c r="N1012" s="1">
        <f t="shared" si="349"/>
        <v>0.56700000000000728</v>
      </c>
      <c r="O1012" s="1">
        <f t="shared" si="350"/>
        <v>0.54800000000000182</v>
      </c>
      <c r="P1012" s="1">
        <f t="shared" si="351"/>
        <v>1.0346715328467251</v>
      </c>
      <c r="Q1012" s="1">
        <f t="shared" si="352"/>
        <v>50.852017937219969</v>
      </c>
      <c r="R1012" t="str">
        <f t="shared" si="332"/>
        <v>Do nothing</v>
      </c>
      <c r="S1012" t="b">
        <f t="shared" si="337"/>
        <v>0</v>
      </c>
      <c r="T1012">
        <f t="shared" si="333"/>
        <v>0</v>
      </c>
      <c r="U1012">
        <f t="shared" si="334"/>
        <v>0</v>
      </c>
      <c r="V1012">
        <f>IF(R1011="Buy BTC Short ETH",(B1012-T1011)+(-C1012+U1011)*(B1011/C1011),IF(R1011="Buy ETH Short BTC",(-B1012+T1011)+(C1012-U1011)*(B1011/C1011),0))</f>
        <v>0</v>
      </c>
      <c r="AA1012">
        <f t="shared" si="335"/>
        <v>0.79400196337696594</v>
      </c>
      <c r="AB1012" t="str">
        <f t="shared" si="336"/>
        <v>Buy ETH Short BTC</v>
      </c>
      <c r="AC1012" t="b">
        <f t="shared" si="338"/>
        <v>0</v>
      </c>
      <c r="AD1012">
        <f>IF(AB1012="Buy BTC Short ETH",B1012,IF(AB1012="Buy ETH Short BTC",B1012,0))</f>
        <v>16847.57</v>
      </c>
      <c r="AE1012">
        <f>IF(AB1012="Buy BTC Short ETH",C1012,IF(AB1012="Buy ETH Short BTC",C1012,0))</f>
        <v>1214.99</v>
      </c>
      <c r="AF1012">
        <f>IF(AB1011="Buy BTC Short ETH",(B1012-AD1011)+(-C1012+AE1011)*(B1011/C1011),IF(AB1011="Buy ETH Short BTC",(-B1012+AD1011)+(C1012-AE1011)*(B1011/C1011),0))</f>
        <v>-0.57651428430343543</v>
      </c>
    </row>
    <row r="1013" spans="1:32">
      <c r="A1013">
        <v>1671631200000</v>
      </c>
      <c r="B1013">
        <v>16847.169999999998</v>
      </c>
      <c r="C1013">
        <v>1214.6300000000001</v>
      </c>
      <c r="D1013" s="1">
        <f t="shared" si="339"/>
        <v>-0.40000000000145519</v>
      </c>
      <c r="E1013" s="1">
        <f t="shared" si="340"/>
        <v>0</v>
      </c>
      <c r="F1013" s="1">
        <f t="shared" si="341"/>
        <v>0.40000000000145519</v>
      </c>
      <c r="G1013" s="1">
        <f t="shared" si="342"/>
        <v>4.4460000000002768</v>
      </c>
      <c r="H1013" s="1">
        <f t="shared" si="343"/>
        <v>6.415000000000509</v>
      </c>
      <c r="I1013" s="1">
        <f t="shared" si="344"/>
        <v>0.69306313328135993</v>
      </c>
      <c r="J1013" s="1">
        <f t="shared" si="345"/>
        <v>40.935457140226085</v>
      </c>
      <c r="K1013" s="1">
        <f t="shared" si="346"/>
        <v>-0.35999999999989996</v>
      </c>
      <c r="L1013" s="1">
        <f t="shared" si="347"/>
        <v>0</v>
      </c>
      <c r="M1013" s="1">
        <f t="shared" si="348"/>
        <v>0.35999999999989996</v>
      </c>
      <c r="N1013" s="1">
        <f t="shared" si="349"/>
        <v>0.51900000000000546</v>
      </c>
      <c r="O1013" s="1">
        <f t="shared" si="350"/>
        <v>0.58399999999999186</v>
      </c>
      <c r="P1013" s="1">
        <f t="shared" si="351"/>
        <v>0.88869863013700801</v>
      </c>
      <c r="Q1013" s="1">
        <f t="shared" si="352"/>
        <v>47.053490480508316</v>
      </c>
      <c r="R1013" t="str">
        <f t="shared" si="332"/>
        <v>Do nothing</v>
      </c>
      <c r="S1013" t="b">
        <f t="shared" si="337"/>
        <v>0</v>
      </c>
      <c r="T1013">
        <f t="shared" si="333"/>
        <v>0</v>
      </c>
      <c r="U1013">
        <f t="shared" si="334"/>
        <v>0</v>
      </c>
      <c r="V1013">
        <f>IF(R1012="Buy BTC Short ETH",(B1013-T1012)+(-C1013+U1012)*(B1012/C1012),IF(R1012="Buy ETH Short BTC",(-B1013+T1012)+(C1013-U1012)*(B1012/C1012),0))</f>
        <v>0</v>
      </c>
      <c r="AA1013">
        <f t="shared" si="335"/>
        <v>0.77682970120828243</v>
      </c>
      <c r="AB1013" t="str">
        <f t="shared" si="336"/>
        <v>Buy ETH Short BTC</v>
      </c>
      <c r="AC1013" t="b">
        <f t="shared" si="338"/>
        <v>0</v>
      </c>
      <c r="AD1013">
        <f>IF(AB1013="Buy BTC Short ETH",B1013,IF(AB1013="Buy ETH Short BTC",B1013,0))</f>
        <v>16847.169999999998</v>
      </c>
      <c r="AE1013">
        <f>IF(AB1013="Buy BTC Short ETH",C1013,IF(AB1013="Buy ETH Short BTC",C1013,0))</f>
        <v>1214.6300000000001</v>
      </c>
      <c r="AF1013">
        <f>IF(AB1012="Buy BTC Short ETH",(B1013-AD1012)+(-C1013+AE1012)*(B1012/C1012),IF(AB1012="Buy ETH Short BTC",(-B1013+AD1012)+(C1013-AE1012)*(B1012/C1012),0))</f>
        <v>-4.5919136782990364</v>
      </c>
    </row>
    <row r="1014" spans="1:32">
      <c r="A1014">
        <v>1671632100000</v>
      </c>
      <c r="B1014">
        <v>16863.23</v>
      </c>
      <c r="C1014">
        <v>1215.4100000000001</v>
      </c>
      <c r="D1014" s="1">
        <f t="shared" si="339"/>
        <v>16.06000000000131</v>
      </c>
      <c r="E1014" s="1">
        <f t="shared" si="340"/>
        <v>16.06000000000131</v>
      </c>
      <c r="F1014" s="1">
        <f t="shared" si="341"/>
        <v>0</v>
      </c>
      <c r="G1014" s="1">
        <f t="shared" si="342"/>
        <v>4.8910000000003491</v>
      </c>
      <c r="H1014" s="1">
        <f t="shared" si="343"/>
        <v>6.415000000000509</v>
      </c>
      <c r="I1014" s="1">
        <f t="shared" si="344"/>
        <v>0.76243180046764791</v>
      </c>
      <c r="J1014" s="1">
        <f t="shared" si="345"/>
        <v>43.26021581461152</v>
      </c>
      <c r="K1014" s="1">
        <f t="shared" si="346"/>
        <v>0.77999999999997272</v>
      </c>
      <c r="L1014" s="1">
        <f t="shared" si="347"/>
        <v>0.77999999999997272</v>
      </c>
      <c r="M1014" s="1">
        <f t="shared" si="348"/>
        <v>0</v>
      </c>
      <c r="N1014" s="1">
        <f t="shared" si="349"/>
        <v>0.46400000000001002</v>
      </c>
      <c r="O1014" s="1">
        <f t="shared" si="350"/>
        <v>0.58399999999999186</v>
      </c>
      <c r="P1014" s="1">
        <f t="shared" si="351"/>
        <v>0.79452054794523375</v>
      </c>
      <c r="Q1014" s="1">
        <f t="shared" si="352"/>
        <v>44.274809160306219</v>
      </c>
      <c r="R1014" t="str">
        <f t="shared" si="332"/>
        <v>Do nothing</v>
      </c>
      <c r="S1014" t="b">
        <f t="shared" si="337"/>
        <v>0</v>
      </c>
      <c r="T1014">
        <f t="shared" si="333"/>
        <v>0</v>
      </c>
      <c r="U1014">
        <f t="shared" si="334"/>
        <v>0</v>
      </c>
      <c r="V1014">
        <f>IF(R1013="Buy BTC Short ETH",(B1014-T1013)+(-C1014+U1013)*(B1013/C1013),IF(R1013="Buy ETH Short BTC",(-B1014+T1013)+(C1014-U1013)*(B1013/C1013),0))</f>
        <v>0</v>
      </c>
      <c r="AA1014">
        <f t="shared" si="335"/>
        <v>0.61209886947909253</v>
      </c>
      <c r="AB1014" t="str">
        <f t="shared" si="336"/>
        <v>Do nothing</v>
      </c>
      <c r="AC1014" t="b">
        <f t="shared" si="338"/>
        <v>1</v>
      </c>
      <c r="AD1014">
        <f>IF(AB1014="Buy BTC Short ETH",B1014,IF(AB1014="Buy ETH Short BTC",B1014,0))</f>
        <v>0</v>
      </c>
      <c r="AE1014">
        <f>IF(AB1014="Buy BTC Short ETH",C1014,IF(AB1014="Buy ETH Short BTC",C1014,0))</f>
        <v>0</v>
      </c>
      <c r="AF1014">
        <f>IF(AB1013="Buy BTC Short ETH",(B1014-AD1013)+(-C1014+AE1013)*(B1013/C1013),IF(AB1013="Buy ETH Short BTC",(-B1014+AD1013)+(C1014-AE1013)*(B1013/C1013),0))</f>
        <v>-5.2412382371603314</v>
      </c>
    </row>
    <row r="1015" spans="1:32">
      <c r="A1015">
        <v>1671633000000</v>
      </c>
      <c r="B1015">
        <v>16871.78</v>
      </c>
      <c r="C1015">
        <v>1215.93</v>
      </c>
      <c r="D1015" s="1">
        <f t="shared" si="339"/>
        <v>8.5499999999992724</v>
      </c>
      <c r="E1015" s="1">
        <f t="shared" si="340"/>
        <v>8.5499999999992724</v>
      </c>
      <c r="F1015" s="1">
        <f t="shared" si="341"/>
        <v>0</v>
      </c>
      <c r="G1015" s="1">
        <f t="shared" si="342"/>
        <v>5.7460000000002767</v>
      </c>
      <c r="H1015" s="1">
        <f t="shared" si="343"/>
        <v>3.8770000000004075</v>
      </c>
      <c r="I1015" s="1">
        <f t="shared" si="344"/>
        <v>1.4820737683775271</v>
      </c>
      <c r="J1015" s="1">
        <f t="shared" si="345"/>
        <v>59.711108801827578</v>
      </c>
      <c r="K1015" s="1">
        <f t="shared" si="346"/>
        <v>0.51999999999998181</v>
      </c>
      <c r="L1015" s="1">
        <f t="shared" si="347"/>
        <v>0.51999999999998181</v>
      </c>
      <c r="M1015" s="1">
        <f t="shared" si="348"/>
        <v>0</v>
      </c>
      <c r="N1015" s="1">
        <f t="shared" si="349"/>
        <v>0.51600000000000823</v>
      </c>
      <c r="O1015" s="1">
        <f t="shared" si="350"/>
        <v>0.32899999999999635</v>
      </c>
      <c r="P1015" s="1">
        <f t="shared" si="351"/>
        <v>1.5683890577508024</v>
      </c>
      <c r="Q1015" s="1">
        <f t="shared" si="352"/>
        <v>61.065088757397092</v>
      </c>
      <c r="R1015" t="str">
        <f t="shared" si="332"/>
        <v>Do nothing</v>
      </c>
      <c r="S1015" t="b">
        <f t="shared" si="337"/>
        <v>0</v>
      </c>
      <c r="T1015">
        <f t="shared" si="333"/>
        <v>0</v>
      </c>
      <c r="U1015">
        <f t="shared" si="334"/>
        <v>0</v>
      </c>
      <c r="V1015">
        <f>IF(R1014="Buy BTC Short ETH",(B1015-T1014)+(-C1015+U1014)*(B1014/C1014),IF(R1014="Buy ETH Short BTC",(-B1015+T1014)+(C1015-U1014)*(B1014/C1014),0))</f>
        <v>0</v>
      </c>
      <c r="AA1015">
        <f t="shared" si="335"/>
        <v>0.76979295543016624</v>
      </c>
      <c r="AB1015" t="str">
        <f t="shared" si="336"/>
        <v>Buy ETH Short BTC</v>
      </c>
      <c r="AC1015" t="b">
        <f t="shared" si="338"/>
        <v>1</v>
      </c>
      <c r="AD1015">
        <f>IF(AB1015="Buy BTC Short ETH",B1015,IF(AB1015="Buy ETH Short BTC",B1015,0))</f>
        <v>16871.78</v>
      </c>
      <c r="AE1015">
        <f>IF(AB1015="Buy BTC Short ETH",C1015,IF(AB1015="Buy ETH Short BTC",C1015,0))</f>
        <v>1215.93</v>
      </c>
      <c r="AF1015">
        <f>IF(AB1014="Buy BTC Short ETH",(B1015-AD1014)+(-C1015+AE1014)*(B1014/C1014),IF(AB1014="Buy ETH Short BTC",(-B1015+AD1014)+(C1015-AE1014)*(B1014/C1014),0))</f>
        <v>0</v>
      </c>
    </row>
    <row r="1016" spans="1:32">
      <c r="A1016">
        <v>1671633900000</v>
      </c>
      <c r="B1016">
        <v>16796.34</v>
      </c>
      <c r="C1016">
        <v>1211.0999999999999</v>
      </c>
      <c r="D1016" s="1">
        <f t="shared" si="339"/>
        <v>-75.43999999999869</v>
      </c>
      <c r="E1016" s="1">
        <f t="shared" si="340"/>
        <v>0</v>
      </c>
      <c r="F1016" s="1">
        <f t="shared" si="341"/>
        <v>75.43999999999869</v>
      </c>
      <c r="G1016" s="1">
        <f t="shared" si="342"/>
        <v>5.7460000000002767</v>
      </c>
      <c r="H1016" s="1">
        <f t="shared" si="343"/>
        <v>10.846000000000277</v>
      </c>
      <c r="I1016" s="1">
        <f t="shared" si="344"/>
        <v>0.52978056426333486</v>
      </c>
      <c r="J1016" s="1">
        <f t="shared" si="345"/>
        <v>34.631147540984117</v>
      </c>
      <c r="K1016" s="1">
        <f t="shared" si="346"/>
        <v>-4.8300000000001546</v>
      </c>
      <c r="L1016" s="1">
        <f t="shared" si="347"/>
        <v>0</v>
      </c>
      <c r="M1016" s="1">
        <f t="shared" si="348"/>
        <v>4.8300000000001546</v>
      </c>
      <c r="N1016" s="1">
        <f t="shared" si="349"/>
        <v>0.51600000000000823</v>
      </c>
      <c r="O1016" s="1">
        <f t="shared" si="350"/>
        <v>0.76900000000002822</v>
      </c>
      <c r="P1016" s="1">
        <f t="shared" si="351"/>
        <v>0.67100130039010308</v>
      </c>
      <c r="Q1016" s="1">
        <f t="shared" si="352"/>
        <v>40.155642023345798</v>
      </c>
      <c r="R1016" t="str">
        <f t="shared" si="332"/>
        <v>Do nothing</v>
      </c>
      <c r="S1016" t="b">
        <f t="shared" si="337"/>
        <v>0</v>
      </c>
      <c r="T1016">
        <f t="shared" si="333"/>
        <v>0</v>
      </c>
      <c r="U1016">
        <f t="shared" si="334"/>
        <v>0</v>
      </c>
      <c r="V1016">
        <f>IF(R1015="Buy BTC Short ETH",(B1016-T1015)+(-C1016+U1015)*(B1015/C1015),IF(R1015="Buy ETH Short BTC",(-B1016+T1015)+(C1016-U1015)*(B1015/C1015),0))</f>
        <v>0</v>
      </c>
      <c r="AA1016">
        <f t="shared" si="335"/>
        <v>0.91701273897498281</v>
      </c>
      <c r="AB1016" t="str">
        <f t="shared" si="336"/>
        <v>Buy ETH Short BTC</v>
      </c>
      <c r="AC1016" t="b">
        <f t="shared" si="338"/>
        <v>0</v>
      </c>
      <c r="AD1016">
        <f>IF(AB1016="Buy BTC Short ETH",B1016,IF(AB1016="Buy ETH Short BTC",B1016,0))</f>
        <v>16796.34</v>
      </c>
      <c r="AE1016">
        <f>IF(AB1016="Buy BTC Short ETH",C1016,IF(AB1016="Buy ETH Short BTC",C1016,0))</f>
        <v>1211.0999999999999</v>
      </c>
      <c r="AF1016">
        <f>IF(AB1015="Buy BTC Short ETH",(B1016-AD1015)+(-C1016+AE1015)*(B1015/C1015),IF(AB1015="Buy ETH Short BTC",(-B1016+AD1015)+(C1016-AE1015)*(B1015/C1015),0))</f>
        <v>8.4207658335560467</v>
      </c>
    </row>
    <row r="1017" spans="1:32">
      <c r="A1017">
        <v>1671634800000</v>
      </c>
      <c r="B1017">
        <v>16828.650000000001</v>
      </c>
      <c r="C1017">
        <v>1213.8800000000001</v>
      </c>
      <c r="D1017" s="1">
        <f t="shared" si="339"/>
        <v>32.31000000000131</v>
      </c>
      <c r="E1017" s="1">
        <f t="shared" si="340"/>
        <v>32.31000000000131</v>
      </c>
      <c r="F1017" s="1">
        <f t="shared" si="341"/>
        <v>0</v>
      </c>
      <c r="G1017" s="1">
        <f t="shared" si="342"/>
        <v>8.7720000000004799</v>
      </c>
      <c r="H1017" s="1">
        <f t="shared" si="343"/>
        <v>10.846000000000277</v>
      </c>
      <c r="I1017" s="1">
        <f t="shared" si="344"/>
        <v>0.80877742946710818</v>
      </c>
      <c r="J1017" s="1">
        <f t="shared" si="345"/>
        <v>44.714038128250287</v>
      </c>
      <c r="K1017" s="1">
        <f t="shared" si="346"/>
        <v>2.7800000000002001</v>
      </c>
      <c r="L1017" s="1">
        <f t="shared" si="347"/>
        <v>2.7800000000002001</v>
      </c>
      <c r="M1017" s="1">
        <f t="shared" si="348"/>
        <v>0</v>
      </c>
      <c r="N1017" s="1">
        <f t="shared" si="349"/>
        <v>0.79400000000002824</v>
      </c>
      <c r="O1017" s="1">
        <f t="shared" si="350"/>
        <v>0.74700000000002542</v>
      </c>
      <c r="P1017" s="1">
        <f t="shared" si="351"/>
        <v>1.0629183400267754</v>
      </c>
      <c r="Q1017" s="1">
        <f t="shared" si="352"/>
        <v>51.524983776768373</v>
      </c>
      <c r="R1017" t="str">
        <f t="shared" si="332"/>
        <v>Do nothing</v>
      </c>
      <c r="S1017" t="b">
        <f t="shared" si="337"/>
        <v>0</v>
      </c>
      <c r="T1017">
        <f t="shared" si="333"/>
        <v>0</v>
      </c>
      <c r="U1017">
        <f t="shared" si="334"/>
        <v>0</v>
      </c>
      <c r="V1017">
        <f>IF(R1016="Buy BTC Short ETH",(B1017-T1016)+(-C1017+U1016)*(B1016/C1016),IF(R1016="Buy ETH Short BTC",(-B1017+T1016)+(C1017-U1016)*(B1016/C1016),0))</f>
        <v>0</v>
      </c>
      <c r="AA1017">
        <f t="shared" si="335"/>
        <v>0.95682872571960731</v>
      </c>
      <c r="AB1017" t="str">
        <f t="shared" si="336"/>
        <v>Buy ETH Short BTC</v>
      </c>
      <c r="AC1017" t="b">
        <f t="shared" si="338"/>
        <v>0</v>
      </c>
      <c r="AD1017">
        <f>IF(AB1017="Buy BTC Short ETH",B1017,IF(AB1017="Buy ETH Short BTC",B1017,0))</f>
        <v>16828.650000000001</v>
      </c>
      <c r="AE1017">
        <f>IF(AB1017="Buy BTC Short ETH",C1017,IF(AB1017="Buy ETH Short BTC",C1017,0))</f>
        <v>1213.8800000000001</v>
      </c>
      <c r="AF1017">
        <f>IF(AB1016="Buy BTC Short ETH",(B1017-AD1016)+(-C1017+AE1016)*(B1016/C1016),IF(AB1016="Buy ETH Short BTC",(-B1017+AD1016)+(C1017-AE1016)*(B1016/C1016),0))</f>
        <v>6.2448882833802131</v>
      </c>
    </row>
    <row r="1018" spans="1:32">
      <c r="A1018">
        <v>1671635700000</v>
      </c>
      <c r="B1018">
        <v>16827.62</v>
      </c>
      <c r="C1018">
        <v>1214.05</v>
      </c>
      <c r="D1018" s="1">
        <f t="shared" si="339"/>
        <v>-1.0300000000024738</v>
      </c>
      <c r="E1018" s="1">
        <f t="shared" si="340"/>
        <v>0</v>
      </c>
      <c r="F1018" s="1">
        <f t="shared" si="341"/>
        <v>1.0300000000024738</v>
      </c>
      <c r="G1018" s="1">
        <f t="shared" si="342"/>
        <v>8.7720000000004799</v>
      </c>
      <c r="H1018" s="1">
        <f t="shared" si="343"/>
        <v>9.4130000000004657</v>
      </c>
      <c r="I1018" s="1">
        <f t="shared" si="344"/>
        <v>0.93190268777223473</v>
      </c>
      <c r="J1018" s="1">
        <f t="shared" si="345"/>
        <v>48.237558427275353</v>
      </c>
      <c r="K1018" s="1">
        <f t="shared" si="346"/>
        <v>0.16999999999984539</v>
      </c>
      <c r="L1018" s="1">
        <f t="shared" si="347"/>
        <v>0.16999999999984539</v>
      </c>
      <c r="M1018" s="1">
        <f t="shared" si="348"/>
        <v>0</v>
      </c>
      <c r="N1018" s="1">
        <f t="shared" si="349"/>
        <v>0.81100000000001271</v>
      </c>
      <c r="O1018" s="1">
        <f t="shared" si="350"/>
        <v>0.73000000000001819</v>
      </c>
      <c r="P1018" s="1">
        <f t="shared" si="351"/>
        <v>1.1109589041095789</v>
      </c>
      <c r="Q1018" s="1">
        <f t="shared" si="352"/>
        <v>52.62816353017498</v>
      </c>
      <c r="R1018" t="str">
        <f t="shared" si="332"/>
        <v>Do nothing</v>
      </c>
      <c r="S1018" t="b">
        <f t="shared" si="337"/>
        <v>0</v>
      </c>
      <c r="T1018">
        <f t="shared" si="333"/>
        <v>0</v>
      </c>
      <c r="U1018">
        <f t="shared" si="334"/>
        <v>0</v>
      </c>
      <c r="V1018">
        <f>IF(R1017="Buy BTC Short ETH",(B1018-T1017)+(-C1018+U1017)*(B1017/C1017),IF(R1017="Buy ETH Short BTC",(-B1018+T1017)+(C1018-U1017)*(B1017/C1017),0))</f>
        <v>0</v>
      </c>
      <c r="AA1018">
        <f t="shared" si="335"/>
        <v>0.95608037566236226</v>
      </c>
      <c r="AB1018" t="str">
        <f t="shared" si="336"/>
        <v>Buy ETH Short BTC</v>
      </c>
      <c r="AC1018" t="b">
        <f t="shared" si="338"/>
        <v>0</v>
      </c>
      <c r="AD1018">
        <f>IF(AB1018="Buy BTC Short ETH",B1018,IF(AB1018="Buy ETH Short BTC",B1018,0))</f>
        <v>16827.62</v>
      </c>
      <c r="AE1018">
        <f>IF(AB1018="Buy BTC Short ETH",C1018,IF(AB1018="Buy ETH Short BTC",C1018,0))</f>
        <v>1214.05</v>
      </c>
      <c r="AF1018">
        <f>IF(AB1017="Buy BTC Short ETH",(B1018-AD1017)+(-C1018+AE1017)*(B1017/C1017),IF(AB1017="Buy ETH Short BTC",(-B1018+AD1017)+(C1018-AE1017)*(B1017/C1017),0))</f>
        <v>3.3867984479523519</v>
      </c>
    </row>
    <row r="1019" spans="1:32">
      <c r="A1019">
        <v>1671636600000</v>
      </c>
      <c r="B1019">
        <v>16853.55</v>
      </c>
      <c r="C1019">
        <v>1215.52</v>
      </c>
      <c r="D1019" s="1">
        <f t="shared" si="339"/>
        <v>25.930000000000291</v>
      </c>
      <c r="E1019" s="1">
        <f t="shared" si="340"/>
        <v>25.930000000000291</v>
      </c>
      <c r="F1019" s="1">
        <f t="shared" si="341"/>
        <v>0</v>
      </c>
      <c r="G1019" s="1">
        <f t="shared" si="342"/>
        <v>9.9780000000002467</v>
      </c>
      <c r="H1019" s="1">
        <f t="shared" si="343"/>
        <v>9.4130000000004657</v>
      </c>
      <c r="I1019" s="1">
        <f t="shared" si="344"/>
        <v>1.0600233719324077</v>
      </c>
      <c r="J1019" s="1">
        <f t="shared" si="345"/>
        <v>51.456861430559954</v>
      </c>
      <c r="K1019" s="1">
        <f t="shared" si="346"/>
        <v>1.4700000000000273</v>
      </c>
      <c r="L1019" s="1">
        <f t="shared" si="347"/>
        <v>1.4700000000000273</v>
      </c>
      <c r="M1019" s="1">
        <f t="shared" si="348"/>
        <v>0</v>
      </c>
      <c r="N1019" s="1">
        <f t="shared" si="349"/>
        <v>0.73700000000001187</v>
      </c>
      <c r="O1019" s="1">
        <f t="shared" si="350"/>
        <v>0.73000000000001819</v>
      </c>
      <c r="P1019" s="1">
        <f t="shared" si="351"/>
        <v>1.0095890410958814</v>
      </c>
      <c r="Q1019" s="1">
        <f t="shared" si="352"/>
        <v>50.238582140422409</v>
      </c>
      <c r="R1019" t="str">
        <f t="shared" si="332"/>
        <v>Do nothing</v>
      </c>
      <c r="S1019" t="b">
        <f t="shared" si="337"/>
        <v>0</v>
      </c>
      <c r="T1019">
        <f t="shared" si="333"/>
        <v>0</v>
      </c>
      <c r="U1019">
        <f t="shared" si="334"/>
        <v>0</v>
      </c>
      <c r="V1019">
        <f>IF(R1018="Buy BTC Short ETH",(B1019-T1018)+(-C1019+U1018)*(B1018/C1018),IF(R1018="Buy ETH Short BTC",(-B1019+T1018)+(C1019-U1018)*(B1018/C1018),0))</f>
        <v>0</v>
      </c>
      <c r="AA1019">
        <f t="shared" si="335"/>
        <v>0.96517409410536481</v>
      </c>
      <c r="AB1019" t="str">
        <f t="shared" si="336"/>
        <v>Buy ETH Short BTC</v>
      </c>
      <c r="AC1019" t="b">
        <f t="shared" si="338"/>
        <v>0</v>
      </c>
      <c r="AD1019">
        <f>IF(AB1019="Buy BTC Short ETH",B1019,IF(AB1019="Buy ETH Short BTC",B1019,0))</f>
        <v>16853.55</v>
      </c>
      <c r="AE1019">
        <f>IF(AB1019="Buy BTC Short ETH",C1019,IF(AB1019="Buy ETH Short BTC",C1019,0))</f>
        <v>1215.52</v>
      </c>
      <c r="AF1019">
        <f>IF(AB1018="Buy BTC Short ETH",(B1019-AD1018)+(-C1019+AE1018)*(B1018/C1018),IF(AB1018="Buy ETH Short BTC",(-B1019+AD1018)+(C1019-AE1018)*(B1018/C1018),0))</f>
        <v>-5.554725999752808</v>
      </c>
    </row>
    <row r="1020" spans="1:32">
      <c r="A1020">
        <v>1671637500000</v>
      </c>
      <c r="B1020">
        <v>16861.13</v>
      </c>
      <c r="C1020">
        <v>1215.5999999999999</v>
      </c>
      <c r="D1020" s="1">
        <f t="shared" si="339"/>
        <v>7.5800000000017462</v>
      </c>
      <c r="E1020" s="1">
        <f t="shared" si="340"/>
        <v>7.5800000000017462</v>
      </c>
      <c r="F1020" s="1">
        <f t="shared" si="341"/>
        <v>0</v>
      </c>
      <c r="G1020" s="1">
        <f t="shared" si="342"/>
        <v>10.736000000000422</v>
      </c>
      <c r="H1020" s="1">
        <f t="shared" si="343"/>
        <v>7.6870000000002623</v>
      </c>
      <c r="I1020" s="1">
        <f t="shared" si="344"/>
        <v>1.3966436841420653</v>
      </c>
      <c r="J1020" s="1">
        <f t="shared" si="345"/>
        <v>58.274982359007886</v>
      </c>
      <c r="K1020" s="1">
        <f t="shared" si="346"/>
        <v>7.999999999992724E-2</v>
      </c>
      <c r="L1020" s="1">
        <f t="shared" si="347"/>
        <v>7.999999999992724E-2</v>
      </c>
      <c r="M1020" s="1">
        <f t="shared" si="348"/>
        <v>0</v>
      </c>
      <c r="N1020" s="1">
        <f t="shared" si="349"/>
        <v>0.74500000000000455</v>
      </c>
      <c r="O1020" s="1">
        <f t="shared" si="350"/>
        <v>0.51900000000000546</v>
      </c>
      <c r="P1020" s="1">
        <f t="shared" si="351"/>
        <v>1.4354527938342905</v>
      </c>
      <c r="Q1020" s="1">
        <f t="shared" si="352"/>
        <v>58.939873417721415</v>
      </c>
      <c r="R1020" t="str">
        <f t="shared" si="332"/>
        <v>Do nothing</v>
      </c>
      <c r="S1020" t="b">
        <f t="shared" si="337"/>
        <v>0</v>
      </c>
      <c r="T1020">
        <f t="shared" si="333"/>
        <v>0</v>
      </c>
      <c r="U1020">
        <f t="shared" si="334"/>
        <v>0</v>
      </c>
      <c r="V1020">
        <f>IF(R1019="Buy BTC Short ETH",(B1020-T1019)+(-C1020+U1019)*(B1019/C1019),IF(R1019="Buy ETH Short BTC",(-B1020+T1019)+(C1020-U1019)*(B1019/C1019),0))</f>
        <v>0</v>
      </c>
      <c r="AA1020">
        <f t="shared" si="335"/>
        <v>0.96999066390985578</v>
      </c>
      <c r="AB1020" t="str">
        <f t="shared" si="336"/>
        <v>Buy ETH Short BTC</v>
      </c>
      <c r="AC1020" t="b">
        <f t="shared" si="338"/>
        <v>0</v>
      </c>
      <c r="AD1020">
        <f>IF(AB1020="Buy BTC Short ETH",B1020,IF(AB1020="Buy ETH Short BTC",B1020,0))</f>
        <v>16861.13</v>
      </c>
      <c r="AE1020">
        <f>IF(AB1020="Buy BTC Short ETH",C1020,IF(AB1020="Buy ETH Short BTC",C1020,0))</f>
        <v>1215.5999999999999</v>
      </c>
      <c r="AF1020">
        <f>IF(AB1019="Buy BTC Short ETH",(B1020-AD1019)+(-C1020+AE1019)*(B1019/C1019),IF(AB1019="Buy ETH Short BTC",(-B1020+AD1019)+(C1020-AE1019)*(B1019/C1019),0))</f>
        <v>-6.4707759641991487</v>
      </c>
    </row>
    <row r="1021" spans="1:32">
      <c r="A1021">
        <v>1671638400000</v>
      </c>
      <c r="B1021">
        <v>16847.3</v>
      </c>
      <c r="C1021">
        <v>1215.1600000000001</v>
      </c>
      <c r="D1021" s="1">
        <f t="shared" si="339"/>
        <v>-13.830000000001746</v>
      </c>
      <c r="E1021" s="1">
        <f t="shared" si="340"/>
        <v>0</v>
      </c>
      <c r="F1021" s="1">
        <f t="shared" si="341"/>
        <v>13.830000000001746</v>
      </c>
      <c r="G1021" s="1">
        <f t="shared" si="342"/>
        <v>10.099000000000524</v>
      </c>
      <c r="H1021" s="1">
        <f t="shared" si="343"/>
        <v>9.0700000000004373</v>
      </c>
      <c r="I1021" s="1">
        <f t="shared" si="344"/>
        <v>1.1134509371554617</v>
      </c>
      <c r="J1021" s="1">
        <f t="shared" si="345"/>
        <v>52.684021075695235</v>
      </c>
      <c r="K1021" s="1">
        <f t="shared" si="346"/>
        <v>-0.4399999999998272</v>
      </c>
      <c r="L1021" s="1">
        <f t="shared" si="347"/>
        <v>0</v>
      </c>
      <c r="M1021" s="1">
        <f t="shared" si="348"/>
        <v>0.4399999999998272</v>
      </c>
      <c r="N1021" s="1">
        <f t="shared" si="349"/>
        <v>0.65199999999999814</v>
      </c>
      <c r="O1021" s="1">
        <f t="shared" si="350"/>
        <v>0.56299999999998818</v>
      </c>
      <c r="P1021" s="1">
        <f t="shared" si="351"/>
        <v>1.158081705150998</v>
      </c>
      <c r="Q1021" s="1">
        <f t="shared" si="352"/>
        <v>53.662551440329672</v>
      </c>
      <c r="R1021" t="str">
        <f t="shared" si="332"/>
        <v>Do nothing</v>
      </c>
      <c r="S1021" t="b">
        <f t="shared" si="337"/>
        <v>0</v>
      </c>
      <c r="T1021">
        <f t="shared" si="333"/>
        <v>0</v>
      </c>
      <c r="U1021">
        <f t="shared" si="334"/>
        <v>0</v>
      </c>
      <c r="V1021">
        <f>IF(R1020="Buy BTC Short ETH",(B1021-T1020)+(-C1021+U1020)*(B1020/C1020),IF(R1020="Buy ETH Short BTC",(-B1021+T1020)+(C1021-U1020)*(B1020/C1020),0))</f>
        <v>0</v>
      </c>
      <c r="AA1021">
        <f t="shared" si="335"/>
        <v>0.9668272145982465</v>
      </c>
      <c r="AB1021" t="str">
        <f t="shared" si="336"/>
        <v>Buy ETH Short BTC</v>
      </c>
      <c r="AC1021" t="b">
        <f t="shared" si="338"/>
        <v>0</v>
      </c>
      <c r="AD1021">
        <f>IF(AB1021="Buy BTC Short ETH",B1021,IF(AB1021="Buy ETH Short BTC",B1021,0))</f>
        <v>16847.3</v>
      </c>
      <c r="AE1021">
        <f>IF(AB1021="Buy BTC Short ETH",C1021,IF(AB1021="Buy ETH Short BTC",C1021,0))</f>
        <v>1215.1600000000001</v>
      </c>
      <c r="AF1021">
        <f>IF(AB1020="Buy BTC Short ETH",(B1021-AD1020)+(-C1021+AE1020)*(B1020/C1020),IF(AB1020="Buy ETH Short BTC",(-B1021+AD1020)+(C1021-AE1020)*(B1020/C1020),0))</f>
        <v>7.7269256334361929</v>
      </c>
    </row>
    <row r="1022" spans="1:32">
      <c r="A1022">
        <v>1671639300000</v>
      </c>
      <c r="B1022">
        <v>16833.419999999998</v>
      </c>
      <c r="C1022">
        <v>1213.8900000000001</v>
      </c>
      <c r="D1022" s="1">
        <f t="shared" si="339"/>
        <v>-13.880000000001019</v>
      </c>
      <c r="E1022" s="1">
        <f t="shared" si="340"/>
        <v>0</v>
      </c>
      <c r="F1022" s="1">
        <f t="shared" si="341"/>
        <v>13.880000000001019</v>
      </c>
      <c r="G1022" s="1">
        <f t="shared" si="342"/>
        <v>9.0430000000003936</v>
      </c>
      <c r="H1022" s="1">
        <f t="shared" si="343"/>
        <v>10.458000000000538</v>
      </c>
      <c r="I1022" s="1">
        <f t="shared" si="344"/>
        <v>0.86469688276916501</v>
      </c>
      <c r="J1022" s="1">
        <f t="shared" si="345"/>
        <v>46.371980924054981</v>
      </c>
      <c r="K1022" s="1">
        <f t="shared" si="346"/>
        <v>-1.2699999999999818</v>
      </c>
      <c r="L1022" s="1">
        <f t="shared" si="347"/>
        <v>0</v>
      </c>
      <c r="M1022" s="1">
        <f t="shared" si="348"/>
        <v>1.2699999999999818</v>
      </c>
      <c r="N1022" s="1">
        <f t="shared" si="349"/>
        <v>0.57999999999999541</v>
      </c>
      <c r="O1022" s="1">
        <f t="shared" si="350"/>
        <v>0.6899999999999864</v>
      </c>
      <c r="P1022" s="1">
        <f t="shared" si="351"/>
        <v>0.84057971014493749</v>
      </c>
      <c r="Q1022" s="1">
        <f t="shared" si="352"/>
        <v>45.669291338582973</v>
      </c>
      <c r="R1022" t="str">
        <f t="shared" si="332"/>
        <v>Do nothing</v>
      </c>
      <c r="S1022" t="b">
        <f t="shared" si="337"/>
        <v>0</v>
      </c>
      <c r="T1022">
        <f t="shared" si="333"/>
        <v>0</v>
      </c>
      <c r="U1022">
        <f t="shared" si="334"/>
        <v>0</v>
      </c>
      <c r="V1022">
        <f>IF(R1021="Buy BTC Short ETH",(B1022-T1021)+(-C1022+U1021)*(B1021/C1021),IF(R1021="Buy ETH Short BTC",(-B1022+T1021)+(C1022-U1021)*(B1021/C1021),0))</f>
        <v>0</v>
      </c>
      <c r="AA1022">
        <f t="shared" si="335"/>
        <v>0.96823887041701051</v>
      </c>
      <c r="AB1022" t="str">
        <f t="shared" si="336"/>
        <v>Buy ETH Short BTC</v>
      </c>
      <c r="AC1022" t="b">
        <f t="shared" si="338"/>
        <v>0</v>
      </c>
      <c r="AD1022">
        <f>IF(AB1022="Buy BTC Short ETH",B1022,IF(AB1022="Buy ETH Short BTC",B1022,0))</f>
        <v>16833.419999999998</v>
      </c>
      <c r="AE1022">
        <f>IF(AB1022="Buy BTC Short ETH",C1022,IF(AB1022="Buy ETH Short BTC",C1022,0))</f>
        <v>1213.8900000000001</v>
      </c>
      <c r="AF1022">
        <f>IF(AB1021="Buy BTC Short ETH",(B1022-AD1021)+(-C1022+AE1021)*(B1021/C1021),IF(AB1021="Buy ETH Short BTC",(-B1022+AD1021)+(C1022-AE1021)*(B1021/C1021),0))</f>
        <v>-3.7276162809822999</v>
      </c>
    </row>
    <row r="1023" spans="1:32">
      <c r="A1023">
        <v>1671640200000</v>
      </c>
      <c r="B1023">
        <v>16814.14</v>
      </c>
      <c r="C1023">
        <v>1212.67</v>
      </c>
      <c r="D1023" s="1">
        <f t="shared" si="339"/>
        <v>-19.279999999998836</v>
      </c>
      <c r="E1023" s="1">
        <f t="shared" si="340"/>
        <v>0</v>
      </c>
      <c r="F1023" s="1">
        <f t="shared" si="341"/>
        <v>19.279999999998836</v>
      </c>
      <c r="G1023" s="1">
        <f t="shared" si="342"/>
        <v>9.0430000000003936</v>
      </c>
      <c r="H1023" s="1">
        <f t="shared" si="343"/>
        <v>12.346000000000277</v>
      </c>
      <c r="I1023" s="1">
        <f t="shared" si="344"/>
        <v>0.73246395593716107</v>
      </c>
      <c r="J1023" s="1">
        <f t="shared" si="345"/>
        <v>42.278741409136053</v>
      </c>
      <c r="K1023" s="1">
        <f t="shared" si="346"/>
        <v>-1.2200000000000273</v>
      </c>
      <c r="L1023" s="1">
        <f t="shared" si="347"/>
        <v>0</v>
      </c>
      <c r="M1023" s="1">
        <f t="shared" si="348"/>
        <v>1.2200000000000273</v>
      </c>
      <c r="N1023" s="1">
        <f t="shared" si="349"/>
        <v>0.57999999999999541</v>
      </c>
      <c r="O1023" s="1">
        <f t="shared" si="350"/>
        <v>0.77599999999999913</v>
      </c>
      <c r="P1023" s="1">
        <f t="shared" si="351"/>
        <v>0.74742268041236604</v>
      </c>
      <c r="Q1023" s="1">
        <f t="shared" si="352"/>
        <v>42.772861356931983</v>
      </c>
      <c r="R1023" t="str">
        <f t="shared" si="332"/>
        <v>Do nothing</v>
      </c>
      <c r="S1023" t="b">
        <f t="shared" si="337"/>
        <v>0</v>
      </c>
      <c r="T1023">
        <f t="shared" si="333"/>
        <v>0</v>
      </c>
      <c r="U1023">
        <f t="shared" si="334"/>
        <v>0</v>
      </c>
      <c r="V1023">
        <f>IF(R1022="Buy BTC Short ETH",(B1023-T1022)+(-C1023+U1022)*(B1022/C1022),IF(R1022="Buy ETH Short BTC",(-B1023+T1022)+(C1023-U1022)*(B1022/C1022),0))</f>
        <v>0</v>
      </c>
      <c r="AA1023">
        <f t="shared" si="335"/>
        <v>0.97330775316745588</v>
      </c>
      <c r="AB1023" t="str">
        <f t="shared" si="336"/>
        <v>Buy ETH Short BTC</v>
      </c>
      <c r="AC1023" t="b">
        <f t="shared" si="338"/>
        <v>0</v>
      </c>
      <c r="AD1023">
        <f>IF(AB1023="Buy BTC Short ETH",B1023,IF(AB1023="Buy ETH Short BTC",B1023,0))</f>
        <v>16814.14</v>
      </c>
      <c r="AE1023">
        <f>IF(AB1023="Buy BTC Short ETH",C1023,IF(AB1023="Buy ETH Short BTC",C1023,0))</f>
        <v>1212.67</v>
      </c>
      <c r="AF1023">
        <f>IF(AB1022="Buy BTC Short ETH",(B1023-AD1022)+(-C1023+AE1022)*(B1022/C1022),IF(AB1022="Buy ETH Short BTC",(-B1023+AD1022)+(C1023-AE1022)*(B1022/C1022),0))</f>
        <v>2.3618505795402633</v>
      </c>
    </row>
    <row r="1024" spans="1:32">
      <c r="A1024">
        <v>1671641100000</v>
      </c>
      <c r="B1024">
        <v>16780.84</v>
      </c>
      <c r="C1024">
        <v>1208.68</v>
      </c>
      <c r="D1024" s="1">
        <f t="shared" si="339"/>
        <v>-33.299999999999272</v>
      </c>
      <c r="E1024" s="1">
        <f t="shared" si="340"/>
        <v>0</v>
      </c>
      <c r="F1024" s="1">
        <f t="shared" si="341"/>
        <v>33.299999999999272</v>
      </c>
      <c r="G1024" s="1">
        <f t="shared" si="342"/>
        <v>7.4370000000002623</v>
      </c>
      <c r="H1024" s="1">
        <f t="shared" si="343"/>
        <v>15.676000000000204</v>
      </c>
      <c r="I1024" s="1">
        <f t="shared" si="344"/>
        <v>0.47441949476908429</v>
      </c>
      <c r="J1024" s="1">
        <f t="shared" si="345"/>
        <v>32.176697096872374</v>
      </c>
      <c r="K1024" s="1">
        <f t="shared" si="346"/>
        <v>-3.9900000000000091</v>
      </c>
      <c r="L1024" s="1">
        <f t="shared" si="347"/>
        <v>0</v>
      </c>
      <c r="M1024" s="1">
        <f t="shared" si="348"/>
        <v>3.9900000000000091</v>
      </c>
      <c r="N1024" s="1">
        <f t="shared" si="349"/>
        <v>0.50199999999999823</v>
      </c>
      <c r="O1024" s="1">
        <f t="shared" si="350"/>
        <v>1.175</v>
      </c>
      <c r="P1024" s="1">
        <f t="shared" si="351"/>
        <v>0.42723404255318997</v>
      </c>
      <c r="Q1024" s="1">
        <f t="shared" si="352"/>
        <v>29.934406678592651</v>
      </c>
      <c r="R1024" t="str">
        <f t="shared" si="332"/>
        <v>Do nothing</v>
      </c>
      <c r="S1024" t="b">
        <f t="shared" si="337"/>
        <v>0</v>
      </c>
      <c r="T1024">
        <f t="shared" si="333"/>
        <v>0</v>
      </c>
      <c r="U1024">
        <f t="shared" si="334"/>
        <v>0</v>
      </c>
      <c r="V1024">
        <f>IF(R1023="Buy BTC Short ETH",(B1024-T1023)+(-C1024+U1023)*(B1023/C1023),IF(R1023="Buy ETH Short BTC",(-B1024+T1023)+(C1024-U1023)*(B1023/C1023),0))</f>
        <v>0</v>
      </c>
      <c r="AA1024">
        <f t="shared" si="335"/>
        <v>0.96888659562026513</v>
      </c>
      <c r="AB1024" t="str">
        <f t="shared" si="336"/>
        <v>Buy ETH Short BTC</v>
      </c>
      <c r="AC1024" t="b">
        <f t="shared" si="338"/>
        <v>0</v>
      </c>
      <c r="AD1024">
        <f>IF(AB1024="Buy BTC Short ETH",B1024,IF(AB1024="Buy ETH Short BTC",B1024,0))</f>
        <v>16780.84</v>
      </c>
      <c r="AE1024">
        <f>IF(AB1024="Buy BTC Short ETH",C1024,IF(AB1024="Buy ETH Short BTC",C1024,0))</f>
        <v>1208.68</v>
      </c>
      <c r="AF1024">
        <f>IF(AB1023="Buy BTC Short ETH",(B1024-AD1023)+(-C1024+AE1023)*(B1023/C1023),IF(AB1023="Buy ETH Short BTC",(-B1024+AD1023)+(C1024-AE1023)*(B1023/C1023),0))</f>
        <v>-22.022897902975274</v>
      </c>
    </row>
    <row r="1025" spans="1:32">
      <c r="A1025">
        <v>1671642000000</v>
      </c>
      <c r="B1025">
        <v>16802.919999999998</v>
      </c>
      <c r="C1025">
        <v>1210.56</v>
      </c>
      <c r="D1025" s="1">
        <f t="shared" si="339"/>
        <v>22.079999999998108</v>
      </c>
      <c r="E1025" s="1">
        <f t="shared" si="340"/>
        <v>22.079999999998108</v>
      </c>
      <c r="F1025" s="1">
        <f t="shared" si="341"/>
        <v>0</v>
      </c>
      <c r="G1025" s="1">
        <f t="shared" si="342"/>
        <v>8.7900000000001448</v>
      </c>
      <c r="H1025" s="1">
        <f t="shared" si="343"/>
        <v>15.676000000000204</v>
      </c>
      <c r="I1025" s="1">
        <f t="shared" si="344"/>
        <v>0.56072977800459489</v>
      </c>
      <c r="J1025" s="1">
        <f t="shared" si="345"/>
        <v>35.927409466198057</v>
      </c>
      <c r="K1025" s="1">
        <f t="shared" si="346"/>
        <v>1.8799999999998818</v>
      </c>
      <c r="L1025" s="1">
        <f t="shared" si="347"/>
        <v>1.8799999999998818</v>
      </c>
      <c r="M1025" s="1">
        <f t="shared" si="348"/>
        <v>0</v>
      </c>
      <c r="N1025" s="1">
        <f t="shared" si="349"/>
        <v>0.63799999999998813</v>
      </c>
      <c r="O1025" s="1">
        <f t="shared" si="350"/>
        <v>1.175</v>
      </c>
      <c r="P1025" s="1">
        <f t="shared" si="351"/>
        <v>0.54297872340424524</v>
      </c>
      <c r="Q1025" s="1">
        <f t="shared" si="352"/>
        <v>35.190292333149046</v>
      </c>
      <c r="R1025" t="str">
        <f t="shared" si="332"/>
        <v>Do nothing</v>
      </c>
      <c r="S1025" t="b">
        <f t="shared" si="337"/>
        <v>0</v>
      </c>
      <c r="T1025">
        <f t="shared" si="333"/>
        <v>0</v>
      </c>
      <c r="U1025">
        <f t="shared" si="334"/>
        <v>0</v>
      </c>
      <c r="V1025">
        <f>IF(R1024="Buy BTC Short ETH",(B1025-T1024)+(-C1025+U1024)*(B1024/C1024),IF(R1024="Buy ETH Short BTC",(-B1025+T1024)+(C1025-U1024)*(B1024/C1024),0))</f>
        <v>0</v>
      </c>
      <c r="AA1025">
        <f t="shared" si="335"/>
        <v>0.97529179784635323</v>
      </c>
      <c r="AB1025" t="str">
        <f t="shared" si="336"/>
        <v>Buy ETH Short BTC</v>
      </c>
      <c r="AC1025" t="b">
        <f t="shared" si="338"/>
        <v>0</v>
      </c>
      <c r="AD1025">
        <f>IF(AB1025="Buy BTC Short ETH",B1025,IF(AB1025="Buy ETH Short BTC",B1025,0))</f>
        <v>16802.919999999998</v>
      </c>
      <c r="AE1025">
        <f>IF(AB1025="Buy BTC Short ETH",C1025,IF(AB1025="Buy ETH Short BTC",C1025,0))</f>
        <v>1210.56</v>
      </c>
      <c r="AF1025">
        <f>IF(AB1024="Buy BTC Short ETH",(B1025-AD1024)+(-C1025+AE1024)*(B1024/C1024),IF(AB1024="Buy ETH Short BTC",(-B1025+AD1024)+(C1025-AE1024)*(B1024/C1024),0))</f>
        <v>4.0211841016648755</v>
      </c>
    </row>
    <row r="1026" spans="1:32">
      <c r="A1026">
        <v>1671642900000</v>
      </c>
      <c r="B1026">
        <v>16802</v>
      </c>
      <c r="C1026">
        <v>1208.5999999999999</v>
      </c>
      <c r="D1026" s="1">
        <f t="shared" si="339"/>
        <v>-0.91999999999825377</v>
      </c>
      <c r="E1026" s="1">
        <f t="shared" si="340"/>
        <v>0</v>
      </c>
      <c r="F1026" s="1">
        <f t="shared" si="341"/>
        <v>0.91999999999825377</v>
      </c>
      <c r="G1026" s="1">
        <f t="shared" si="342"/>
        <v>8.7900000000001448</v>
      </c>
      <c r="H1026" s="1">
        <f t="shared" si="343"/>
        <v>8.2240000000001601</v>
      </c>
      <c r="I1026" s="1">
        <f t="shared" si="344"/>
        <v>1.0688229571984404</v>
      </c>
      <c r="J1026" s="1">
        <f t="shared" si="345"/>
        <v>51.663336076172492</v>
      </c>
      <c r="K1026" s="1">
        <f t="shared" si="346"/>
        <v>-1.9600000000000364</v>
      </c>
      <c r="L1026" s="1">
        <f t="shared" si="347"/>
        <v>0</v>
      </c>
      <c r="M1026" s="1">
        <f t="shared" si="348"/>
        <v>1.9600000000000364</v>
      </c>
      <c r="N1026" s="1">
        <f t="shared" si="349"/>
        <v>0.63799999999998813</v>
      </c>
      <c r="O1026" s="1">
        <f t="shared" si="350"/>
        <v>0.88799999999998813</v>
      </c>
      <c r="P1026" s="1">
        <f t="shared" si="351"/>
        <v>0.71846846846846468</v>
      </c>
      <c r="Q1026" s="1">
        <f t="shared" si="352"/>
        <v>41.808650065530671</v>
      </c>
      <c r="R1026" t="str">
        <f t="shared" si="332"/>
        <v>Do nothing</v>
      </c>
      <c r="S1026" t="b">
        <f t="shared" si="337"/>
        <v>0</v>
      </c>
      <c r="T1026">
        <f t="shared" si="333"/>
        <v>0</v>
      </c>
      <c r="U1026">
        <f t="shared" si="334"/>
        <v>0</v>
      </c>
      <c r="V1026">
        <f>IF(R1025="Buy BTC Short ETH",(B1026-T1025)+(-C1026+U1025)*(B1025/C1025),IF(R1025="Buy ETH Short BTC",(-B1026+T1025)+(C1026-U1025)*(B1025/C1025),0))</f>
        <v>0</v>
      </c>
      <c r="AA1026">
        <f t="shared" si="335"/>
        <v>0.945379878201551</v>
      </c>
      <c r="AB1026" t="str">
        <f t="shared" si="336"/>
        <v>Buy ETH Short BTC</v>
      </c>
      <c r="AC1026" t="b">
        <f t="shared" si="338"/>
        <v>0</v>
      </c>
      <c r="AD1026">
        <f>IF(AB1026="Buy BTC Short ETH",B1026,IF(AB1026="Buy ETH Short BTC",B1026,0))</f>
        <v>16802</v>
      </c>
      <c r="AE1026">
        <f>IF(AB1026="Buy BTC Short ETH",C1026,IF(AB1026="Buy ETH Short BTC",C1026,0))</f>
        <v>1208.5999999999999</v>
      </c>
      <c r="AF1026">
        <f>IF(AB1025="Buy BTC Short ETH",(B1026-AD1025)+(-C1026+AE1025)*(B1025/C1025),IF(AB1025="Buy ETH Short BTC",(-B1026+AD1025)+(C1026-AE1025)*(B1025/C1025),0))</f>
        <v>-26.285362146446872</v>
      </c>
    </row>
    <row r="1027" spans="1:32">
      <c r="A1027">
        <v>1671643800000</v>
      </c>
      <c r="B1027">
        <v>16802.66</v>
      </c>
      <c r="C1027">
        <v>1210.03</v>
      </c>
      <c r="D1027" s="1">
        <f t="shared" si="339"/>
        <v>0.65999999999985448</v>
      </c>
      <c r="E1027" s="1">
        <f t="shared" si="340"/>
        <v>0.65999999999985448</v>
      </c>
      <c r="F1027" s="1">
        <f t="shared" si="341"/>
        <v>0</v>
      </c>
      <c r="G1027" s="1">
        <f t="shared" si="342"/>
        <v>5.625</v>
      </c>
      <c r="H1027" s="1">
        <f t="shared" si="343"/>
        <v>8.2240000000001601</v>
      </c>
      <c r="I1027" s="1">
        <f t="shared" si="344"/>
        <v>0.683973735408547</v>
      </c>
      <c r="J1027" s="1">
        <f t="shared" si="345"/>
        <v>40.616651021733951</v>
      </c>
      <c r="K1027" s="1">
        <f t="shared" si="346"/>
        <v>1.4300000000000637</v>
      </c>
      <c r="L1027" s="1">
        <f t="shared" si="347"/>
        <v>1.4300000000000637</v>
      </c>
      <c r="M1027" s="1">
        <f t="shared" si="348"/>
        <v>0</v>
      </c>
      <c r="N1027" s="1">
        <f t="shared" si="349"/>
        <v>0.50299999999997458</v>
      </c>
      <c r="O1027" s="1">
        <f t="shared" si="350"/>
        <v>0.88799999999998813</v>
      </c>
      <c r="P1027" s="1">
        <f t="shared" si="351"/>
        <v>0.56644144144142039</v>
      </c>
      <c r="Q1027" s="1">
        <f t="shared" si="352"/>
        <v>36.161035226454935</v>
      </c>
      <c r="R1027" t="str">
        <f t="shared" si="332"/>
        <v>Do nothing</v>
      </c>
      <c r="S1027" t="b">
        <f t="shared" si="337"/>
        <v>0</v>
      </c>
      <c r="T1027">
        <f t="shared" si="333"/>
        <v>0</v>
      </c>
      <c r="U1027">
        <f t="shared" si="334"/>
        <v>0</v>
      </c>
      <c r="V1027">
        <f>IF(R1026="Buy BTC Short ETH",(B1027-T1026)+(-C1027+U1026)*(B1026/C1026),IF(R1026="Buy ETH Short BTC",(-B1027+T1026)+(C1027-U1026)*(B1026/C1026),0))</f>
        <v>0</v>
      </c>
      <c r="AA1027">
        <f t="shared" si="335"/>
        <v>0.95183060351177917</v>
      </c>
      <c r="AB1027" t="str">
        <f t="shared" si="336"/>
        <v>Buy ETH Short BTC</v>
      </c>
      <c r="AC1027" t="b">
        <f t="shared" si="338"/>
        <v>0</v>
      </c>
      <c r="AD1027">
        <f>IF(AB1027="Buy BTC Short ETH",B1027,IF(AB1027="Buy ETH Short BTC",B1027,0))</f>
        <v>16802.66</v>
      </c>
      <c r="AE1027">
        <f>IF(AB1027="Buy BTC Short ETH",C1027,IF(AB1027="Buy ETH Short BTC",C1027,0))</f>
        <v>1210.03</v>
      </c>
      <c r="AF1027">
        <f>IF(AB1026="Buy BTC Short ETH",(B1027-AD1026)+(-C1027+AE1026)*(B1026/C1026),IF(AB1026="Buy ETH Short BTC",(-B1027+AD1026)+(C1027-AE1026)*(B1026/C1026),0))</f>
        <v>19.219910640411424</v>
      </c>
    </row>
    <row r="1028" spans="1:32">
      <c r="A1028">
        <v>1671644700000</v>
      </c>
      <c r="B1028">
        <v>16815.52</v>
      </c>
      <c r="C1028">
        <v>1211.5899999999999</v>
      </c>
      <c r="D1028" s="1">
        <f t="shared" si="339"/>
        <v>12.860000000000582</v>
      </c>
      <c r="E1028" s="1">
        <f t="shared" si="340"/>
        <v>12.860000000000582</v>
      </c>
      <c r="F1028" s="1">
        <f t="shared" si="341"/>
        <v>0</v>
      </c>
      <c r="G1028" s="1">
        <f t="shared" si="342"/>
        <v>6.9110000000000582</v>
      </c>
      <c r="H1028" s="1">
        <f t="shared" si="343"/>
        <v>8.1209999999999134</v>
      </c>
      <c r="I1028" s="1">
        <f t="shared" si="344"/>
        <v>0.85100357098881074</v>
      </c>
      <c r="J1028" s="1">
        <f t="shared" si="345"/>
        <v>45.975252794039861</v>
      </c>
      <c r="K1028" s="1">
        <f t="shared" si="346"/>
        <v>1.5599999999999454</v>
      </c>
      <c r="L1028" s="1">
        <f t="shared" si="347"/>
        <v>1.5599999999999454</v>
      </c>
      <c r="M1028" s="1">
        <f t="shared" si="348"/>
        <v>0</v>
      </c>
      <c r="N1028" s="1">
        <f t="shared" si="349"/>
        <v>0.64199999999998458</v>
      </c>
      <c r="O1028" s="1">
        <f t="shared" si="350"/>
        <v>0.88799999999998813</v>
      </c>
      <c r="P1028" s="1">
        <f t="shared" si="351"/>
        <v>0.72297297297296526</v>
      </c>
      <c r="Q1028" s="1">
        <f t="shared" si="352"/>
        <v>41.960784313725227</v>
      </c>
      <c r="R1028" t="str">
        <f t="shared" si="332"/>
        <v>Do nothing</v>
      </c>
      <c r="S1028" t="b">
        <f t="shared" si="337"/>
        <v>0</v>
      </c>
      <c r="T1028">
        <f t="shared" si="333"/>
        <v>0</v>
      </c>
      <c r="U1028">
        <f t="shared" si="334"/>
        <v>0</v>
      </c>
      <c r="V1028">
        <f>IF(R1027="Buy BTC Short ETH",(B1028-T1027)+(-C1028+U1027)*(B1027/C1027),IF(R1027="Buy ETH Short BTC",(-B1028+T1027)+(C1028-U1027)*(B1027/C1027),0))</f>
        <v>0</v>
      </c>
      <c r="AA1028">
        <f t="shared" si="335"/>
        <v>0.95990682291571605</v>
      </c>
      <c r="AB1028" t="str">
        <f t="shared" si="336"/>
        <v>Buy ETH Short BTC</v>
      </c>
      <c r="AC1028" t="b">
        <f t="shared" si="338"/>
        <v>0</v>
      </c>
      <c r="AD1028">
        <f>IF(AB1028="Buy BTC Short ETH",B1028,IF(AB1028="Buy ETH Short BTC",B1028,0))</f>
        <v>16815.52</v>
      </c>
      <c r="AE1028">
        <f>IF(AB1028="Buy BTC Short ETH",C1028,IF(AB1028="Buy ETH Short BTC",C1028,0))</f>
        <v>1211.5899999999999</v>
      </c>
      <c r="AF1028">
        <f>IF(AB1027="Buy BTC Short ETH",(B1028-AD1027)+(-C1028+AE1027)*(B1027/C1027),IF(AB1027="Buy ETH Short BTC",(-B1028+AD1027)+(C1028-AE1027)*(B1027/C1027),0))</f>
        <v>8.8023964695076806</v>
      </c>
    </row>
    <row r="1029" spans="1:32">
      <c r="A1029">
        <v>1671645600000</v>
      </c>
      <c r="B1029">
        <v>16816.34</v>
      </c>
      <c r="C1029">
        <v>1211.02</v>
      </c>
      <c r="D1029" s="1">
        <f t="shared" si="339"/>
        <v>0.81999999999970896</v>
      </c>
      <c r="E1029" s="1">
        <f t="shared" si="340"/>
        <v>0.81999999999970896</v>
      </c>
      <c r="F1029" s="1">
        <f t="shared" si="341"/>
        <v>0</v>
      </c>
      <c r="G1029" s="1">
        <f t="shared" si="342"/>
        <v>4.4000000000000004</v>
      </c>
      <c r="H1029" s="1">
        <f t="shared" si="343"/>
        <v>8.1209999999999134</v>
      </c>
      <c r="I1029" s="1">
        <f t="shared" si="344"/>
        <v>0.54180519640438951</v>
      </c>
      <c r="J1029" s="1">
        <f t="shared" si="345"/>
        <v>35.14096318185473</v>
      </c>
      <c r="K1029" s="1">
        <f t="shared" si="346"/>
        <v>-0.56999999999993634</v>
      </c>
      <c r="L1029" s="1">
        <f t="shared" si="347"/>
        <v>0</v>
      </c>
      <c r="M1029" s="1">
        <f t="shared" si="348"/>
        <v>0.56999999999993634</v>
      </c>
      <c r="N1029" s="1">
        <f t="shared" si="349"/>
        <v>0.49499999999998179</v>
      </c>
      <c r="O1029" s="1">
        <f t="shared" si="350"/>
        <v>0.94499999999998185</v>
      </c>
      <c r="P1029" s="1">
        <f t="shared" si="351"/>
        <v>0.52380952380951462</v>
      </c>
      <c r="Q1029" s="1">
        <f t="shared" si="352"/>
        <v>34.374999999999602</v>
      </c>
      <c r="R1029" t="str">
        <f t="shared" si="332"/>
        <v>Do nothing</v>
      </c>
      <c r="S1029" t="b">
        <f t="shared" si="337"/>
        <v>0</v>
      </c>
      <c r="T1029">
        <f t="shared" si="333"/>
        <v>0</v>
      </c>
      <c r="U1029">
        <f t="shared" si="334"/>
        <v>0</v>
      </c>
      <c r="V1029">
        <f>IF(R1028="Buy BTC Short ETH",(B1029-T1028)+(-C1029+U1028)*(B1028/C1028),IF(R1028="Buy ETH Short BTC",(-B1029+T1028)+(C1029-U1028)*(B1028/C1028),0))</f>
        <v>0</v>
      </c>
      <c r="AA1029">
        <f t="shared" si="335"/>
        <v>0.94747559759836675</v>
      </c>
      <c r="AB1029" t="str">
        <f t="shared" si="336"/>
        <v>Buy ETH Short BTC</v>
      </c>
      <c r="AC1029" t="b">
        <f t="shared" si="338"/>
        <v>0</v>
      </c>
      <c r="AD1029">
        <f>IF(AB1029="Buy BTC Short ETH",B1029,IF(AB1029="Buy ETH Short BTC",B1029,0))</f>
        <v>16816.34</v>
      </c>
      <c r="AE1029">
        <f>IF(AB1029="Buy BTC Short ETH",C1029,IF(AB1029="Buy ETH Short BTC",C1029,0))</f>
        <v>1211.02</v>
      </c>
      <c r="AF1029">
        <f>IF(AB1028="Buy BTC Short ETH",(B1029-AD1028)+(-C1029+AE1028)*(B1028/C1028),IF(AB1028="Buy ETH Short BTC",(-B1029+AD1028)+(C1029-AE1028)*(B1028/C1028),0))</f>
        <v>-8.7309652605242505</v>
      </c>
    </row>
    <row r="1030" spans="1:32">
      <c r="A1030">
        <v>1671646500000</v>
      </c>
      <c r="B1030">
        <v>16805.150000000001</v>
      </c>
      <c r="C1030">
        <v>1209.83</v>
      </c>
      <c r="D1030" s="1">
        <f t="shared" si="339"/>
        <v>-11.18999999999869</v>
      </c>
      <c r="E1030" s="1">
        <f t="shared" si="340"/>
        <v>0</v>
      </c>
      <c r="F1030" s="1">
        <f t="shared" si="341"/>
        <v>11.18999999999869</v>
      </c>
      <c r="G1030" s="1">
        <f t="shared" si="342"/>
        <v>3.6419999999998254</v>
      </c>
      <c r="H1030" s="1">
        <f t="shared" si="343"/>
        <v>9.2399999999997817</v>
      </c>
      <c r="I1030" s="1">
        <f t="shared" si="344"/>
        <v>0.39415584415583454</v>
      </c>
      <c r="J1030" s="1">
        <f t="shared" si="345"/>
        <v>28.272007452258478</v>
      </c>
      <c r="K1030" s="1">
        <f t="shared" si="346"/>
        <v>-1.1900000000000546</v>
      </c>
      <c r="L1030" s="1">
        <f t="shared" si="347"/>
        <v>0</v>
      </c>
      <c r="M1030" s="1">
        <f t="shared" si="348"/>
        <v>1.1900000000000546</v>
      </c>
      <c r="N1030" s="1">
        <f t="shared" si="349"/>
        <v>0.48699999999998911</v>
      </c>
      <c r="O1030" s="1">
        <f t="shared" si="350"/>
        <v>1.0639999999999872</v>
      </c>
      <c r="P1030" s="1">
        <f t="shared" si="351"/>
        <v>0.45770676691728851</v>
      </c>
      <c r="Q1030" s="1">
        <f t="shared" si="352"/>
        <v>31.399097356543948</v>
      </c>
      <c r="R1030" t="str">
        <f t="shared" si="332"/>
        <v>Do nothing</v>
      </c>
      <c r="S1030" t="b">
        <f t="shared" si="337"/>
        <v>0</v>
      </c>
      <c r="T1030">
        <f t="shared" si="333"/>
        <v>0</v>
      </c>
      <c r="U1030">
        <f t="shared" si="334"/>
        <v>0</v>
      </c>
      <c r="V1030">
        <f>IF(R1029="Buy BTC Short ETH",(B1030-T1029)+(-C1030+U1029)*(B1029/C1029),IF(R1029="Buy ETH Short BTC",(-B1030+T1029)+(C1030-U1029)*(B1029/C1029),0))</f>
        <v>0</v>
      </c>
      <c r="AA1030">
        <f t="shared" si="335"/>
        <v>0.93002573522638321</v>
      </c>
      <c r="AB1030" t="str">
        <f t="shared" si="336"/>
        <v>Buy ETH Short BTC</v>
      </c>
      <c r="AC1030" t="b">
        <f t="shared" si="338"/>
        <v>0</v>
      </c>
      <c r="AD1030">
        <f>IF(AB1030="Buy BTC Short ETH",B1030,IF(AB1030="Buy ETH Short BTC",B1030,0))</f>
        <v>16805.150000000001</v>
      </c>
      <c r="AE1030">
        <f>IF(AB1030="Buy BTC Short ETH",C1030,IF(AB1030="Buy ETH Short BTC",C1030,0))</f>
        <v>1209.83</v>
      </c>
      <c r="AF1030">
        <f>IF(AB1029="Buy BTC Short ETH",(B1030-AD1029)+(-C1030+AE1029)*(B1029/C1029),IF(AB1029="Buy ETH Short BTC",(-B1030+AD1029)+(C1030-AE1029)*(B1029/C1029),0))</f>
        <v>-5.33445426169882</v>
      </c>
    </row>
    <row r="1031" spans="1:32">
      <c r="A1031">
        <v>1671647400000</v>
      </c>
      <c r="B1031">
        <v>16788.849999999999</v>
      </c>
      <c r="C1031">
        <v>1209.83</v>
      </c>
      <c r="D1031" s="1">
        <f t="shared" si="339"/>
        <v>-16.30000000000291</v>
      </c>
      <c r="E1031" s="1">
        <f t="shared" si="340"/>
        <v>0</v>
      </c>
      <c r="F1031" s="1">
        <f t="shared" si="341"/>
        <v>16.30000000000291</v>
      </c>
      <c r="G1031" s="1">
        <f t="shared" si="342"/>
        <v>3.6419999999998254</v>
      </c>
      <c r="H1031" s="1">
        <f t="shared" si="343"/>
        <v>9.4869999999998988</v>
      </c>
      <c r="I1031" s="1">
        <f t="shared" si="344"/>
        <v>0.38389374934118942</v>
      </c>
      <c r="J1031" s="1">
        <f t="shared" si="345"/>
        <v>27.740117297584746</v>
      </c>
      <c r="K1031" s="1">
        <f t="shared" si="346"/>
        <v>0</v>
      </c>
      <c r="L1031" s="1">
        <f t="shared" si="347"/>
        <v>0</v>
      </c>
      <c r="M1031" s="1">
        <f t="shared" si="348"/>
        <v>0</v>
      </c>
      <c r="N1031" s="1">
        <f t="shared" si="349"/>
        <v>0.48699999999998911</v>
      </c>
      <c r="O1031" s="1">
        <f t="shared" si="350"/>
        <v>1.0200000000000045</v>
      </c>
      <c r="P1031" s="1">
        <f t="shared" si="351"/>
        <v>0.47745098039214412</v>
      </c>
      <c r="Q1031" s="1">
        <f t="shared" si="352"/>
        <v>32.315859323158008</v>
      </c>
      <c r="R1031" t="str">
        <f t="shared" si="332"/>
        <v>Do nothing</v>
      </c>
      <c r="S1031" t="b">
        <f t="shared" si="337"/>
        <v>0</v>
      </c>
      <c r="T1031">
        <f t="shared" si="333"/>
        <v>0</v>
      </c>
      <c r="U1031">
        <f t="shared" si="334"/>
        <v>0</v>
      </c>
      <c r="V1031">
        <f>IF(R1030="Buy BTC Short ETH",(B1031-T1030)+(-C1031+U1030)*(B1030/C1030),IF(R1030="Buy ETH Short BTC",(-B1031+T1030)+(C1031-U1030)*(B1030/C1030),0))</f>
        <v>0</v>
      </c>
      <c r="AA1031">
        <f t="shared" si="335"/>
        <v>0.85992126997404539</v>
      </c>
      <c r="AB1031" t="str">
        <f t="shared" si="336"/>
        <v>Buy ETH Short BTC</v>
      </c>
      <c r="AC1031" t="b">
        <f t="shared" si="338"/>
        <v>0</v>
      </c>
      <c r="AD1031">
        <f>IF(AB1031="Buy BTC Short ETH",B1031,IF(AB1031="Buy ETH Short BTC",B1031,0))</f>
        <v>16788.849999999999</v>
      </c>
      <c r="AE1031">
        <f>IF(AB1031="Buy BTC Short ETH",C1031,IF(AB1031="Buy ETH Short BTC",C1031,0))</f>
        <v>1209.83</v>
      </c>
      <c r="AF1031">
        <f>IF(AB1030="Buy BTC Short ETH",(B1031-AD1030)+(-C1031+AE1030)*(B1030/C1030),IF(AB1030="Buy ETH Short BTC",(-B1031+AD1030)+(C1031-AE1030)*(B1030/C1030),0))</f>
        <v>16.30000000000291</v>
      </c>
    </row>
    <row r="1032" spans="1:32">
      <c r="A1032">
        <v>1671648300000</v>
      </c>
      <c r="B1032">
        <v>16789.150000000001</v>
      </c>
      <c r="C1032">
        <v>1209.9000000000001</v>
      </c>
      <c r="D1032" s="1">
        <f t="shared" si="339"/>
        <v>0.30000000000291038</v>
      </c>
      <c r="E1032" s="1">
        <f t="shared" si="340"/>
        <v>0.30000000000291038</v>
      </c>
      <c r="F1032" s="1">
        <f t="shared" si="341"/>
        <v>0</v>
      </c>
      <c r="G1032" s="1">
        <f t="shared" si="342"/>
        <v>3.6720000000001165</v>
      </c>
      <c r="H1032" s="1">
        <f t="shared" si="343"/>
        <v>8.0989999999997959</v>
      </c>
      <c r="I1032" s="1">
        <f t="shared" si="344"/>
        <v>0.4533893073219174</v>
      </c>
      <c r="J1032" s="1">
        <f t="shared" si="345"/>
        <v>31.195310508878961</v>
      </c>
      <c r="K1032" s="1">
        <f t="shared" si="346"/>
        <v>7.0000000000163709E-2</v>
      </c>
      <c r="L1032" s="1">
        <f t="shared" si="347"/>
        <v>7.0000000000163709E-2</v>
      </c>
      <c r="M1032" s="1">
        <f t="shared" si="348"/>
        <v>0</v>
      </c>
      <c r="N1032" s="1">
        <f t="shared" si="349"/>
        <v>0.49400000000000543</v>
      </c>
      <c r="O1032" s="1">
        <f t="shared" si="350"/>
        <v>0.89300000000000634</v>
      </c>
      <c r="P1032" s="1">
        <f t="shared" si="351"/>
        <v>0.55319148936170426</v>
      </c>
      <c r="Q1032" s="1">
        <f t="shared" si="352"/>
        <v>35.616438356164466</v>
      </c>
      <c r="R1032" t="str">
        <f t="shared" si="332"/>
        <v>Do nothing</v>
      </c>
      <c r="S1032" t="b">
        <f t="shared" si="337"/>
        <v>0</v>
      </c>
      <c r="T1032">
        <f t="shared" si="333"/>
        <v>0</v>
      </c>
      <c r="U1032">
        <f t="shared" si="334"/>
        <v>0</v>
      </c>
      <c r="V1032">
        <f>IF(R1031="Buy BTC Short ETH",(B1032-T1031)+(-C1032+U1031)*(B1031/C1031),IF(R1031="Buy ETH Short BTC",(-B1032+T1031)+(C1032-U1031)*(B1031/C1031),0))</f>
        <v>0</v>
      </c>
      <c r="AA1032">
        <f t="shared" si="335"/>
        <v>0.73571999465601123</v>
      </c>
      <c r="AB1032" t="str">
        <f t="shared" si="336"/>
        <v>Buy ETH Short BTC</v>
      </c>
      <c r="AC1032" t="b">
        <f t="shared" si="338"/>
        <v>0</v>
      </c>
      <c r="AD1032">
        <f>IF(AB1032="Buy BTC Short ETH",B1032,IF(AB1032="Buy ETH Short BTC",B1032,0))</f>
        <v>16789.150000000001</v>
      </c>
      <c r="AE1032">
        <f>IF(AB1032="Buy BTC Short ETH",C1032,IF(AB1032="Buy ETH Short BTC",C1032,0))</f>
        <v>1209.9000000000001</v>
      </c>
      <c r="AF1032">
        <f>IF(AB1031="Buy BTC Short ETH",(B1032-AD1031)+(-C1032+AE1031)*(B1031/C1031),IF(AB1031="Buy ETH Short BTC",(-B1032+AD1031)+(C1032-AE1031)*(B1031/C1031),0))</f>
        <v>0.67139226172208277</v>
      </c>
    </row>
    <row r="1033" spans="1:32">
      <c r="A1033">
        <v>1671649200000</v>
      </c>
      <c r="B1033">
        <v>16798.060000000001</v>
      </c>
      <c r="C1033">
        <v>1211.1400000000001</v>
      </c>
      <c r="D1033" s="1">
        <f t="shared" si="339"/>
        <v>8.9099999999998545</v>
      </c>
      <c r="E1033" s="1">
        <f t="shared" si="340"/>
        <v>8.9099999999998545</v>
      </c>
      <c r="F1033" s="1">
        <f t="shared" si="341"/>
        <v>0</v>
      </c>
      <c r="G1033" s="1">
        <f t="shared" si="342"/>
        <v>4.5630000000001019</v>
      </c>
      <c r="H1033" s="1">
        <f t="shared" si="343"/>
        <v>6.1709999999999123</v>
      </c>
      <c r="I1033" s="1">
        <f t="shared" si="344"/>
        <v>0.73942634905204452</v>
      </c>
      <c r="J1033" s="1">
        <f t="shared" si="345"/>
        <v>42.509782001118836</v>
      </c>
      <c r="K1033" s="1">
        <f t="shared" si="346"/>
        <v>1.2400000000000091</v>
      </c>
      <c r="L1033" s="1">
        <f t="shared" si="347"/>
        <v>1.2400000000000091</v>
      </c>
      <c r="M1033" s="1">
        <f t="shared" si="348"/>
        <v>0</v>
      </c>
      <c r="N1033" s="1">
        <f t="shared" si="349"/>
        <v>0.61800000000000632</v>
      </c>
      <c r="O1033" s="1">
        <f t="shared" si="350"/>
        <v>0.77100000000000368</v>
      </c>
      <c r="P1033" s="1">
        <f t="shared" si="351"/>
        <v>0.8015564202334674</v>
      </c>
      <c r="Q1033" s="1">
        <f t="shared" si="352"/>
        <v>44.492440604751749</v>
      </c>
      <c r="R1033" t="str">
        <f t="shared" si="332"/>
        <v>Do nothing</v>
      </c>
      <c r="S1033" t="b">
        <f t="shared" si="337"/>
        <v>0</v>
      </c>
      <c r="T1033">
        <f t="shared" si="333"/>
        <v>0</v>
      </c>
      <c r="U1033">
        <f t="shared" si="334"/>
        <v>0</v>
      </c>
      <c r="V1033">
        <f>IF(R1032="Buy BTC Short ETH",(B1033-T1032)+(-C1033+U1032)*(B1032/C1032),IF(R1032="Buy ETH Short BTC",(-B1033+T1032)+(C1033-U1032)*(B1032/C1032),0))</f>
        <v>0</v>
      </c>
      <c r="AA1033">
        <f t="shared" si="335"/>
        <v>0.64364162035467809</v>
      </c>
      <c r="AB1033" t="str">
        <f t="shared" si="336"/>
        <v>Do nothing</v>
      </c>
      <c r="AC1033" t="b">
        <f t="shared" si="338"/>
        <v>1</v>
      </c>
      <c r="AD1033">
        <f>IF(AB1033="Buy BTC Short ETH",B1033,IF(AB1033="Buy ETH Short BTC",B1033,0))</f>
        <v>0</v>
      </c>
      <c r="AE1033">
        <f>IF(AB1033="Buy BTC Short ETH",C1033,IF(AB1033="Buy ETH Short BTC",C1033,0))</f>
        <v>0</v>
      </c>
      <c r="AF1033">
        <f>IF(AB1032="Buy BTC Short ETH",(B1033-AD1032)+(-C1033+AE1032)*(B1032/C1032),IF(AB1032="Buy ETH Short BTC",(-B1033+AD1032)+(C1033-AE1032)*(B1032/C1032),0))</f>
        <v>8.2968319695845345</v>
      </c>
    </row>
    <row r="1034" spans="1:32">
      <c r="A1034">
        <v>1671650100000</v>
      </c>
      <c r="B1034">
        <v>16779.22</v>
      </c>
      <c r="C1034">
        <v>1209.8699999999999</v>
      </c>
      <c r="D1034" s="1">
        <f t="shared" si="339"/>
        <v>-18.840000000000146</v>
      </c>
      <c r="E1034" s="1">
        <f t="shared" si="340"/>
        <v>0</v>
      </c>
      <c r="F1034" s="1">
        <f t="shared" si="341"/>
        <v>18.840000000000146</v>
      </c>
      <c r="G1034" s="1">
        <f t="shared" si="342"/>
        <v>4.5630000000001019</v>
      </c>
      <c r="H1034" s="1">
        <f t="shared" si="343"/>
        <v>4.7249999999999996</v>
      </c>
      <c r="I1034" s="1">
        <f t="shared" si="344"/>
        <v>0.9657142857143074</v>
      </c>
      <c r="J1034" s="1">
        <f t="shared" si="345"/>
        <v>49.127906976744747</v>
      </c>
      <c r="K1034" s="1">
        <f t="shared" si="346"/>
        <v>-1.2700000000002092</v>
      </c>
      <c r="L1034" s="1">
        <f t="shared" si="347"/>
        <v>0</v>
      </c>
      <c r="M1034" s="1">
        <f t="shared" si="348"/>
        <v>1.2700000000002092</v>
      </c>
      <c r="N1034" s="1">
        <f t="shared" si="349"/>
        <v>0.61800000000000632</v>
      </c>
      <c r="O1034" s="1">
        <f t="shared" si="350"/>
        <v>0.49900000000002365</v>
      </c>
      <c r="P1034" s="1">
        <f t="shared" si="351"/>
        <v>1.2384769539077696</v>
      </c>
      <c r="Q1034" s="1">
        <f t="shared" si="352"/>
        <v>55.326768128915823</v>
      </c>
      <c r="R1034" t="str">
        <f t="shared" si="332"/>
        <v>Do nothing</v>
      </c>
      <c r="S1034" t="b">
        <f t="shared" si="337"/>
        <v>0</v>
      </c>
      <c r="T1034">
        <f t="shared" si="333"/>
        <v>0</v>
      </c>
      <c r="U1034">
        <f t="shared" si="334"/>
        <v>0</v>
      </c>
      <c r="V1034">
        <f>IF(R1033="Buy BTC Short ETH",(B1034-T1033)+(-C1034+U1033)*(B1033/C1033),IF(R1033="Buy ETH Short BTC",(-B1034+T1033)+(C1034-U1033)*(B1033/C1033),0))</f>
        <v>0</v>
      </c>
      <c r="AA1034">
        <f t="shared" si="335"/>
        <v>0.47330555282674386</v>
      </c>
      <c r="AB1034" t="str">
        <f t="shared" si="336"/>
        <v>Do nothing</v>
      </c>
      <c r="AC1034" t="b">
        <f t="shared" si="338"/>
        <v>0</v>
      </c>
      <c r="AD1034">
        <f>IF(AB1034="Buy BTC Short ETH",B1034,IF(AB1034="Buy ETH Short BTC",B1034,0))</f>
        <v>0</v>
      </c>
      <c r="AE1034">
        <f>IF(AB1034="Buy BTC Short ETH",C1034,IF(AB1034="Buy ETH Short BTC",C1034,0))</f>
        <v>0</v>
      </c>
      <c r="AF1034">
        <f>IF(AB1033="Buy BTC Short ETH",(B1034-AD1033)+(-C1034+AE1033)*(B1033/C1033),IF(AB1033="Buy ETH Short BTC",(-B1034+AD1033)+(C1034-AE1033)*(B1033/C1033),0))</f>
        <v>0</v>
      </c>
    </row>
    <row r="1035" spans="1:32">
      <c r="A1035">
        <v>1671651000000</v>
      </c>
      <c r="B1035">
        <v>16783.759999999998</v>
      </c>
      <c r="C1035">
        <v>1209.51</v>
      </c>
      <c r="D1035" s="1">
        <f t="shared" si="339"/>
        <v>4.5399999999972351</v>
      </c>
      <c r="E1035" s="1">
        <f t="shared" si="340"/>
        <v>4.5399999999972351</v>
      </c>
      <c r="F1035" s="1">
        <f t="shared" si="341"/>
        <v>0</v>
      </c>
      <c r="G1035" s="1">
        <f t="shared" si="342"/>
        <v>2.8090000000000144</v>
      </c>
      <c r="H1035" s="1">
        <f t="shared" si="343"/>
        <v>4.7249999999999996</v>
      </c>
      <c r="I1035" s="1">
        <f t="shared" si="344"/>
        <v>0.59449735449735763</v>
      </c>
      <c r="J1035" s="1">
        <f t="shared" si="345"/>
        <v>37.284311122909607</v>
      </c>
      <c r="K1035" s="1">
        <f t="shared" si="346"/>
        <v>-0.35999999999989996</v>
      </c>
      <c r="L1035" s="1">
        <f t="shared" si="347"/>
        <v>0</v>
      </c>
      <c r="M1035" s="1">
        <f t="shared" si="348"/>
        <v>0.35999999999989996</v>
      </c>
      <c r="N1035" s="1">
        <f t="shared" si="349"/>
        <v>0.4300000000000182</v>
      </c>
      <c r="O1035" s="1">
        <f t="shared" si="350"/>
        <v>0.53500000000001369</v>
      </c>
      <c r="P1035" s="1">
        <f t="shared" si="351"/>
        <v>0.80373831775702276</v>
      </c>
      <c r="Q1035" s="1">
        <f t="shared" si="352"/>
        <v>44.559585492228393</v>
      </c>
      <c r="R1035" t="str">
        <f t="shared" si="332"/>
        <v>Do nothing</v>
      </c>
      <c r="S1035" t="b">
        <f t="shared" si="337"/>
        <v>0</v>
      </c>
      <c r="T1035">
        <f t="shared" si="333"/>
        <v>0</v>
      </c>
      <c r="U1035">
        <f t="shared" si="334"/>
        <v>0</v>
      </c>
      <c r="V1035">
        <f>IF(R1034="Buy BTC Short ETH",(B1035-T1034)+(-C1035+U1034)*(B1034/C1034),IF(R1034="Buy ETH Short BTC",(-B1035+T1034)+(C1035-U1034)*(B1034/C1034),0))</f>
        <v>0</v>
      </c>
      <c r="AA1035">
        <f t="shared" si="335"/>
        <v>0.51420539294825807</v>
      </c>
      <c r="AB1035" t="str">
        <f t="shared" si="336"/>
        <v>Do nothing</v>
      </c>
      <c r="AC1035" t="b">
        <f t="shared" si="338"/>
        <v>0</v>
      </c>
      <c r="AD1035">
        <f>IF(AB1035="Buy BTC Short ETH",B1035,IF(AB1035="Buy ETH Short BTC",B1035,0))</f>
        <v>0</v>
      </c>
      <c r="AE1035">
        <f>IF(AB1035="Buy BTC Short ETH",C1035,IF(AB1035="Buy ETH Short BTC",C1035,0))</f>
        <v>0</v>
      </c>
      <c r="AF1035">
        <f>IF(AB1034="Buy BTC Short ETH",(B1035-AD1034)+(-C1035+AE1034)*(B1034/C1034),IF(AB1034="Buy ETH Short BTC",(-B1035+AD1034)+(C1035-AE1034)*(B1034/C1034),0))</f>
        <v>0</v>
      </c>
    </row>
    <row r="1036" spans="1:32">
      <c r="A1036">
        <v>1671651900000</v>
      </c>
      <c r="B1036">
        <v>16756.2</v>
      </c>
      <c r="C1036">
        <v>1208.58</v>
      </c>
      <c r="D1036" s="1">
        <f t="shared" si="339"/>
        <v>-27.559999999997672</v>
      </c>
      <c r="E1036" s="1">
        <f t="shared" si="340"/>
        <v>0</v>
      </c>
      <c r="F1036" s="1">
        <f t="shared" si="341"/>
        <v>27.559999999997672</v>
      </c>
      <c r="G1036" s="1">
        <f t="shared" si="342"/>
        <v>2.8090000000000144</v>
      </c>
      <c r="H1036" s="1">
        <f t="shared" si="343"/>
        <v>7.3889999999999416</v>
      </c>
      <c r="I1036" s="1">
        <f t="shared" si="344"/>
        <v>0.38015969684666889</v>
      </c>
      <c r="J1036" s="1">
        <f t="shared" si="345"/>
        <v>27.54461659148879</v>
      </c>
      <c r="K1036" s="1">
        <f t="shared" si="346"/>
        <v>-0.93000000000006366</v>
      </c>
      <c r="L1036" s="1">
        <f t="shared" si="347"/>
        <v>0</v>
      </c>
      <c r="M1036" s="1">
        <f t="shared" si="348"/>
        <v>0.93000000000006366</v>
      </c>
      <c r="N1036" s="1">
        <f t="shared" si="349"/>
        <v>0.4300000000000182</v>
      </c>
      <c r="O1036" s="1">
        <f t="shared" si="350"/>
        <v>0.43200000000001637</v>
      </c>
      <c r="P1036" s="1">
        <f t="shared" si="351"/>
        <v>0.99537037037037479</v>
      </c>
      <c r="Q1036" s="1">
        <f t="shared" si="352"/>
        <v>49.883990719257646</v>
      </c>
      <c r="R1036" t="str">
        <f t="shared" si="332"/>
        <v>Do nothing</v>
      </c>
      <c r="S1036" t="b">
        <f t="shared" si="337"/>
        <v>0</v>
      </c>
      <c r="T1036">
        <f t="shared" si="333"/>
        <v>0</v>
      </c>
      <c r="U1036">
        <f t="shared" si="334"/>
        <v>0</v>
      </c>
      <c r="V1036">
        <f>IF(R1035="Buy BTC Short ETH",(B1036-T1035)+(-C1036+U1035)*(B1035/C1035),IF(R1035="Buy ETH Short BTC",(-B1036+T1035)+(C1036-U1035)*(B1035/C1035),0))</f>
        <v>0</v>
      </c>
      <c r="AA1036">
        <f t="shared" si="335"/>
        <v>0.84694164567442998</v>
      </c>
      <c r="AB1036" t="str">
        <f t="shared" si="336"/>
        <v>Buy ETH Short BTC</v>
      </c>
      <c r="AC1036" t="b">
        <f t="shared" si="338"/>
        <v>1</v>
      </c>
      <c r="AD1036">
        <f>IF(AB1036="Buy BTC Short ETH",B1036,IF(AB1036="Buy ETH Short BTC",B1036,0))</f>
        <v>16756.2</v>
      </c>
      <c r="AE1036">
        <f>IF(AB1036="Buy BTC Short ETH",C1036,IF(AB1036="Buy ETH Short BTC",C1036,0))</f>
        <v>1208.58</v>
      </c>
      <c r="AF1036">
        <f>IF(AB1035="Buy BTC Short ETH",(B1036-AD1035)+(-C1036+AE1035)*(B1035/C1035),IF(AB1035="Buy ETH Short BTC",(-B1036+AD1035)+(C1036-AE1035)*(B1035/C1035),0))</f>
        <v>0</v>
      </c>
    </row>
    <row r="1037" spans="1:32">
      <c r="A1037">
        <v>1671652800000</v>
      </c>
      <c r="B1037">
        <v>16758.3</v>
      </c>
      <c r="C1037">
        <v>1209.29</v>
      </c>
      <c r="D1037" s="1">
        <f t="shared" si="339"/>
        <v>2.0999999999985448</v>
      </c>
      <c r="E1037" s="1">
        <f t="shared" si="340"/>
        <v>2.0999999999985448</v>
      </c>
      <c r="F1037" s="1">
        <f t="shared" si="341"/>
        <v>0</v>
      </c>
      <c r="G1037" s="1">
        <f t="shared" si="342"/>
        <v>2.9529999999998835</v>
      </c>
      <c r="H1037" s="1">
        <f t="shared" si="343"/>
        <v>7.3889999999999416</v>
      </c>
      <c r="I1037" s="1">
        <f t="shared" si="344"/>
        <v>0.39964812559208374</v>
      </c>
      <c r="J1037" s="1">
        <f t="shared" si="345"/>
        <v>28.553471282149815</v>
      </c>
      <c r="K1037" s="1">
        <f t="shared" si="346"/>
        <v>0.71000000000003638</v>
      </c>
      <c r="L1037" s="1">
        <f t="shared" si="347"/>
        <v>0.71000000000003638</v>
      </c>
      <c r="M1037" s="1">
        <f t="shared" si="348"/>
        <v>0</v>
      </c>
      <c r="N1037" s="1">
        <f t="shared" si="349"/>
        <v>0.35800000000001547</v>
      </c>
      <c r="O1037" s="1">
        <f t="shared" si="350"/>
        <v>0.43200000000001637</v>
      </c>
      <c r="P1037" s="1">
        <f t="shared" si="351"/>
        <v>0.82870370370370816</v>
      </c>
      <c r="Q1037" s="1">
        <f t="shared" si="352"/>
        <v>45.316455696202667</v>
      </c>
      <c r="R1037" t="str">
        <f t="shared" si="332"/>
        <v>Do nothing</v>
      </c>
      <c r="S1037" t="b">
        <f t="shared" si="337"/>
        <v>0</v>
      </c>
      <c r="T1037">
        <f t="shared" si="333"/>
        <v>0</v>
      </c>
      <c r="U1037">
        <f t="shared" si="334"/>
        <v>0</v>
      </c>
      <c r="V1037">
        <f>IF(R1036="Buy BTC Short ETH",(B1037-T1036)+(-C1037+U1036)*(B1036/C1036),IF(R1036="Buy ETH Short BTC",(-B1037+T1036)+(C1037-U1036)*(B1036/C1036),0))</f>
        <v>0</v>
      </c>
      <c r="AA1037">
        <f t="shared" si="335"/>
        <v>0.86173757210816548</v>
      </c>
      <c r="AB1037" t="str">
        <f t="shared" si="336"/>
        <v>Buy ETH Short BTC</v>
      </c>
      <c r="AC1037" t="b">
        <f t="shared" si="338"/>
        <v>0</v>
      </c>
      <c r="AD1037">
        <f>IF(AB1037="Buy BTC Short ETH",B1037,IF(AB1037="Buy ETH Short BTC",B1037,0))</f>
        <v>16758.3</v>
      </c>
      <c r="AE1037">
        <f>IF(AB1037="Buy BTC Short ETH",C1037,IF(AB1037="Buy ETH Short BTC",C1037,0))</f>
        <v>1209.29</v>
      </c>
      <c r="AF1037">
        <f>IF(AB1036="Buy BTC Short ETH",(B1037-AD1036)+(-C1037+AE1036)*(B1036/C1036),IF(AB1036="Buy ETH Short BTC",(-B1037+AD1036)+(C1037-AE1036)*(B1036/C1036),0))</f>
        <v>7.7437025269343938</v>
      </c>
    </row>
    <row r="1038" spans="1:32">
      <c r="A1038">
        <v>1671653700000</v>
      </c>
      <c r="B1038">
        <v>16753.330000000002</v>
      </c>
      <c r="C1038">
        <v>1208.06</v>
      </c>
      <c r="D1038" s="1">
        <f t="shared" si="339"/>
        <v>-4.9699999999975262</v>
      </c>
      <c r="E1038" s="1">
        <f t="shared" si="340"/>
        <v>0</v>
      </c>
      <c r="F1038" s="1">
        <f t="shared" si="341"/>
        <v>4.9699999999975262</v>
      </c>
      <c r="G1038" s="1">
        <f t="shared" si="342"/>
        <v>1.6669999999998253</v>
      </c>
      <c r="H1038" s="1">
        <f t="shared" si="343"/>
        <v>7.8859999999996946</v>
      </c>
      <c r="I1038" s="1">
        <f t="shared" si="344"/>
        <v>0.21138726857721149</v>
      </c>
      <c r="J1038" s="1">
        <f t="shared" si="345"/>
        <v>17.450015701872815</v>
      </c>
      <c r="K1038" s="1">
        <f t="shared" si="346"/>
        <v>-1.2300000000000182</v>
      </c>
      <c r="L1038" s="1">
        <f t="shared" si="347"/>
        <v>0</v>
      </c>
      <c r="M1038" s="1">
        <f t="shared" si="348"/>
        <v>1.2300000000000182</v>
      </c>
      <c r="N1038" s="1">
        <f t="shared" si="349"/>
        <v>0.20200000000002091</v>
      </c>
      <c r="O1038" s="1">
        <f t="shared" si="350"/>
        <v>0.55500000000001815</v>
      </c>
      <c r="P1038" s="1">
        <f t="shared" si="351"/>
        <v>0.36396396396398972</v>
      </c>
      <c r="Q1038" s="1">
        <f t="shared" si="352"/>
        <v>26.684280052841544</v>
      </c>
      <c r="R1038" t="str">
        <f t="shared" si="332"/>
        <v>Do nothing</v>
      </c>
      <c r="S1038" t="b">
        <f t="shared" si="337"/>
        <v>0</v>
      </c>
      <c r="T1038">
        <f t="shared" si="333"/>
        <v>0</v>
      </c>
      <c r="U1038">
        <f t="shared" si="334"/>
        <v>0</v>
      </c>
      <c r="V1038">
        <f>IF(R1037="Buy BTC Short ETH",(B1038-T1037)+(-C1038+U1037)*(B1037/C1037),IF(R1037="Buy ETH Short BTC",(-B1038+T1037)+(C1038-U1037)*(B1037/C1037),0))</f>
        <v>0</v>
      </c>
      <c r="AA1038">
        <f t="shared" si="335"/>
        <v>0.86943639580111143</v>
      </c>
      <c r="AB1038" t="str">
        <f t="shared" si="336"/>
        <v>Buy ETH Short BTC</v>
      </c>
      <c r="AC1038" t="b">
        <f t="shared" si="338"/>
        <v>0</v>
      </c>
      <c r="AD1038">
        <f>IF(AB1038="Buy BTC Short ETH",B1038,IF(AB1038="Buy ETH Short BTC",B1038,0))</f>
        <v>16753.330000000002</v>
      </c>
      <c r="AE1038">
        <f>IF(AB1038="Buy BTC Short ETH",C1038,IF(AB1038="Buy ETH Short BTC",C1038,0))</f>
        <v>1208.06</v>
      </c>
      <c r="AF1038">
        <f>IF(AB1037="Buy BTC Short ETH",(B1038-AD1037)+(-C1038+AE1037)*(B1037/C1037),IF(AB1037="Buy ETH Short BTC",(-B1038+AD1037)+(C1038-AE1037)*(B1037/C1037),0))</f>
        <v>-12.07529848092955</v>
      </c>
    </row>
    <row r="1039" spans="1:32">
      <c r="A1039">
        <v>1671654600000</v>
      </c>
      <c r="B1039">
        <v>16768.95</v>
      </c>
      <c r="C1039">
        <v>1209.48</v>
      </c>
      <c r="D1039" s="1">
        <f t="shared" si="339"/>
        <v>15.619999999998981</v>
      </c>
      <c r="E1039" s="1">
        <f t="shared" si="340"/>
        <v>15.619999999998981</v>
      </c>
      <c r="F1039" s="1">
        <f t="shared" si="341"/>
        <v>0</v>
      </c>
      <c r="G1039" s="1">
        <f t="shared" si="342"/>
        <v>3.1469999999997524</v>
      </c>
      <c r="H1039" s="1">
        <f t="shared" si="343"/>
        <v>7.8859999999996946</v>
      </c>
      <c r="I1039" s="1">
        <f t="shared" si="344"/>
        <v>0.39906162820186081</v>
      </c>
      <c r="J1039" s="1">
        <f t="shared" si="345"/>
        <v>28.523520348045963</v>
      </c>
      <c r="K1039" s="1">
        <f t="shared" si="346"/>
        <v>1.4200000000000728</v>
      </c>
      <c r="L1039" s="1">
        <f t="shared" si="347"/>
        <v>1.4200000000000728</v>
      </c>
      <c r="M1039" s="1">
        <f t="shared" si="348"/>
        <v>0</v>
      </c>
      <c r="N1039" s="1">
        <f t="shared" si="349"/>
        <v>0.34400000000002817</v>
      </c>
      <c r="O1039" s="1">
        <f t="shared" si="350"/>
        <v>0.49800000000002453</v>
      </c>
      <c r="P1039" s="1">
        <f t="shared" si="351"/>
        <v>0.69076305220885792</v>
      </c>
      <c r="Q1039" s="1">
        <f t="shared" si="352"/>
        <v>40.855106888361838</v>
      </c>
      <c r="R1039" t="str">
        <f t="shared" ref="R1039:R1102" si="353">IF(AND(J1039&gt;70,Q1039&lt;30),"Buy ETH Short BTC",IF(AND(J1039&lt;30,Q1039&gt;70),"Buy BTC Short ETH","Do nothing"))</f>
        <v>Do nothing</v>
      </c>
      <c r="S1039" t="b">
        <f t="shared" si="337"/>
        <v>0</v>
      </c>
      <c r="T1039">
        <f t="shared" ref="T1039:T1102" si="354">IF(R1039="Buy BTC Short ETH",B1039,IF(R1039="Buy ETH Short BTC",B1039,0))</f>
        <v>0</v>
      </c>
      <c r="U1039">
        <f t="shared" ref="U1039:U1102" si="355">IF(R1039="Buy BTC Short ETH",C1039,IF(R1039="Buy ETH Short BTC",C1039,0))</f>
        <v>0</v>
      </c>
      <c r="V1039">
        <f>IF(R1038="Buy BTC Short ETH",(B1039-T1038)+(-C1039+U1038)*(B1038/C1038),IF(R1038="Buy ETH Short BTC",(-B1039+T1038)+(C1039-U1038)*(B1038/C1038),0))</f>
        <v>0</v>
      </c>
      <c r="AA1039">
        <f t="shared" ref="AA1039:AA1102" si="356">CORREL(B1030:B1039, C1030:C1039)</f>
        <v>0.8161662053886416</v>
      </c>
      <c r="AB1039" t="str">
        <f t="shared" ref="AB1039:AB1102" si="357">IF(AA1039&gt;0.7,"Buy ETH Short BTC",IF(AA1039&lt;-0.7,"Buy BTC Short ETH","Do nothing"))</f>
        <v>Buy ETH Short BTC</v>
      </c>
      <c r="AC1039" t="b">
        <f t="shared" si="338"/>
        <v>0</v>
      </c>
      <c r="AD1039">
        <f>IF(AB1039="Buy BTC Short ETH",B1039,IF(AB1039="Buy ETH Short BTC",B1039,0))</f>
        <v>16768.95</v>
      </c>
      <c r="AE1039">
        <f>IF(AB1039="Buy BTC Short ETH",C1039,IF(AB1039="Buy ETH Short BTC",C1039,0))</f>
        <v>1209.48</v>
      </c>
      <c r="AF1039">
        <f>IF(AB1038="Buy BTC Short ETH",(B1039-AD1038)+(-C1039+AE1038)*(B1038/C1038),IF(AB1038="Buy ETH Short BTC",(-B1039+AD1038)+(C1039-AE1038)*(B1038/C1038),0))</f>
        <v>4.0725058358048898</v>
      </c>
    </row>
    <row r="1040" spans="1:32">
      <c r="A1040">
        <v>1671655500000</v>
      </c>
      <c r="B1040">
        <v>16781.46</v>
      </c>
      <c r="C1040">
        <v>1209.72</v>
      </c>
      <c r="D1040" s="1">
        <f t="shared" si="339"/>
        <v>12.509999999998399</v>
      </c>
      <c r="E1040" s="1">
        <f t="shared" si="340"/>
        <v>12.509999999998399</v>
      </c>
      <c r="F1040" s="1">
        <f t="shared" si="341"/>
        <v>0</v>
      </c>
      <c r="G1040" s="1">
        <f t="shared" si="342"/>
        <v>4.3979999999995929</v>
      </c>
      <c r="H1040" s="1">
        <f t="shared" si="343"/>
        <v>6.7669999999998254</v>
      </c>
      <c r="I1040" s="1">
        <f t="shared" si="344"/>
        <v>0.64991872321556177</v>
      </c>
      <c r="J1040" s="1">
        <f t="shared" si="345"/>
        <v>39.390953873710899</v>
      </c>
      <c r="K1040" s="1">
        <f t="shared" si="346"/>
        <v>0.24000000000000909</v>
      </c>
      <c r="L1040" s="1">
        <f t="shared" si="347"/>
        <v>0.24000000000000909</v>
      </c>
      <c r="M1040" s="1">
        <f t="shared" si="348"/>
        <v>0</v>
      </c>
      <c r="N1040" s="1">
        <f t="shared" si="349"/>
        <v>0.36800000000002908</v>
      </c>
      <c r="O1040" s="1">
        <f t="shared" si="350"/>
        <v>0.3790000000000191</v>
      </c>
      <c r="P1040" s="1">
        <f t="shared" si="351"/>
        <v>0.97097625329818082</v>
      </c>
      <c r="Q1040" s="1">
        <f t="shared" si="352"/>
        <v>49.263721552878899</v>
      </c>
      <c r="R1040" t="str">
        <f t="shared" si="353"/>
        <v>Do nothing</v>
      </c>
      <c r="S1040" t="b">
        <f t="shared" ref="S1040:S1103" si="358">NOT(R1040=R1039)</f>
        <v>0</v>
      </c>
      <c r="T1040">
        <f t="shared" si="354"/>
        <v>0</v>
      </c>
      <c r="U1040">
        <f t="shared" si="355"/>
        <v>0</v>
      </c>
      <c r="V1040">
        <f>IF(R1039="Buy BTC Short ETH",(B1040-T1039)+(-C1040+U1039)*(B1039/C1039),IF(R1039="Buy ETH Short BTC",(-B1040+T1039)+(C1040-U1039)*(B1039/C1039),0))</f>
        <v>0</v>
      </c>
      <c r="AA1040">
        <f t="shared" si="356"/>
        <v>0.89066921112907815</v>
      </c>
      <c r="AB1040" t="str">
        <f t="shared" si="357"/>
        <v>Buy ETH Short BTC</v>
      </c>
      <c r="AC1040" t="b">
        <f t="shared" ref="AC1040:AC1103" si="359">NOT(AB1040=AB1039)</f>
        <v>0</v>
      </c>
      <c r="AD1040">
        <f>IF(AB1040="Buy BTC Short ETH",B1040,IF(AB1040="Buy ETH Short BTC",B1040,0))</f>
        <v>16781.46</v>
      </c>
      <c r="AE1040">
        <f>IF(AB1040="Buy BTC Short ETH",C1040,IF(AB1040="Buy ETH Short BTC",C1040,0))</f>
        <v>1209.72</v>
      </c>
      <c r="AF1040">
        <f>IF(AB1039="Buy BTC Short ETH",(B1040-AD1039)+(-C1040+AE1039)*(B1039/C1039),IF(AB1039="Buy ETH Short BTC",(-B1040+AD1039)+(C1040-AE1039)*(B1039/C1039),0))</f>
        <v>-9.1824972715529896</v>
      </c>
    </row>
    <row r="1041" spans="1:32">
      <c r="A1041">
        <v>1671656400000</v>
      </c>
      <c r="B1041">
        <v>16789.740000000002</v>
      </c>
      <c r="C1041">
        <v>1211.1600000000001</v>
      </c>
      <c r="D1041" s="1">
        <f t="shared" si="339"/>
        <v>8.2800000000024738</v>
      </c>
      <c r="E1041" s="1">
        <f t="shared" si="340"/>
        <v>8.2800000000024738</v>
      </c>
      <c r="F1041" s="1">
        <f t="shared" si="341"/>
        <v>0</v>
      </c>
      <c r="G1041" s="1">
        <f t="shared" si="342"/>
        <v>5.2259999999998401</v>
      </c>
      <c r="H1041" s="1">
        <f t="shared" si="343"/>
        <v>5.1369999999995342</v>
      </c>
      <c r="I1041" s="1">
        <f t="shared" si="344"/>
        <v>1.0173252871326288</v>
      </c>
      <c r="J1041" s="1">
        <f t="shared" si="345"/>
        <v>50.429412332337698</v>
      </c>
      <c r="K1041" s="1">
        <f t="shared" si="346"/>
        <v>1.4400000000000546</v>
      </c>
      <c r="L1041" s="1">
        <f t="shared" si="347"/>
        <v>1.4400000000000546</v>
      </c>
      <c r="M1041" s="1">
        <f t="shared" si="348"/>
        <v>0</v>
      </c>
      <c r="N1041" s="1">
        <f t="shared" si="349"/>
        <v>0.51200000000003454</v>
      </c>
      <c r="O1041" s="1">
        <f t="shared" si="350"/>
        <v>0.3790000000000191</v>
      </c>
      <c r="P1041" s="1">
        <f t="shared" si="351"/>
        <v>1.3509234828496273</v>
      </c>
      <c r="Q1041" s="1">
        <f t="shared" si="352"/>
        <v>57.46352413019121</v>
      </c>
      <c r="R1041" t="str">
        <f t="shared" si="353"/>
        <v>Do nothing</v>
      </c>
      <c r="S1041" t="b">
        <f t="shared" si="358"/>
        <v>0</v>
      </c>
      <c r="T1041">
        <f t="shared" si="354"/>
        <v>0</v>
      </c>
      <c r="U1041">
        <f t="shared" si="355"/>
        <v>0</v>
      </c>
      <c r="V1041">
        <f>IF(R1040="Buy BTC Short ETH",(B1041-T1040)+(-C1041+U1040)*(B1040/C1040),IF(R1040="Buy ETH Short BTC",(-B1041+T1040)+(C1041-U1040)*(B1040/C1040),0))</f>
        <v>0</v>
      </c>
      <c r="AA1041">
        <f t="shared" si="356"/>
        <v>0.88877202219583296</v>
      </c>
      <c r="AB1041" t="str">
        <f t="shared" si="357"/>
        <v>Buy ETH Short BTC</v>
      </c>
      <c r="AC1041" t="b">
        <f t="shared" si="359"/>
        <v>0</v>
      </c>
      <c r="AD1041">
        <f>IF(AB1041="Buy BTC Short ETH",B1041,IF(AB1041="Buy ETH Short BTC",B1041,0))</f>
        <v>16789.740000000002</v>
      </c>
      <c r="AE1041">
        <f>IF(AB1041="Buy BTC Short ETH",C1041,IF(AB1041="Buy ETH Short BTC",C1041,0))</f>
        <v>1211.1600000000001</v>
      </c>
      <c r="AF1041">
        <f>IF(AB1040="Buy BTC Short ETH",(B1041-AD1040)+(-C1041+AE1040)*(B1040/C1040),IF(AB1040="Buy ETH Short BTC",(-B1041+AD1040)+(C1041-AE1040)*(B1040/C1040),0))</f>
        <v>11.695946830669843</v>
      </c>
    </row>
    <row r="1042" spans="1:32">
      <c r="A1042">
        <v>1671657300000</v>
      </c>
      <c r="B1042">
        <v>16792.37</v>
      </c>
      <c r="C1042">
        <v>1211.53</v>
      </c>
      <c r="D1042" s="1">
        <f t="shared" si="339"/>
        <v>2.6299999999973807</v>
      </c>
      <c r="E1042" s="1">
        <f t="shared" si="340"/>
        <v>2.6299999999973807</v>
      </c>
      <c r="F1042" s="1">
        <f t="shared" si="341"/>
        <v>0</v>
      </c>
      <c r="G1042" s="1">
        <f t="shared" si="342"/>
        <v>5.4589999999992873</v>
      </c>
      <c r="H1042" s="1">
        <f t="shared" si="343"/>
        <v>5.1369999999995342</v>
      </c>
      <c r="I1042" s="1">
        <f t="shared" si="344"/>
        <v>1.0626824995132922</v>
      </c>
      <c r="J1042" s="1">
        <f t="shared" si="345"/>
        <v>51.519441298602246</v>
      </c>
      <c r="K1042" s="1">
        <f t="shared" si="346"/>
        <v>0.36999999999989086</v>
      </c>
      <c r="L1042" s="1">
        <f t="shared" si="347"/>
        <v>0.36999999999989086</v>
      </c>
      <c r="M1042" s="1">
        <f t="shared" si="348"/>
        <v>0</v>
      </c>
      <c r="N1042" s="1">
        <f t="shared" si="349"/>
        <v>0.54200000000000725</v>
      </c>
      <c r="O1042" s="1">
        <f t="shared" si="350"/>
        <v>0.3790000000000191</v>
      </c>
      <c r="P1042" s="1">
        <f t="shared" si="351"/>
        <v>1.4300791556727703</v>
      </c>
      <c r="Q1042" s="1">
        <f t="shared" si="352"/>
        <v>58.849077090118541</v>
      </c>
      <c r="R1042" t="str">
        <f t="shared" si="353"/>
        <v>Do nothing</v>
      </c>
      <c r="S1042" t="b">
        <f t="shared" si="358"/>
        <v>0</v>
      </c>
      <c r="T1042">
        <f t="shared" si="354"/>
        <v>0</v>
      </c>
      <c r="U1042">
        <f t="shared" si="355"/>
        <v>0</v>
      </c>
      <c r="V1042">
        <f>IF(R1041="Buy BTC Short ETH",(B1042-T1041)+(-C1042+U1041)*(B1041/C1041),IF(R1041="Buy ETH Short BTC",(-B1042+T1041)+(C1042-U1041)*(B1041/C1041),0))</f>
        <v>0</v>
      </c>
      <c r="AA1042">
        <f t="shared" si="356"/>
        <v>0.90935614806795961</v>
      </c>
      <c r="AB1042" t="str">
        <f t="shared" si="357"/>
        <v>Buy ETH Short BTC</v>
      </c>
      <c r="AC1042" t="b">
        <f t="shared" si="359"/>
        <v>0</v>
      </c>
      <c r="AD1042">
        <f>IF(AB1042="Buy BTC Short ETH",B1042,IF(AB1042="Buy ETH Short BTC",B1042,0))</f>
        <v>16792.37</v>
      </c>
      <c r="AE1042">
        <f>IF(AB1042="Buy BTC Short ETH",C1042,IF(AB1042="Buy ETH Short BTC",C1042,0))</f>
        <v>1211.53</v>
      </c>
      <c r="AF1042">
        <f>IF(AB1041="Buy BTC Short ETH",(B1042-AD1041)+(-C1042+AE1041)*(B1041/C1041),IF(AB1041="Buy ETH Short BTC",(-B1042+AD1041)+(C1042-AE1041)*(B1041/C1041),0))</f>
        <v>2.499135539483917</v>
      </c>
    </row>
    <row r="1043" spans="1:32">
      <c r="A1043">
        <v>1671658200000</v>
      </c>
      <c r="B1043">
        <v>16770.82</v>
      </c>
      <c r="C1043">
        <v>1209.48</v>
      </c>
      <c r="D1043" s="1">
        <f t="shared" si="339"/>
        <v>-21.549999999999272</v>
      </c>
      <c r="E1043" s="1">
        <f t="shared" si="340"/>
        <v>0</v>
      </c>
      <c r="F1043" s="1">
        <f t="shared" si="341"/>
        <v>21.549999999999272</v>
      </c>
      <c r="G1043" s="1">
        <f t="shared" si="342"/>
        <v>4.5679999999993015</v>
      </c>
      <c r="H1043" s="1">
        <f t="shared" si="343"/>
        <v>7.2919999999994616</v>
      </c>
      <c r="I1043" s="1">
        <f t="shared" si="344"/>
        <v>0.62643993417438826</v>
      </c>
      <c r="J1043" s="1">
        <f t="shared" si="345"/>
        <v>38.516020236085822</v>
      </c>
      <c r="K1043" s="1">
        <f t="shared" si="346"/>
        <v>-2.0499999999999545</v>
      </c>
      <c r="L1043" s="1">
        <f t="shared" si="347"/>
        <v>0</v>
      </c>
      <c r="M1043" s="1">
        <f t="shared" si="348"/>
        <v>2.0499999999999545</v>
      </c>
      <c r="N1043" s="1">
        <f t="shared" si="349"/>
        <v>0.41800000000000637</v>
      </c>
      <c r="O1043" s="1">
        <f t="shared" si="350"/>
        <v>0.58400000000001451</v>
      </c>
      <c r="P1043" s="1">
        <f t="shared" si="351"/>
        <v>0.71575342465752734</v>
      </c>
      <c r="Q1043" s="1">
        <f t="shared" si="352"/>
        <v>41.716566866267229</v>
      </c>
      <c r="R1043" t="str">
        <f t="shared" si="353"/>
        <v>Do nothing</v>
      </c>
      <c r="S1043" t="b">
        <f t="shared" si="358"/>
        <v>0</v>
      </c>
      <c r="T1043">
        <f t="shared" si="354"/>
        <v>0</v>
      </c>
      <c r="U1043">
        <f t="shared" si="355"/>
        <v>0</v>
      </c>
      <c r="V1043">
        <f>IF(R1042="Buy BTC Short ETH",(B1043-T1042)+(-C1043+U1042)*(B1042/C1042),IF(R1042="Buy ETH Short BTC",(-B1043+T1042)+(C1043-U1042)*(B1042/C1042),0))</f>
        <v>0</v>
      </c>
      <c r="AA1043">
        <f t="shared" si="356"/>
        <v>0.89196075131926988</v>
      </c>
      <c r="AB1043" t="str">
        <f t="shared" si="357"/>
        <v>Buy ETH Short BTC</v>
      </c>
      <c r="AC1043" t="b">
        <f t="shared" si="359"/>
        <v>0</v>
      </c>
      <c r="AD1043">
        <f>IF(AB1043="Buy BTC Short ETH",B1043,IF(AB1043="Buy ETH Short BTC",B1043,0))</f>
        <v>16770.82</v>
      </c>
      <c r="AE1043">
        <f>IF(AB1043="Buy BTC Short ETH",C1043,IF(AB1043="Buy ETH Short BTC",C1043,0))</f>
        <v>1209.48</v>
      </c>
      <c r="AF1043">
        <f>IF(AB1042="Buy BTC Short ETH",(B1043-AD1042)+(-C1043+AE1042)*(B1042/C1042),IF(AB1042="Buy ETH Short BTC",(-B1043+AD1042)+(C1043-AE1042)*(B1042/C1042),0))</f>
        <v>-6.8639546688898463</v>
      </c>
    </row>
    <row r="1044" spans="1:32">
      <c r="A1044">
        <v>1671659100000</v>
      </c>
      <c r="B1044">
        <v>16793.07</v>
      </c>
      <c r="C1044">
        <v>1211.9100000000001</v>
      </c>
      <c r="D1044" s="1">
        <f t="shared" si="339"/>
        <v>22.25</v>
      </c>
      <c r="E1044" s="1">
        <f t="shared" si="340"/>
        <v>22.25</v>
      </c>
      <c r="F1044" s="1">
        <f t="shared" si="341"/>
        <v>0</v>
      </c>
      <c r="G1044" s="1">
        <f t="shared" si="342"/>
        <v>6.7929999999993012</v>
      </c>
      <c r="H1044" s="1">
        <f t="shared" si="343"/>
        <v>5.407999999999447</v>
      </c>
      <c r="I1044" s="1">
        <f t="shared" si="344"/>
        <v>1.2561020710059163</v>
      </c>
      <c r="J1044" s="1">
        <f t="shared" si="345"/>
        <v>55.675764281616239</v>
      </c>
      <c r="K1044" s="1">
        <f t="shared" si="346"/>
        <v>2.4300000000000637</v>
      </c>
      <c r="L1044" s="1">
        <f t="shared" si="347"/>
        <v>2.4300000000000637</v>
      </c>
      <c r="M1044" s="1">
        <f t="shared" si="348"/>
        <v>0</v>
      </c>
      <c r="N1044" s="1">
        <f t="shared" si="349"/>
        <v>0.66100000000001269</v>
      </c>
      <c r="O1044" s="1">
        <f t="shared" si="350"/>
        <v>0.45699999999999363</v>
      </c>
      <c r="P1044" s="1">
        <f t="shared" si="351"/>
        <v>1.4463894967177722</v>
      </c>
      <c r="Q1044" s="1">
        <f t="shared" si="352"/>
        <v>59.123434704830856</v>
      </c>
      <c r="R1044" t="str">
        <f t="shared" si="353"/>
        <v>Do nothing</v>
      </c>
      <c r="S1044" t="b">
        <f t="shared" si="358"/>
        <v>0</v>
      </c>
      <c r="T1044">
        <f t="shared" si="354"/>
        <v>0</v>
      </c>
      <c r="U1044">
        <f t="shared" si="355"/>
        <v>0</v>
      </c>
      <c r="V1044">
        <f>IF(R1043="Buy BTC Short ETH",(B1044-T1043)+(-C1044+U1043)*(B1043/C1043),IF(R1043="Buy ETH Short BTC",(-B1044+T1043)+(C1044-U1043)*(B1043/C1043),0))</f>
        <v>0</v>
      </c>
      <c r="AA1044">
        <f t="shared" si="356"/>
        <v>0.90561610222017097</v>
      </c>
      <c r="AB1044" t="str">
        <f t="shared" si="357"/>
        <v>Buy ETH Short BTC</v>
      </c>
      <c r="AC1044" t="b">
        <f t="shared" si="359"/>
        <v>0</v>
      </c>
      <c r="AD1044">
        <f>IF(AB1044="Buy BTC Short ETH",B1044,IF(AB1044="Buy ETH Short BTC",B1044,0))</f>
        <v>16793.07</v>
      </c>
      <c r="AE1044">
        <f>IF(AB1044="Buy BTC Short ETH",C1044,IF(AB1044="Buy ETH Short BTC",C1044,0))</f>
        <v>1211.9100000000001</v>
      </c>
      <c r="AF1044">
        <f>IF(AB1043="Buy BTC Short ETH",(B1044-AD1043)+(-C1044+AE1043)*(B1043/C1043),IF(AB1043="Buy ETH Short BTC",(-B1044+AD1043)+(C1044-AE1043)*(B1043/C1043),0))</f>
        <v>11.444722194663051</v>
      </c>
    </row>
    <row r="1045" spans="1:32">
      <c r="A1045">
        <v>1671660000000</v>
      </c>
      <c r="B1045">
        <v>16781.07</v>
      </c>
      <c r="C1045">
        <v>1210.9000000000001</v>
      </c>
      <c r="D1045" s="1">
        <f t="shared" si="339"/>
        <v>-12</v>
      </c>
      <c r="E1045" s="1">
        <f t="shared" si="340"/>
        <v>0</v>
      </c>
      <c r="F1045" s="1">
        <f t="shared" si="341"/>
        <v>12</v>
      </c>
      <c r="G1045" s="1">
        <f t="shared" si="342"/>
        <v>6.3389999999995776</v>
      </c>
      <c r="H1045" s="1">
        <f t="shared" si="343"/>
        <v>6.6079999999994472</v>
      </c>
      <c r="I1045" s="1">
        <f t="shared" si="344"/>
        <v>0.95929176755449574</v>
      </c>
      <c r="J1045" s="1">
        <f t="shared" si="345"/>
        <v>48.961149300996802</v>
      </c>
      <c r="K1045" s="1">
        <f t="shared" si="346"/>
        <v>-1.0099999999999909</v>
      </c>
      <c r="L1045" s="1">
        <f t="shared" si="347"/>
        <v>0</v>
      </c>
      <c r="M1045" s="1">
        <f t="shared" si="348"/>
        <v>1.0099999999999909</v>
      </c>
      <c r="N1045" s="1">
        <f t="shared" si="349"/>
        <v>0.66100000000001269</v>
      </c>
      <c r="O1045" s="1">
        <f t="shared" si="350"/>
        <v>0.52200000000000268</v>
      </c>
      <c r="P1045" s="1">
        <f t="shared" si="351"/>
        <v>1.2662835249042323</v>
      </c>
      <c r="Q1045" s="1">
        <f t="shared" si="352"/>
        <v>55.874894336433151</v>
      </c>
      <c r="R1045" t="str">
        <f t="shared" si="353"/>
        <v>Do nothing</v>
      </c>
      <c r="S1045" t="b">
        <f t="shared" si="358"/>
        <v>0</v>
      </c>
      <c r="T1045">
        <f t="shared" si="354"/>
        <v>0</v>
      </c>
      <c r="U1045">
        <f t="shared" si="355"/>
        <v>0</v>
      </c>
      <c r="V1045">
        <f>IF(R1044="Buy BTC Short ETH",(B1045-T1044)+(-C1045+U1044)*(B1044/C1044),IF(R1044="Buy ETH Short BTC",(-B1045+T1044)+(C1045-U1044)*(B1044/C1044),0))</f>
        <v>0</v>
      </c>
      <c r="AA1045">
        <f t="shared" si="356"/>
        <v>0.94902524873543148</v>
      </c>
      <c r="AB1045" t="str">
        <f t="shared" si="357"/>
        <v>Buy ETH Short BTC</v>
      </c>
      <c r="AC1045" t="b">
        <f t="shared" si="359"/>
        <v>0</v>
      </c>
      <c r="AD1045">
        <f>IF(AB1045="Buy BTC Short ETH",B1045,IF(AB1045="Buy ETH Short BTC",B1045,0))</f>
        <v>16781.07</v>
      </c>
      <c r="AE1045">
        <f>IF(AB1045="Buy BTC Short ETH",C1045,IF(AB1045="Buy ETH Short BTC",C1045,0))</f>
        <v>1210.9000000000001</v>
      </c>
      <c r="AF1045">
        <f>IF(AB1044="Buy BTC Short ETH",(B1045-AD1044)+(-C1045+AE1044)*(B1044/C1044),IF(AB1044="Buy ETH Short BTC",(-B1045+AD1044)+(C1045-AE1044)*(B1044/C1044),0))</f>
        <v>-1.9952642522958364</v>
      </c>
    </row>
    <row r="1046" spans="1:32">
      <c r="A1046">
        <v>1671660900000</v>
      </c>
      <c r="B1046">
        <v>16768.759999999998</v>
      </c>
      <c r="C1046">
        <v>1210.1400000000001</v>
      </c>
      <c r="D1046" s="1">
        <f t="shared" ref="D1046:D1109" si="360">B1046-B1045</f>
        <v>-12.31000000000131</v>
      </c>
      <c r="E1046" s="1">
        <f t="shared" ref="E1046:E1109" si="361">IF(D1046&gt;0,D1046,0)</f>
        <v>0</v>
      </c>
      <c r="F1046" s="1">
        <f t="shared" ref="F1046:F1109" si="362">IF(D1046&lt;0,-D1046,0)</f>
        <v>12.31000000000131</v>
      </c>
      <c r="G1046" s="1">
        <f t="shared" ref="G1046:G1109" si="363">(SUM(E1037:E1046)/10)</f>
        <v>6.3389999999995776</v>
      </c>
      <c r="H1046" s="1">
        <f t="shared" ref="H1046:H1109" si="364">(SUM(F1037:F1046)/10)</f>
        <v>5.082999999999811</v>
      </c>
      <c r="I1046" s="1">
        <f t="shared" ref="I1046:I1109" si="365">G1046/H1046</f>
        <v>1.2470981703717909</v>
      </c>
      <c r="J1046" s="1">
        <f t="shared" ref="J1046:J1109" si="366">IF(H1046=0,100,100-(100/(1+I1046)))</f>
        <v>55.498161442828895</v>
      </c>
      <c r="K1046" s="1">
        <f t="shared" ref="K1046:K1109" si="367">C1046-C1045</f>
        <v>-0.75999999999999091</v>
      </c>
      <c r="L1046" s="1">
        <f t="shared" ref="L1046:L1109" si="368">IF(K1046&gt;0,K1046,0)</f>
        <v>0</v>
      </c>
      <c r="M1046" s="1">
        <f t="shared" ref="M1046:M1109" si="369">IF(K1046&lt;0,-K1046,0)</f>
        <v>0.75999999999999091</v>
      </c>
      <c r="N1046" s="1">
        <f t="shared" ref="N1046:N1109" si="370">(SUM(L1037:L1046)/10)</f>
        <v>0.66100000000001269</v>
      </c>
      <c r="O1046" s="1">
        <f t="shared" ref="O1046:O1109" si="371">(SUM(M1037:M1046)/10)</f>
        <v>0.50499999999999545</v>
      </c>
      <c r="P1046" s="1">
        <f t="shared" ref="P1046:P1109" si="372">N1046/O1046</f>
        <v>1.3089108910891458</v>
      </c>
      <c r="Q1046" s="1">
        <f t="shared" ref="Q1046:Q1109" si="373">IF(O1046=0,100,100-(100/(1+P1046)))</f>
        <v>56.689536878216813</v>
      </c>
      <c r="R1046" t="str">
        <f t="shared" si="353"/>
        <v>Do nothing</v>
      </c>
      <c r="S1046" t="b">
        <f t="shared" si="358"/>
        <v>0</v>
      </c>
      <c r="T1046">
        <f t="shared" si="354"/>
        <v>0</v>
      </c>
      <c r="U1046">
        <f t="shared" si="355"/>
        <v>0</v>
      </c>
      <c r="V1046">
        <f>IF(R1045="Buy BTC Short ETH",(B1046-T1045)+(-C1046+U1045)*(B1045/C1045),IF(R1045="Buy ETH Short BTC",(-B1046+T1045)+(C1046-U1045)*(B1045/C1045),0))</f>
        <v>0</v>
      </c>
      <c r="AA1046">
        <f t="shared" si="356"/>
        <v>0.92639880283939691</v>
      </c>
      <c r="AB1046" t="str">
        <f t="shared" si="357"/>
        <v>Buy ETH Short BTC</v>
      </c>
      <c r="AC1046" t="b">
        <f t="shared" si="359"/>
        <v>0</v>
      </c>
      <c r="AD1046">
        <f>IF(AB1046="Buy BTC Short ETH",B1046,IF(AB1046="Buy ETH Short BTC",B1046,0))</f>
        <v>16768.759999999998</v>
      </c>
      <c r="AE1046">
        <f>IF(AB1046="Buy BTC Short ETH",C1046,IF(AB1046="Buy ETH Short BTC",C1046,0))</f>
        <v>1210.1400000000001</v>
      </c>
      <c r="AF1046">
        <f>IF(AB1045="Buy BTC Short ETH",(B1046-AD1045)+(-C1046+AE1045)*(B1045/C1045),IF(AB1045="Buy ETH Short BTC",(-B1046+AD1045)+(C1046-AE1045)*(B1045/C1045),0))</f>
        <v>1.7776577752099598</v>
      </c>
    </row>
    <row r="1047" spans="1:32">
      <c r="A1047">
        <v>1671661800000</v>
      </c>
      <c r="B1047">
        <v>16772.41</v>
      </c>
      <c r="C1047">
        <v>1210.6600000000001</v>
      </c>
      <c r="D1047" s="1">
        <f t="shared" si="360"/>
        <v>3.6500000000014552</v>
      </c>
      <c r="E1047" s="1">
        <f t="shared" si="361"/>
        <v>3.6500000000014552</v>
      </c>
      <c r="F1047" s="1">
        <f t="shared" si="362"/>
        <v>0</v>
      </c>
      <c r="G1047" s="1">
        <f t="shared" si="363"/>
        <v>6.4939999999998692</v>
      </c>
      <c r="H1047" s="1">
        <f t="shared" si="364"/>
        <v>5.082999999999811</v>
      </c>
      <c r="I1047" s="1">
        <f t="shared" si="365"/>
        <v>1.277591973244169</v>
      </c>
      <c r="J1047" s="1">
        <f t="shared" si="366"/>
        <v>56.093979441997483</v>
      </c>
      <c r="K1047" s="1">
        <f t="shared" si="367"/>
        <v>0.51999999999998181</v>
      </c>
      <c r="L1047" s="1">
        <f t="shared" si="368"/>
        <v>0.51999999999998181</v>
      </c>
      <c r="M1047" s="1">
        <f t="shared" si="369"/>
        <v>0</v>
      </c>
      <c r="N1047" s="1">
        <f t="shared" si="370"/>
        <v>0.64200000000000723</v>
      </c>
      <c r="O1047" s="1">
        <f t="shared" si="371"/>
        <v>0.50499999999999545</v>
      </c>
      <c r="P1047" s="1">
        <f t="shared" si="372"/>
        <v>1.2712871287128971</v>
      </c>
      <c r="Q1047" s="1">
        <f t="shared" si="373"/>
        <v>55.972101133391959</v>
      </c>
      <c r="R1047" t="str">
        <f t="shared" si="353"/>
        <v>Do nothing</v>
      </c>
      <c r="S1047" t="b">
        <f t="shared" si="358"/>
        <v>0</v>
      </c>
      <c r="T1047">
        <f t="shared" si="354"/>
        <v>0</v>
      </c>
      <c r="U1047">
        <f t="shared" si="355"/>
        <v>0</v>
      </c>
      <c r="V1047">
        <f>IF(R1046="Buy BTC Short ETH",(B1047-T1046)+(-C1047+U1046)*(B1046/C1046),IF(R1046="Buy ETH Short BTC",(-B1047+T1046)+(C1047-U1046)*(B1046/C1046),0))</f>
        <v>0</v>
      </c>
      <c r="AA1047">
        <f t="shared" si="356"/>
        <v>0.90857489706550565</v>
      </c>
      <c r="AB1047" t="str">
        <f t="shared" si="357"/>
        <v>Buy ETH Short BTC</v>
      </c>
      <c r="AC1047" t="b">
        <f t="shared" si="359"/>
        <v>0</v>
      </c>
      <c r="AD1047">
        <f>IF(AB1047="Buy BTC Short ETH",B1047,IF(AB1047="Buy ETH Short BTC",B1047,0))</f>
        <v>16772.41</v>
      </c>
      <c r="AE1047">
        <f>IF(AB1047="Buy BTC Short ETH",C1047,IF(AB1047="Buy ETH Short BTC",C1047,0))</f>
        <v>1210.6600000000001</v>
      </c>
      <c r="AF1047">
        <f>IF(AB1046="Buy BTC Short ETH",(B1047-AD1046)+(-C1047+AE1046)*(B1046/C1046),IF(AB1046="Buy ETH Short BTC",(-B1047+AD1046)+(C1047-AE1046)*(B1046/C1046),0))</f>
        <v>3.5555755532400655</v>
      </c>
    </row>
    <row r="1048" spans="1:32">
      <c r="A1048">
        <v>1671662700000</v>
      </c>
      <c r="B1048">
        <v>16764.88</v>
      </c>
      <c r="C1048">
        <v>1209.67</v>
      </c>
      <c r="D1048" s="1">
        <f t="shared" si="360"/>
        <v>-7.5299999999988358</v>
      </c>
      <c r="E1048" s="1">
        <f t="shared" si="361"/>
        <v>0</v>
      </c>
      <c r="F1048" s="1">
        <f t="shared" si="362"/>
        <v>7.5299999999988358</v>
      </c>
      <c r="G1048" s="1">
        <f t="shared" si="363"/>
        <v>6.4939999999998692</v>
      </c>
      <c r="H1048" s="1">
        <f t="shared" si="364"/>
        <v>5.3389999999999418</v>
      </c>
      <c r="I1048" s="1">
        <f t="shared" si="365"/>
        <v>1.2163326465630155</v>
      </c>
      <c r="J1048" s="1">
        <f t="shared" si="366"/>
        <v>54.880419166736864</v>
      </c>
      <c r="K1048" s="1">
        <f t="shared" si="367"/>
        <v>-0.99000000000000909</v>
      </c>
      <c r="L1048" s="1">
        <f t="shared" si="368"/>
        <v>0</v>
      </c>
      <c r="M1048" s="1">
        <f t="shared" si="369"/>
        <v>0.99000000000000909</v>
      </c>
      <c r="N1048" s="1">
        <f t="shared" si="370"/>
        <v>0.64200000000000723</v>
      </c>
      <c r="O1048" s="1">
        <f t="shared" si="371"/>
        <v>0.48099999999999454</v>
      </c>
      <c r="P1048" s="1">
        <f t="shared" si="372"/>
        <v>1.3347193347193649</v>
      </c>
      <c r="Q1048" s="1">
        <f t="shared" si="373"/>
        <v>57.168299198575795</v>
      </c>
      <c r="R1048" t="str">
        <f t="shared" si="353"/>
        <v>Do nothing</v>
      </c>
      <c r="S1048" t="b">
        <f t="shared" si="358"/>
        <v>0</v>
      </c>
      <c r="T1048">
        <f t="shared" si="354"/>
        <v>0</v>
      </c>
      <c r="U1048">
        <f t="shared" si="355"/>
        <v>0</v>
      </c>
      <c r="V1048">
        <f>IF(R1047="Buy BTC Short ETH",(B1048-T1047)+(-C1048+U1047)*(B1047/C1047),IF(R1047="Buy ETH Short BTC",(-B1048+T1047)+(C1048-U1047)*(B1047/C1047),0))</f>
        <v>0</v>
      </c>
      <c r="AA1048">
        <f t="shared" si="356"/>
        <v>0.84859120197855131</v>
      </c>
      <c r="AB1048" t="str">
        <f t="shared" si="357"/>
        <v>Buy ETH Short BTC</v>
      </c>
      <c r="AC1048" t="b">
        <f t="shared" si="359"/>
        <v>0</v>
      </c>
      <c r="AD1048">
        <f>IF(AB1048="Buy BTC Short ETH",B1048,IF(AB1048="Buy ETH Short BTC",B1048,0))</f>
        <v>16764.88</v>
      </c>
      <c r="AE1048">
        <f>IF(AB1048="Buy BTC Short ETH",C1048,IF(AB1048="Buy ETH Short BTC",C1048,0))</f>
        <v>1209.67</v>
      </c>
      <c r="AF1048">
        <f>IF(AB1047="Buy BTC Short ETH",(B1048-AD1047)+(-C1048+AE1047)*(B1047/C1047),IF(AB1047="Buy ETH Short BTC",(-B1048+AD1047)+(C1048-AE1047)*(B1047/C1047),0))</f>
        <v>-6.1853997819384148</v>
      </c>
    </row>
    <row r="1049" spans="1:32">
      <c r="A1049">
        <v>1671663600000</v>
      </c>
      <c r="B1049">
        <v>16806.68</v>
      </c>
      <c r="C1049">
        <v>1214.42</v>
      </c>
      <c r="D1049" s="1">
        <f t="shared" si="360"/>
        <v>41.799999999999272</v>
      </c>
      <c r="E1049" s="1">
        <f t="shared" si="361"/>
        <v>41.799999999999272</v>
      </c>
      <c r="F1049" s="1">
        <f t="shared" si="362"/>
        <v>0</v>
      </c>
      <c r="G1049" s="1">
        <f t="shared" si="363"/>
        <v>9.1119999999998988</v>
      </c>
      <c r="H1049" s="1">
        <f t="shared" si="364"/>
        <v>5.3389999999999418</v>
      </c>
      <c r="I1049" s="1">
        <f t="shared" si="365"/>
        <v>1.7066866454392204</v>
      </c>
      <c r="J1049" s="1">
        <f t="shared" si="366"/>
        <v>63.054459898968929</v>
      </c>
      <c r="K1049" s="1">
        <f t="shared" si="367"/>
        <v>4.75</v>
      </c>
      <c r="L1049" s="1">
        <f t="shared" si="368"/>
        <v>4.75</v>
      </c>
      <c r="M1049" s="1">
        <f t="shared" si="369"/>
        <v>0</v>
      </c>
      <c r="N1049" s="1">
        <f t="shared" si="370"/>
        <v>0.97499999999999998</v>
      </c>
      <c r="O1049" s="1">
        <f t="shared" si="371"/>
        <v>0.48099999999999454</v>
      </c>
      <c r="P1049" s="1">
        <f t="shared" si="372"/>
        <v>2.0270270270270498</v>
      </c>
      <c r="Q1049" s="1">
        <f t="shared" si="373"/>
        <v>66.964285714285964</v>
      </c>
      <c r="R1049" t="str">
        <f t="shared" si="353"/>
        <v>Do nothing</v>
      </c>
      <c r="S1049" t="b">
        <f t="shared" si="358"/>
        <v>0</v>
      </c>
      <c r="T1049">
        <f t="shared" si="354"/>
        <v>0</v>
      </c>
      <c r="U1049">
        <f t="shared" si="355"/>
        <v>0</v>
      </c>
      <c r="V1049">
        <f>IF(R1048="Buy BTC Short ETH",(B1049-T1048)+(-C1049+U1048)*(B1048/C1048),IF(R1048="Buy ETH Short BTC",(-B1049+T1048)+(C1049-U1048)*(B1048/C1048),0))</f>
        <v>0</v>
      </c>
      <c r="AA1049">
        <f t="shared" si="356"/>
        <v>0.89219433617947663</v>
      </c>
      <c r="AB1049" t="str">
        <f t="shared" si="357"/>
        <v>Buy ETH Short BTC</v>
      </c>
      <c r="AC1049" t="b">
        <f t="shared" si="359"/>
        <v>0</v>
      </c>
      <c r="AD1049">
        <f>IF(AB1049="Buy BTC Short ETH",B1049,IF(AB1049="Buy ETH Short BTC",B1049,0))</f>
        <v>16806.68</v>
      </c>
      <c r="AE1049">
        <f>IF(AB1049="Buy BTC Short ETH",C1049,IF(AB1049="Buy ETH Short BTC",C1049,0))</f>
        <v>1214.42</v>
      </c>
      <c r="AF1049">
        <f>IF(AB1048="Buy BTC Short ETH",(B1049-AD1048)+(-C1049+AE1048)*(B1048/C1048),IF(AB1048="Buy ETH Short BTC",(-B1049+AD1048)+(C1049-AE1048)*(B1048/C1048),0))</f>
        <v>24.030499227062649</v>
      </c>
    </row>
    <row r="1050" spans="1:32">
      <c r="A1050">
        <v>1671664500000</v>
      </c>
      <c r="B1050">
        <v>16780.84</v>
      </c>
      <c r="C1050">
        <v>1211.6099999999999</v>
      </c>
      <c r="D1050" s="1">
        <f t="shared" si="360"/>
        <v>-25.840000000000146</v>
      </c>
      <c r="E1050" s="1">
        <f t="shared" si="361"/>
        <v>0</v>
      </c>
      <c r="F1050" s="1">
        <f t="shared" si="362"/>
        <v>25.840000000000146</v>
      </c>
      <c r="G1050" s="1">
        <f t="shared" si="363"/>
        <v>7.8610000000000584</v>
      </c>
      <c r="H1050" s="1">
        <f t="shared" si="364"/>
        <v>7.9229999999999565</v>
      </c>
      <c r="I1050" s="1">
        <f t="shared" si="365"/>
        <v>0.99217468130759834</v>
      </c>
      <c r="J1050" s="1">
        <f t="shared" si="366"/>
        <v>49.80359858084168</v>
      </c>
      <c r="K1050" s="1">
        <f t="shared" si="367"/>
        <v>-2.8100000000001728</v>
      </c>
      <c r="L1050" s="1">
        <f t="shared" si="368"/>
        <v>0</v>
      </c>
      <c r="M1050" s="1">
        <f t="shared" si="369"/>
        <v>2.8100000000001728</v>
      </c>
      <c r="N1050" s="1">
        <f t="shared" si="370"/>
        <v>0.95099999999999907</v>
      </c>
      <c r="O1050" s="1">
        <f t="shared" si="371"/>
        <v>0.76200000000001178</v>
      </c>
      <c r="P1050" s="1">
        <f t="shared" si="372"/>
        <v>1.2480314960629717</v>
      </c>
      <c r="Q1050" s="1">
        <f t="shared" si="373"/>
        <v>55.51663747810818</v>
      </c>
      <c r="R1050" t="str">
        <f t="shared" si="353"/>
        <v>Do nothing</v>
      </c>
      <c r="S1050" t="b">
        <f t="shared" si="358"/>
        <v>0</v>
      </c>
      <c r="T1050">
        <f t="shared" si="354"/>
        <v>0</v>
      </c>
      <c r="U1050">
        <f t="shared" si="355"/>
        <v>0</v>
      </c>
      <c r="V1050">
        <f>IF(R1049="Buy BTC Short ETH",(B1050-T1049)+(-C1050+U1049)*(B1049/C1049),IF(R1049="Buy ETH Short BTC",(-B1050+T1049)+(C1050-U1049)*(B1049/C1049),0))</f>
        <v>0</v>
      </c>
      <c r="AA1050">
        <f t="shared" si="356"/>
        <v>0.91851076497806183</v>
      </c>
      <c r="AB1050" t="str">
        <f t="shared" si="357"/>
        <v>Buy ETH Short BTC</v>
      </c>
      <c r="AC1050" t="b">
        <f t="shared" si="359"/>
        <v>0</v>
      </c>
      <c r="AD1050">
        <f>IF(AB1050="Buy BTC Short ETH",B1050,IF(AB1050="Buy ETH Short BTC",B1050,0))</f>
        <v>16780.84</v>
      </c>
      <c r="AE1050">
        <f>IF(AB1050="Buy BTC Short ETH",C1050,IF(AB1050="Buy ETH Short BTC",C1050,0))</f>
        <v>1211.6099999999999</v>
      </c>
      <c r="AF1050">
        <f>IF(AB1049="Buy BTC Short ETH",(B1050-AD1049)+(-C1050+AE1049)*(B1049/C1049),IF(AB1049="Buy ETH Short BTC",(-B1050+AD1049)+(C1050-AE1049)*(B1049/C1049),0))</f>
        <v>-13.048334184221872</v>
      </c>
    </row>
    <row r="1051" spans="1:32">
      <c r="A1051">
        <v>1671665400000</v>
      </c>
      <c r="B1051">
        <v>16799.38</v>
      </c>
      <c r="C1051">
        <v>1211.8399999999999</v>
      </c>
      <c r="D1051" s="1">
        <f t="shared" si="360"/>
        <v>18.540000000000873</v>
      </c>
      <c r="E1051" s="1">
        <f t="shared" si="361"/>
        <v>18.540000000000873</v>
      </c>
      <c r="F1051" s="1">
        <f t="shared" si="362"/>
        <v>0</v>
      </c>
      <c r="G1051" s="1">
        <f t="shared" si="363"/>
        <v>8.8869999999998974</v>
      </c>
      <c r="H1051" s="1">
        <f t="shared" si="364"/>
        <v>7.9229999999999565</v>
      </c>
      <c r="I1051" s="1">
        <f t="shared" si="365"/>
        <v>1.1216710841852766</v>
      </c>
      <c r="J1051" s="1">
        <f t="shared" si="366"/>
        <v>52.867340868530484</v>
      </c>
      <c r="K1051" s="1">
        <f t="shared" si="367"/>
        <v>0.23000000000001819</v>
      </c>
      <c r="L1051" s="1">
        <f t="shared" si="368"/>
        <v>0.23000000000001819</v>
      </c>
      <c r="M1051" s="1">
        <f t="shared" si="369"/>
        <v>0</v>
      </c>
      <c r="N1051" s="1">
        <f t="shared" si="370"/>
        <v>0.82999999999999541</v>
      </c>
      <c r="O1051" s="1">
        <f t="shared" si="371"/>
        <v>0.76200000000001178</v>
      </c>
      <c r="P1051" s="1">
        <f t="shared" si="372"/>
        <v>1.089238845144334</v>
      </c>
      <c r="Q1051" s="1">
        <f t="shared" si="373"/>
        <v>52.135678391959274</v>
      </c>
      <c r="R1051" t="str">
        <f t="shared" si="353"/>
        <v>Do nothing</v>
      </c>
      <c r="S1051" t="b">
        <f t="shared" si="358"/>
        <v>0</v>
      </c>
      <c r="T1051">
        <f t="shared" si="354"/>
        <v>0</v>
      </c>
      <c r="U1051">
        <f t="shared" si="355"/>
        <v>0</v>
      </c>
      <c r="V1051">
        <f>IF(R1050="Buy BTC Short ETH",(B1051-T1050)+(-C1051+U1050)*(B1050/C1050),IF(R1050="Buy ETH Short BTC",(-B1051+T1050)+(C1051-U1050)*(B1050/C1050),0))</f>
        <v>0</v>
      </c>
      <c r="AA1051">
        <f t="shared" si="356"/>
        <v>0.90933712566954594</v>
      </c>
      <c r="AB1051" t="str">
        <f t="shared" si="357"/>
        <v>Buy ETH Short BTC</v>
      </c>
      <c r="AC1051" t="b">
        <f t="shared" si="359"/>
        <v>0</v>
      </c>
      <c r="AD1051">
        <f>IF(AB1051="Buy BTC Short ETH",B1051,IF(AB1051="Buy ETH Short BTC",B1051,0))</f>
        <v>16799.38</v>
      </c>
      <c r="AE1051">
        <f>IF(AB1051="Buy BTC Short ETH",C1051,IF(AB1051="Buy ETH Short BTC",C1051,0))</f>
        <v>1211.8399999999999</v>
      </c>
      <c r="AF1051">
        <f>IF(AB1050="Buy BTC Short ETH",(B1051-AD1050)+(-C1051+AE1050)*(B1050/C1050),IF(AB1050="Buy ETH Short BTC",(-B1051+AD1050)+(C1051-AE1050)*(B1050/C1050),0))</f>
        <v>-15.354492122053097</v>
      </c>
    </row>
    <row r="1052" spans="1:32">
      <c r="A1052">
        <v>1671666300000</v>
      </c>
      <c r="B1052">
        <v>16824.669999999998</v>
      </c>
      <c r="C1052">
        <v>1213.78</v>
      </c>
      <c r="D1052" s="1">
        <f t="shared" si="360"/>
        <v>25.289999999997235</v>
      </c>
      <c r="E1052" s="1">
        <f t="shared" si="361"/>
        <v>25.289999999997235</v>
      </c>
      <c r="F1052" s="1">
        <f t="shared" si="362"/>
        <v>0</v>
      </c>
      <c r="G1052" s="1">
        <f t="shared" si="363"/>
        <v>11.152999999999883</v>
      </c>
      <c r="H1052" s="1">
        <f t="shared" si="364"/>
        <v>7.9229999999999565</v>
      </c>
      <c r="I1052" s="1">
        <f t="shared" si="365"/>
        <v>1.407673860911264</v>
      </c>
      <c r="J1052" s="1">
        <f t="shared" si="366"/>
        <v>58.466135458167209</v>
      </c>
      <c r="K1052" s="1">
        <f t="shared" si="367"/>
        <v>1.9400000000000546</v>
      </c>
      <c r="L1052" s="1">
        <f t="shared" si="368"/>
        <v>1.9400000000000546</v>
      </c>
      <c r="M1052" s="1">
        <f t="shared" si="369"/>
        <v>0</v>
      </c>
      <c r="N1052" s="1">
        <f t="shared" si="370"/>
        <v>0.98700000000001187</v>
      </c>
      <c r="O1052" s="1">
        <f t="shared" si="371"/>
        <v>0.76200000000001178</v>
      </c>
      <c r="P1052" s="1">
        <f t="shared" si="372"/>
        <v>1.2952755905511766</v>
      </c>
      <c r="Q1052" s="1">
        <f t="shared" si="373"/>
        <v>56.432246998284647</v>
      </c>
      <c r="R1052" t="str">
        <f t="shared" si="353"/>
        <v>Do nothing</v>
      </c>
      <c r="S1052" t="b">
        <f t="shared" si="358"/>
        <v>0</v>
      </c>
      <c r="T1052">
        <f t="shared" si="354"/>
        <v>0</v>
      </c>
      <c r="U1052">
        <f t="shared" si="355"/>
        <v>0</v>
      </c>
      <c r="V1052">
        <f>IF(R1051="Buy BTC Short ETH",(B1052-T1051)+(-C1052+U1051)*(B1051/C1051),IF(R1051="Buy ETH Short BTC",(-B1052+T1051)+(C1052-U1051)*(B1051/C1051),0))</f>
        <v>0</v>
      </c>
      <c r="AA1052">
        <f t="shared" si="356"/>
        <v>0.91876187675777743</v>
      </c>
      <c r="AB1052" t="str">
        <f t="shared" si="357"/>
        <v>Buy ETH Short BTC</v>
      </c>
      <c r="AC1052" t="b">
        <f t="shared" si="359"/>
        <v>0</v>
      </c>
      <c r="AD1052">
        <f>IF(AB1052="Buy BTC Short ETH",B1052,IF(AB1052="Buy ETH Short BTC",B1052,0))</f>
        <v>16824.669999999998</v>
      </c>
      <c r="AE1052">
        <f>IF(AB1052="Buy BTC Short ETH",C1052,IF(AB1052="Buy ETH Short BTC",C1052,0))</f>
        <v>1213.78</v>
      </c>
      <c r="AF1052">
        <f>IF(AB1051="Buy BTC Short ETH",(B1052-AD1051)+(-C1052+AE1051)*(B1051/C1051),IF(AB1051="Buy ETH Short BTC",(-B1052+AD1051)+(C1052-AE1051)*(B1051/C1051),0))</f>
        <v>1.6036470161112604</v>
      </c>
    </row>
    <row r="1053" spans="1:32">
      <c r="A1053">
        <v>1671667200000</v>
      </c>
      <c r="B1053">
        <v>16822.689999999999</v>
      </c>
      <c r="C1053">
        <v>1212.6099999999999</v>
      </c>
      <c r="D1053" s="1">
        <f t="shared" si="360"/>
        <v>-1.9799999999995634</v>
      </c>
      <c r="E1053" s="1">
        <f t="shared" si="361"/>
        <v>0</v>
      </c>
      <c r="F1053" s="1">
        <f t="shared" si="362"/>
        <v>1.9799999999995634</v>
      </c>
      <c r="G1053" s="1">
        <f t="shared" si="363"/>
        <v>11.152999999999883</v>
      </c>
      <c r="H1053" s="1">
        <f t="shared" si="364"/>
        <v>5.9659999999999851</v>
      </c>
      <c r="I1053" s="1">
        <f t="shared" si="365"/>
        <v>1.8694267515923417</v>
      </c>
      <c r="J1053" s="1">
        <f t="shared" si="366"/>
        <v>65.149833518312803</v>
      </c>
      <c r="K1053" s="1">
        <f t="shared" si="367"/>
        <v>-1.1700000000000728</v>
      </c>
      <c r="L1053" s="1">
        <f t="shared" si="368"/>
        <v>0</v>
      </c>
      <c r="M1053" s="1">
        <f t="shared" si="369"/>
        <v>1.1700000000000728</v>
      </c>
      <c r="N1053" s="1">
        <f t="shared" si="370"/>
        <v>0.98700000000001187</v>
      </c>
      <c r="O1053" s="1">
        <f t="shared" si="371"/>
        <v>0.67400000000002369</v>
      </c>
      <c r="P1053" s="1">
        <f t="shared" si="372"/>
        <v>1.4643916913946249</v>
      </c>
      <c r="Q1053" s="1">
        <f t="shared" si="373"/>
        <v>59.422034918723107</v>
      </c>
      <c r="R1053" t="str">
        <f t="shared" si="353"/>
        <v>Do nothing</v>
      </c>
      <c r="S1053" t="b">
        <f t="shared" si="358"/>
        <v>0</v>
      </c>
      <c r="T1053">
        <f t="shared" si="354"/>
        <v>0</v>
      </c>
      <c r="U1053">
        <f t="shared" si="355"/>
        <v>0</v>
      </c>
      <c r="V1053">
        <f>IF(R1052="Buy BTC Short ETH",(B1053-T1052)+(-C1053+U1052)*(B1052/C1052),IF(R1052="Buy ETH Short BTC",(-B1053+T1052)+(C1053-U1052)*(B1052/C1052),0))</f>
        <v>0</v>
      </c>
      <c r="AA1053">
        <f t="shared" si="356"/>
        <v>0.87612107726364685</v>
      </c>
      <c r="AB1053" t="str">
        <f t="shared" si="357"/>
        <v>Buy ETH Short BTC</v>
      </c>
      <c r="AC1053" t="b">
        <f t="shared" si="359"/>
        <v>0</v>
      </c>
      <c r="AD1053">
        <f>IF(AB1053="Buy BTC Short ETH",B1053,IF(AB1053="Buy ETH Short BTC",B1053,0))</f>
        <v>16822.689999999999</v>
      </c>
      <c r="AE1053">
        <f>IF(AB1053="Buy BTC Short ETH",C1053,IF(AB1053="Buy ETH Short BTC",C1053,0))</f>
        <v>1212.6099999999999</v>
      </c>
      <c r="AF1053">
        <f>IF(AB1052="Buy BTC Short ETH",(B1053-AD1052)+(-C1053+AE1052)*(B1052/C1052),IF(AB1052="Buy ETH Short BTC",(-B1053+AD1052)+(C1053-AE1052)*(B1052/C1052),0))</f>
        <v>-14.237818632702592</v>
      </c>
    </row>
    <row r="1054" spans="1:32">
      <c r="A1054">
        <v>1671668100000</v>
      </c>
      <c r="B1054">
        <v>16830.21</v>
      </c>
      <c r="C1054">
        <v>1214.43</v>
      </c>
      <c r="D1054" s="1">
        <f t="shared" si="360"/>
        <v>7.5200000000004366</v>
      </c>
      <c r="E1054" s="1">
        <f t="shared" si="361"/>
        <v>7.5200000000004366</v>
      </c>
      <c r="F1054" s="1">
        <f t="shared" si="362"/>
        <v>0</v>
      </c>
      <c r="G1054" s="1">
        <f t="shared" si="363"/>
        <v>9.6799999999999269</v>
      </c>
      <c r="H1054" s="1">
        <f t="shared" si="364"/>
        <v>5.9659999999999851</v>
      </c>
      <c r="I1054" s="1">
        <f t="shared" si="365"/>
        <v>1.6225276567214131</v>
      </c>
      <c r="J1054" s="1">
        <f t="shared" si="366"/>
        <v>61.868848267927781</v>
      </c>
      <c r="K1054" s="1">
        <f t="shared" si="367"/>
        <v>1.8200000000001637</v>
      </c>
      <c r="L1054" s="1">
        <f t="shared" si="368"/>
        <v>1.8200000000001637</v>
      </c>
      <c r="M1054" s="1">
        <f t="shared" si="369"/>
        <v>0</v>
      </c>
      <c r="N1054" s="1">
        <f t="shared" si="370"/>
        <v>0.92600000000002181</v>
      </c>
      <c r="O1054" s="1">
        <f t="shared" si="371"/>
        <v>0.67400000000002369</v>
      </c>
      <c r="P1054" s="1">
        <f t="shared" si="372"/>
        <v>1.3738872403560671</v>
      </c>
      <c r="Q1054" s="1">
        <f t="shared" si="373"/>
        <v>57.874999999999723</v>
      </c>
      <c r="R1054" t="str">
        <f t="shared" si="353"/>
        <v>Do nothing</v>
      </c>
      <c r="S1054" t="b">
        <f t="shared" si="358"/>
        <v>0</v>
      </c>
      <c r="T1054">
        <f t="shared" si="354"/>
        <v>0</v>
      </c>
      <c r="U1054">
        <f t="shared" si="355"/>
        <v>0</v>
      </c>
      <c r="V1054">
        <f>IF(R1053="Buy BTC Short ETH",(B1054-T1053)+(-C1054+U1053)*(B1053/C1053),IF(R1053="Buy ETH Short BTC",(-B1054+T1053)+(C1054-U1053)*(B1053/C1053),0))</f>
        <v>0</v>
      </c>
      <c r="AA1054">
        <f t="shared" si="356"/>
        <v>0.90604899398370642</v>
      </c>
      <c r="AB1054" t="str">
        <f t="shared" si="357"/>
        <v>Buy ETH Short BTC</v>
      </c>
      <c r="AC1054" t="b">
        <f t="shared" si="359"/>
        <v>0</v>
      </c>
      <c r="AD1054">
        <f>IF(AB1054="Buy BTC Short ETH",B1054,IF(AB1054="Buy ETH Short BTC",B1054,0))</f>
        <v>16830.21</v>
      </c>
      <c r="AE1054">
        <f>IF(AB1054="Buy BTC Short ETH",C1054,IF(AB1054="Buy ETH Short BTC",C1054,0))</f>
        <v>1214.43</v>
      </c>
      <c r="AF1054">
        <f>IF(AB1053="Buy BTC Short ETH",(B1054-AD1053)+(-C1054+AE1053)*(B1053/C1053),IF(AB1053="Buy ETH Short BTC",(-B1054+AD1053)+(C1054-AE1053)*(B1053/C1053),0))</f>
        <v>17.729087340531766</v>
      </c>
    </row>
    <row r="1055" spans="1:32">
      <c r="A1055">
        <v>1671669000000</v>
      </c>
      <c r="B1055">
        <v>16822.93</v>
      </c>
      <c r="C1055">
        <v>1213.81</v>
      </c>
      <c r="D1055" s="1">
        <f t="shared" si="360"/>
        <v>-7.2799999999988358</v>
      </c>
      <c r="E1055" s="1">
        <f t="shared" si="361"/>
        <v>0</v>
      </c>
      <c r="F1055" s="1">
        <f t="shared" si="362"/>
        <v>7.2799999999988358</v>
      </c>
      <c r="G1055" s="1">
        <f t="shared" si="363"/>
        <v>9.6799999999999269</v>
      </c>
      <c r="H1055" s="1">
        <f t="shared" si="364"/>
        <v>5.4939999999998692</v>
      </c>
      <c r="I1055" s="1">
        <f t="shared" si="365"/>
        <v>1.7619220968329372</v>
      </c>
      <c r="J1055" s="1">
        <f t="shared" si="366"/>
        <v>63.793330697245665</v>
      </c>
      <c r="K1055" s="1">
        <f t="shared" si="367"/>
        <v>-0.62000000000011823</v>
      </c>
      <c r="L1055" s="1">
        <f t="shared" si="368"/>
        <v>0</v>
      </c>
      <c r="M1055" s="1">
        <f t="shared" si="369"/>
        <v>0.62000000000011823</v>
      </c>
      <c r="N1055" s="1">
        <f t="shared" si="370"/>
        <v>0.92600000000002181</v>
      </c>
      <c r="O1055" s="1">
        <f t="shared" si="371"/>
        <v>0.63500000000003642</v>
      </c>
      <c r="P1055" s="1">
        <f t="shared" si="372"/>
        <v>1.4582677165353837</v>
      </c>
      <c r="Q1055" s="1">
        <f t="shared" si="373"/>
        <v>59.320948110184958</v>
      </c>
      <c r="R1055" t="str">
        <f t="shared" si="353"/>
        <v>Do nothing</v>
      </c>
      <c r="S1055" t="b">
        <f t="shared" si="358"/>
        <v>0</v>
      </c>
      <c r="T1055">
        <f t="shared" si="354"/>
        <v>0</v>
      </c>
      <c r="U1055">
        <f t="shared" si="355"/>
        <v>0</v>
      </c>
      <c r="V1055">
        <f>IF(R1054="Buy BTC Short ETH",(B1055-T1054)+(-C1055+U1054)*(B1054/C1054),IF(R1054="Buy ETH Short BTC",(-B1055+T1054)+(C1055-U1054)*(B1054/C1054),0))</f>
        <v>0</v>
      </c>
      <c r="AA1055">
        <f t="shared" si="356"/>
        <v>0.91109657734407712</v>
      </c>
      <c r="AB1055" t="str">
        <f t="shared" si="357"/>
        <v>Buy ETH Short BTC</v>
      </c>
      <c r="AC1055" t="b">
        <f t="shared" si="359"/>
        <v>0</v>
      </c>
      <c r="AD1055">
        <f>IF(AB1055="Buy BTC Short ETH",B1055,IF(AB1055="Buy ETH Short BTC",B1055,0))</f>
        <v>16822.93</v>
      </c>
      <c r="AE1055">
        <f>IF(AB1055="Buy BTC Short ETH",C1055,IF(AB1055="Buy ETH Short BTC",C1055,0))</f>
        <v>1213.81</v>
      </c>
      <c r="AF1055">
        <f>IF(AB1054="Buy BTC Short ETH",(B1055-AD1054)+(-C1055+AE1054)*(B1054/C1054),IF(AB1054="Buy ETH Short BTC",(-B1055+AD1054)+(C1055-AE1054)*(B1054/C1054),0))</f>
        <v>-1.3122862577533514</v>
      </c>
    </row>
    <row r="1056" spans="1:32">
      <c r="A1056">
        <v>1671669900000</v>
      </c>
      <c r="B1056">
        <v>16856.849999999999</v>
      </c>
      <c r="C1056">
        <v>1217.6400000000001</v>
      </c>
      <c r="D1056" s="1">
        <f t="shared" si="360"/>
        <v>33.919999999998254</v>
      </c>
      <c r="E1056" s="1">
        <f t="shared" si="361"/>
        <v>33.919999999998254</v>
      </c>
      <c r="F1056" s="1">
        <f t="shared" si="362"/>
        <v>0</v>
      </c>
      <c r="G1056" s="1">
        <f t="shared" si="363"/>
        <v>13.071999999999752</v>
      </c>
      <c r="H1056" s="1">
        <f t="shared" si="364"/>
        <v>4.2629999999997379</v>
      </c>
      <c r="I1056" s="1">
        <f t="shared" si="365"/>
        <v>3.0663851747596893</v>
      </c>
      <c r="J1056" s="1">
        <f t="shared" si="366"/>
        <v>75.408133833286058</v>
      </c>
      <c r="K1056" s="1">
        <f t="shared" si="367"/>
        <v>3.8300000000001546</v>
      </c>
      <c r="L1056" s="1">
        <f t="shared" si="368"/>
        <v>3.8300000000001546</v>
      </c>
      <c r="M1056" s="1">
        <f t="shared" si="369"/>
        <v>0</v>
      </c>
      <c r="N1056" s="1">
        <f t="shared" si="370"/>
        <v>1.3090000000000372</v>
      </c>
      <c r="O1056" s="1">
        <f t="shared" si="371"/>
        <v>0.55900000000003724</v>
      </c>
      <c r="P1056" s="1">
        <f t="shared" si="372"/>
        <v>2.3416815742396242</v>
      </c>
      <c r="Q1056" s="1">
        <f t="shared" si="373"/>
        <v>70.074946466808626</v>
      </c>
      <c r="R1056" t="str">
        <f t="shared" si="353"/>
        <v>Do nothing</v>
      </c>
      <c r="S1056" t="b">
        <f t="shared" si="358"/>
        <v>0</v>
      </c>
      <c r="T1056">
        <f t="shared" si="354"/>
        <v>0</v>
      </c>
      <c r="U1056">
        <f t="shared" si="355"/>
        <v>0</v>
      </c>
      <c r="V1056">
        <f>IF(R1055="Buy BTC Short ETH",(B1056-T1055)+(-C1056+U1055)*(B1055/C1055),IF(R1055="Buy ETH Short BTC",(-B1056+T1055)+(C1056-U1055)*(B1055/C1055),0))</f>
        <v>0</v>
      </c>
      <c r="AA1056">
        <f t="shared" si="356"/>
        <v>0.92665722492443547</v>
      </c>
      <c r="AB1056" t="str">
        <f t="shared" si="357"/>
        <v>Buy ETH Short BTC</v>
      </c>
      <c r="AC1056" t="b">
        <f t="shared" si="359"/>
        <v>0</v>
      </c>
      <c r="AD1056">
        <f>IF(AB1056="Buy BTC Short ETH",B1056,IF(AB1056="Buy ETH Short BTC",B1056,0))</f>
        <v>16856.849999999999</v>
      </c>
      <c r="AE1056">
        <f>IF(AB1056="Buy BTC Short ETH",C1056,IF(AB1056="Buy ETH Short BTC",C1056,0))</f>
        <v>1217.6400000000001</v>
      </c>
      <c r="AF1056">
        <f>IF(AB1055="Buy BTC Short ETH",(B1056-AD1055)+(-C1056+AE1055)*(B1055/C1055),IF(AB1055="Buy ETH Short BTC",(-B1056+AD1055)+(C1056-AE1055)*(B1055/C1055),0))</f>
        <v>19.162296158381238</v>
      </c>
    </row>
    <row r="1057" spans="1:32">
      <c r="A1057">
        <v>1671670800000</v>
      </c>
      <c r="B1057">
        <v>16849.63</v>
      </c>
      <c r="C1057">
        <v>1217.04</v>
      </c>
      <c r="D1057" s="1">
        <f t="shared" si="360"/>
        <v>-7.2199999999975262</v>
      </c>
      <c r="E1057" s="1">
        <f t="shared" si="361"/>
        <v>0</v>
      </c>
      <c r="F1057" s="1">
        <f t="shared" si="362"/>
        <v>7.2199999999975262</v>
      </c>
      <c r="G1057" s="1">
        <f t="shared" si="363"/>
        <v>12.706999999999606</v>
      </c>
      <c r="H1057" s="1">
        <f t="shared" si="364"/>
        <v>4.9849999999994905</v>
      </c>
      <c r="I1057" s="1">
        <f t="shared" si="365"/>
        <v>2.5490471414244542</v>
      </c>
      <c r="J1057" s="1">
        <f t="shared" si="366"/>
        <v>71.823423016053894</v>
      </c>
      <c r="K1057" s="1">
        <f t="shared" si="367"/>
        <v>-0.60000000000013642</v>
      </c>
      <c r="L1057" s="1">
        <f t="shared" si="368"/>
        <v>0</v>
      </c>
      <c r="M1057" s="1">
        <f t="shared" si="369"/>
        <v>0.60000000000013642</v>
      </c>
      <c r="N1057" s="1">
        <f t="shared" si="370"/>
        <v>1.2570000000000392</v>
      </c>
      <c r="O1057" s="1">
        <f t="shared" si="371"/>
        <v>0.61900000000005095</v>
      </c>
      <c r="P1057" s="1">
        <f t="shared" si="372"/>
        <v>2.0306946688205745</v>
      </c>
      <c r="Q1057" s="1">
        <f t="shared" si="373"/>
        <v>67.004264392322966</v>
      </c>
      <c r="R1057" t="str">
        <f t="shared" si="353"/>
        <v>Do nothing</v>
      </c>
      <c r="S1057" t="b">
        <f t="shared" si="358"/>
        <v>0</v>
      </c>
      <c r="T1057">
        <f t="shared" si="354"/>
        <v>0</v>
      </c>
      <c r="U1057">
        <f t="shared" si="355"/>
        <v>0</v>
      </c>
      <c r="V1057">
        <f>IF(R1056="Buy BTC Short ETH",(B1057-T1056)+(-C1057+U1056)*(B1056/C1056),IF(R1056="Buy ETH Short BTC",(-B1057+T1056)+(C1057-U1056)*(B1056/C1056),0))</f>
        <v>0</v>
      </c>
      <c r="AA1057">
        <f t="shared" si="356"/>
        <v>0.92961993162892431</v>
      </c>
      <c r="AB1057" t="str">
        <f t="shared" si="357"/>
        <v>Buy ETH Short BTC</v>
      </c>
      <c r="AC1057" t="b">
        <f t="shared" si="359"/>
        <v>0</v>
      </c>
      <c r="AD1057">
        <f>IF(AB1057="Buy BTC Short ETH",B1057,IF(AB1057="Buy ETH Short BTC",B1057,0))</f>
        <v>16849.63</v>
      </c>
      <c r="AE1057">
        <f>IF(AB1057="Buy BTC Short ETH",C1057,IF(AB1057="Buy ETH Short BTC",C1057,0))</f>
        <v>1217.04</v>
      </c>
      <c r="AF1057">
        <f>IF(AB1056="Buy BTC Short ETH",(B1057-AD1056)+(-C1057+AE1056)*(B1056/C1056),IF(AB1056="Buy ETH Short BTC",(-B1057+AD1056)+(C1057-AE1056)*(B1056/C1056),0))</f>
        <v>-1.0863220656395249</v>
      </c>
    </row>
    <row r="1058" spans="1:32">
      <c r="A1058">
        <v>1671671700000</v>
      </c>
      <c r="B1058">
        <v>16834.95</v>
      </c>
      <c r="C1058">
        <v>1214.52</v>
      </c>
      <c r="D1058" s="1">
        <f t="shared" si="360"/>
        <v>-14.680000000000291</v>
      </c>
      <c r="E1058" s="1">
        <f t="shared" si="361"/>
        <v>0</v>
      </c>
      <c r="F1058" s="1">
        <f t="shared" si="362"/>
        <v>14.680000000000291</v>
      </c>
      <c r="G1058" s="1">
        <f t="shared" si="363"/>
        <v>12.706999999999606</v>
      </c>
      <c r="H1058" s="1">
        <f t="shared" si="364"/>
        <v>5.699999999999636</v>
      </c>
      <c r="I1058" s="1">
        <f t="shared" si="365"/>
        <v>2.2292982456141082</v>
      </c>
      <c r="J1058" s="1">
        <f t="shared" si="366"/>
        <v>69.033519856577001</v>
      </c>
      <c r="K1058" s="1">
        <f t="shared" si="367"/>
        <v>-2.5199999999999818</v>
      </c>
      <c r="L1058" s="1">
        <f t="shared" si="368"/>
        <v>0</v>
      </c>
      <c r="M1058" s="1">
        <f t="shared" si="369"/>
        <v>2.5199999999999818</v>
      </c>
      <c r="N1058" s="1">
        <f t="shared" si="370"/>
        <v>1.2570000000000392</v>
      </c>
      <c r="O1058" s="1">
        <f t="shared" si="371"/>
        <v>0.7720000000000482</v>
      </c>
      <c r="P1058" s="1">
        <f t="shared" si="372"/>
        <v>1.6282383419688611</v>
      </c>
      <c r="Q1058" s="1">
        <f t="shared" si="373"/>
        <v>61.951700344996794</v>
      </c>
      <c r="R1058" t="str">
        <f t="shared" si="353"/>
        <v>Do nothing</v>
      </c>
      <c r="S1058" t="b">
        <f t="shared" si="358"/>
        <v>0</v>
      </c>
      <c r="T1058">
        <f t="shared" si="354"/>
        <v>0</v>
      </c>
      <c r="U1058">
        <f t="shared" si="355"/>
        <v>0</v>
      </c>
      <c r="V1058">
        <f>IF(R1057="Buy BTC Short ETH",(B1058-T1057)+(-C1058+U1057)*(B1057/C1057),IF(R1057="Buy ETH Short BTC",(-B1058+T1057)+(C1058-U1057)*(B1057/C1057),0))</f>
        <v>0</v>
      </c>
      <c r="AA1058">
        <f t="shared" si="356"/>
        <v>0.88582043987890768</v>
      </c>
      <c r="AB1058" t="str">
        <f t="shared" si="357"/>
        <v>Buy ETH Short BTC</v>
      </c>
      <c r="AC1058" t="b">
        <f t="shared" si="359"/>
        <v>0</v>
      </c>
      <c r="AD1058">
        <f>IF(AB1058="Buy BTC Short ETH",B1058,IF(AB1058="Buy ETH Short BTC",B1058,0))</f>
        <v>16834.95</v>
      </c>
      <c r="AE1058">
        <f>IF(AB1058="Buy BTC Short ETH",C1058,IF(AB1058="Buy ETH Short BTC",C1058,0))</f>
        <v>1214.52</v>
      </c>
      <c r="AF1058">
        <f>IF(AB1057="Buy BTC Short ETH",(B1058-AD1057)+(-C1058+AE1057)*(B1057/C1057),IF(AB1057="Buy ETH Short BTC",(-B1058+AD1057)+(C1058-AE1057)*(B1057/C1057),0))</f>
        <v>-20.208802011437044</v>
      </c>
    </row>
    <row r="1059" spans="1:32">
      <c r="A1059">
        <v>1671672600000</v>
      </c>
      <c r="B1059">
        <v>16837.310000000001</v>
      </c>
      <c r="C1059">
        <v>1214.48</v>
      </c>
      <c r="D1059" s="1">
        <f t="shared" si="360"/>
        <v>2.3600000000005821</v>
      </c>
      <c r="E1059" s="1">
        <f t="shared" si="361"/>
        <v>2.3600000000005821</v>
      </c>
      <c r="F1059" s="1">
        <f t="shared" si="362"/>
        <v>0</v>
      </c>
      <c r="G1059" s="1">
        <f t="shared" si="363"/>
        <v>8.7629999999997388</v>
      </c>
      <c r="H1059" s="1">
        <f t="shared" si="364"/>
        <v>5.699999999999636</v>
      </c>
      <c r="I1059" s="1">
        <f t="shared" si="365"/>
        <v>1.5373684210526839</v>
      </c>
      <c r="J1059" s="1">
        <f t="shared" si="366"/>
        <v>60.589089400540125</v>
      </c>
      <c r="K1059" s="1">
        <f t="shared" si="367"/>
        <v>-3.999999999996362E-2</v>
      </c>
      <c r="L1059" s="1">
        <f t="shared" si="368"/>
        <v>0</v>
      </c>
      <c r="M1059" s="1">
        <f t="shared" si="369"/>
        <v>3.999999999996362E-2</v>
      </c>
      <c r="N1059" s="1">
        <f t="shared" si="370"/>
        <v>0.78200000000003911</v>
      </c>
      <c r="O1059" s="1">
        <f t="shared" si="371"/>
        <v>0.77600000000004454</v>
      </c>
      <c r="P1059" s="1">
        <f t="shared" si="372"/>
        <v>1.0077319587628792</v>
      </c>
      <c r="Q1059" s="1">
        <f t="shared" si="373"/>
        <v>50.192554557124339</v>
      </c>
      <c r="R1059" t="str">
        <f t="shared" si="353"/>
        <v>Do nothing</v>
      </c>
      <c r="S1059" t="b">
        <f t="shared" si="358"/>
        <v>0</v>
      </c>
      <c r="T1059">
        <f t="shared" si="354"/>
        <v>0</v>
      </c>
      <c r="U1059">
        <f t="shared" si="355"/>
        <v>0</v>
      </c>
      <c r="V1059">
        <f>IF(R1058="Buy BTC Short ETH",(B1059-T1058)+(-C1059+U1058)*(B1058/C1058),IF(R1058="Buy ETH Short BTC",(-B1059+T1058)+(C1059-U1058)*(B1058/C1058),0))</f>
        <v>0</v>
      </c>
      <c r="AA1059">
        <f t="shared" si="356"/>
        <v>0.92076815039315874</v>
      </c>
      <c r="AB1059" t="str">
        <f t="shared" si="357"/>
        <v>Buy ETH Short BTC</v>
      </c>
      <c r="AC1059" t="b">
        <f t="shared" si="359"/>
        <v>0</v>
      </c>
      <c r="AD1059">
        <f>IF(AB1059="Buy BTC Short ETH",B1059,IF(AB1059="Buy ETH Short BTC",B1059,0))</f>
        <v>16837.310000000001</v>
      </c>
      <c r="AE1059">
        <f>IF(AB1059="Buy BTC Short ETH",C1059,IF(AB1059="Buy ETH Short BTC",C1059,0))</f>
        <v>1214.48</v>
      </c>
      <c r="AF1059">
        <f>IF(AB1058="Buy BTC Short ETH",(B1059-AD1058)+(-C1059+AE1058)*(B1058/C1058),IF(AB1058="Buy ETH Short BTC",(-B1059+AD1058)+(C1059-AE1058)*(B1058/C1058),0))</f>
        <v>-2.9144560814149578</v>
      </c>
    </row>
    <row r="1060" spans="1:32">
      <c r="A1060">
        <v>1671673500000</v>
      </c>
      <c r="B1060">
        <v>16818.02</v>
      </c>
      <c r="C1060">
        <v>1212.77</v>
      </c>
      <c r="D1060" s="1">
        <f t="shared" si="360"/>
        <v>-19.290000000000873</v>
      </c>
      <c r="E1060" s="1">
        <f t="shared" si="361"/>
        <v>0</v>
      </c>
      <c r="F1060" s="1">
        <f t="shared" si="362"/>
        <v>19.290000000000873</v>
      </c>
      <c r="G1060" s="1">
        <f t="shared" si="363"/>
        <v>8.7629999999997388</v>
      </c>
      <c r="H1060" s="1">
        <f t="shared" si="364"/>
        <v>5.0449999999997086</v>
      </c>
      <c r="I1060" s="1">
        <f t="shared" si="365"/>
        <v>1.7369672943508909</v>
      </c>
      <c r="J1060" s="1">
        <f t="shared" si="366"/>
        <v>63.463209733488483</v>
      </c>
      <c r="K1060" s="1">
        <f t="shared" si="367"/>
        <v>-1.7100000000000364</v>
      </c>
      <c r="L1060" s="1">
        <f t="shared" si="368"/>
        <v>0</v>
      </c>
      <c r="M1060" s="1">
        <f t="shared" si="369"/>
        <v>1.7100000000000364</v>
      </c>
      <c r="N1060" s="1">
        <f t="shared" si="370"/>
        <v>0.78200000000003911</v>
      </c>
      <c r="O1060" s="1">
        <f t="shared" si="371"/>
        <v>0.6660000000000309</v>
      </c>
      <c r="P1060" s="1">
        <f t="shared" si="372"/>
        <v>1.1741741741741785</v>
      </c>
      <c r="Q1060" s="1">
        <f t="shared" si="373"/>
        <v>54.005524861878541</v>
      </c>
      <c r="R1060" t="str">
        <f t="shared" si="353"/>
        <v>Do nothing</v>
      </c>
      <c r="S1060" t="b">
        <f t="shared" si="358"/>
        <v>0</v>
      </c>
      <c r="T1060">
        <f t="shared" si="354"/>
        <v>0</v>
      </c>
      <c r="U1060">
        <f t="shared" si="355"/>
        <v>0</v>
      </c>
      <c r="V1060">
        <f>IF(R1059="Buy BTC Short ETH",(B1060-T1059)+(-C1060+U1059)*(B1059/C1059),IF(R1059="Buy ETH Short BTC",(-B1060+T1059)+(C1060-U1059)*(B1059/C1059),0))</f>
        <v>0</v>
      </c>
      <c r="AA1060">
        <f t="shared" si="356"/>
        <v>0.95450341664218474</v>
      </c>
      <c r="AB1060" t="str">
        <f t="shared" si="357"/>
        <v>Buy ETH Short BTC</v>
      </c>
      <c r="AC1060" t="b">
        <f t="shared" si="359"/>
        <v>0</v>
      </c>
      <c r="AD1060">
        <f>IF(AB1060="Buy BTC Short ETH",B1060,IF(AB1060="Buy ETH Short BTC",B1060,0))</f>
        <v>16818.02</v>
      </c>
      <c r="AE1060">
        <f>IF(AB1060="Buy BTC Short ETH",C1060,IF(AB1060="Buy ETH Short BTC",C1060,0))</f>
        <v>1212.77</v>
      </c>
      <c r="AF1060">
        <f>IF(AB1059="Buy BTC Short ETH",(B1060-AD1059)+(-C1060+AE1059)*(B1059/C1059),IF(AB1059="Buy ETH Short BTC",(-B1060+AD1059)+(C1060-AE1059)*(B1059/C1059),0))</f>
        <v>-4.4171010638294206</v>
      </c>
    </row>
    <row r="1061" spans="1:32">
      <c r="A1061">
        <v>1671674400000</v>
      </c>
      <c r="B1061">
        <v>16828.23</v>
      </c>
      <c r="C1061">
        <v>1213.99</v>
      </c>
      <c r="D1061" s="1">
        <f t="shared" si="360"/>
        <v>10.209999999999127</v>
      </c>
      <c r="E1061" s="1">
        <f t="shared" si="361"/>
        <v>10.209999999999127</v>
      </c>
      <c r="F1061" s="1">
        <f t="shared" si="362"/>
        <v>0</v>
      </c>
      <c r="G1061" s="1">
        <f t="shared" si="363"/>
        <v>7.9299999999995636</v>
      </c>
      <c r="H1061" s="1">
        <f t="shared" si="364"/>
        <v>5.0449999999997086</v>
      </c>
      <c r="I1061" s="1">
        <f t="shared" si="365"/>
        <v>1.571853320118934</v>
      </c>
      <c r="J1061" s="1">
        <f t="shared" si="366"/>
        <v>61.117533718689856</v>
      </c>
      <c r="K1061" s="1">
        <f t="shared" si="367"/>
        <v>1.2200000000000273</v>
      </c>
      <c r="L1061" s="1">
        <f t="shared" si="368"/>
        <v>1.2200000000000273</v>
      </c>
      <c r="M1061" s="1">
        <f t="shared" si="369"/>
        <v>0</v>
      </c>
      <c r="N1061" s="1">
        <f t="shared" si="370"/>
        <v>0.88100000000003997</v>
      </c>
      <c r="O1061" s="1">
        <f t="shared" si="371"/>
        <v>0.6660000000000309</v>
      </c>
      <c r="P1061" s="1">
        <f t="shared" si="372"/>
        <v>1.3228228228228214</v>
      </c>
      <c r="Q1061" s="1">
        <f t="shared" si="373"/>
        <v>56.94893341952163</v>
      </c>
      <c r="R1061" t="str">
        <f t="shared" si="353"/>
        <v>Do nothing</v>
      </c>
      <c r="S1061" t="b">
        <f t="shared" si="358"/>
        <v>0</v>
      </c>
      <c r="T1061">
        <f t="shared" si="354"/>
        <v>0</v>
      </c>
      <c r="U1061">
        <f t="shared" si="355"/>
        <v>0</v>
      </c>
      <c r="V1061">
        <f>IF(R1060="Buy BTC Short ETH",(B1061-T1060)+(-C1061+U1060)*(B1060/C1060),IF(R1060="Buy ETH Short BTC",(-B1061+T1060)+(C1061-U1060)*(B1060/C1060),0))</f>
        <v>0</v>
      </c>
      <c r="AA1061">
        <f t="shared" si="356"/>
        <v>0.96959160137480482</v>
      </c>
      <c r="AB1061" t="str">
        <f t="shared" si="357"/>
        <v>Buy ETH Short BTC</v>
      </c>
      <c r="AC1061" t="b">
        <f t="shared" si="359"/>
        <v>0</v>
      </c>
      <c r="AD1061">
        <f>IF(AB1061="Buy BTC Short ETH",B1061,IF(AB1061="Buy ETH Short BTC",B1061,0))</f>
        <v>16828.23</v>
      </c>
      <c r="AE1061">
        <f>IF(AB1061="Buy BTC Short ETH",C1061,IF(AB1061="Buy ETH Short BTC",C1061,0))</f>
        <v>1213.99</v>
      </c>
      <c r="AF1061">
        <f>IF(AB1060="Buy BTC Short ETH",(B1061-AD1060)+(-C1061+AE1060)*(B1060/C1060),IF(AB1060="Buy ETH Short BTC",(-B1061+AD1060)+(C1061-AE1060)*(B1060/C1060),0))</f>
        <v>6.708281619764275</v>
      </c>
    </row>
    <row r="1062" spans="1:32">
      <c r="A1062">
        <v>1671675300000</v>
      </c>
      <c r="B1062">
        <v>16833.91</v>
      </c>
      <c r="C1062">
        <v>1213.67</v>
      </c>
      <c r="D1062" s="1">
        <f t="shared" si="360"/>
        <v>5.680000000000291</v>
      </c>
      <c r="E1062" s="1">
        <f t="shared" si="361"/>
        <v>5.680000000000291</v>
      </c>
      <c r="F1062" s="1">
        <f t="shared" si="362"/>
        <v>0</v>
      </c>
      <c r="G1062" s="1">
        <f t="shared" si="363"/>
        <v>5.9689999999998689</v>
      </c>
      <c r="H1062" s="1">
        <f t="shared" si="364"/>
        <v>5.0449999999997086</v>
      </c>
      <c r="I1062" s="1">
        <f t="shared" si="365"/>
        <v>1.1831516352825002</v>
      </c>
      <c r="J1062" s="1">
        <f t="shared" si="366"/>
        <v>54.19466134011347</v>
      </c>
      <c r="K1062" s="1">
        <f t="shared" si="367"/>
        <v>-0.31999999999993634</v>
      </c>
      <c r="L1062" s="1">
        <f t="shared" si="368"/>
        <v>0</v>
      </c>
      <c r="M1062" s="1">
        <f t="shared" si="369"/>
        <v>0.31999999999993634</v>
      </c>
      <c r="N1062" s="1">
        <f t="shared" si="370"/>
        <v>0.68700000000003458</v>
      </c>
      <c r="O1062" s="1">
        <f t="shared" si="371"/>
        <v>0.6980000000000246</v>
      </c>
      <c r="P1062" s="1">
        <f t="shared" si="372"/>
        <v>0.984240687679098</v>
      </c>
      <c r="Q1062" s="1">
        <f t="shared" si="373"/>
        <v>49.602888086642977</v>
      </c>
      <c r="R1062" t="str">
        <f t="shared" si="353"/>
        <v>Do nothing</v>
      </c>
      <c r="S1062" t="b">
        <f t="shared" si="358"/>
        <v>0</v>
      </c>
      <c r="T1062">
        <f t="shared" si="354"/>
        <v>0</v>
      </c>
      <c r="U1062">
        <f t="shared" si="355"/>
        <v>0</v>
      </c>
      <c r="V1062">
        <f>IF(R1061="Buy BTC Short ETH",(B1062-T1061)+(-C1062+U1061)*(B1061/C1061),IF(R1061="Buy ETH Short BTC",(-B1062+T1061)+(C1062-U1061)*(B1061/C1061),0))</f>
        <v>0</v>
      </c>
      <c r="AA1062">
        <f t="shared" si="356"/>
        <v>0.95321655533137239</v>
      </c>
      <c r="AB1062" t="str">
        <f t="shared" si="357"/>
        <v>Buy ETH Short BTC</v>
      </c>
      <c r="AC1062" t="b">
        <f t="shared" si="359"/>
        <v>0</v>
      </c>
      <c r="AD1062">
        <f>IF(AB1062="Buy BTC Short ETH",B1062,IF(AB1062="Buy ETH Short BTC",B1062,0))</f>
        <v>16833.91</v>
      </c>
      <c r="AE1062">
        <f>IF(AB1062="Buy BTC Short ETH",C1062,IF(AB1062="Buy ETH Short BTC",C1062,0))</f>
        <v>1213.67</v>
      </c>
      <c r="AF1062">
        <f>IF(AB1061="Buy BTC Short ETH",(B1062-AD1061)+(-C1062+AE1061)*(B1061/C1061),IF(AB1061="Buy ETH Short BTC",(-B1062+AD1061)+(C1062-AE1061)*(B1061/C1061),0))</f>
        <v>-10.115813804066988</v>
      </c>
    </row>
    <row r="1063" spans="1:32">
      <c r="A1063">
        <v>1671676200000</v>
      </c>
      <c r="B1063">
        <v>16845.71</v>
      </c>
      <c r="C1063">
        <v>1214.51</v>
      </c>
      <c r="D1063" s="1">
        <f t="shared" si="360"/>
        <v>11.799999999999272</v>
      </c>
      <c r="E1063" s="1">
        <f t="shared" si="361"/>
        <v>11.799999999999272</v>
      </c>
      <c r="F1063" s="1">
        <f t="shared" si="362"/>
        <v>0</v>
      </c>
      <c r="G1063" s="1">
        <f t="shared" si="363"/>
        <v>7.1489999999997966</v>
      </c>
      <c r="H1063" s="1">
        <f t="shared" si="364"/>
        <v>4.8469999999997526</v>
      </c>
      <c r="I1063" s="1">
        <f t="shared" si="365"/>
        <v>1.4749329482154243</v>
      </c>
      <c r="J1063" s="1">
        <f t="shared" si="366"/>
        <v>59.594864954985539</v>
      </c>
      <c r="K1063" s="1">
        <f t="shared" si="367"/>
        <v>0.83999999999991815</v>
      </c>
      <c r="L1063" s="1">
        <f t="shared" si="368"/>
        <v>0.83999999999991815</v>
      </c>
      <c r="M1063" s="1">
        <f t="shared" si="369"/>
        <v>0</v>
      </c>
      <c r="N1063" s="1">
        <f t="shared" si="370"/>
        <v>0.77100000000002633</v>
      </c>
      <c r="O1063" s="1">
        <f t="shared" si="371"/>
        <v>0.58100000000001728</v>
      </c>
      <c r="P1063" s="1">
        <f t="shared" si="372"/>
        <v>1.3270223752151522</v>
      </c>
      <c r="Q1063" s="1">
        <f t="shared" si="373"/>
        <v>57.026627218935019</v>
      </c>
      <c r="R1063" t="str">
        <f t="shared" si="353"/>
        <v>Do nothing</v>
      </c>
      <c r="S1063" t="b">
        <f t="shared" si="358"/>
        <v>0</v>
      </c>
      <c r="T1063">
        <f t="shared" si="354"/>
        <v>0</v>
      </c>
      <c r="U1063">
        <f t="shared" si="355"/>
        <v>0</v>
      </c>
      <c r="V1063">
        <f>IF(R1062="Buy BTC Short ETH",(B1063-T1062)+(-C1063+U1062)*(B1062/C1062),IF(R1062="Buy ETH Short BTC",(-B1063+T1062)+(C1063-U1062)*(B1062/C1062),0))</f>
        <v>0</v>
      </c>
      <c r="AA1063">
        <f t="shared" si="356"/>
        <v>0.89832435608569761</v>
      </c>
      <c r="AB1063" t="str">
        <f t="shared" si="357"/>
        <v>Buy ETH Short BTC</v>
      </c>
      <c r="AC1063" t="b">
        <f t="shared" si="359"/>
        <v>0</v>
      </c>
      <c r="AD1063">
        <f>IF(AB1063="Buy BTC Short ETH",B1063,IF(AB1063="Buy ETH Short BTC",B1063,0))</f>
        <v>16845.71</v>
      </c>
      <c r="AE1063">
        <f>IF(AB1063="Buy BTC Short ETH",C1063,IF(AB1063="Buy ETH Short BTC",C1063,0))</f>
        <v>1214.51</v>
      </c>
      <c r="AF1063">
        <f>IF(AB1062="Buy BTC Short ETH",(B1063-AD1062)+(-C1063+AE1062)*(B1062/C1062),IF(AB1062="Buy ETH Short BTC",(-B1063+AD1062)+(C1063-AE1062)*(B1062/C1062),0))</f>
        <v>-0.14898745128452973</v>
      </c>
    </row>
    <row r="1064" spans="1:32">
      <c r="A1064">
        <v>1671677100000</v>
      </c>
      <c r="B1064">
        <v>16853.47</v>
      </c>
      <c r="C1064">
        <v>1214.5899999999999</v>
      </c>
      <c r="D1064" s="1">
        <f t="shared" si="360"/>
        <v>7.7600000000020373</v>
      </c>
      <c r="E1064" s="1">
        <f t="shared" si="361"/>
        <v>7.7600000000020373</v>
      </c>
      <c r="F1064" s="1">
        <f t="shared" si="362"/>
        <v>0</v>
      </c>
      <c r="G1064" s="1">
        <f t="shared" si="363"/>
        <v>7.1729999999999565</v>
      </c>
      <c r="H1064" s="1">
        <f t="shared" si="364"/>
        <v>4.8469999999997526</v>
      </c>
      <c r="I1064" s="1">
        <f t="shared" si="365"/>
        <v>1.4798844646173557</v>
      </c>
      <c r="J1064" s="1">
        <f t="shared" si="366"/>
        <v>59.675540765392093</v>
      </c>
      <c r="K1064" s="1">
        <f t="shared" si="367"/>
        <v>7.999999999992724E-2</v>
      </c>
      <c r="L1064" s="1">
        <f t="shared" si="368"/>
        <v>7.999999999992724E-2</v>
      </c>
      <c r="M1064" s="1">
        <f t="shared" si="369"/>
        <v>0</v>
      </c>
      <c r="N1064" s="1">
        <f t="shared" si="370"/>
        <v>0.59700000000000275</v>
      </c>
      <c r="O1064" s="1">
        <f t="shared" si="371"/>
        <v>0.58100000000001728</v>
      </c>
      <c r="P1064" s="1">
        <f t="shared" si="372"/>
        <v>1.0275387263338813</v>
      </c>
      <c r="Q1064" s="1">
        <f t="shared" si="373"/>
        <v>50.679117147707352</v>
      </c>
      <c r="R1064" t="str">
        <f t="shared" si="353"/>
        <v>Do nothing</v>
      </c>
      <c r="S1064" t="b">
        <f t="shared" si="358"/>
        <v>0</v>
      </c>
      <c r="T1064">
        <f t="shared" si="354"/>
        <v>0</v>
      </c>
      <c r="U1064">
        <f t="shared" si="355"/>
        <v>0</v>
      </c>
      <c r="V1064">
        <f>IF(R1063="Buy BTC Short ETH",(B1064-T1063)+(-C1064+U1063)*(B1063/C1063),IF(R1063="Buy ETH Short BTC",(-B1064+T1063)+(C1064-U1063)*(B1063/C1063),0))</f>
        <v>0</v>
      </c>
      <c r="AA1064">
        <f t="shared" si="356"/>
        <v>0.81046130698744356</v>
      </c>
      <c r="AB1064" t="str">
        <f t="shared" si="357"/>
        <v>Buy ETH Short BTC</v>
      </c>
      <c r="AC1064" t="b">
        <f t="shared" si="359"/>
        <v>0</v>
      </c>
      <c r="AD1064">
        <f>IF(AB1064="Buy BTC Short ETH",B1064,IF(AB1064="Buy ETH Short BTC",B1064,0))</f>
        <v>16853.47</v>
      </c>
      <c r="AE1064">
        <f>IF(AB1064="Buy BTC Short ETH",C1064,IF(AB1064="Buy ETH Short BTC",C1064,0))</f>
        <v>1214.5899999999999</v>
      </c>
      <c r="AF1064">
        <f>IF(AB1063="Buy BTC Short ETH",(B1064-AD1063)+(-C1064+AE1063)*(B1063/C1063),IF(AB1063="Buy ETH Short BTC",(-B1064+AD1063)+(C1064-AE1063)*(B1063/C1063),0))</f>
        <v>-6.650369943437024</v>
      </c>
    </row>
    <row r="1065" spans="1:32">
      <c r="A1065">
        <v>1671678000000</v>
      </c>
      <c r="B1065">
        <v>16855.740000000002</v>
      </c>
      <c r="C1065">
        <v>1215.54</v>
      </c>
      <c r="D1065" s="1">
        <f t="shared" si="360"/>
        <v>2.2700000000004366</v>
      </c>
      <c r="E1065" s="1">
        <f t="shared" si="361"/>
        <v>2.2700000000004366</v>
      </c>
      <c r="F1065" s="1">
        <f t="shared" si="362"/>
        <v>0</v>
      </c>
      <c r="G1065" s="1">
        <f t="shared" si="363"/>
        <v>7.4</v>
      </c>
      <c r="H1065" s="1">
        <f t="shared" si="364"/>
        <v>4.1189999999998692</v>
      </c>
      <c r="I1065" s="1">
        <f t="shared" si="365"/>
        <v>1.7965525613013438</v>
      </c>
      <c r="J1065" s="1">
        <f t="shared" si="366"/>
        <v>64.241687646497823</v>
      </c>
      <c r="K1065" s="1">
        <f t="shared" si="367"/>
        <v>0.95000000000004547</v>
      </c>
      <c r="L1065" s="1">
        <f t="shared" si="368"/>
        <v>0.95000000000004547</v>
      </c>
      <c r="M1065" s="1">
        <f t="shared" si="369"/>
        <v>0</v>
      </c>
      <c r="N1065" s="1">
        <f t="shared" si="370"/>
        <v>0.69200000000000728</v>
      </c>
      <c r="O1065" s="1">
        <f t="shared" si="371"/>
        <v>0.51900000000000546</v>
      </c>
      <c r="P1065" s="1">
        <f t="shared" si="372"/>
        <v>1.3333333333333333</v>
      </c>
      <c r="Q1065" s="1">
        <f t="shared" si="373"/>
        <v>57.142857142857139</v>
      </c>
      <c r="R1065" t="str">
        <f t="shared" si="353"/>
        <v>Do nothing</v>
      </c>
      <c r="S1065" t="b">
        <f t="shared" si="358"/>
        <v>0</v>
      </c>
      <c r="T1065">
        <f t="shared" si="354"/>
        <v>0</v>
      </c>
      <c r="U1065">
        <f t="shared" si="355"/>
        <v>0</v>
      </c>
      <c r="V1065">
        <f>IF(R1064="Buy BTC Short ETH",(B1065-T1064)+(-C1065+U1064)*(B1064/C1064),IF(R1064="Buy ETH Short BTC",(-B1065+T1064)+(C1065-U1064)*(B1064/C1064),0))</f>
        <v>0</v>
      </c>
      <c r="AA1065">
        <f t="shared" si="356"/>
        <v>0.80008886169541005</v>
      </c>
      <c r="AB1065" t="str">
        <f t="shared" si="357"/>
        <v>Buy ETH Short BTC</v>
      </c>
      <c r="AC1065" t="b">
        <f t="shared" si="359"/>
        <v>0</v>
      </c>
      <c r="AD1065">
        <f>IF(AB1065="Buy BTC Short ETH",B1065,IF(AB1065="Buy ETH Short BTC",B1065,0))</f>
        <v>16855.740000000002</v>
      </c>
      <c r="AE1065">
        <f>IF(AB1065="Buy BTC Short ETH",C1065,IF(AB1065="Buy ETH Short BTC",C1065,0))</f>
        <v>1215.54</v>
      </c>
      <c r="AF1065">
        <f>IF(AB1064="Buy BTC Short ETH",(B1065-AD1064)+(-C1065+AE1064)*(B1064/C1064),IF(AB1064="Buy ETH Short BTC",(-B1065+AD1064)+(C1065-AE1064)*(B1064/C1064),0))</f>
        <v>10.912058554738833</v>
      </c>
    </row>
    <row r="1066" spans="1:32">
      <c r="A1066">
        <v>1671678900000</v>
      </c>
      <c r="B1066">
        <v>16846.93</v>
      </c>
      <c r="C1066">
        <v>1215.08</v>
      </c>
      <c r="D1066" s="1">
        <f t="shared" si="360"/>
        <v>-8.8100000000013097</v>
      </c>
      <c r="E1066" s="1">
        <f t="shared" si="361"/>
        <v>0</v>
      </c>
      <c r="F1066" s="1">
        <f t="shared" si="362"/>
        <v>8.8100000000013097</v>
      </c>
      <c r="G1066" s="1">
        <f t="shared" si="363"/>
        <v>4.008000000000175</v>
      </c>
      <c r="H1066" s="1">
        <f t="shared" si="364"/>
        <v>5</v>
      </c>
      <c r="I1066" s="1">
        <f t="shared" si="365"/>
        <v>0.80160000000003495</v>
      </c>
      <c r="J1066" s="1">
        <f t="shared" si="366"/>
        <v>44.493783303731092</v>
      </c>
      <c r="K1066" s="1">
        <f t="shared" si="367"/>
        <v>-0.46000000000003638</v>
      </c>
      <c r="L1066" s="1">
        <f t="shared" si="368"/>
        <v>0</v>
      </c>
      <c r="M1066" s="1">
        <f t="shared" si="369"/>
        <v>0.46000000000003638</v>
      </c>
      <c r="N1066" s="1">
        <f t="shared" si="370"/>
        <v>0.30899999999999184</v>
      </c>
      <c r="O1066" s="1">
        <f t="shared" si="371"/>
        <v>0.56500000000000905</v>
      </c>
      <c r="P1066" s="1">
        <f t="shared" si="372"/>
        <v>0.54690265486723344</v>
      </c>
      <c r="Q1066" s="1">
        <f t="shared" si="373"/>
        <v>35.354691075513912</v>
      </c>
      <c r="R1066" t="str">
        <f t="shared" si="353"/>
        <v>Do nothing</v>
      </c>
      <c r="S1066" t="b">
        <f t="shared" si="358"/>
        <v>0</v>
      </c>
      <c r="T1066">
        <f t="shared" si="354"/>
        <v>0</v>
      </c>
      <c r="U1066">
        <f t="shared" si="355"/>
        <v>0</v>
      </c>
      <c r="V1066">
        <f>IF(R1065="Buy BTC Short ETH",(B1066-T1065)+(-C1066+U1065)*(B1065/C1065),IF(R1065="Buy ETH Short BTC",(-B1066+T1065)+(C1066-U1065)*(B1065/C1065),0))</f>
        <v>0</v>
      </c>
      <c r="AA1066">
        <f t="shared" si="356"/>
        <v>0.77070160616759842</v>
      </c>
      <c r="AB1066" t="str">
        <f t="shared" si="357"/>
        <v>Buy ETH Short BTC</v>
      </c>
      <c r="AC1066" t="b">
        <f t="shared" si="359"/>
        <v>0</v>
      </c>
      <c r="AD1066">
        <f>IF(AB1066="Buy BTC Short ETH",B1066,IF(AB1066="Buy ETH Short BTC",B1066,0))</f>
        <v>16846.93</v>
      </c>
      <c r="AE1066">
        <f>IF(AB1066="Buy BTC Short ETH",C1066,IF(AB1066="Buy ETH Short BTC",C1066,0))</f>
        <v>1215.08</v>
      </c>
      <c r="AF1066">
        <f>IF(AB1065="Buy BTC Short ETH",(B1066-AD1065)+(-C1066+AE1065)*(B1065/C1065),IF(AB1065="Buy ETH Short BTC",(-B1066+AD1065)+(C1066-AE1065)*(B1065/C1065),0))</f>
        <v>2.4312379683111853</v>
      </c>
    </row>
    <row r="1067" spans="1:32">
      <c r="A1067">
        <v>1671679800000</v>
      </c>
      <c r="B1067">
        <v>16839.009999999998</v>
      </c>
      <c r="C1067">
        <v>1214.1600000000001</v>
      </c>
      <c r="D1067" s="1">
        <f t="shared" si="360"/>
        <v>-7.9200000000018917</v>
      </c>
      <c r="E1067" s="1">
        <f t="shared" si="361"/>
        <v>0</v>
      </c>
      <c r="F1067" s="1">
        <f t="shared" si="362"/>
        <v>7.9200000000018917</v>
      </c>
      <c r="G1067" s="1">
        <f t="shared" si="363"/>
        <v>4.008000000000175</v>
      </c>
      <c r="H1067" s="1">
        <f t="shared" si="364"/>
        <v>5.0700000000004364</v>
      </c>
      <c r="I1067" s="1">
        <f t="shared" si="365"/>
        <v>0.79053254437866471</v>
      </c>
      <c r="J1067" s="1">
        <f t="shared" si="366"/>
        <v>44.150693985458304</v>
      </c>
      <c r="K1067" s="1">
        <f t="shared" si="367"/>
        <v>-0.91999999999984539</v>
      </c>
      <c r="L1067" s="1">
        <f t="shared" si="368"/>
        <v>0</v>
      </c>
      <c r="M1067" s="1">
        <f t="shared" si="369"/>
        <v>0.91999999999984539</v>
      </c>
      <c r="N1067" s="1">
        <f t="shared" si="370"/>
        <v>0.30899999999999184</v>
      </c>
      <c r="O1067" s="1">
        <f t="shared" si="371"/>
        <v>0.59699999999997999</v>
      </c>
      <c r="P1067" s="1">
        <f t="shared" si="372"/>
        <v>0.51758793969849615</v>
      </c>
      <c r="Q1067" s="1">
        <f t="shared" si="373"/>
        <v>34.105960264900816</v>
      </c>
      <c r="R1067" t="str">
        <f t="shared" si="353"/>
        <v>Do nothing</v>
      </c>
      <c r="S1067" t="b">
        <f t="shared" si="358"/>
        <v>0</v>
      </c>
      <c r="T1067">
        <f t="shared" si="354"/>
        <v>0</v>
      </c>
      <c r="U1067">
        <f t="shared" si="355"/>
        <v>0</v>
      </c>
      <c r="V1067">
        <f>IF(R1066="Buy BTC Short ETH",(B1067-T1066)+(-C1067+U1066)*(B1066/C1066),IF(R1066="Buy ETH Short BTC",(-B1067+T1066)+(C1067-U1066)*(B1066/C1066),0))</f>
        <v>0</v>
      </c>
      <c r="AA1067">
        <f t="shared" si="356"/>
        <v>0.88573758974744343</v>
      </c>
      <c r="AB1067" t="str">
        <f t="shared" si="357"/>
        <v>Buy ETH Short BTC</v>
      </c>
      <c r="AC1067" t="b">
        <f t="shared" si="359"/>
        <v>0</v>
      </c>
      <c r="AD1067">
        <f>IF(AB1067="Buy BTC Short ETH",B1067,IF(AB1067="Buy ETH Short BTC",B1067,0))</f>
        <v>16839.009999999998</v>
      </c>
      <c r="AE1067">
        <f>IF(AB1067="Buy BTC Short ETH",C1067,IF(AB1067="Buy ETH Short BTC",C1067,0))</f>
        <v>1214.1600000000001</v>
      </c>
      <c r="AF1067">
        <f>IF(AB1066="Buy BTC Short ETH",(B1067-AD1066)+(-C1067+AE1066)*(B1066/C1066),IF(AB1066="Buy ETH Short BTC",(-B1067+AD1066)+(C1067-AE1066)*(B1066/C1066),0))</f>
        <v>-4.8356832471895661</v>
      </c>
    </row>
    <row r="1068" spans="1:32">
      <c r="A1068">
        <v>1671680700000</v>
      </c>
      <c r="B1068">
        <v>16852.8</v>
      </c>
      <c r="C1068">
        <v>1214.81</v>
      </c>
      <c r="D1068" s="1">
        <f t="shared" si="360"/>
        <v>13.790000000000873</v>
      </c>
      <c r="E1068" s="1">
        <f t="shared" si="361"/>
        <v>13.790000000000873</v>
      </c>
      <c r="F1068" s="1">
        <f t="shared" si="362"/>
        <v>0</v>
      </c>
      <c r="G1068" s="1">
        <f t="shared" si="363"/>
        <v>5.3870000000002616</v>
      </c>
      <c r="H1068" s="1">
        <f t="shared" si="364"/>
        <v>3.6020000000004075</v>
      </c>
      <c r="I1068" s="1">
        <f t="shared" si="365"/>
        <v>1.495558023320281</v>
      </c>
      <c r="J1068" s="1">
        <f t="shared" si="366"/>
        <v>59.928801868949385</v>
      </c>
      <c r="K1068" s="1">
        <f t="shared" si="367"/>
        <v>0.64999999999986358</v>
      </c>
      <c r="L1068" s="1">
        <f t="shared" si="368"/>
        <v>0.64999999999986358</v>
      </c>
      <c r="M1068" s="1">
        <f t="shared" si="369"/>
        <v>0</v>
      </c>
      <c r="N1068" s="1">
        <f t="shared" si="370"/>
        <v>0.37399999999997818</v>
      </c>
      <c r="O1068" s="1">
        <f t="shared" si="371"/>
        <v>0.34499999999998182</v>
      </c>
      <c r="P1068" s="1">
        <f t="shared" si="372"/>
        <v>1.0840579710144866</v>
      </c>
      <c r="Q1068" s="1">
        <f t="shared" si="373"/>
        <v>52.016689847009594</v>
      </c>
      <c r="R1068" t="str">
        <f t="shared" si="353"/>
        <v>Do nothing</v>
      </c>
      <c r="S1068" t="b">
        <f t="shared" si="358"/>
        <v>0</v>
      </c>
      <c r="T1068">
        <f t="shared" si="354"/>
        <v>0</v>
      </c>
      <c r="U1068">
        <f t="shared" si="355"/>
        <v>0</v>
      </c>
      <c r="V1068">
        <f>IF(R1067="Buy BTC Short ETH",(B1068-T1067)+(-C1068+U1067)*(B1067/C1067),IF(R1067="Buy ETH Short BTC",(-B1068+T1067)+(C1068-U1067)*(B1067/C1067),0))</f>
        <v>0</v>
      </c>
      <c r="AA1068">
        <f t="shared" si="356"/>
        <v>0.90648274210822655</v>
      </c>
      <c r="AB1068" t="str">
        <f t="shared" si="357"/>
        <v>Buy ETH Short BTC</v>
      </c>
      <c r="AC1068" t="b">
        <f t="shared" si="359"/>
        <v>0</v>
      </c>
      <c r="AD1068">
        <f>IF(AB1068="Buy BTC Short ETH",B1068,IF(AB1068="Buy ETH Short BTC",B1068,0))</f>
        <v>16852.8</v>
      </c>
      <c r="AE1068">
        <f>IF(AB1068="Buy BTC Short ETH",C1068,IF(AB1068="Buy ETH Short BTC",C1068,0))</f>
        <v>1214.81</v>
      </c>
      <c r="AF1068">
        <f>IF(AB1067="Buy BTC Short ETH",(B1068-AD1067)+(-C1068+AE1067)*(B1067/C1067),IF(AB1067="Buy ETH Short BTC",(-B1068+AD1067)+(C1068-AE1067)*(B1067/C1067),0))</f>
        <v>-4.7752437075866112</v>
      </c>
    </row>
    <row r="1069" spans="1:32">
      <c r="A1069">
        <v>1671681600000</v>
      </c>
      <c r="B1069">
        <v>16840.04</v>
      </c>
      <c r="C1069">
        <v>1212.32</v>
      </c>
      <c r="D1069" s="1">
        <f t="shared" si="360"/>
        <v>-12.759999999998399</v>
      </c>
      <c r="E1069" s="1">
        <f t="shared" si="361"/>
        <v>0</v>
      </c>
      <c r="F1069" s="1">
        <f t="shared" si="362"/>
        <v>12.759999999998399</v>
      </c>
      <c r="G1069" s="1">
        <f t="shared" si="363"/>
        <v>5.1510000000002041</v>
      </c>
      <c r="H1069" s="1">
        <f t="shared" si="364"/>
        <v>4.878000000000247</v>
      </c>
      <c r="I1069" s="1">
        <f t="shared" si="365"/>
        <v>1.055965559655585</v>
      </c>
      <c r="J1069" s="1">
        <f t="shared" si="366"/>
        <v>51.361052946455004</v>
      </c>
      <c r="K1069" s="1">
        <f t="shared" si="367"/>
        <v>-2.4900000000000091</v>
      </c>
      <c r="L1069" s="1">
        <f t="shared" si="368"/>
        <v>0</v>
      </c>
      <c r="M1069" s="1">
        <f t="shared" si="369"/>
        <v>2.4900000000000091</v>
      </c>
      <c r="N1069" s="1">
        <f t="shared" si="370"/>
        <v>0.37399999999997818</v>
      </c>
      <c r="O1069" s="1">
        <f t="shared" si="371"/>
        <v>0.58999999999998631</v>
      </c>
      <c r="P1069" s="1">
        <f t="shared" si="372"/>
        <v>0.63389830508472345</v>
      </c>
      <c r="Q1069" s="1">
        <f t="shared" si="373"/>
        <v>38.796680497924477</v>
      </c>
      <c r="R1069" t="str">
        <f t="shared" si="353"/>
        <v>Do nothing</v>
      </c>
      <c r="S1069" t="b">
        <f t="shared" si="358"/>
        <v>0</v>
      </c>
      <c r="T1069">
        <f t="shared" si="354"/>
        <v>0</v>
      </c>
      <c r="U1069">
        <f t="shared" si="355"/>
        <v>0</v>
      </c>
      <c r="V1069">
        <f>IF(R1068="Buy BTC Short ETH",(B1069-T1068)+(-C1069+U1068)*(B1068/C1068),IF(R1068="Buy ETH Short BTC",(-B1069+T1068)+(C1069-U1068)*(B1068/C1068),0))</f>
        <v>0</v>
      </c>
      <c r="AA1069">
        <f t="shared" si="356"/>
        <v>0.7319838059481022</v>
      </c>
      <c r="AB1069" t="str">
        <f t="shared" si="357"/>
        <v>Buy ETH Short BTC</v>
      </c>
      <c r="AC1069" t="b">
        <f t="shared" si="359"/>
        <v>0</v>
      </c>
      <c r="AD1069">
        <f>IF(AB1069="Buy BTC Short ETH",B1069,IF(AB1069="Buy ETH Short BTC",B1069,0))</f>
        <v>16840.04</v>
      </c>
      <c r="AE1069">
        <f>IF(AB1069="Buy BTC Short ETH",C1069,IF(AB1069="Buy ETH Short BTC",C1069,0))</f>
        <v>1212.32</v>
      </c>
      <c r="AF1069">
        <f>IF(AB1068="Buy BTC Short ETH",(B1069-AD1068)+(-C1069+AE1068)*(B1068/C1068),IF(AB1068="Buy ETH Short BTC",(-B1069+AD1068)+(C1069-AE1068)*(B1068/C1068),0))</f>
        <v>-21.783238860399649</v>
      </c>
    </row>
    <row r="1070" spans="1:32">
      <c r="A1070">
        <v>1671682500000</v>
      </c>
      <c r="B1070">
        <v>16852.77</v>
      </c>
      <c r="C1070">
        <v>1214.17</v>
      </c>
      <c r="D1070" s="1">
        <f t="shared" si="360"/>
        <v>12.729999999999563</v>
      </c>
      <c r="E1070" s="1">
        <f t="shared" si="361"/>
        <v>12.729999999999563</v>
      </c>
      <c r="F1070" s="1">
        <f t="shared" si="362"/>
        <v>0</v>
      </c>
      <c r="G1070" s="1">
        <f t="shared" si="363"/>
        <v>6.4240000000001602</v>
      </c>
      <c r="H1070" s="1">
        <f t="shared" si="364"/>
        <v>2.9490000000001602</v>
      </c>
      <c r="I1070" s="1">
        <f t="shared" si="365"/>
        <v>2.1783655476432049</v>
      </c>
      <c r="J1070" s="1">
        <f t="shared" si="366"/>
        <v>68.537287954763045</v>
      </c>
      <c r="K1070" s="1">
        <f t="shared" si="367"/>
        <v>1.8500000000001364</v>
      </c>
      <c r="L1070" s="1">
        <f t="shared" si="368"/>
        <v>1.8500000000001364</v>
      </c>
      <c r="M1070" s="1">
        <f t="shared" si="369"/>
        <v>0</v>
      </c>
      <c r="N1070" s="1">
        <f t="shared" si="370"/>
        <v>0.55899999999999184</v>
      </c>
      <c r="O1070" s="1">
        <f t="shared" si="371"/>
        <v>0.41899999999998272</v>
      </c>
      <c r="P1070" s="1">
        <f t="shared" si="372"/>
        <v>1.3341288782816585</v>
      </c>
      <c r="Q1070" s="1">
        <f t="shared" si="373"/>
        <v>57.157464212679592</v>
      </c>
      <c r="R1070" t="str">
        <f t="shared" si="353"/>
        <v>Do nothing</v>
      </c>
      <c r="S1070" t="b">
        <f t="shared" si="358"/>
        <v>0</v>
      </c>
      <c r="T1070">
        <f t="shared" si="354"/>
        <v>0</v>
      </c>
      <c r="U1070">
        <f t="shared" si="355"/>
        <v>0</v>
      </c>
      <c r="V1070">
        <f>IF(R1069="Buy BTC Short ETH",(B1070-T1069)+(-C1070+U1069)*(B1069/C1069),IF(R1069="Buy ETH Short BTC",(-B1070+T1069)+(C1070-U1069)*(B1069/C1069),0))</f>
        <v>0</v>
      </c>
      <c r="AA1070">
        <f t="shared" si="356"/>
        <v>0.58677678659419152</v>
      </c>
      <c r="AB1070" t="str">
        <f t="shared" si="357"/>
        <v>Do nothing</v>
      </c>
      <c r="AC1070" t="b">
        <f t="shared" si="359"/>
        <v>1</v>
      </c>
      <c r="AD1070">
        <f>IF(AB1070="Buy BTC Short ETH",B1070,IF(AB1070="Buy ETH Short BTC",B1070,0))</f>
        <v>0</v>
      </c>
      <c r="AE1070">
        <f>IF(AB1070="Buy BTC Short ETH",C1070,IF(AB1070="Buy ETH Short BTC",C1070,0))</f>
        <v>0</v>
      </c>
      <c r="AF1070">
        <f>IF(AB1069="Buy BTC Short ETH",(B1070-AD1069)+(-C1070+AE1069)*(B1069/C1069),IF(AB1069="Buy ETH Short BTC",(-B1070+AD1069)+(C1070-AE1069)*(B1069/C1069),0))</f>
        <v>12.967896594960763</v>
      </c>
    </row>
    <row r="1071" spans="1:32">
      <c r="A1071">
        <v>1671683400000</v>
      </c>
      <c r="B1071">
        <v>16843.59</v>
      </c>
      <c r="C1071">
        <v>1213.27</v>
      </c>
      <c r="D1071" s="1">
        <f t="shared" si="360"/>
        <v>-9.180000000000291</v>
      </c>
      <c r="E1071" s="1">
        <f t="shared" si="361"/>
        <v>0</v>
      </c>
      <c r="F1071" s="1">
        <f t="shared" si="362"/>
        <v>9.180000000000291</v>
      </c>
      <c r="G1071" s="1">
        <f t="shared" si="363"/>
        <v>5.4030000000002474</v>
      </c>
      <c r="H1071" s="1">
        <f t="shared" si="364"/>
        <v>3.8670000000001892</v>
      </c>
      <c r="I1071" s="1">
        <f t="shared" si="365"/>
        <v>1.3972071373157442</v>
      </c>
      <c r="J1071" s="1">
        <f t="shared" si="366"/>
        <v>58.284789644012875</v>
      </c>
      <c r="K1071" s="1">
        <f t="shared" si="367"/>
        <v>-0.90000000000009095</v>
      </c>
      <c r="L1071" s="1">
        <f t="shared" si="368"/>
        <v>0</v>
      </c>
      <c r="M1071" s="1">
        <f t="shared" si="369"/>
        <v>0.90000000000009095</v>
      </c>
      <c r="N1071" s="1">
        <f t="shared" si="370"/>
        <v>0.43699999999998906</v>
      </c>
      <c r="O1071" s="1">
        <f t="shared" si="371"/>
        <v>0.50899999999999179</v>
      </c>
      <c r="P1071" s="1">
        <f t="shared" si="372"/>
        <v>0.85854616895873503</v>
      </c>
      <c r="Q1071" s="1">
        <f t="shared" si="373"/>
        <v>46.194503171247135</v>
      </c>
      <c r="R1071" t="str">
        <f t="shared" si="353"/>
        <v>Do nothing</v>
      </c>
      <c r="S1071" t="b">
        <f t="shared" si="358"/>
        <v>0</v>
      </c>
      <c r="T1071">
        <f t="shared" si="354"/>
        <v>0</v>
      </c>
      <c r="U1071">
        <f t="shared" si="355"/>
        <v>0</v>
      </c>
      <c r="V1071">
        <f>IF(R1070="Buy BTC Short ETH",(B1071-T1070)+(-C1071+U1070)*(B1070/C1070),IF(R1070="Buy ETH Short BTC",(-B1071+T1070)+(C1071-U1070)*(B1070/C1070),0))</f>
        <v>0</v>
      </c>
      <c r="AA1071">
        <f t="shared" si="356"/>
        <v>0.66357849663071655</v>
      </c>
      <c r="AB1071" t="str">
        <f t="shared" si="357"/>
        <v>Do nothing</v>
      </c>
      <c r="AC1071" t="b">
        <f t="shared" si="359"/>
        <v>0</v>
      </c>
      <c r="AD1071">
        <f>IF(AB1071="Buy BTC Short ETH",B1071,IF(AB1071="Buy ETH Short BTC",B1071,0))</f>
        <v>0</v>
      </c>
      <c r="AE1071">
        <f>IF(AB1071="Buy BTC Short ETH",C1071,IF(AB1071="Buy ETH Short BTC",C1071,0))</f>
        <v>0</v>
      </c>
      <c r="AF1071">
        <f>IF(AB1070="Buy BTC Short ETH",(B1071-AD1070)+(-C1071+AE1070)*(B1070/C1070),IF(AB1070="Buy ETH Short BTC",(-B1071+AD1070)+(C1071-AE1070)*(B1070/C1070),0))</f>
        <v>0</v>
      </c>
    </row>
    <row r="1072" spans="1:32">
      <c r="A1072">
        <v>1671684300000</v>
      </c>
      <c r="B1072">
        <v>16836.95</v>
      </c>
      <c r="C1072">
        <v>1211.74</v>
      </c>
      <c r="D1072" s="1">
        <f t="shared" si="360"/>
        <v>-6.6399999999994179</v>
      </c>
      <c r="E1072" s="1">
        <f t="shared" si="361"/>
        <v>0</v>
      </c>
      <c r="F1072" s="1">
        <f t="shared" si="362"/>
        <v>6.6399999999994179</v>
      </c>
      <c r="G1072" s="1">
        <f t="shared" si="363"/>
        <v>4.8350000000002185</v>
      </c>
      <c r="H1072" s="1">
        <f t="shared" si="364"/>
        <v>4.5310000000001311</v>
      </c>
      <c r="I1072" s="1">
        <f t="shared" si="365"/>
        <v>1.0670933568748795</v>
      </c>
      <c r="J1072" s="1">
        <f t="shared" si="366"/>
        <v>51.622891308990376</v>
      </c>
      <c r="K1072" s="1">
        <f t="shared" si="367"/>
        <v>-1.5299999999999727</v>
      </c>
      <c r="L1072" s="1">
        <f t="shared" si="368"/>
        <v>0</v>
      </c>
      <c r="M1072" s="1">
        <f t="shared" si="369"/>
        <v>1.5299999999999727</v>
      </c>
      <c r="N1072" s="1">
        <f t="shared" si="370"/>
        <v>0.43699999999998906</v>
      </c>
      <c r="O1072" s="1">
        <f t="shared" si="371"/>
        <v>0.62999999999999545</v>
      </c>
      <c r="P1072" s="1">
        <f t="shared" si="372"/>
        <v>0.69365079365078131</v>
      </c>
      <c r="Q1072" s="1">
        <f t="shared" si="373"/>
        <v>40.955951265229189</v>
      </c>
      <c r="R1072" t="str">
        <f t="shared" si="353"/>
        <v>Do nothing</v>
      </c>
      <c r="S1072" t="b">
        <f t="shared" si="358"/>
        <v>0</v>
      </c>
      <c r="T1072">
        <f t="shared" si="354"/>
        <v>0</v>
      </c>
      <c r="U1072">
        <f t="shared" si="355"/>
        <v>0</v>
      </c>
      <c r="V1072">
        <f>IF(R1071="Buy BTC Short ETH",(B1072-T1071)+(-C1072+U1071)*(B1071/C1071),IF(R1071="Buy ETH Short BTC",(-B1072+T1071)+(C1072-U1071)*(B1071/C1071),0))</f>
        <v>0</v>
      </c>
      <c r="AA1072">
        <f t="shared" si="356"/>
        <v>0.7827214756619737</v>
      </c>
      <c r="AB1072" t="str">
        <f t="shared" si="357"/>
        <v>Buy ETH Short BTC</v>
      </c>
      <c r="AC1072" t="b">
        <f t="shared" si="359"/>
        <v>1</v>
      </c>
      <c r="AD1072">
        <f>IF(AB1072="Buy BTC Short ETH",B1072,IF(AB1072="Buy ETH Short BTC",B1072,0))</f>
        <v>16836.95</v>
      </c>
      <c r="AE1072">
        <f>IF(AB1072="Buy BTC Short ETH",C1072,IF(AB1072="Buy ETH Short BTC",C1072,0))</f>
        <v>1211.74</v>
      </c>
      <c r="AF1072">
        <f>IF(AB1071="Buy BTC Short ETH",(B1072-AD1071)+(-C1072+AE1071)*(B1071/C1071),IF(AB1071="Buy ETH Short BTC",(-B1072+AD1071)+(C1072-AE1071)*(B1071/C1071),0))</f>
        <v>0</v>
      </c>
    </row>
    <row r="1073" spans="1:32">
      <c r="A1073">
        <v>1671685200000</v>
      </c>
      <c r="B1073">
        <v>16831</v>
      </c>
      <c r="C1073">
        <v>1210.76</v>
      </c>
      <c r="D1073" s="1">
        <f t="shared" si="360"/>
        <v>-5.9500000000007276</v>
      </c>
      <c r="E1073" s="1">
        <f t="shared" si="361"/>
        <v>0</v>
      </c>
      <c r="F1073" s="1">
        <f t="shared" si="362"/>
        <v>5.9500000000007276</v>
      </c>
      <c r="G1073" s="1">
        <f t="shared" si="363"/>
        <v>3.6550000000002911</v>
      </c>
      <c r="H1073" s="1">
        <f t="shared" si="364"/>
        <v>5.1260000000002037</v>
      </c>
      <c r="I1073" s="1">
        <f t="shared" si="365"/>
        <v>0.71303160358957196</v>
      </c>
      <c r="J1073" s="1">
        <f t="shared" si="366"/>
        <v>41.62396082450843</v>
      </c>
      <c r="K1073" s="1">
        <f t="shared" si="367"/>
        <v>-0.98000000000001819</v>
      </c>
      <c r="L1073" s="1">
        <f t="shared" si="368"/>
        <v>0</v>
      </c>
      <c r="M1073" s="1">
        <f t="shared" si="369"/>
        <v>0.98000000000001819</v>
      </c>
      <c r="N1073" s="1">
        <f t="shared" si="370"/>
        <v>0.35299999999999726</v>
      </c>
      <c r="O1073" s="1">
        <f t="shared" si="371"/>
        <v>0.72799999999999732</v>
      </c>
      <c r="P1073" s="1">
        <f t="shared" si="372"/>
        <v>0.48489010989010789</v>
      </c>
      <c r="Q1073" s="1">
        <f t="shared" si="373"/>
        <v>32.654949121184004</v>
      </c>
      <c r="R1073" t="str">
        <f t="shared" si="353"/>
        <v>Do nothing</v>
      </c>
      <c r="S1073" t="b">
        <f t="shared" si="358"/>
        <v>0</v>
      </c>
      <c r="T1073">
        <f t="shared" si="354"/>
        <v>0</v>
      </c>
      <c r="U1073">
        <f t="shared" si="355"/>
        <v>0</v>
      </c>
      <c r="V1073">
        <f>IF(R1072="Buy BTC Short ETH",(B1073-T1072)+(-C1073+U1072)*(B1072/C1072),IF(R1072="Buy ETH Short BTC",(-B1073+T1072)+(C1073-U1072)*(B1072/C1072),0))</f>
        <v>0</v>
      </c>
      <c r="AA1073">
        <f t="shared" si="356"/>
        <v>0.87462292849586987</v>
      </c>
      <c r="AB1073" t="str">
        <f t="shared" si="357"/>
        <v>Buy ETH Short BTC</v>
      </c>
      <c r="AC1073" t="b">
        <f t="shared" si="359"/>
        <v>0</v>
      </c>
      <c r="AD1073">
        <f>IF(AB1073="Buy BTC Short ETH",B1073,IF(AB1073="Buy ETH Short BTC",B1073,0))</f>
        <v>16831</v>
      </c>
      <c r="AE1073">
        <f>IF(AB1073="Buy BTC Short ETH",C1073,IF(AB1073="Buy ETH Short BTC",C1073,0))</f>
        <v>1210.76</v>
      </c>
      <c r="AF1073">
        <f>IF(AB1072="Buy BTC Short ETH",(B1073-AD1072)+(-C1073+AE1072)*(B1072/C1072),IF(AB1072="Buy ETH Short BTC",(-B1073+AD1072)+(C1073-AE1072)*(B1072/C1072),0))</f>
        <v>-7.6669566078526952</v>
      </c>
    </row>
    <row r="1074" spans="1:32">
      <c r="A1074">
        <v>1671686100000</v>
      </c>
      <c r="B1074">
        <v>16827.259999999998</v>
      </c>
      <c r="C1074">
        <v>1210.99</v>
      </c>
      <c r="D1074" s="1">
        <f t="shared" si="360"/>
        <v>-3.7400000000016007</v>
      </c>
      <c r="E1074" s="1">
        <f t="shared" si="361"/>
        <v>0</v>
      </c>
      <c r="F1074" s="1">
        <f t="shared" si="362"/>
        <v>3.7400000000016007</v>
      </c>
      <c r="G1074" s="1">
        <f t="shared" si="363"/>
        <v>2.8790000000000875</v>
      </c>
      <c r="H1074" s="1">
        <f t="shared" si="364"/>
        <v>5.5000000000003642</v>
      </c>
      <c r="I1074" s="1">
        <f t="shared" si="365"/>
        <v>0.52345454545452674</v>
      </c>
      <c r="J1074" s="1">
        <f t="shared" si="366"/>
        <v>34.359708795798213</v>
      </c>
      <c r="K1074" s="1">
        <f t="shared" si="367"/>
        <v>0.23000000000001819</v>
      </c>
      <c r="L1074" s="1">
        <f t="shared" si="368"/>
        <v>0.23000000000001819</v>
      </c>
      <c r="M1074" s="1">
        <f t="shared" si="369"/>
        <v>0</v>
      </c>
      <c r="N1074" s="1">
        <f t="shared" si="370"/>
        <v>0.36800000000000638</v>
      </c>
      <c r="O1074" s="1">
        <f t="shared" si="371"/>
        <v>0.72799999999999732</v>
      </c>
      <c r="P1074" s="1">
        <f t="shared" si="372"/>
        <v>0.50549450549451613</v>
      </c>
      <c r="Q1074" s="1">
        <f t="shared" si="373"/>
        <v>33.576642335766891</v>
      </c>
      <c r="R1074" t="str">
        <f t="shared" si="353"/>
        <v>Do nothing</v>
      </c>
      <c r="S1074" t="b">
        <f t="shared" si="358"/>
        <v>0</v>
      </c>
      <c r="T1074">
        <f t="shared" si="354"/>
        <v>0</v>
      </c>
      <c r="U1074">
        <f t="shared" si="355"/>
        <v>0</v>
      </c>
      <c r="V1074">
        <f>IF(R1073="Buy BTC Short ETH",(B1074-T1073)+(-C1074+U1073)*(B1073/C1073),IF(R1073="Buy ETH Short BTC",(-B1074+T1073)+(C1074-U1073)*(B1073/C1073),0))</f>
        <v>0</v>
      </c>
      <c r="AA1074">
        <f t="shared" si="356"/>
        <v>0.90092964389546548</v>
      </c>
      <c r="AB1074" t="str">
        <f t="shared" si="357"/>
        <v>Buy ETH Short BTC</v>
      </c>
      <c r="AC1074" t="b">
        <f t="shared" si="359"/>
        <v>0</v>
      </c>
      <c r="AD1074">
        <f>IF(AB1074="Buy BTC Short ETH",B1074,IF(AB1074="Buy ETH Short BTC",B1074,0))</f>
        <v>16827.259999999998</v>
      </c>
      <c r="AE1074">
        <f>IF(AB1074="Buy BTC Short ETH",C1074,IF(AB1074="Buy ETH Short BTC",C1074,0))</f>
        <v>1210.99</v>
      </c>
      <c r="AF1074">
        <f>IF(AB1073="Buy BTC Short ETH",(B1074-AD1073)+(-C1074+AE1073)*(B1073/C1073),IF(AB1073="Buy ETH Short BTC",(-B1074+AD1073)+(C1074-AE1073)*(B1073/C1073),0))</f>
        <v>6.937272787342037</v>
      </c>
    </row>
    <row r="1075" spans="1:32">
      <c r="A1075">
        <v>1671687000000</v>
      </c>
      <c r="B1075">
        <v>16830.419999999998</v>
      </c>
      <c r="C1075">
        <v>1211.8900000000001</v>
      </c>
      <c r="D1075" s="1">
        <f t="shared" si="360"/>
        <v>3.1599999999998545</v>
      </c>
      <c r="E1075" s="1">
        <f t="shared" si="361"/>
        <v>3.1599999999998545</v>
      </c>
      <c r="F1075" s="1">
        <f t="shared" si="362"/>
        <v>0</v>
      </c>
      <c r="G1075" s="1">
        <f t="shared" si="363"/>
        <v>2.9680000000000293</v>
      </c>
      <c r="H1075" s="1">
        <f t="shared" si="364"/>
        <v>5.5000000000003642</v>
      </c>
      <c r="I1075" s="1">
        <f t="shared" si="365"/>
        <v>0.53963636363633327</v>
      </c>
      <c r="J1075" s="1">
        <f t="shared" si="366"/>
        <v>35.049598488425744</v>
      </c>
      <c r="K1075" s="1">
        <f t="shared" si="367"/>
        <v>0.90000000000009095</v>
      </c>
      <c r="L1075" s="1">
        <f t="shared" si="368"/>
        <v>0.90000000000009095</v>
      </c>
      <c r="M1075" s="1">
        <f t="shared" si="369"/>
        <v>0</v>
      </c>
      <c r="N1075" s="1">
        <f t="shared" si="370"/>
        <v>0.36300000000001093</v>
      </c>
      <c r="O1075" s="1">
        <f t="shared" si="371"/>
        <v>0.72799999999999732</v>
      </c>
      <c r="P1075" s="1">
        <f t="shared" si="372"/>
        <v>0.49862637362639045</v>
      </c>
      <c r="Q1075" s="1">
        <f t="shared" si="373"/>
        <v>33.272227314391216</v>
      </c>
      <c r="R1075" t="str">
        <f t="shared" si="353"/>
        <v>Do nothing</v>
      </c>
      <c r="S1075" t="b">
        <f t="shared" si="358"/>
        <v>0</v>
      </c>
      <c r="T1075">
        <f t="shared" si="354"/>
        <v>0</v>
      </c>
      <c r="U1075">
        <f t="shared" si="355"/>
        <v>0</v>
      </c>
      <c r="V1075">
        <f>IF(R1074="Buy BTC Short ETH",(B1075-T1074)+(-C1075+U1074)*(B1074/C1074),IF(R1074="Buy ETH Short BTC",(-B1075+T1074)+(C1075-U1074)*(B1074/C1074),0))</f>
        <v>0</v>
      </c>
      <c r="AA1075">
        <f t="shared" si="356"/>
        <v>0.87371185054399347</v>
      </c>
      <c r="AB1075" t="str">
        <f t="shared" si="357"/>
        <v>Buy ETH Short BTC</v>
      </c>
      <c r="AC1075" t="b">
        <f t="shared" si="359"/>
        <v>0</v>
      </c>
      <c r="AD1075">
        <f>IF(AB1075="Buy BTC Short ETH",B1075,IF(AB1075="Buy ETH Short BTC",B1075,0))</f>
        <v>16830.419999999998</v>
      </c>
      <c r="AE1075">
        <f>IF(AB1075="Buy BTC Short ETH",C1075,IF(AB1075="Buy ETH Short BTC",C1075,0))</f>
        <v>1211.8900000000001</v>
      </c>
      <c r="AF1075">
        <f>IF(AB1074="Buy BTC Short ETH",(B1075-AD1074)+(-C1075+AE1074)*(B1074/C1074),IF(AB1074="Buy ETH Short BTC",(-B1075+AD1074)+(C1075-AE1074)*(B1074/C1074),0))</f>
        <v>9.3459116920880483</v>
      </c>
    </row>
    <row r="1076" spans="1:32">
      <c r="A1076">
        <v>1671687900000</v>
      </c>
      <c r="B1076">
        <v>16823.38</v>
      </c>
      <c r="C1076">
        <v>1211.1300000000001</v>
      </c>
      <c r="D1076" s="1">
        <f t="shared" si="360"/>
        <v>-7.0399999999972351</v>
      </c>
      <c r="E1076" s="1">
        <f t="shared" si="361"/>
        <v>0</v>
      </c>
      <c r="F1076" s="1">
        <f t="shared" si="362"/>
        <v>7.0399999999972351</v>
      </c>
      <c r="G1076" s="1">
        <f t="shared" si="363"/>
        <v>2.9680000000000293</v>
      </c>
      <c r="H1076" s="1">
        <f t="shared" si="364"/>
        <v>5.322999999999956</v>
      </c>
      <c r="I1076" s="1">
        <f t="shared" si="365"/>
        <v>0.55758031185422763</v>
      </c>
      <c r="J1076" s="1">
        <f t="shared" si="366"/>
        <v>35.797853093716483</v>
      </c>
      <c r="K1076" s="1">
        <f t="shared" si="367"/>
        <v>-0.75999999999999091</v>
      </c>
      <c r="L1076" s="1">
        <f t="shared" si="368"/>
        <v>0</v>
      </c>
      <c r="M1076" s="1">
        <f t="shared" si="369"/>
        <v>0.75999999999999091</v>
      </c>
      <c r="N1076" s="1">
        <f t="shared" si="370"/>
        <v>0.36300000000001093</v>
      </c>
      <c r="O1076" s="1">
        <f t="shared" si="371"/>
        <v>0.75799999999999268</v>
      </c>
      <c r="P1076" s="1">
        <f t="shared" si="372"/>
        <v>0.47889182058049395</v>
      </c>
      <c r="Q1076" s="1">
        <f t="shared" si="373"/>
        <v>32.381801962534325</v>
      </c>
      <c r="R1076" t="str">
        <f t="shared" si="353"/>
        <v>Do nothing</v>
      </c>
      <c r="S1076" t="b">
        <f t="shared" si="358"/>
        <v>0</v>
      </c>
      <c r="T1076">
        <f t="shared" si="354"/>
        <v>0</v>
      </c>
      <c r="U1076">
        <f t="shared" si="355"/>
        <v>0</v>
      </c>
      <c r="V1076">
        <f>IF(R1075="Buy BTC Short ETH",(B1076-T1075)+(-C1076+U1075)*(B1075/C1075),IF(R1075="Buy ETH Short BTC",(-B1076+T1075)+(C1076-U1075)*(B1075/C1075),0))</f>
        <v>0</v>
      </c>
      <c r="AA1076">
        <f t="shared" si="356"/>
        <v>0.88588685023941804</v>
      </c>
      <c r="AB1076" t="str">
        <f t="shared" si="357"/>
        <v>Buy ETH Short BTC</v>
      </c>
      <c r="AC1076" t="b">
        <f t="shared" si="359"/>
        <v>0</v>
      </c>
      <c r="AD1076">
        <f>IF(AB1076="Buy BTC Short ETH",B1076,IF(AB1076="Buy ETH Short BTC",B1076,0))</f>
        <v>16823.38</v>
      </c>
      <c r="AE1076">
        <f>IF(AB1076="Buy BTC Short ETH",C1076,IF(AB1076="Buy ETH Short BTC",C1076,0))</f>
        <v>1211.1300000000001</v>
      </c>
      <c r="AF1076">
        <f>IF(AB1075="Buy BTC Short ETH",(B1076-AD1075)+(-C1076+AE1075)*(B1075/C1075),IF(AB1075="Buy ETH Short BTC",(-B1076+AD1075)+(C1076-AE1075)*(B1075/C1075),0))</f>
        <v>-3.5146866464804525</v>
      </c>
    </row>
    <row r="1077" spans="1:32">
      <c r="A1077">
        <v>1671688800000</v>
      </c>
      <c r="B1077">
        <v>16823.36</v>
      </c>
      <c r="C1077">
        <v>1211.98</v>
      </c>
      <c r="D1077" s="1">
        <f t="shared" si="360"/>
        <v>-2.0000000000436557E-2</v>
      </c>
      <c r="E1077" s="1">
        <f t="shared" si="361"/>
        <v>0</v>
      </c>
      <c r="F1077" s="1">
        <f t="shared" si="362"/>
        <v>2.0000000000436557E-2</v>
      </c>
      <c r="G1077" s="1">
        <f t="shared" si="363"/>
        <v>2.9680000000000293</v>
      </c>
      <c r="H1077" s="1">
        <f t="shared" si="364"/>
        <v>4.5329999999998112</v>
      </c>
      <c r="I1077" s="1">
        <f t="shared" si="365"/>
        <v>0.65475402603135957</v>
      </c>
      <c r="J1077" s="1">
        <f t="shared" si="366"/>
        <v>39.568057592322255</v>
      </c>
      <c r="K1077" s="1">
        <f t="shared" si="367"/>
        <v>0.84999999999990905</v>
      </c>
      <c r="L1077" s="1">
        <f t="shared" si="368"/>
        <v>0.84999999999990905</v>
      </c>
      <c r="M1077" s="1">
        <f t="shared" si="369"/>
        <v>0</v>
      </c>
      <c r="N1077" s="1">
        <f t="shared" si="370"/>
        <v>0.44800000000000184</v>
      </c>
      <c r="O1077" s="1">
        <f t="shared" si="371"/>
        <v>0.66600000000000814</v>
      </c>
      <c r="P1077" s="1">
        <f t="shared" si="372"/>
        <v>0.67267267267266717</v>
      </c>
      <c r="Q1077" s="1">
        <f t="shared" si="373"/>
        <v>40.215439856373237</v>
      </c>
      <c r="R1077" t="str">
        <f t="shared" si="353"/>
        <v>Do nothing</v>
      </c>
      <c r="S1077" t="b">
        <f t="shared" si="358"/>
        <v>0</v>
      </c>
      <c r="T1077">
        <f t="shared" si="354"/>
        <v>0</v>
      </c>
      <c r="U1077">
        <f t="shared" si="355"/>
        <v>0</v>
      </c>
      <c r="V1077">
        <f>IF(R1076="Buy BTC Short ETH",(B1077-T1076)+(-C1077+U1076)*(B1076/C1076),IF(R1076="Buy ETH Short BTC",(-B1077+T1076)+(C1077-U1076)*(B1076/C1076),0))</f>
        <v>0</v>
      </c>
      <c r="AA1077">
        <f t="shared" si="356"/>
        <v>0.89250199947079489</v>
      </c>
      <c r="AB1077" t="str">
        <f t="shared" si="357"/>
        <v>Buy ETH Short BTC</v>
      </c>
      <c r="AC1077" t="b">
        <f t="shared" si="359"/>
        <v>0</v>
      </c>
      <c r="AD1077">
        <f>IF(AB1077="Buy BTC Short ETH",B1077,IF(AB1077="Buy ETH Short BTC",B1077,0))</f>
        <v>16823.36</v>
      </c>
      <c r="AE1077">
        <f>IF(AB1077="Buy BTC Short ETH",C1077,IF(AB1077="Buy ETH Short BTC",C1077,0))</f>
        <v>1211.98</v>
      </c>
      <c r="AF1077">
        <f>IF(AB1076="Buy BTC Short ETH",(B1077-AD1076)+(-C1077+AE1076)*(B1076/C1076),IF(AB1076="Buy ETH Short BTC",(-B1077+AD1076)+(C1077-AE1076)*(B1076/C1076),0))</f>
        <v>11.82705044049689</v>
      </c>
    </row>
    <row r="1078" spans="1:32">
      <c r="A1078">
        <v>1671689700000</v>
      </c>
      <c r="B1078">
        <v>16798.919999999998</v>
      </c>
      <c r="C1078">
        <v>1211.03</v>
      </c>
      <c r="D1078" s="1">
        <f t="shared" si="360"/>
        <v>-24.440000000002328</v>
      </c>
      <c r="E1078" s="1">
        <f t="shared" si="361"/>
        <v>0</v>
      </c>
      <c r="F1078" s="1">
        <f t="shared" si="362"/>
        <v>24.440000000002328</v>
      </c>
      <c r="G1078" s="1">
        <f t="shared" si="363"/>
        <v>1.5889999999999418</v>
      </c>
      <c r="H1078" s="1">
        <f t="shared" si="364"/>
        <v>6.9770000000000438</v>
      </c>
      <c r="I1078" s="1">
        <f t="shared" si="365"/>
        <v>0.22774831589507408</v>
      </c>
      <c r="J1078" s="1">
        <f t="shared" si="366"/>
        <v>18.550081718421026</v>
      </c>
      <c r="K1078" s="1">
        <f t="shared" si="367"/>
        <v>-0.95000000000004547</v>
      </c>
      <c r="L1078" s="1">
        <f t="shared" si="368"/>
        <v>0</v>
      </c>
      <c r="M1078" s="1">
        <f t="shared" si="369"/>
        <v>0.95000000000004547</v>
      </c>
      <c r="N1078" s="1">
        <f t="shared" si="370"/>
        <v>0.38300000000001544</v>
      </c>
      <c r="O1078" s="1">
        <f t="shared" si="371"/>
        <v>0.76100000000001278</v>
      </c>
      <c r="P1078" s="1">
        <f t="shared" si="372"/>
        <v>0.50328515111696326</v>
      </c>
      <c r="Q1078" s="1">
        <f t="shared" si="373"/>
        <v>33.479020979021513</v>
      </c>
      <c r="R1078" t="str">
        <f t="shared" si="353"/>
        <v>Do nothing</v>
      </c>
      <c r="S1078" t="b">
        <f t="shared" si="358"/>
        <v>0</v>
      </c>
      <c r="T1078">
        <f t="shared" si="354"/>
        <v>0</v>
      </c>
      <c r="U1078">
        <f t="shared" si="355"/>
        <v>0</v>
      </c>
      <c r="V1078">
        <f>IF(R1077="Buy BTC Short ETH",(B1078-T1077)+(-C1078+U1077)*(B1077/C1077),IF(R1077="Buy ETH Short BTC",(-B1078+T1077)+(C1078-U1077)*(B1077/C1077),0))</f>
        <v>0</v>
      </c>
      <c r="AA1078">
        <f t="shared" si="356"/>
        <v>0.7424650482893892</v>
      </c>
      <c r="AB1078" t="str">
        <f t="shared" si="357"/>
        <v>Buy ETH Short BTC</v>
      </c>
      <c r="AC1078" t="b">
        <f t="shared" si="359"/>
        <v>0</v>
      </c>
      <c r="AD1078">
        <f>IF(AB1078="Buy BTC Short ETH",B1078,IF(AB1078="Buy ETH Short BTC",B1078,0))</f>
        <v>16798.919999999998</v>
      </c>
      <c r="AE1078">
        <f>IF(AB1078="Buy BTC Short ETH",C1078,IF(AB1078="Buy ETH Short BTC",C1078,0))</f>
        <v>1211.03</v>
      </c>
      <c r="AF1078">
        <f>IF(AB1077="Buy BTC Short ETH",(B1078-AD1077)+(-C1078+AE1077)*(B1077/C1077),IF(AB1077="Buy ETH Short BTC",(-B1078+AD1077)+(C1078-AE1077)*(B1077/C1077),0))</f>
        <v>11.253155332597943</v>
      </c>
    </row>
    <row r="1079" spans="1:32">
      <c r="A1079">
        <v>1671690600000</v>
      </c>
      <c r="B1079">
        <v>16813.740000000002</v>
      </c>
      <c r="C1079">
        <v>1211.44</v>
      </c>
      <c r="D1079" s="1">
        <f t="shared" si="360"/>
        <v>14.820000000003347</v>
      </c>
      <c r="E1079" s="1">
        <f t="shared" si="361"/>
        <v>14.820000000003347</v>
      </c>
      <c r="F1079" s="1">
        <f t="shared" si="362"/>
        <v>0</v>
      </c>
      <c r="G1079" s="1">
        <f t="shared" si="363"/>
        <v>3.0710000000002764</v>
      </c>
      <c r="H1079" s="1">
        <f t="shared" si="364"/>
        <v>5.7010000000002039</v>
      </c>
      <c r="I1079" s="1">
        <f t="shared" si="365"/>
        <v>0.53867742501318483</v>
      </c>
      <c r="J1079" s="1">
        <f t="shared" si="366"/>
        <v>35.009119927041823</v>
      </c>
      <c r="K1079" s="1">
        <f t="shared" si="367"/>
        <v>0.41000000000008185</v>
      </c>
      <c r="L1079" s="1">
        <f t="shared" si="368"/>
        <v>0.41000000000008185</v>
      </c>
      <c r="M1079" s="1">
        <f t="shared" si="369"/>
        <v>0</v>
      </c>
      <c r="N1079" s="1">
        <f t="shared" si="370"/>
        <v>0.42400000000002364</v>
      </c>
      <c r="O1079" s="1">
        <f t="shared" si="371"/>
        <v>0.51200000000001178</v>
      </c>
      <c r="P1079" s="1">
        <f t="shared" si="372"/>
        <v>0.82812500000002709</v>
      </c>
      <c r="Q1079" s="1">
        <f t="shared" si="373"/>
        <v>45.299145299146112</v>
      </c>
      <c r="R1079" t="str">
        <f t="shared" si="353"/>
        <v>Do nothing</v>
      </c>
      <c r="S1079" t="b">
        <f t="shared" si="358"/>
        <v>0</v>
      </c>
      <c r="T1079">
        <f t="shared" si="354"/>
        <v>0</v>
      </c>
      <c r="U1079">
        <f t="shared" si="355"/>
        <v>0</v>
      </c>
      <c r="V1079">
        <f>IF(R1078="Buy BTC Short ETH",(B1079-T1078)+(-C1079+U1078)*(B1078/C1078),IF(R1078="Buy ETH Short BTC",(-B1079+T1078)+(C1079-U1078)*(B1078/C1078),0))</f>
        <v>0</v>
      </c>
      <c r="AA1079">
        <f t="shared" si="356"/>
        <v>0.73327210691364575</v>
      </c>
      <c r="AB1079" t="str">
        <f t="shared" si="357"/>
        <v>Buy ETH Short BTC</v>
      </c>
      <c r="AC1079" t="b">
        <f t="shared" si="359"/>
        <v>0</v>
      </c>
      <c r="AD1079">
        <f>IF(AB1079="Buy BTC Short ETH",B1079,IF(AB1079="Buy ETH Short BTC",B1079,0))</f>
        <v>16813.740000000002</v>
      </c>
      <c r="AE1079">
        <f>IF(AB1079="Buy BTC Short ETH",C1079,IF(AB1079="Buy ETH Short BTC",C1079,0))</f>
        <v>1211.44</v>
      </c>
      <c r="AF1079">
        <f>IF(AB1078="Buy BTC Short ETH",(B1079-AD1078)+(-C1079+AE1078)*(B1078/C1078),IF(AB1078="Buy ETH Short BTC",(-B1079+AD1078)+(C1079-AE1078)*(B1078/C1078),0))</f>
        <v>-9.1326452689055415</v>
      </c>
    </row>
    <row r="1080" spans="1:32">
      <c r="A1080">
        <v>1671691500000</v>
      </c>
      <c r="B1080">
        <v>16808.09</v>
      </c>
      <c r="C1080">
        <v>1211.1099999999999</v>
      </c>
      <c r="D1080" s="1">
        <f t="shared" si="360"/>
        <v>-5.6500000000014552</v>
      </c>
      <c r="E1080" s="1">
        <f t="shared" si="361"/>
        <v>0</v>
      </c>
      <c r="F1080" s="1">
        <f t="shared" si="362"/>
        <v>5.6500000000014552</v>
      </c>
      <c r="G1080" s="1">
        <f t="shared" si="363"/>
        <v>1.7980000000003202</v>
      </c>
      <c r="H1080" s="1">
        <f t="shared" si="364"/>
        <v>6.2660000000003491</v>
      </c>
      <c r="I1080" s="1">
        <f t="shared" si="365"/>
        <v>0.28694541972553783</v>
      </c>
      <c r="J1080" s="1">
        <f t="shared" si="366"/>
        <v>22.296626984129105</v>
      </c>
      <c r="K1080" s="1">
        <f t="shared" si="367"/>
        <v>-0.33000000000015461</v>
      </c>
      <c r="L1080" s="1">
        <f t="shared" si="368"/>
        <v>0</v>
      </c>
      <c r="M1080" s="1">
        <f t="shared" si="369"/>
        <v>0.33000000000015461</v>
      </c>
      <c r="N1080" s="1">
        <f t="shared" si="370"/>
        <v>0.23900000000001001</v>
      </c>
      <c r="O1080" s="1">
        <f t="shared" si="371"/>
        <v>0.54500000000002724</v>
      </c>
      <c r="P1080" s="1">
        <f t="shared" si="372"/>
        <v>0.43853211009173959</v>
      </c>
      <c r="Q1080" s="1">
        <f t="shared" si="373"/>
        <v>30.484693877550853</v>
      </c>
      <c r="R1080" t="str">
        <f t="shared" si="353"/>
        <v>Do nothing</v>
      </c>
      <c r="S1080" t="b">
        <f t="shared" si="358"/>
        <v>0</v>
      </c>
      <c r="T1080">
        <f t="shared" si="354"/>
        <v>0</v>
      </c>
      <c r="U1080">
        <f t="shared" si="355"/>
        <v>0</v>
      </c>
      <c r="V1080">
        <f>IF(R1079="Buy BTC Short ETH",(B1080-T1079)+(-C1080+U1079)*(B1079/C1079),IF(R1079="Buy ETH Short BTC",(-B1080+T1079)+(C1080-U1079)*(B1079/C1079),0))</f>
        <v>0</v>
      </c>
      <c r="AA1080">
        <f t="shared" si="356"/>
        <v>0.58216300925450137</v>
      </c>
      <c r="AB1080" t="str">
        <f t="shared" si="357"/>
        <v>Do nothing</v>
      </c>
      <c r="AC1080" t="b">
        <f t="shared" si="359"/>
        <v>1</v>
      </c>
      <c r="AD1080">
        <f>IF(AB1080="Buy BTC Short ETH",B1080,IF(AB1080="Buy ETH Short BTC",B1080,0))</f>
        <v>0</v>
      </c>
      <c r="AE1080">
        <f>IF(AB1080="Buy BTC Short ETH",C1080,IF(AB1080="Buy ETH Short BTC",C1080,0))</f>
        <v>0</v>
      </c>
      <c r="AF1080">
        <f>IF(AB1079="Buy BTC Short ETH",(B1080-AD1079)+(-C1080+AE1079)*(B1079/C1079),IF(AB1079="Buy ETH Short BTC",(-B1080+AD1079)+(C1080-AE1079)*(B1079/C1079),0))</f>
        <v>1.0698852605157194</v>
      </c>
    </row>
    <row r="1081" spans="1:32">
      <c r="A1081">
        <v>1671692400000</v>
      </c>
      <c r="B1081">
        <v>16809.82</v>
      </c>
      <c r="C1081">
        <v>1211.33</v>
      </c>
      <c r="D1081" s="1">
        <f t="shared" si="360"/>
        <v>1.7299999999995634</v>
      </c>
      <c r="E1081" s="1">
        <f t="shared" si="361"/>
        <v>1.7299999999995634</v>
      </c>
      <c r="F1081" s="1">
        <f t="shared" si="362"/>
        <v>0</v>
      </c>
      <c r="G1081" s="1">
        <f t="shared" si="363"/>
        <v>1.9710000000002765</v>
      </c>
      <c r="H1081" s="1">
        <f t="shared" si="364"/>
        <v>5.3480000000003205</v>
      </c>
      <c r="I1081" s="1">
        <f t="shared" si="365"/>
        <v>0.36854899027676857</v>
      </c>
      <c r="J1081" s="1">
        <f t="shared" si="366"/>
        <v>26.92990845744113</v>
      </c>
      <c r="K1081" s="1">
        <f t="shared" si="367"/>
        <v>0.22000000000002728</v>
      </c>
      <c r="L1081" s="1">
        <f t="shared" si="368"/>
        <v>0.22000000000002728</v>
      </c>
      <c r="M1081" s="1">
        <f t="shared" si="369"/>
        <v>0</v>
      </c>
      <c r="N1081" s="1">
        <f t="shared" si="370"/>
        <v>0.26100000000001272</v>
      </c>
      <c r="O1081" s="1">
        <f t="shared" si="371"/>
        <v>0.45500000000001817</v>
      </c>
      <c r="P1081" s="1">
        <f t="shared" si="372"/>
        <v>0.57362637362637869</v>
      </c>
      <c r="Q1081" s="1">
        <f t="shared" si="373"/>
        <v>36.452513966480652</v>
      </c>
      <c r="R1081" t="str">
        <f t="shared" si="353"/>
        <v>Do nothing</v>
      </c>
      <c r="S1081" t="b">
        <f t="shared" si="358"/>
        <v>0</v>
      </c>
      <c r="T1081">
        <f t="shared" si="354"/>
        <v>0</v>
      </c>
      <c r="U1081">
        <f t="shared" si="355"/>
        <v>0</v>
      </c>
      <c r="V1081">
        <f>IF(R1080="Buy BTC Short ETH",(B1081-T1080)+(-C1081+U1080)*(B1080/C1080),IF(R1080="Buy ETH Short BTC",(-B1081+T1080)+(C1081-U1080)*(B1080/C1080),0))</f>
        <v>0</v>
      </c>
      <c r="AA1081">
        <f t="shared" si="356"/>
        <v>0.3061678691010804</v>
      </c>
      <c r="AB1081" t="str">
        <f t="shared" si="357"/>
        <v>Do nothing</v>
      </c>
      <c r="AC1081" t="b">
        <f t="shared" si="359"/>
        <v>0</v>
      </c>
      <c r="AD1081">
        <f>IF(AB1081="Buy BTC Short ETH",B1081,IF(AB1081="Buy ETH Short BTC",B1081,0))</f>
        <v>0</v>
      </c>
      <c r="AE1081">
        <f>IF(AB1081="Buy BTC Short ETH",C1081,IF(AB1081="Buy ETH Short BTC",C1081,0))</f>
        <v>0</v>
      </c>
      <c r="AF1081">
        <f>IF(AB1080="Buy BTC Short ETH",(B1081-AD1080)+(-C1081+AE1080)*(B1080/C1080),IF(AB1080="Buy ETH Short BTC",(-B1081+AD1080)+(C1081-AE1080)*(B1080/C1080),0))</f>
        <v>0</v>
      </c>
    </row>
    <row r="1082" spans="1:32">
      <c r="A1082">
        <v>1671693300000</v>
      </c>
      <c r="B1082">
        <v>16810.79</v>
      </c>
      <c r="C1082">
        <v>1211.68</v>
      </c>
      <c r="D1082" s="1">
        <f t="shared" si="360"/>
        <v>0.97000000000116415</v>
      </c>
      <c r="E1082" s="1">
        <f t="shared" si="361"/>
        <v>0.97000000000116415</v>
      </c>
      <c r="F1082" s="1">
        <f t="shared" si="362"/>
        <v>0</v>
      </c>
      <c r="G1082" s="1">
        <f t="shared" si="363"/>
        <v>2.0680000000003931</v>
      </c>
      <c r="H1082" s="1">
        <f t="shared" si="364"/>
        <v>4.6840000000003785</v>
      </c>
      <c r="I1082" s="1">
        <f t="shared" si="365"/>
        <v>0.44150298889842571</v>
      </c>
      <c r="J1082" s="1">
        <f t="shared" si="366"/>
        <v>30.627962085310372</v>
      </c>
      <c r="K1082" s="1">
        <f t="shared" si="367"/>
        <v>0.35000000000013642</v>
      </c>
      <c r="L1082" s="1">
        <f t="shared" si="368"/>
        <v>0.35000000000013642</v>
      </c>
      <c r="M1082" s="1">
        <f t="shared" si="369"/>
        <v>0</v>
      </c>
      <c r="N1082" s="1">
        <f t="shared" si="370"/>
        <v>0.29600000000002635</v>
      </c>
      <c r="O1082" s="1">
        <f t="shared" si="371"/>
        <v>0.30200000000002092</v>
      </c>
      <c r="P1082" s="1">
        <f t="shared" si="372"/>
        <v>0.98013245033114516</v>
      </c>
      <c r="Q1082" s="1">
        <f t="shared" si="373"/>
        <v>49.498327759197814</v>
      </c>
      <c r="R1082" t="str">
        <f t="shared" si="353"/>
        <v>Do nothing</v>
      </c>
      <c r="S1082" t="b">
        <f t="shared" si="358"/>
        <v>0</v>
      </c>
      <c r="T1082">
        <f t="shared" si="354"/>
        <v>0</v>
      </c>
      <c r="U1082">
        <f t="shared" si="355"/>
        <v>0</v>
      </c>
      <c r="V1082">
        <f>IF(R1081="Buy BTC Short ETH",(B1082-T1081)+(-C1082+U1081)*(B1081/C1081),IF(R1081="Buy ETH Short BTC",(-B1082+T1081)+(C1082-U1081)*(B1081/C1081),0))</f>
        <v>0</v>
      </c>
      <c r="AA1082">
        <f t="shared" si="356"/>
        <v>9.3650303332965493E-2</v>
      </c>
      <c r="AB1082" t="str">
        <f t="shared" si="357"/>
        <v>Do nothing</v>
      </c>
      <c r="AC1082" t="b">
        <f t="shared" si="359"/>
        <v>0</v>
      </c>
      <c r="AD1082">
        <f>IF(AB1082="Buy BTC Short ETH",B1082,IF(AB1082="Buy ETH Short BTC",B1082,0))</f>
        <v>0</v>
      </c>
      <c r="AE1082">
        <f>IF(AB1082="Buy BTC Short ETH",C1082,IF(AB1082="Buy ETH Short BTC",C1082,0))</f>
        <v>0</v>
      </c>
      <c r="AF1082">
        <f>IF(AB1081="Buy BTC Short ETH",(B1082-AD1081)+(-C1082+AE1081)*(B1081/C1081),IF(AB1081="Buy ETH Short BTC",(-B1082+AD1081)+(C1082-AE1081)*(B1081/C1081),0))</f>
        <v>0</v>
      </c>
    </row>
    <row r="1083" spans="1:32">
      <c r="A1083">
        <v>1671694200000</v>
      </c>
      <c r="B1083">
        <v>16825.77</v>
      </c>
      <c r="C1083">
        <v>1213.6199999999999</v>
      </c>
      <c r="D1083" s="1">
        <f t="shared" si="360"/>
        <v>14.979999999999563</v>
      </c>
      <c r="E1083" s="1">
        <f t="shared" si="361"/>
        <v>14.979999999999563</v>
      </c>
      <c r="F1083" s="1">
        <f t="shared" si="362"/>
        <v>0</v>
      </c>
      <c r="G1083" s="1">
        <f t="shared" si="363"/>
        <v>3.5660000000003493</v>
      </c>
      <c r="H1083" s="1">
        <f t="shared" si="364"/>
        <v>4.0890000000003059</v>
      </c>
      <c r="I1083" s="1">
        <f t="shared" si="365"/>
        <v>0.87209586696015717</v>
      </c>
      <c r="J1083" s="1">
        <f t="shared" si="366"/>
        <v>46.583932070542708</v>
      </c>
      <c r="K1083" s="1">
        <f t="shared" si="367"/>
        <v>1.9399999999998272</v>
      </c>
      <c r="L1083" s="1">
        <f t="shared" si="368"/>
        <v>1.9399999999998272</v>
      </c>
      <c r="M1083" s="1">
        <f t="shared" si="369"/>
        <v>0</v>
      </c>
      <c r="N1083" s="1">
        <f t="shared" si="370"/>
        <v>0.49000000000000909</v>
      </c>
      <c r="O1083" s="1">
        <f t="shared" si="371"/>
        <v>0.20400000000001911</v>
      </c>
      <c r="P1083" s="1">
        <f t="shared" si="372"/>
        <v>2.4019607843135451</v>
      </c>
      <c r="Q1083" s="1">
        <f t="shared" si="373"/>
        <v>70.605187319883171</v>
      </c>
      <c r="R1083" t="str">
        <f t="shared" si="353"/>
        <v>Do nothing</v>
      </c>
      <c r="S1083" t="b">
        <f t="shared" si="358"/>
        <v>0</v>
      </c>
      <c r="T1083">
        <f t="shared" si="354"/>
        <v>0</v>
      </c>
      <c r="U1083">
        <f t="shared" si="355"/>
        <v>0</v>
      </c>
      <c r="V1083">
        <f>IF(R1082="Buy BTC Short ETH",(B1083-T1082)+(-C1083+U1082)*(B1082/C1082),IF(R1082="Buy ETH Short BTC",(-B1083+T1082)+(C1083-U1082)*(B1082/C1082),0))</f>
        <v>0</v>
      </c>
      <c r="AA1083">
        <f t="shared" si="356"/>
        <v>0.43129335735088231</v>
      </c>
      <c r="AB1083" t="str">
        <f t="shared" si="357"/>
        <v>Do nothing</v>
      </c>
      <c r="AC1083" t="b">
        <f t="shared" si="359"/>
        <v>0</v>
      </c>
      <c r="AD1083">
        <f>IF(AB1083="Buy BTC Short ETH",B1083,IF(AB1083="Buy ETH Short BTC",B1083,0))</f>
        <v>0</v>
      </c>
      <c r="AE1083">
        <f>IF(AB1083="Buy BTC Short ETH",C1083,IF(AB1083="Buy ETH Short BTC",C1083,0))</f>
        <v>0</v>
      </c>
      <c r="AF1083">
        <f>IF(AB1082="Buy BTC Short ETH",(B1083-AD1082)+(-C1083+AE1082)*(B1082/C1082),IF(AB1082="Buy ETH Short BTC",(-B1083+AD1082)+(C1083-AE1082)*(B1082/C1082),0))</f>
        <v>0</v>
      </c>
    </row>
    <row r="1084" spans="1:32">
      <c r="A1084">
        <v>1671695100000</v>
      </c>
      <c r="B1084">
        <v>16826.87</v>
      </c>
      <c r="C1084">
        <v>1213.8599999999999</v>
      </c>
      <c r="D1084" s="1">
        <f t="shared" si="360"/>
        <v>1.0999999999985448</v>
      </c>
      <c r="E1084" s="1">
        <f t="shared" si="361"/>
        <v>1.0999999999985448</v>
      </c>
      <c r="F1084" s="1">
        <f t="shared" si="362"/>
        <v>0</v>
      </c>
      <c r="G1084" s="1">
        <f t="shared" si="363"/>
        <v>3.6760000000002035</v>
      </c>
      <c r="H1084" s="1">
        <f t="shared" si="364"/>
        <v>3.7150000000001455</v>
      </c>
      <c r="I1084" s="1">
        <f t="shared" si="365"/>
        <v>0.98950201884254629</v>
      </c>
      <c r="J1084" s="1">
        <f t="shared" si="366"/>
        <v>49.736165606819512</v>
      </c>
      <c r="K1084" s="1">
        <f t="shared" si="367"/>
        <v>0.24000000000000909</v>
      </c>
      <c r="L1084" s="1">
        <f t="shared" si="368"/>
        <v>0.24000000000000909</v>
      </c>
      <c r="M1084" s="1">
        <f t="shared" si="369"/>
        <v>0</v>
      </c>
      <c r="N1084" s="1">
        <f t="shared" si="370"/>
        <v>0.49100000000000821</v>
      </c>
      <c r="O1084" s="1">
        <f t="shared" si="371"/>
        <v>0.20400000000001911</v>
      </c>
      <c r="P1084" s="1">
        <f t="shared" si="372"/>
        <v>2.4068627450978539</v>
      </c>
      <c r="Q1084" s="1">
        <f t="shared" si="373"/>
        <v>70.647482014386895</v>
      </c>
      <c r="R1084" t="str">
        <f t="shared" si="353"/>
        <v>Do nothing</v>
      </c>
      <c r="S1084" t="b">
        <f t="shared" si="358"/>
        <v>0</v>
      </c>
      <c r="T1084">
        <f t="shared" si="354"/>
        <v>0</v>
      </c>
      <c r="U1084">
        <f t="shared" si="355"/>
        <v>0</v>
      </c>
      <c r="V1084">
        <f>IF(R1083="Buy BTC Short ETH",(B1084-T1083)+(-C1084+U1083)*(B1083/C1083),IF(R1083="Buy ETH Short BTC",(-B1084+T1083)+(C1084-U1083)*(B1083/C1083),0))</f>
        <v>0</v>
      </c>
      <c r="AA1084">
        <f t="shared" si="356"/>
        <v>0.63451218228746631</v>
      </c>
      <c r="AB1084" t="str">
        <f t="shared" si="357"/>
        <v>Do nothing</v>
      </c>
      <c r="AC1084" t="b">
        <f t="shared" si="359"/>
        <v>0</v>
      </c>
      <c r="AD1084">
        <f>IF(AB1084="Buy BTC Short ETH",B1084,IF(AB1084="Buy ETH Short BTC",B1084,0))</f>
        <v>0</v>
      </c>
      <c r="AE1084">
        <f>IF(AB1084="Buy BTC Short ETH",C1084,IF(AB1084="Buy ETH Short BTC",C1084,0))</f>
        <v>0</v>
      </c>
      <c r="AF1084">
        <f>IF(AB1083="Buy BTC Short ETH",(B1084-AD1083)+(-C1084+AE1083)*(B1083/C1083),IF(AB1083="Buy ETH Short BTC",(-B1084+AD1083)+(C1084-AE1083)*(B1083/C1083),0))</f>
        <v>0</v>
      </c>
    </row>
    <row r="1085" spans="1:32">
      <c r="A1085">
        <v>1671696000000</v>
      </c>
      <c r="B1085">
        <v>16817.63</v>
      </c>
      <c r="C1085">
        <v>1213.5</v>
      </c>
      <c r="D1085" s="1">
        <f t="shared" si="360"/>
        <v>-9.2399999999979627</v>
      </c>
      <c r="E1085" s="1">
        <f t="shared" si="361"/>
        <v>0</v>
      </c>
      <c r="F1085" s="1">
        <f t="shared" si="362"/>
        <v>9.2399999999979627</v>
      </c>
      <c r="G1085" s="1">
        <f t="shared" si="363"/>
        <v>3.3600000000002184</v>
      </c>
      <c r="H1085" s="1">
        <f t="shared" si="364"/>
        <v>4.6389999999999416</v>
      </c>
      <c r="I1085" s="1">
        <f t="shared" si="365"/>
        <v>0.72429402888559191</v>
      </c>
      <c r="J1085" s="1">
        <f t="shared" si="366"/>
        <v>42.005250656333935</v>
      </c>
      <c r="K1085" s="1">
        <f t="shared" si="367"/>
        <v>-0.35999999999989996</v>
      </c>
      <c r="L1085" s="1">
        <f t="shared" si="368"/>
        <v>0</v>
      </c>
      <c r="M1085" s="1">
        <f t="shared" si="369"/>
        <v>0.35999999999989996</v>
      </c>
      <c r="N1085" s="1">
        <f t="shared" si="370"/>
        <v>0.40099999999999908</v>
      </c>
      <c r="O1085" s="1">
        <f t="shared" si="371"/>
        <v>0.24000000000000909</v>
      </c>
      <c r="P1085" s="1">
        <f t="shared" si="372"/>
        <v>1.6708333333332661</v>
      </c>
      <c r="Q1085" s="1">
        <f t="shared" si="373"/>
        <v>62.558502340092659</v>
      </c>
      <c r="R1085" t="str">
        <f t="shared" si="353"/>
        <v>Do nothing</v>
      </c>
      <c r="S1085" t="b">
        <f t="shared" si="358"/>
        <v>0</v>
      </c>
      <c r="T1085">
        <f t="shared" si="354"/>
        <v>0</v>
      </c>
      <c r="U1085">
        <f t="shared" si="355"/>
        <v>0</v>
      </c>
      <c r="V1085">
        <f>IF(R1084="Buy BTC Short ETH",(B1085-T1084)+(-C1085+U1084)*(B1084/C1084),IF(R1084="Buy ETH Short BTC",(-B1085+T1084)+(C1085-U1084)*(B1084/C1084),0))</f>
        <v>0</v>
      </c>
      <c r="AA1085">
        <f t="shared" si="356"/>
        <v>0.67140928211067019</v>
      </c>
      <c r="AB1085" t="str">
        <f t="shared" si="357"/>
        <v>Do nothing</v>
      </c>
      <c r="AC1085" t="b">
        <f t="shared" si="359"/>
        <v>0</v>
      </c>
      <c r="AD1085">
        <f>IF(AB1085="Buy BTC Short ETH",B1085,IF(AB1085="Buy ETH Short BTC",B1085,0))</f>
        <v>0</v>
      </c>
      <c r="AE1085">
        <f>IF(AB1085="Buy BTC Short ETH",C1085,IF(AB1085="Buy ETH Short BTC",C1085,0))</f>
        <v>0</v>
      </c>
      <c r="AF1085">
        <f>IF(AB1084="Buy BTC Short ETH",(B1085-AD1084)+(-C1085+AE1084)*(B1084/C1084),IF(AB1084="Buy ETH Short BTC",(-B1085+AD1084)+(C1085-AE1084)*(B1084/C1084),0))</f>
        <v>0</v>
      </c>
    </row>
    <row r="1086" spans="1:32">
      <c r="A1086">
        <v>1671696900000</v>
      </c>
      <c r="B1086">
        <v>16837.47</v>
      </c>
      <c r="C1086">
        <v>1215.82</v>
      </c>
      <c r="D1086" s="1">
        <f t="shared" si="360"/>
        <v>19.840000000000146</v>
      </c>
      <c r="E1086" s="1">
        <f t="shared" si="361"/>
        <v>19.840000000000146</v>
      </c>
      <c r="F1086" s="1">
        <f t="shared" si="362"/>
        <v>0</v>
      </c>
      <c r="G1086" s="1">
        <f t="shared" si="363"/>
        <v>5.344000000000233</v>
      </c>
      <c r="H1086" s="1">
        <f t="shared" si="364"/>
        <v>3.9350000000002181</v>
      </c>
      <c r="I1086" s="1">
        <f t="shared" si="365"/>
        <v>1.3580686149936307</v>
      </c>
      <c r="J1086" s="1">
        <f t="shared" si="366"/>
        <v>57.592412975535865</v>
      </c>
      <c r="K1086" s="1">
        <f t="shared" si="367"/>
        <v>2.3199999999999363</v>
      </c>
      <c r="L1086" s="1">
        <f t="shared" si="368"/>
        <v>2.3199999999999363</v>
      </c>
      <c r="M1086" s="1">
        <f t="shared" si="369"/>
        <v>0</v>
      </c>
      <c r="N1086" s="1">
        <f t="shared" si="370"/>
        <v>0.63299999999999268</v>
      </c>
      <c r="O1086" s="1">
        <f t="shared" si="371"/>
        <v>0.16400000000001</v>
      </c>
      <c r="P1086" s="1">
        <f t="shared" si="372"/>
        <v>3.8597560975606955</v>
      </c>
      <c r="Q1086" s="1">
        <f t="shared" si="373"/>
        <v>79.422835633624913</v>
      </c>
      <c r="R1086" t="str">
        <f t="shared" si="353"/>
        <v>Do nothing</v>
      </c>
      <c r="S1086" t="b">
        <f t="shared" si="358"/>
        <v>0</v>
      </c>
      <c r="T1086">
        <f t="shared" si="354"/>
        <v>0</v>
      </c>
      <c r="U1086">
        <f t="shared" si="355"/>
        <v>0</v>
      </c>
      <c r="V1086">
        <f>IF(R1085="Buy BTC Short ETH",(B1086-T1085)+(-C1086+U1085)*(B1085/C1085),IF(R1085="Buy ETH Short BTC",(-B1086+T1085)+(C1086-U1085)*(B1085/C1085),0))</f>
        <v>0</v>
      </c>
      <c r="AA1086">
        <f t="shared" si="356"/>
        <v>0.89824789741486344</v>
      </c>
      <c r="AB1086" t="str">
        <f t="shared" si="357"/>
        <v>Buy ETH Short BTC</v>
      </c>
      <c r="AC1086" t="b">
        <f t="shared" si="359"/>
        <v>1</v>
      </c>
      <c r="AD1086">
        <f>IF(AB1086="Buy BTC Short ETH",B1086,IF(AB1086="Buy ETH Short BTC",B1086,0))</f>
        <v>16837.47</v>
      </c>
      <c r="AE1086">
        <f>IF(AB1086="Buy BTC Short ETH",C1086,IF(AB1086="Buy ETH Short BTC",C1086,0))</f>
        <v>1215.82</v>
      </c>
      <c r="AF1086">
        <f>IF(AB1085="Buy BTC Short ETH",(B1086-AD1085)+(-C1086+AE1085)*(B1085/C1085),IF(AB1085="Buy ETH Short BTC",(-B1086+AD1085)+(C1086-AE1085)*(B1085/C1085),0))</f>
        <v>0</v>
      </c>
    </row>
    <row r="1087" spans="1:32">
      <c r="A1087">
        <v>1671697800000</v>
      </c>
      <c r="B1087">
        <v>16827.12</v>
      </c>
      <c r="C1087">
        <v>1214.77</v>
      </c>
      <c r="D1087" s="1">
        <f t="shared" si="360"/>
        <v>-10.350000000002183</v>
      </c>
      <c r="E1087" s="1">
        <f t="shared" si="361"/>
        <v>0</v>
      </c>
      <c r="F1087" s="1">
        <f t="shared" si="362"/>
        <v>10.350000000002183</v>
      </c>
      <c r="G1087" s="1">
        <f t="shared" si="363"/>
        <v>5.344000000000233</v>
      </c>
      <c r="H1087" s="1">
        <f t="shared" si="364"/>
        <v>4.9680000000003925</v>
      </c>
      <c r="I1087" s="1">
        <f t="shared" si="365"/>
        <v>1.075684380032168</v>
      </c>
      <c r="J1087" s="1">
        <f t="shared" si="366"/>
        <v>51.823118696663201</v>
      </c>
      <c r="K1087" s="1">
        <f t="shared" si="367"/>
        <v>-1.0499999999999545</v>
      </c>
      <c r="L1087" s="1">
        <f t="shared" si="368"/>
        <v>0</v>
      </c>
      <c r="M1087" s="1">
        <f t="shared" si="369"/>
        <v>1.0499999999999545</v>
      </c>
      <c r="N1087" s="1">
        <f t="shared" si="370"/>
        <v>0.54800000000000182</v>
      </c>
      <c r="O1087" s="1">
        <f t="shared" si="371"/>
        <v>0.26900000000000546</v>
      </c>
      <c r="P1087" s="1">
        <f t="shared" si="372"/>
        <v>2.0371747211895563</v>
      </c>
      <c r="Q1087" s="1">
        <f t="shared" si="373"/>
        <v>67.074663402692408</v>
      </c>
      <c r="R1087" t="str">
        <f t="shared" si="353"/>
        <v>Do nothing</v>
      </c>
      <c r="S1087" t="b">
        <f t="shared" si="358"/>
        <v>0</v>
      </c>
      <c r="T1087">
        <f t="shared" si="354"/>
        <v>0</v>
      </c>
      <c r="U1087">
        <f t="shared" si="355"/>
        <v>0</v>
      </c>
      <c r="V1087">
        <f>IF(R1086="Buy BTC Short ETH",(B1087-T1086)+(-C1087+U1086)*(B1086/C1086),IF(R1086="Buy ETH Short BTC",(-B1087+T1086)+(C1087-U1086)*(B1086/C1086),0))</f>
        <v>0</v>
      </c>
      <c r="AA1087">
        <f t="shared" si="356"/>
        <v>0.94590633018972425</v>
      </c>
      <c r="AB1087" t="str">
        <f t="shared" si="357"/>
        <v>Buy ETH Short BTC</v>
      </c>
      <c r="AC1087" t="b">
        <f t="shared" si="359"/>
        <v>0</v>
      </c>
      <c r="AD1087">
        <f>IF(AB1087="Buy BTC Short ETH",B1087,IF(AB1087="Buy ETH Short BTC",B1087,0))</f>
        <v>16827.12</v>
      </c>
      <c r="AE1087">
        <f>IF(AB1087="Buy BTC Short ETH",C1087,IF(AB1087="Buy ETH Short BTC",C1087,0))</f>
        <v>1214.77</v>
      </c>
      <c r="AF1087">
        <f>IF(AB1086="Buy BTC Short ETH",(B1087-AD1086)+(-C1087+AE1086)*(B1086/C1086),IF(AB1086="Buy ETH Short BTC",(-B1087+AD1086)+(C1087-AE1086)*(B1086/C1086),0))</f>
        <v>-4.1910862627663494</v>
      </c>
    </row>
    <row r="1088" spans="1:32">
      <c r="A1088">
        <v>1671698700000</v>
      </c>
      <c r="B1088">
        <v>16837.02</v>
      </c>
      <c r="C1088">
        <v>1215.3800000000001</v>
      </c>
      <c r="D1088" s="1">
        <f t="shared" si="360"/>
        <v>9.9000000000014552</v>
      </c>
      <c r="E1088" s="1">
        <f t="shared" si="361"/>
        <v>9.9000000000014552</v>
      </c>
      <c r="F1088" s="1">
        <f t="shared" si="362"/>
        <v>0</v>
      </c>
      <c r="G1088" s="1">
        <f t="shared" si="363"/>
        <v>6.334000000000378</v>
      </c>
      <c r="H1088" s="1">
        <f t="shared" si="364"/>
        <v>2.5240000000001599</v>
      </c>
      <c r="I1088" s="1">
        <f t="shared" si="365"/>
        <v>2.5095087163232872</v>
      </c>
      <c r="J1088" s="1">
        <f t="shared" si="366"/>
        <v>71.505983291939415</v>
      </c>
      <c r="K1088" s="1">
        <f t="shared" si="367"/>
        <v>0.61000000000012733</v>
      </c>
      <c r="L1088" s="1">
        <f t="shared" si="368"/>
        <v>0.61000000000012733</v>
      </c>
      <c r="M1088" s="1">
        <f t="shared" si="369"/>
        <v>0</v>
      </c>
      <c r="N1088" s="1">
        <f t="shared" si="370"/>
        <v>0.60900000000001453</v>
      </c>
      <c r="O1088" s="1">
        <f t="shared" si="371"/>
        <v>0.1740000000000009</v>
      </c>
      <c r="P1088" s="1">
        <f t="shared" si="372"/>
        <v>3.5000000000000653</v>
      </c>
      <c r="Q1088" s="1">
        <f t="shared" si="373"/>
        <v>77.777777777778098</v>
      </c>
      <c r="R1088" t="str">
        <f t="shared" si="353"/>
        <v>Do nothing</v>
      </c>
      <c r="S1088" t="b">
        <f t="shared" si="358"/>
        <v>0</v>
      </c>
      <c r="T1088">
        <f t="shared" si="354"/>
        <v>0</v>
      </c>
      <c r="U1088">
        <f t="shared" si="355"/>
        <v>0</v>
      </c>
      <c r="V1088">
        <f>IF(R1087="Buy BTC Short ETH",(B1088-T1087)+(-C1088+U1087)*(B1087/C1087),IF(R1087="Buy ETH Short BTC",(-B1088+T1087)+(C1088-U1087)*(B1087/C1087),0))</f>
        <v>0</v>
      </c>
      <c r="AA1088">
        <f t="shared" si="356"/>
        <v>0.96822301287359802</v>
      </c>
      <c r="AB1088" t="str">
        <f t="shared" si="357"/>
        <v>Buy ETH Short BTC</v>
      </c>
      <c r="AC1088" t="b">
        <f t="shared" si="359"/>
        <v>0</v>
      </c>
      <c r="AD1088">
        <f>IF(AB1088="Buy BTC Short ETH",B1088,IF(AB1088="Buy ETH Short BTC",B1088,0))</f>
        <v>16837.02</v>
      </c>
      <c r="AE1088">
        <f>IF(AB1088="Buy BTC Short ETH",C1088,IF(AB1088="Buy ETH Short BTC",C1088,0))</f>
        <v>1215.3800000000001</v>
      </c>
      <c r="AF1088">
        <f>IF(AB1087="Buy BTC Short ETH",(B1088-AD1087)+(-C1088+AE1087)*(B1087/C1087),IF(AB1087="Buy ETH Short BTC",(-B1088+AD1087)+(C1088-AE1087)*(B1087/C1087),0))</f>
        <v>-1.4502167488492681</v>
      </c>
    </row>
    <row r="1089" spans="1:32">
      <c r="A1089">
        <v>1671699600000</v>
      </c>
      <c r="B1089">
        <v>16831.77</v>
      </c>
      <c r="C1089">
        <v>1214.45</v>
      </c>
      <c r="D1089" s="1">
        <f t="shared" si="360"/>
        <v>-5.25</v>
      </c>
      <c r="E1089" s="1">
        <f t="shared" si="361"/>
        <v>0</v>
      </c>
      <c r="F1089" s="1">
        <f t="shared" si="362"/>
        <v>5.25</v>
      </c>
      <c r="G1089" s="1">
        <f t="shared" si="363"/>
        <v>4.8520000000000438</v>
      </c>
      <c r="H1089" s="1">
        <f t="shared" si="364"/>
        <v>3.0490000000001602</v>
      </c>
      <c r="I1089" s="1">
        <f t="shared" si="365"/>
        <v>1.5913414234174448</v>
      </c>
      <c r="J1089" s="1">
        <f t="shared" si="366"/>
        <v>61.409948107833422</v>
      </c>
      <c r="K1089" s="1">
        <f t="shared" si="367"/>
        <v>-0.93000000000006366</v>
      </c>
      <c r="L1089" s="1">
        <f t="shared" si="368"/>
        <v>0</v>
      </c>
      <c r="M1089" s="1">
        <f t="shared" si="369"/>
        <v>0.93000000000006366</v>
      </c>
      <c r="N1089" s="1">
        <f t="shared" si="370"/>
        <v>0.56800000000000639</v>
      </c>
      <c r="O1089" s="1">
        <f t="shared" si="371"/>
        <v>0.26700000000000729</v>
      </c>
      <c r="P1089" s="1">
        <f t="shared" si="372"/>
        <v>2.1273408239700031</v>
      </c>
      <c r="Q1089" s="1">
        <f t="shared" si="373"/>
        <v>68.023952095808028</v>
      </c>
      <c r="R1089" t="str">
        <f t="shared" si="353"/>
        <v>Do nothing</v>
      </c>
      <c r="S1089" t="b">
        <f t="shared" si="358"/>
        <v>0</v>
      </c>
      <c r="T1089">
        <f t="shared" si="354"/>
        <v>0</v>
      </c>
      <c r="U1089">
        <f t="shared" si="355"/>
        <v>0</v>
      </c>
      <c r="V1089">
        <f>IF(R1088="Buy BTC Short ETH",(B1089-T1088)+(-C1089+U1088)*(B1088/C1088),IF(R1088="Buy ETH Short BTC",(-B1089+T1088)+(C1089-U1088)*(B1088/C1088),0))</f>
        <v>0</v>
      </c>
      <c r="AA1089">
        <f t="shared" si="356"/>
        <v>0.97056684270162918</v>
      </c>
      <c r="AB1089" t="str">
        <f t="shared" si="357"/>
        <v>Buy ETH Short BTC</v>
      </c>
      <c r="AC1089" t="b">
        <f t="shared" si="359"/>
        <v>0</v>
      </c>
      <c r="AD1089">
        <f>IF(AB1089="Buy BTC Short ETH",B1089,IF(AB1089="Buy ETH Short BTC",B1089,0))</f>
        <v>16831.77</v>
      </c>
      <c r="AE1089">
        <f>IF(AB1089="Buy BTC Short ETH",C1089,IF(AB1089="Buy ETH Short BTC",C1089,0))</f>
        <v>1214.45</v>
      </c>
      <c r="AF1089">
        <f>IF(AB1088="Buy BTC Short ETH",(B1089-AD1088)+(-C1089+AE1088)*(B1088/C1088),IF(AB1088="Buy ETH Short BTC",(-B1089+AD1088)+(C1089-AE1088)*(B1088/C1088),0))</f>
        <v>-7.6335661274671889</v>
      </c>
    </row>
    <row r="1090" spans="1:32">
      <c r="A1090">
        <v>1671700500000</v>
      </c>
      <c r="B1090">
        <v>16837.87</v>
      </c>
      <c r="C1090">
        <v>1216.45</v>
      </c>
      <c r="D1090" s="1">
        <f t="shared" si="360"/>
        <v>6.0999999999985448</v>
      </c>
      <c r="E1090" s="1">
        <f t="shared" si="361"/>
        <v>6.0999999999985448</v>
      </c>
      <c r="F1090" s="1">
        <f t="shared" si="362"/>
        <v>0</v>
      </c>
      <c r="G1090" s="1">
        <f t="shared" si="363"/>
        <v>5.4619999999998985</v>
      </c>
      <c r="H1090" s="1">
        <f t="shared" si="364"/>
        <v>2.4840000000000146</v>
      </c>
      <c r="I1090" s="1">
        <f t="shared" si="365"/>
        <v>2.1988727858292538</v>
      </c>
      <c r="J1090" s="1">
        <f t="shared" si="366"/>
        <v>68.738988170147977</v>
      </c>
      <c r="K1090" s="1">
        <f t="shared" si="367"/>
        <v>2</v>
      </c>
      <c r="L1090" s="1">
        <f t="shared" si="368"/>
        <v>2</v>
      </c>
      <c r="M1090" s="1">
        <f t="shared" si="369"/>
        <v>0</v>
      </c>
      <c r="N1090" s="1">
        <f t="shared" si="370"/>
        <v>0.76800000000000634</v>
      </c>
      <c r="O1090" s="1">
        <f t="shared" si="371"/>
        <v>0.23399999999999183</v>
      </c>
      <c r="P1090" s="1">
        <f t="shared" si="372"/>
        <v>3.2820512820514236</v>
      </c>
      <c r="Q1090" s="1">
        <f t="shared" si="373"/>
        <v>76.646706586827122</v>
      </c>
      <c r="R1090" t="str">
        <f t="shared" si="353"/>
        <v>Do nothing</v>
      </c>
      <c r="S1090" t="b">
        <f t="shared" si="358"/>
        <v>0</v>
      </c>
      <c r="T1090">
        <f t="shared" si="354"/>
        <v>0</v>
      </c>
      <c r="U1090">
        <f t="shared" si="355"/>
        <v>0</v>
      </c>
      <c r="V1090">
        <f>IF(R1089="Buy BTC Short ETH",(B1090-T1089)+(-C1090+U1089)*(B1089/C1089),IF(R1089="Buy ETH Short BTC",(-B1090+T1089)+(C1090-U1089)*(B1089/C1089),0))</f>
        <v>0</v>
      </c>
      <c r="AA1090">
        <f t="shared" si="356"/>
        <v>0.96193328260590538</v>
      </c>
      <c r="AB1090" t="str">
        <f t="shared" si="357"/>
        <v>Buy ETH Short BTC</v>
      </c>
      <c r="AC1090" t="b">
        <f t="shared" si="359"/>
        <v>0</v>
      </c>
      <c r="AD1090">
        <f>IF(AB1090="Buy BTC Short ETH",B1090,IF(AB1090="Buy ETH Short BTC",B1090,0))</f>
        <v>16837.87</v>
      </c>
      <c r="AE1090">
        <f>IF(AB1090="Buy BTC Short ETH",C1090,IF(AB1090="Buy ETH Short BTC",C1090,0))</f>
        <v>1216.45</v>
      </c>
      <c r="AF1090">
        <f>IF(AB1089="Buy BTC Short ETH",(B1090-AD1089)+(-C1090+AE1089)*(B1089/C1089),IF(AB1089="Buy ETH Short BTC",(-B1090+AD1089)+(C1090-AE1089)*(B1089/C1089),0))</f>
        <v>21.619165054141188</v>
      </c>
    </row>
    <row r="1091" spans="1:32">
      <c r="A1091">
        <v>1671701400000</v>
      </c>
      <c r="B1091">
        <v>16858.39</v>
      </c>
      <c r="C1091">
        <v>1219.6400000000001</v>
      </c>
      <c r="D1091" s="1">
        <f t="shared" si="360"/>
        <v>20.520000000000437</v>
      </c>
      <c r="E1091" s="1">
        <f t="shared" si="361"/>
        <v>20.520000000000437</v>
      </c>
      <c r="F1091" s="1">
        <f t="shared" si="362"/>
        <v>0</v>
      </c>
      <c r="G1091" s="1">
        <f t="shared" si="363"/>
        <v>7.3409999999999851</v>
      </c>
      <c r="H1091" s="1">
        <f t="shared" si="364"/>
        <v>2.4840000000000146</v>
      </c>
      <c r="I1091" s="1">
        <f t="shared" si="365"/>
        <v>2.9553140096618122</v>
      </c>
      <c r="J1091" s="1">
        <f t="shared" si="366"/>
        <v>74.717557251908246</v>
      </c>
      <c r="K1091" s="1">
        <f t="shared" si="367"/>
        <v>3.1900000000000546</v>
      </c>
      <c r="L1091" s="1">
        <f t="shared" si="368"/>
        <v>3.1900000000000546</v>
      </c>
      <c r="M1091" s="1">
        <f t="shared" si="369"/>
        <v>0</v>
      </c>
      <c r="N1091" s="1">
        <f t="shared" si="370"/>
        <v>1.0650000000000091</v>
      </c>
      <c r="O1091" s="1">
        <f t="shared" si="371"/>
        <v>0.23399999999999183</v>
      </c>
      <c r="P1091" s="1">
        <f t="shared" si="372"/>
        <v>4.5512820512822492</v>
      </c>
      <c r="Q1091" s="1">
        <f t="shared" si="373"/>
        <v>81.986143187067611</v>
      </c>
      <c r="R1091" t="str">
        <f t="shared" si="353"/>
        <v>Do nothing</v>
      </c>
      <c r="S1091" t="b">
        <f t="shared" si="358"/>
        <v>0</v>
      </c>
      <c r="T1091">
        <f t="shared" si="354"/>
        <v>0</v>
      </c>
      <c r="U1091">
        <f t="shared" si="355"/>
        <v>0</v>
      </c>
      <c r="V1091">
        <f>IF(R1090="Buy BTC Short ETH",(B1091-T1090)+(-C1091+U1090)*(B1090/C1090),IF(R1090="Buy ETH Short BTC",(-B1091+T1090)+(C1091-U1090)*(B1090/C1090),0))</f>
        <v>0</v>
      </c>
      <c r="AA1091">
        <f t="shared" si="356"/>
        <v>0.97501620003869882</v>
      </c>
      <c r="AB1091" t="str">
        <f t="shared" si="357"/>
        <v>Buy ETH Short BTC</v>
      </c>
      <c r="AC1091" t="b">
        <f t="shared" si="359"/>
        <v>0</v>
      </c>
      <c r="AD1091">
        <f>IF(AB1091="Buy BTC Short ETH",B1091,IF(AB1091="Buy ETH Short BTC",B1091,0))</f>
        <v>16858.39</v>
      </c>
      <c r="AE1091">
        <f>IF(AB1091="Buy BTC Short ETH",C1091,IF(AB1091="Buy ETH Short BTC",C1091,0))</f>
        <v>1219.6400000000001</v>
      </c>
      <c r="AF1091">
        <f>IF(AB1090="Buy BTC Short ETH",(B1091-AD1090)+(-C1091+AE1090)*(B1090/C1090),IF(AB1090="Buy ETH Short BTC",(-B1091+AD1090)+(C1091-AE1090)*(B1090/C1090),0))</f>
        <v>23.635374491348088</v>
      </c>
    </row>
    <row r="1092" spans="1:32">
      <c r="A1092">
        <v>1671702300000</v>
      </c>
      <c r="B1092">
        <v>16847.66</v>
      </c>
      <c r="C1092">
        <v>1218.68</v>
      </c>
      <c r="D1092" s="1">
        <f t="shared" si="360"/>
        <v>-10.729999999999563</v>
      </c>
      <c r="E1092" s="1">
        <f t="shared" si="361"/>
        <v>0</v>
      </c>
      <c r="F1092" s="1">
        <f t="shared" si="362"/>
        <v>10.729999999999563</v>
      </c>
      <c r="G1092" s="1">
        <f t="shared" si="363"/>
        <v>7.2439999999998692</v>
      </c>
      <c r="H1092" s="1">
        <f t="shared" si="364"/>
        <v>3.5569999999999711</v>
      </c>
      <c r="I1092" s="1">
        <f t="shared" si="365"/>
        <v>2.0365476525161452</v>
      </c>
      <c r="J1092" s="1">
        <f t="shared" si="366"/>
        <v>67.067864086658432</v>
      </c>
      <c r="K1092" s="1">
        <f t="shared" si="367"/>
        <v>-0.96000000000003638</v>
      </c>
      <c r="L1092" s="1">
        <f t="shared" si="368"/>
        <v>0</v>
      </c>
      <c r="M1092" s="1">
        <f t="shared" si="369"/>
        <v>0.96000000000003638</v>
      </c>
      <c r="N1092" s="1">
        <f t="shared" si="370"/>
        <v>1.0299999999999954</v>
      </c>
      <c r="O1092" s="1">
        <f t="shared" si="371"/>
        <v>0.32999999999999546</v>
      </c>
      <c r="P1092" s="1">
        <f t="shared" si="372"/>
        <v>3.12121212121215</v>
      </c>
      <c r="Q1092" s="1">
        <f t="shared" si="373"/>
        <v>75.735294117647229</v>
      </c>
      <c r="R1092" t="str">
        <f t="shared" si="353"/>
        <v>Do nothing</v>
      </c>
      <c r="S1092" t="b">
        <f t="shared" si="358"/>
        <v>0</v>
      </c>
      <c r="T1092">
        <f t="shared" si="354"/>
        <v>0</v>
      </c>
      <c r="U1092">
        <f t="shared" si="355"/>
        <v>0</v>
      </c>
      <c r="V1092">
        <f>IF(R1091="Buy BTC Short ETH",(B1092-T1091)+(-C1092+U1091)*(B1091/C1091),IF(R1091="Buy ETH Short BTC",(-B1092+T1091)+(C1092-U1091)*(B1091/C1091),0))</f>
        <v>0</v>
      </c>
      <c r="AA1092">
        <f t="shared" si="356"/>
        <v>0.96229450777906833</v>
      </c>
      <c r="AB1092" t="str">
        <f t="shared" si="357"/>
        <v>Buy ETH Short BTC</v>
      </c>
      <c r="AC1092" t="b">
        <f t="shared" si="359"/>
        <v>0</v>
      </c>
      <c r="AD1092">
        <f>IF(AB1092="Buy BTC Short ETH",B1092,IF(AB1092="Buy ETH Short BTC",B1092,0))</f>
        <v>16847.66</v>
      </c>
      <c r="AE1092">
        <f>IF(AB1092="Buy BTC Short ETH",C1092,IF(AB1092="Buy ETH Short BTC",C1092,0))</f>
        <v>1218.68</v>
      </c>
      <c r="AF1092">
        <f>IF(AB1091="Buy BTC Short ETH",(B1092-AD1091)+(-C1092+AE1091)*(B1091/C1091),IF(AB1091="Buy ETH Short BTC",(-B1092+AD1091)+(C1092-AE1091)*(B1091/C1091),0))</f>
        <v>-2.5395339608418421</v>
      </c>
    </row>
    <row r="1093" spans="1:32">
      <c r="A1093">
        <v>1671703200000</v>
      </c>
      <c r="B1093">
        <v>16835.759999999998</v>
      </c>
      <c r="C1093">
        <v>1217.92</v>
      </c>
      <c r="D1093" s="1">
        <f t="shared" si="360"/>
        <v>-11.900000000001455</v>
      </c>
      <c r="E1093" s="1">
        <f t="shared" si="361"/>
        <v>0</v>
      </c>
      <c r="F1093" s="1">
        <f t="shared" si="362"/>
        <v>11.900000000001455</v>
      </c>
      <c r="G1093" s="1">
        <f t="shared" si="363"/>
        <v>5.7459999999999125</v>
      </c>
      <c r="H1093" s="1">
        <f t="shared" si="364"/>
        <v>4.7470000000001162</v>
      </c>
      <c r="I1093" s="1">
        <f t="shared" si="365"/>
        <v>1.2104487044448644</v>
      </c>
      <c r="J1093" s="1">
        <f t="shared" si="366"/>
        <v>54.760316401409483</v>
      </c>
      <c r="K1093" s="1">
        <f t="shared" si="367"/>
        <v>-0.75999999999999091</v>
      </c>
      <c r="L1093" s="1">
        <f t="shared" si="368"/>
        <v>0</v>
      </c>
      <c r="M1093" s="1">
        <f t="shared" si="369"/>
        <v>0.75999999999999091</v>
      </c>
      <c r="N1093" s="1">
        <f t="shared" si="370"/>
        <v>0.83600000000001273</v>
      </c>
      <c r="O1093" s="1">
        <f t="shared" si="371"/>
        <v>0.40599999999999453</v>
      </c>
      <c r="P1093" s="1">
        <f t="shared" si="372"/>
        <v>2.0591133004926698</v>
      </c>
      <c r="Q1093" s="1">
        <f t="shared" si="373"/>
        <v>67.310789049920118</v>
      </c>
      <c r="R1093" t="str">
        <f t="shared" si="353"/>
        <v>Do nothing</v>
      </c>
      <c r="S1093" t="b">
        <f t="shared" si="358"/>
        <v>0</v>
      </c>
      <c r="T1093">
        <f t="shared" si="354"/>
        <v>0</v>
      </c>
      <c r="U1093">
        <f t="shared" si="355"/>
        <v>0</v>
      </c>
      <c r="V1093">
        <f>IF(R1092="Buy BTC Short ETH",(B1093-T1092)+(-C1093+U1092)*(B1092/C1092),IF(R1092="Buy ETH Short BTC",(-B1093+T1092)+(C1093-U1092)*(B1092/C1092),0))</f>
        <v>0</v>
      </c>
      <c r="AA1093">
        <f t="shared" si="356"/>
        <v>0.91239210806115179</v>
      </c>
      <c r="AB1093" t="str">
        <f t="shared" si="357"/>
        <v>Buy ETH Short BTC</v>
      </c>
      <c r="AC1093" t="b">
        <f t="shared" si="359"/>
        <v>0</v>
      </c>
      <c r="AD1093">
        <f>IF(AB1093="Buy BTC Short ETH",B1093,IF(AB1093="Buy ETH Short BTC",B1093,0))</f>
        <v>16835.759999999998</v>
      </c>
      <c r="AE1093">
        <f>IF(AB1093="Buy BTC Short ETH",C1093,IF(AB1093="Buy ETH Short BTC",C1093,0))</f>
        <v>1217.92</v>
      </c>
      <c r="AF1093">
        <f>IF(AB1092="Buy BTC Short ETH",(B1093-AD1092)+(-C1093+AE1092)*(B1092/C1092),IF(AB1092="Buy ETH Short BTC",(-B1093+AD1092)+(C1093-AE1092)*(B1092/C1092),0))</f>
        <v>1.3933685627087726</v>
      </c>
    </row>
    <row r="1094" spans="1:32">
      <c r="A1094">
        <v>1671704100000</v>
      </c>
      <c r="B1094">
        <v>16839.68</v>
      </c>
      <c r="C1094">
        <v>1218.55</v>
      </c>
      <c r="D1094" s="1">
        <f t="shared" si="360"/>
        <v>3.9200000000018917</v>
      </c>
      <c r="E1094" s="1">
        <f t="shared" si="361"/>
        <v>3.9200000000018917</v>
      </c>
      <c r="F1094" s="1">
        <f t="shared" si="362"/>
        <v>0</v>
      </c>
      <c r="G1094" s="1">
        <f t="shared" si="363"/>
        <v>6.0280000000002474</v>
      </c>
      <c r="H1094" s="1">
        <f t="shared" si="364"/>
        <v>4.7470000000001162</v>
      </c>
      <c r="I1094" s="1">
        <f t="shared" si="365"/>
        <v>1.2698546450389929</v>
      </c>
      <c r="J1094" s="1">
        <f t="shared" si="366"/>
        <v>55.944315545244024</v>
      </c>
      <c r="K1094" s="1">
        <f t="shared" si="367"/>
        <v>0.62999999999988177</v>
      </c>
      <c r="L1094" s="1">
        <f t="shared" si="368"/>
        <v>0.62999999999988177</v>
      </c>
      <c r="M1094" s="1">
        <f t="shared" si="369"/>
        <v>0</v>
      </c>
      <c r="N1094" s="1">
        <f t="shared" si="370"/>
        <v>0.875</v>
      </c>
      <c r="O1094" s="1">
        <f t="shared" si="371"/>
        <v>0.40599999999999453</v>
      </c>
      <c r="P1094" s="1">
        <f t="shared" si="372"/>
        <v>2.1551724137931325</v>
      </c>
      <c r="Q1094" s="1">
        <f t="shared" si="373"/>
        <v>68.306010928962039</v>
      </c>
      <c r="R1094" t="str">
        <f t="shared" si="353"/>
        <v>Do nothing</v>
      </c>
      <c r="S1094" t="b">
        <f t="shared" si="358"/>
        <v>0</v>
      </c>
      <c r="T1094">
        <f t="shared" si="354"/>
        <v>0</v>
      </c>
      <c r="U1094">
        <f t="shared" si="355"/>
        <v>0</v>
      </c>
      <c r="V1094">
        <f>IF(R1093="Buy BTC Short ETH",(B1094-T1093)+(-C1094+U1093)*(B1093/C1093),IF(R1093="Buy ETH Short BTC",(-B1094+T1093)+(C1094-U1093)*(B1093/C1093),0))</f>
        <v>0</v>
      </c>
      <c r="AA1094">
        <f t="shared" si="356"/>
        <v>0.87793093699003344</v>
      </c>
      <c r="AB1094" t="str">
        <f t="shared" si="357"/>
        <v>Buy ETH Short BTC</v>
      </c>
      <c r="AC1094" t="b">
        <f t="shared" si="359"/>
        <v>0</v>
      </c>
      <c r="AD1094">
        <f>IF(AB1094="Buy BTC Short ETH",B1094,IF(AB1094="Buy ETH Short BTC",B1094,0))</f>
        <v>16839.68</v>
      </c>
      <c r="AE1094">
        <f>IF(AB1094="Buy BTC Short ETH",C1094,IF(AB1094="Buy ETH Short BTC",C1094,0))</f>
        <v>1218.55</v>
      </c>
      <c r="AF1094">
        <f>IF(AB1093="Buy BTC Short ETH",(B1094-AD1093)+(-C1094+AE1093)*(B1093/C1093),IF(AB1093="Buy ETH Short BTC",(-B1094+AD1093)+(C1094-AE1093)*(B1093/C1093),0))</f>
        <v>4.7887237256927406</v>
      </c>
    </row>
    <row r="1095" spans="1:32">
      <c r="A1095">
        <v>1671705000000</v>
      </c>
      <c r="B1095">
        <v>16827.009999999998</v>
      </c>
      <c r="C1095">
        <v>1217.44</v>
      </c>
      <c r="D1095" s="1">
        <f t="shared" si="360"/>
        <v>-12.670000000001892</v>
      </c>
      <c r="E1095" s="1">
        <f t="shared" si="361"/>
        <v>0</v>
      </c>
      <c r="F1095" s="1">
        <f t="shared" si="362"/>
        <v>12.670000000001892</v>
      </c>
      <c r="G1095" s="1">
        <f t="shared" si="363"/>
        <v>6.0280000000002474</v>
      </c>
      <c r="H1095" s="1">
        <f t="shared" si="364"/>
        <v>5.0900000000005097</v>
      </c>
      <c r="I1095" s="1">
        <f t="shared" si="365"/>
        <v>1.1842829076620125</v>
      </c>
      <c r="J1095" s="1">
        <f t="shared" si="366"/>
        <v>54.21838460154558</v>
      </c>
      <c r="K1095" s="1">
        <f t="shared" si="367"/>
        <v>-1.1099999999999</v>
      </c>
      <c r="L1095" s="1">
        <f t="shared" si="368"/>
        <v>0</v>
      </c>
      <c r="M1095" s="1">
        <f t="shared" si="369"/>
        <v>1.1099999999999</v>
      </c>
      <c r="N1095" s="1">
        <f t="shared" si="370"/>
        <v>0.875</v>
      </c>
      <c r="O1095" s="1">
        <f t="shared" si="371"/>
        <v>0.48099999999999454</v>
      </c>
      <c r="P1095" s="1">
        <f t="shared" si="372"/>
        <v>1.8191268191268397</v>
      </c>
      <c r="Q1095" s="1">
        <f t="shared" si="373"/>
        <v>64.528023598820312</v>
      </c>
      <c r="R1095" t="str">
        <f t="shared" si="353"/>
        <v>Do nothing</v>
      </c>
      <c r="S1095" t="b">
        <f t="shared" si="358"/>
        <v>0</v>
      </c>
      <c r="T1095">
        <f t="shared" si="354"/>
        <v>0</v>
      </c>
      <c r="U1095">
        <f t="shared" si="355"/>
        <v>0</v>
      </c>
      <c r="V1095">
        <f>IF(R1094="Buy BTC Short ETH",(B1095-T1094)+(-C1095+U1094)*(B1094/C1094),IF(R1094="Buy ETH Short BTC",(-B1095+T1094)+(C1095-U1094)*(B1094/C1094),0))</f>
        <v>0</v>
      </c>
      <c r="AA1095">
        <f t="shared" si="356"/>
        <v>0.71257824544419246</v>
      </c>
      <c r="AB1095" t="str">
        <f t="shared" si="357"/>
        <v>Buy ETH Short BTC</v>
      </c>
      <c r="AC1095" t="b">
        <f t="shared" si="359"/>
        <v>0</v>
      </c>
      <c r="AD1095">
        <f>IF(AB1095="Buy BTC Short ETH",B1095,IF(AB1095="Buy ETH Short BTC",B1095,0))</f>
        <v>16827.009999999998</v>
      </c>
      <c r="AE1095">
        <f>IF(AB1095="Buy BTC Short ETH",C1095,IF(AB1095="Buy ETH Short BTC",C1095,0))</f>
        <v>1217.44</v>
      </c>
      <c r="AF1095">
        <f>IF(AB1094="Buy BTC Short ETH",(B1095-AD1094)+(-C1095+AE1094)*(B1094/C1094),IF(AB1094="Buy ETH Short BTC",(-B1095+AD1094)+(C1095-AE1094)*(B1094/C1094),0))</f>
        <v>-2.6695796643519021</v>
      </c>
    </row>
    <row r="1096" spans="1:32">
      <c r="A1096">
        <v>1671705900000</v>
      </c>
      <c r="B1096">
        <v>16823.07</v>
      </c>
      <c r="C1096">
        <v>1217.04</v>
      </c>
      <c r="D1096" s="1">
        <f t="shared" si="360"/>
        <v>-3.9399999999986903</v>
      </c>
      <c r="E1096" s="1">
        <f t="shared" si="361"/>
        <v>0</v>
      </c>
      <c r="F1096" s="1">
        <f t="shared" si="362"/>
        <v>3.9399999999986903</v>
      </c>
      <c r="G1096" s="1">
        <f t="shared" si="363"/>
        <v>4.0440000000002332</v>
      </c>
      <c r="H1096" s="1">
        <f t="shared" si="364"/>
        <v>5.4840000000003783</v>
      </c>
      <c r="I1096" s="1">
        <f t="shared" si="365"/>
        <v>0.73741794310721265</v>
      </c>
      <c r="J1096" s="1">
        <f t="shared" si="366"/>
        <v>42.443324937027427</v>
      </c>
      <c r="K1096" s="1">
        <f t="shared" si="367"/>
        <v>-0.40000000000009095</v>
      </c>
      <c r="L1096" s="1">
        <f t="shared" si="368"/>
        <v>0</v>
      </c>
      <c r="M1096" s="1">
        <f t="shared" si="369"/>
        <v>0.40000000000009095</v>
      </c>
      <c r="N1096" s="1">
        <f t="shared" si="370"/>
        <v>0.64300000000000634</v>
      </c>
      <c r="O1096" s="1">
        <f t="shared" si="371"/>
        <v>0.52100000000000368</v>
      </c>
      <c r="P1096" s="1">
        <f t="shared" si="372"/>
        <v>1.2341650671785063</v>
      </c>
      <c r="Q1096" s="1">
        <f t="shared" si="373"/>
        <v>55.240549828178764</v>
      </c>
      <c r="R1096" t="str">
        <f t="shared" si="353"/>
        <v>Do nothing</v>
      </c>
      <c r="S1096" t="b">
        <f t="shared" si="358"/>
        <v>0</v>
      </c>
      <c r="T1096">
        <f t="shared" si="354"/>
        <v>0</v>
      </c>
      <c r="U1096">
        <f t="shared" si="355"/>
        <v>0</v>
      </c>
      <c r="V1096">
        <f>IF(R1095="Buy BTC Short ETH",(B1096-T1095)+(-C1096+U1095)*(B1095/C1095),IF(R1095="Buy ETH Short BTC",(-B1096+T1095)+(C1096-U1095)*(B1095/C1095),0))</f>
        <v>0</v>
      </c>
      <c r="AA1096">
        <f t="shared" si="356"/>
        <v>0.64729286885604154</v>
      </c>
      <c r="AB1096" t="str">
        <f t="shared" si="357"/>
        <v>Do nothing</v>
      </c>
      <c r="AC1096" t="b">
        <f t="shared" si="359"/>
        <v>1</v>
      </c>
      <c r="AD1096">
        <f>IF(AB1096="Buy BTC Short ETH",B1096,IF(AB1096="Buy ETH Short BTC",B1096,0))</f>
        <v>0</v>
      </c>
      <c r="AE1096">
        <f>IF(AB1096="Buy BTC Short ETH",C1096,IF(AB1096="Buy ETH Short BTC",C1096,0))</f>
        <v>0</v>
      </c>
      <c r="AF1096">
        <f>IF(AB1095="Buy BTC Short ETH",(B1096-AD1095)+(-C1096+AE1095)*(B1095/C1095),IF(AB1095="Buy ETH Short BTC",(-B1096+AD1095)+(C1096-AE1095)*(B1095/C1095),0))</f>
        <v>-1.5886535681455545</v>
      </c>
    </row>
    <row r="1097" spans="1:32">
      <c r="A1097">
        <v>1671706800000</v>
      </c>
      <c r="B1097">
        <v>16828.62</v>
      </c>
      <c r="C1097">
        <v>1217.83</v>
      </c>
      <c r="D1097" s="1">
        <f t="shared" si="360"/>
        <v>5.5499999999992724</v>
      </c>
      <c r="E1097" s="1">
        <f t="shared" si="361"/>
        <v>5.5499999999992724</v>
      </c>
      <c r="F1097" s="1">
        <f t="shared" si="362"/>
        <v>0</v>
      </c>
      <c r="G1097" s="1">
        <f t="shared" si="363"/>
        <v>4.5990000000001601</v>
      </c>
      <c r="H1097" s="1">
        <f t="shared" si="364"/>
        <v>4.4490000000001597</v>
      </c>
      <c r="I1097" s="1">
        <f t="shared" si="365"/>
        <v>1.0337154416722847</v>
      </c>
      <c r="J1097" s="1">
        <f t="shared" si="366"/>
        <v>50.82891246684347</v>
      </c>
      <c r="K1097" s="1">
        <f t="shared" si="367"/>
        <v>0.78999999999996362</v>
      </c>
      <c r="L1097" s="1">
        <f t="shared" si="368"/>
        <v>0.78999999999996362</v>
      </c>
      <c r="M1097" s="1">
        <f t="shared" si="369"/>
        <v>0</v>
      </c>
      <c r="N1097" s="1">
        <f t="shared" si="370"/>
        <v>0.72200000000000275</v>
      </c>
      <c r="O1097" s="1">
        <f t="shared" si="371"/>
        <v>0.4160000000000082</v>
      </c>
      <c r="P1097" s="1">
        <f t="shared" si="372"/>
        <v>1.7355769230768956</v>
      </c>
      <c r="Q1097" s="1">
        <f t="shared" si="373"/>
        <v>63.444639718804559</v>
      </c>
      <c r="R1097" t="str">
        <f t="shared" si="353"/>
        <v>Do nothing</v>
      </c>
      <c r="S1097" t="b">
        <f t="shared" si="358"/>
        <v>0</v>
      </c>
      <c r="T1097">
        <f t="shared" si="354"/>
        <v>0</v>
      </c>
      <c r="U1097">
        <f t="shared" si="355"/>
        <v>0</v>
      </c>
      <c r="V1097">
        <f>IF(R1096="Buy BTC Short ETH",(B1097-T1096)+(-C1097+U1096)*(B1096/C1096),IF(R1096="Buy ETH Short BTC",(-B1097+T1096)+(C1097-U1096)*(B1096/C1096),0))</f>
        <v>0</v>
      </c>
      <c r="AA1097">
        <f t="shared" si="356"/>
        <v>0.5404515741131275</v>
      </c>
      <c r="AB1097" t="str">
        <f t="shared" si="357"/>
        <v>Do nothing</v>
      </c>
      <c r="AC1097" t="b">
        <f t="shared" si="359"/>
        <v>0</v>
      </c>
      <c r="AD1097">
        <f>IF(AB1097="Buy BTC Short ETH",B1097,IF(AB1097="Buy ETH Short BTC",B1097,0))</f>
        <v>0</v>
      </c>
      <c r="AE1097">
        <f>IF(AB1097="Buy BTC Short ETH",C1097,IF(AB1097="Buy ETH Short BTC",C1097,0))</f>
        <v>0</v>
      </c>
      <c r="AF1097">
        <f>IF(AB1096="Buy BTC Short ETH",(B1097-AD1096)+(-C1097+AE1096)*(B1096/C1096),IF(AB1096="Buy ETH Short BTC",(-B1097+AD1096)+(C1097-AE1096)*(B1096/C1096),0))</f>
        <v>0</v>
      </c>
    </row>
    <row r="1098" spans="1:32">
      <c r="A1098">
        <v>1671707700000</v>
      </c>
      <c r="B1098">
        <v>16815.53</v>
      </c>
      <c r="C1098">
        <v>1215.3399999999999</v>
      </c>
      <c r="D1098" s="1">
        <f t="shared" si="360"/>
        <v>-13.090000000000146</v>
      </c>
      <c r="E1098" s="1">
        <f t="shared" si="361"/>
        <v>0</v>
      </c>
      <c r="F1098" s="1">
        <f t="shared" si="362"/>
        <v>13.090000000000146</v>
      </c>
      <c r="G1098" s="1">
        <f t="shared" si="363"/>
        <v>3.6090000000000146</v>
      </c>
      <c r="H1098" s="1">
        <f t="shared" si="364"/>
        <v>5.758000000000175</v>
      </c>
      <c r="I1098" s="1">
        <f t="shared" si="365"/>
        <v>0.62678013199025795</v>
      </c>
      <c r="J1098" s="1">
        <f t="shared" si="366"/>
        <v>38.52887797587212</v>
      </c>
      <c r="K1098" s="1">
        <f t="shared" si="367"/>
        <v>-2.4900000000000091</v>
      </c>
      <c r="L1098" s="1">
        <f t="shared" si="368"/>
        <v>0</v>
      </c>
      <c r="M1098" s="1">
        <f t="shared" si="369"/>
        <v>2.4900000000000091</v>
      </c>
      <c r="N1098" s="1">
        <f t="shared" si="370"/>
        <v>0.66099999999999004</v>
      </c>
      <c r="O1098" s="1">
        <f t="shared" si="371"/>
        <v>0.66500000000000914</v>
      </c>
      <c r="P1098" s="1">
        <f t="shared" si="372"/>
        <v>0.99398496240598644</v>
      </c>
      <c r="Q1098" s="1">
        <f t="shared" si="373"/>
        <v>49.849170437405014</v>
      </c>
      <c r="R1098" t="str">
        <f t="shared" si="353"/>
        <v>Do nothing</v>
      </c>
      <c r="S1098" t="b">
        <f t="shared" si="358"/>
        <v>0</v>
      </c>
      <c r="T1098">
        <f t="shared" si="354"/>
        <v>0</v>
      </c>
      <c r="U1098">
        <f t="shared" si="355"/>
        <v>0</v>
      </c>
      <c r="V1098">
        <f>IF(R1097="Buy BTC Short ETH",(B1098-T1097)+(-C1098+U1097)*(B1097/C1097),IF(R1097="Buy ETH Short BTC",(-B1098+T1097)+(C1098-U1097)*(B1097/C1097),0))</f>
        <v>0</v>
      </c>
      <c r="AA1098">
        <f t="shared" si="356"/>
        <v>0.69751141096029179</v>
      </c>
      <c r="AB1098" t="str">
        <f t="shared" si="357"/>
        <v>Do nothing</v>
      </c>
      <c r="AC1098" t="b">
        <f t="shared" si="359"/>
        <v>0</v>
      </c>
      <c r="AD1098">
        <f>IF(AB1098="Buy BTC Short ETH",B1098,IF(AB1098="Buy ETH Short BTC",B1098,0))</f>
        <v>0</v>
      </c>
      <c r="AE1098">
        <f>IF(AB1098="Buy BTC Short ETH",C1098,IF(AB1098="Buy ETH Short BTC",C1098,0))</f>
        <v>0</v>
      </c>
      <c r="AF1098">
        <f>IF(AB1097="Buy BTC Short ETH",(B1098-AD1097)+(-C1098+AE1097)*(B1097/C1097),IF(AB1097="Buy ETH Short BTC",(-B1098+AD1097)+(C1098-AE1097)*(B1097/C1097),0))</f>
        <v>0</v>
      </c>
    </row>
    <row r="1099" spans="1:32">
      <c r="A1099">
        <v>1671708600000</v>
      </c>
      <c r="B1099">
        <v>16834.71</v>
      </c>
      <c r="C1099">
        <v>1218.3</v>
      </c>
      <c r="D1099" s="1">
        <f t="shared" si="360"/>
        <v>19.180000000000291</v>
      </c>
      <c r="E1099" s="1">
        <f t="shared" si="361"/>
        <v>19.180000000000291</v>
      </c>
      <c r="F1099" s="1">
        <f t="shared" si="362"/>
        <v>0</v>
      </c>
      <c r="G1099" s="1">
        <f t="shared" si="363"/>
        <v>5.5270000000000437</v>
      </c>
      <c r="H1099" s="1">
        <f t="shared" si="364"/>
        <v>5.2330000000001746</v>
      </c>
      <c r="I1099" s="1">
        <f t="shared" si="365"/>
        <v>1.0561819224154136</v>
      </c>
      <c r="J1099" s="1">
        <f t="shared" si="366"/>
        <v>51.366171003716843</v>
      </c>
      <c r="K1099" s="1">
        <f t="shared" si="367"/>
        <v>2.9600000000000364</v>
      </c>
      <c r="L1099" s="1">
        <f t="shared" si="368"/>
        <v>2.9600000000000364</v>
      </c>
      <c r="M1099" s="1">
        <f t="shared" si="369"/>
        <v>0</v>
      </c>
      <c r="N1099" s="1">
        <f t="shared" si="370"/>
        <v>0.95699999999999363</v>
      </c>
      <c r="O1099" s="1">
        <f t="shared" si="371"/>
        <v>0.57200000000000273</v>
      </c>
      <c r="P1099" s="1">
        <f t="shared" si="372"/>
        <v>1.673076923076904</v>
      </c>
      <c r="Q1099" s="1">
        <f t="shared" si="373"/>
        <v>62.589928057553685</v>
      </c>
      <c r="R1099" t="str">
        <f t="shared" si="353"/>
        <v>Do nothing</v>
      </c>
      <c r="S1099" t="b">
        <f t="shared" si="358"/>
        <v>0</v>
      </c>
      <c r="T1099">
        <f t="shared" si="354"/>
        <v>0</v>
      </c>
      <c r="U1099">
        <f t="shared" si="355"/>
        <v>0</v>
      </c>
      <c r="V1099">
        <f>IF(R1098="Buy BTC Short ETH",(B1099-T1098)+(-C1099+U1098)*(B1098/C1098),IF(R1098="Buy ETH Short BTC",(-B1099+T1098)+(C1099-U1098)*(B1098/C1098),0))</f>
        <v>0</v>
      </c>
      <c r="AA1099">
        <f t="shared" si="356"/>
        <v>0.83466711082882261</v>
      </c>
      <c r="AB1099" t="str">
        <f t="shared" si="357"/>
        <v>Buy ETH Short BTC</v>
      </c>
      <c r="AC1099" t="b">
        <f t="shared" si="359"/>
        <v>1</v>
      </c>
      <c r="AD1099">
        <f>IF(AB1099="Buy BTC Short ETH",B1099,IF(AB1099="Buy ETH Short BTC",B1099,0))</f>
        <v>16834.71</v>
      </c>
      <c r="AE1099">
        <f>IF(AB1099="Buy BTC Short ETH",C1099,IF(AB1099="Buy ETH Short BTC",C1099,0))</f>
        <v>1218.3</v>
      </c>
      <c r="AF1099">
        <f>IF(AB1098="Buy BTC Short ETH",(B1099-AD1098)+(-C1099+AE1098)*(B1098/C1098),IF(AB1098="Buy ETH Short BTC",(-B1099+AD1098)+(C1099-AE1098)*(B1098/C1098),0))</f>
        <v>0</v>
      </c>
    </row>
    <row r="1100" spans="1:32">
      <c r="A1100">
        <v>1671709500000</v>
      </c>
      <c r="B1100">
        <v>16834.8</v>
      </c>
      <c r="C1100">
        <v>1217.49</v>
      </c>
      <c r="D1100" s="1">
        <f t="shared" si="360"/>
        <v>9.0000000000145519E-2</v>
      </c>
      <c r="E1100" s="1">
        <f t="shared" si="361"/>
        <v>9.0000000000145519E-2</v>
      </c>
      <c r="F1100" s="1">
        <f t="shared" si="362"/>
        <v>0</v>
      </c>
      <c r="G1100" s="1">
        <f t="shared" si="363"/>
        <v>4.9260000000002035</v>
      </c>
      <c r="H1100" s="1">
        <f t="shared" si="364"/>
        <v>5.2330000000001746</v>
      </c>
      <c r="I1100" s="1">
        <f t="shared" si="365"/>
        <v>0.94133384291993871</v>
      </c>
      <c r="J1100" s="1">
        <f t="shared" si="366"/>
        <v>48.489024510286647</v>
      </c>
      <c r="K1100" s="1">
        <f t="shared" si="367"/>
        <v>-0.80999999999994543</v>
      </c>
      <c r="L1100" s="1">
        <f t="shared" si="368"/>
        <v>0</v>
      </c>
      <c r="M1100" s="1">
        <f t="shared" si="369"/>
        <v>0.80999999999994543</v>
      </c>
      <c r="N1100" s="1">
        <f t="shared" si="370"/>
        <v>0.75699999999999368</v>
      </c>
      <c r="O1100" s="1">
        <f t="shared" si="371"/>
        <v>0.65299999999999725</v>
      </c>
      <c r="P1100" s="1">
        <f t="shared" si="372"/>
        <v>1.1592649310872847</v>
      </c>
      <c r="Q1100" s="1">
        <f t="shared" si="373"/>
        <v>53.687943262411252</v>
      </c>
      <c r="R1100" t="str">
        <f t="shared" si="353"/>
        <v>Do nothing</v>
      </c>
      <c r="S1100" t="b">
        <f t="shared" si="358"/>
        <v>0</v>
      </c>
      <c r="T1100">
        <f t="shared" si="354"/>
        <v>0</v>
      </c>
      <c r="U1100">
        <f t="shared" si="355"/>
        <v>0</v>
      </c>
      <c r="V1100">
        <f>IF(R1099="Buy BTC Short ETH",(B1100-T1099)+(-C1100+U1099)*(B1099/C1099),IF(R1099="Buy ETH Short BTC",(-B1100+T1099)+(C1100-U1099)*(B1099/C1099),0))</f>
        <v>0</v>
      </c>
      <c r="AA1100">
        <f t="shared" si="356"/>
        <v>0.92787170384538209</v>
      </c>
      <c r="AB1100" t="str">
        <f t="shared" si="357"/>
        <v>Buy ETH Short BTC</v>
      </c>
      <c r="AC1100" t="b">
        <f t="shared" si="359"/>
        <v>0</v>
      </c>
      <c r="AD1100">
        <f>IF(AB1100="Buy BTC Short ETH",B1100,IF(AB1100="Buy ETH Short BTC",B1100,0))</f>
        <v>16834.8</v>
      </c>
      <c r="AE1100">
        <f>IF(AB1100="Buy BTC Short ETH",C1100,IF(AB1100="Buy ETH Short BTC",C1100,0))</f>
        <v>1217.49</v>
      </c>
      <c r="AF1100">
        <f>IF(AB1099="Buy BTC Short ETH",(B1100-AD1099)+(-C1100+AE1099)*(B1099/C1099),IF(AB1099="Buy ETH Short BTC",(-B1100+AD1099)+(C1100-AE1099)*(B1099/C1099),0))</f>
        <v>-11.282739965525122</v>
      </c>
    </row>
    <row r="1101" spans="1:32">
      <c r="A1101">
        <v>1671710400000</v>
      </c>
      <c r="B1101">
        <v>16835.84</v>
      </c>
      <c r="C1101">
        <v>1217.51</v>
      </c>
      <c r="D1101" s="1">
        <f t="shared" si="360"/>
        <v>1.0400000000008731</v>
      </c>
      <c r="E1101" s="1">
        <f t="shared" si="361"/>
        <v>1.0400000000008731</v>
      </c>
      <c r="F1101" s="1">
        <f t="shared" si="362"/>
        <v>0</v>
      </c>
      <c r="G1101" s="1">
        <f t="shared" si="363"/>
        <v>2.9780000000002476</v>
      </c>
      <c r="H1101" s="1">
        <f t="shared" si="364"/>
        <v>5.2330000000001746</v>
      </c>
      <c r="I1101" s="1">
        <f t="shared" si="365"/>
        <v>0.56908083317411584</v>
      </c>
      <c r="J1101" s="1">
        <f t="shared" si="366"/>
        <v>36.268420411644072</v>
      </c>
      <c r="K1101" s="1">
        <f t="shared" si="367"/>
        <v>1.999999999998181E-2</v>
      </c>
      <c r="L1101" s="1">
        <f t="shared" si="368"/>
        <v>1.999999999998181E-2</v>
      </c>
      <c r="M1101" s="1">
        <f t="shared" si="369"/>
        <v>0</v>
      </c>
      <c r="N1101" s="1">
        <f t="shared" si="370"/>
        <v>0.43999999999998635</v>
      </c>
      <c r="O1101" s="1">
        <f t="shared" si="371"/>
        <v>0.65299999999999725</v>
      </c>
      <c r="P1101" s="1">
        <f t="shared" si="372"/>
        <v>0.673813169984668</v>
      </c>
      <c r="Q1101" s="1">
        <f t="shared" si="373"/>
        <v>40.256175663311346</v>
      </c>
      <c r="R1101" t="str">
        <f t="shared" si="353"/>
        <v>Do nothing</v>
      </c>
      <c r="S1101" t="b">
        <f t="shared" si="358"/>
        <v>0</v>
      </c>
      <c r="T1101">
        <f t="shared" si="354"/>
        <v>0</v>
      </c>
      <c r="U1101">
        <f t="shared" si="355"/>
        <v>0</v>
      </c>
      <c r="V1101">
        <f>IF(R1100="Buy BTC Short ETH",(B1101-T1100)+(-C1101+U1100)*(B1100/C1100),IF(R1100="Buy ETH Short BTC",(-B1101+T1100)+(C1101-U1100)*(B1100/C1100),0))</f>
        <v>0</v>
      </c>
      <c r="AA1101">
        <f t="shared" si="356"/>
        <v>0.88828263802568619</v>
      </c>
      <c r="AB1101" t="str">
        <f t="shared" si="357"/>
        <v>Buy ETH Short BTC</v>
      </c>
      <c r="AC1101" t="b">
        <f t="shared" si="359"/>
        <v>0</v>
      </c>
      <c r="AD1101">
        <f>IF(AB1101="Buy BTC Short ETH",B1101,IF(AB1101="Buy ETH Short BTC",B1101,0))</f>
        <v>16835.84</v>
      </c>
      <c r="AE1101">
        <f>IF(AB1101="Buy BTC Short ETH",C1101,IF(AB1101="Buy ETH Short BTC",C1101,0))</f>
        <v>1217.51</v>
      </c>
      <c r="AF1101">
        <f>IF(AB1100="Buy BTC Short ETH",(B1101-AD1100)+(-C1101+AE1100)*(B1100/C1100),IF(AB1100="Buy ETH Short BTC",(-B1101+AD1100)+(C1101-AE1100)*(B1100/C1100),0))</f>
        <v>-0.76345070596174858</v>
      </c>
    </row>
    <row r="1102" spans="1:32">
      <c r="A1102">
        <v>1671711300000</v>
      </c>
      <c r="B1102">
        <v>16823.16</v>
      </c>
      <c r="C1102">
        <v>1217.2</v>
      </c>
      <c r="D1102" s="1">
        <f t="shared" si="360"/>
        <v>-12.680000000000291</v>
      </c>
      <c r="E1102" s="1">
        <f t="shared" si="361"/>
        <v>0</v>
      </c>
      <c r="F1102" s="1">
        <f t="shared" si="362"/>
        <v>12.680000000000291</v>
      </c>
      <c r="G1102" s="1">
        <f t="shared" si="363"/>
        <v>2.9780000000002476</v>
      </c>
      <c r="H1102" s="1">
        <f t="shared" si="364"/>
        <v>5.4280000000002477</v>
      </c>
      <c r="I1102" s="1">
        <f t="shared" si="365"/>
        <v>0.54863669859987318</v>
      </c>
      <c r="J1102" s="1">
        <f t="shared" si="366"/>
        <v>35.427075898168837</v>
      </c>
      <c r="K1102" s="1">
        <f t="shared" si="367"/>
        <v>-0.30999999999994543</v>
      </c>
      <c r="L1102" s="1">
        <f t="shared" si="368"/>
        <v>0</v>
      </c>
      <c r="M1102" s="1">
        <f t="shared" si="369"/>
        <v>0.30999999999994543</v>
      </c>
      <c r="N1102" s="1">
        <f t="shared" si="370"/>
        <v>0.43999999999998635</v>
      </c>
      <c r="O1102" s="1">
        <f t="shared" si="371"/>
        <v>0.5879999999999882</v>
      </c>
      <c r="P1102" s="1">
        <f t="shared" si="372"/>
        <v>0.74829931972788299</v>
      </c>
      <c r="Q1102" s="1">
        <f t="shared" si="373"/>
        <v>42.801556420233197</v>
      </c>
      <c r="R1102" t="str">
        <f t="shared" si="353"/>
        <v>Do nothing</v>
      </c>
      <c r="S1102" t="b">
        <f t="shared" si="358"/>
        <v>0</v>
      </c>
      <c r="T1102">
        <f t="shared" si="354"/>
        <v>0</v>
      </c>
      <c r="U1102">
        <f t="shared" si="355"/>
        <v>0</v>
      </c>
      <c r="V1102">
        <f>IF(R1101="Buy BTC Short ETH",(B1102-T1101)+(-C1102+U1101)*(B1101/C1101),IF(R1101="Buy ETH Short BTC",(-B1102+T1101)+(C1102-U1101)*(B1101/C1101),0))</f>
        <v>0</v>
      </c>
      <c r="AA1102">
        <f t="shared" si="356"/>
        <v>0.87057753242326852</v>
      </c>
      <c r="AB1102" t="str">
        <f t="shared" si="357"/>
        <v>Buy ETH Short BTC</v>
      </c>
      <c r="AC1102" t="b">
        <f t="shared" si="359"/>
        <v>0</v>
      </c>
      <c r="AD1102">
        <f>IF(AB1102="Buy BTC Short ETH",B1102,IF(AB1102="Buy ETH Short BTC",B1102,0))</f>
        <v>16823.16</v>
      </c>
      <c r="AE1102">
        <f>IF(AB1102="Buy BTC Short ETH",C1102,IF(AB1102="Buy ETH Short BTC",C1102,0))</f>
        <v>1217.2</v>
      </c>
      <c r="AF1102">
        <f>IF(AB1101="Buy BTC Short ETH",(B1102-AD1101)+(-C1102+AE1101)*(B1101/C1101),IF(AB1101="Buy ETH Short BTC",(-B1102+AD1101)+(C1102-AE1101)*(B1101/C1101),0))</f>
        <v>8.3932915540745228</v>
      </c>
    </row>
    <row r="1103" spans="1:32">
      <c r="A1103">
        <v>1671712200000</v>
      </c>
      <c r="B1103">
        <v>16815.71</v>
      </c>
      <c r="C1103">
        <v>1215.52</v>
      </c>
      <c r="D1103" s="1">
        <f t="shared" si="360"/>
        <v>-7.4500000000007276</v>
      </c>
      <c r="E1103" s="1">
        <f t="shared" si="361"/>
        <v>0</v>
      </c>
      <c r="F1103" s="1">
        <f t="shared" si="362"/>
        <v>7.4500000000007276</v>
      </c>
      <c r="G1103" s="1">
        <f t="shared" si="363"/>
        <v>2.9780000000002476</v>
      </c>
      <c r="H1103" s="1">
        <f t="shared" si="364"/>
        <v>4.9830000000001746</v>
      </c>
      <c r="I1103" s="1">
        <f t="shared" si="365"/>
        <v>0.59763194862535485</v>
      </c>
      <c r="J1103" s="1">
        <f t="shared" si="366"/>
        <v>37.407360884312148</v>
      </c>
      <c r="K1103" s="1">
        <f t="shared" si="367"/>
        <v>-1.6800000000000637</v>
      </c>
      <c r="L1103" s="1">
        <f t="shared" si="368"/>
        <v>0</v>
      </c>
      <c r="M1103" s="1">
        <f t="shared" si="369"/>
        <v>1.6800000000000637</v>
      </c>
      <c r="N1103" s="1">
        <f t="shared" si="370"/>
        <v>0.43999999999998635</v>
      </c>
      <c r="O1103" s="1">
        <f t="shared" si="371"/>
        <v>0.6799999999999955</v>
      </c>
      <c r="P1103" s="1">
        <f t="shared" si="372"/>
        <v>0.64705882352939592</v>
      </c>
      <c r="Q1103" s="1">
        <f t="shared" si="373"/>
        <v>39.285714285713702</v>
      </c>
      <c r="R1103" t="str">
        <f t="shared" ref="R1103:R1166" si="374">IF(AND(J1103&gt;70,Q1103&lt;30),"Buy ETH Short BTC",IF(AND(J1103&lt;30,Q1103&gt;70),"Buy BTC Short ETH","Do nothing"))</f>
        <v>Do nothing</v>
      </c>
      <c r="S1103" t="b">
        <f t="shared" si="358"/>
        <v>0</v>
      </c>
      <c r="T1103">
        <f t="shared" ref="T1103:T1166" si="375">IF(R1103="Buy BTC Short ETH",B1103,IF(R1103="Buy ETH Short BTC",B1103,0))</f>
        <v>0</v>
      </c>
      <c r="U1103">
        <f t="shared" ref="U1103:U1166" si="376">IF(R1103="Buy BTC Short ETH",C1103,IF(R1103="Buy ETH Short BTC",C1103,0))</f>
        <v>0</v>
      </c>
      <c r="V1103">
        <f>IF(R1102="Buy BTC Short ETH",(B1103-T1102)+(-C1103+U1102)*(B1102/C1102),IF(R1102="Buy ETH Short BTC",(-B1103+T1102)+(C1103-U1102)*(B1102/C1102),0))</f>
        <v>0</v>
      </c>
      <c r="AA1103">
        <f t="shared" ref="AA1103:AA1166" si="377">CORREL(B1094:B1103, C1094:C1103)</f>
        <v>0.90293035322857151</v>
      </c>
      <c r="AB1103" t="str">
        <f t="shared" ref="AB1103:AB1166" si="378">IF(AA1103&gt;0.7,"Buy ETH Short BTC",IF(AA1103&lt;-0.7,"Buy BTC Short ETH","Do nothing"))</f>
        <v>Buy ETH Short BTC</v>
      </c>
      <c r="AC1103" t="b">
        <f t="shared" si="359"/>
        <v>0</v>
      </c>
      <c r="AD1103">
        <f>IF(AB1103="Buy BTC Short ETH",B1103,IF(AB1103="Buy ETH Short BTC",B1103,0))</f>
        <v>16815.71</v>
      </c>
      <c r="AE1103">
        <f>IF(AB1103="Buy BTC Short ETH",C1103,IF(AB1103="Buy ETH Short BTC",C1103,0))</f>
        <v>1215.52</v>
      </c>
      <c r="AF1103">
        <f>IF(AB1102="Buy BTC Short ETH",(B1103-AD1102)+(-C1103+AE1102)*(B1102/C1102),IF(AB1102="Buy ETH Short BTC",(-B1103+AD1102)+(C1103-AE1102)*(B1102/C1102),0))</f>
        <v>-15.769609595793778</v>
      </c>
    </row>
    <row r="1104" spans="1:32">
      <c r="A1104">
        <v>1671713100000</v>
      </c>
      <c r="B1104">
        <v>16815.240000000002</v>
      </c>
      <c r="C1104">
        <v>1215.3499999999999</v>
      </c>
      <c r="D1104" s="1">
        <f t="shared" si="360"/>
        <v>-0.46999999999752617</v>
      </c>
      <c r="E1104" s="1">
        <f t="shared" si="361"/>
        <v>0</v>
      </c>
      <c r="F1104" s="1">
        <f t="shared" si="362"/>
        <v>0.46999999999752617</v>
      </c>
      <c r="G1104" s="1">
        <f t="shared" si="363"/>
        <v>2.586000000000058</v>
      </c>
      <c r="H1104" s="1">
        <f t="shared" si="364"/>
        <v>5.0299999999999274</v>
      </c>
      <c r="I1104" s="1">
        <f t="shared" si="365"/>
        <v>0.51411530815111239</v>
      </c>
      <c r="J1104" s="1">
        <f t="shared" si="366"/>
        <v>33.954831932773942</v>
      </c>
      <c r="K1104" s="1">
        <f t="shared" si="367"/>
        <v>-0.17000000000007276</v>
      </c>
      <c r="L1104" s="1">
        <f t="shared" si="368"/>
        <v>0</v>
      </c>
      <c r="M1104" s="1">
        <f t="shared" si="369"/>
        <v>0.17000000000007276</v>
      </c>
      <c r="N1104" s="1">
        <f t="shared" si="370"/>
        <v>0.37699999999999817</v>
      </c>
      <c r="O1104" s="1">
        <f t="shared" si="371"/>
        <v>0.69700000000000273</v>
      </c>
      <c r="P1104" s="1">
        <f t="shared" si="372"/>
        <v>0.54088952654231948</v>
      </c>
      <c r="Q1104" s="1">
        <f t="shared" si="373"/>
        <v>35.102420856610607</v>
      </c>
      <c r="R1104" t="str">
        <f t="shared" si="374"/>
        <v>Do nothing</v>
      </c>
      <c r="S1104" t="b">
        <f t="shared" ref="S1104:S1167" si="379">NOT(R1104=R1103)</f>
        <v>0</v>
      </c>
      <c r="T1104">
        <f t="shared" si="375"/>
        <v>0</v>
      </c>
      <c r="U1104">
        <f t="shared" si="376"/>
        <v>0</v>
      </c>
      <c r="V1104">
        <f>IF(R1103="Buy BTC Short ETH",(B1104-T1103)+(-C1104+U1103)*(B1103/C1103),IF(R1103="Buy ETH Short BTC",(-B1104+T1103)+(C1104-U1103)*(B1103/C1103),0))</f>
        <v>0</v>
      </c>
      <c r="AA1104">
        <f t="shared" si="377"/>
        <v>0.90182630122684804</v>
      </c>
      <c r="AB1104" t="str">
        <f t="shared" si="378"/>
        <v>Buy ETH Short BTC</v>
      </c>
      <c r="AC1104" t="b">
        <f t="shared" ref="AC1104:AC1167" si="380">NOT(AB1104=AB1103)</f>
        <v>0</v>
      </c>
      <c r="AD1104">
        <f>IF(AB1104="Buy BTC Short ETH",B1104,IF(AB1104="Buy ETH Short BTC",B1104,0))</f>
        <v>16815.240000000002</v>
      </c>
      <c r="AE1104">
        <f>IF(AB1104="Buy BTC Short ETH",C1104,IF(AB1104="Buy ETH Short BTC",C1104,0))</f>
        <v>1215.3499999999999</v>
      </c>
      <c r="AF1104">
        <f>IF(AB1103="Buy BTC Short ETH",(B1104-AD1103)+(-C1104+AE1103)*(B1103/C1103),IF(AB1103="Buy ETH Short BTC",(-B1104+AD1103)+(C1104-AE1103)*(B1103/C1103),0))</f>
        <v>-1.8818088554727446</v>
      </c>
    </row>
    <row r="1105" spans="1:32">
      <c r="A1105">
        <v>1671714000000</v>
      </c>
      <c r="B1105">
        <v>16803.63</v>
      </c>
      <c r="C1105">
        <v>1214.6300000000001</v>
      </c>
      <c r="D1105" s="1">
        <f t="shared" si="360"/>
        <v>-11.610000000000582</v>
      </c>
      <c r="E1105" s="1">
        <f t="shared" si="361"/>
        <v>0</v>
      </c>
      <c r="F1105" s="1">
        <f t="shared" si="362"/>
        <v>11.610000000000582</v>
      </c>
      <c r="G1105" s="1">
        <f t="shared" si="363"/>
        <v>2.586000000000058</v>
      </c>
      <c r="H1105" s="1">
        <f t="shared" si="364"/>
        <v>4.9239999999997961</v>
      </c>
      <c r="I1105" s="1">
        <f t="shared" si="365"/>
        <v>0.52518277822911563</v>
      </c>
      <c r="J1105" s="1">
        <f t="shared" si="366"/>
        <v>34.434087882824343</v>
      </c>
      <c r="K1105" s="1">
        <f t="shared" si="367"/>
        <v>-0.71999999999979991</v>
      </c>
      <c r="L1105" s="1">
        <f t="shared" si="368"/>
        <v>0</v>
      </c>
      <c r="M1105" s="1">
        <f t="shared" si="369"/>
        <v>0.71999999999979991</v>
      </c>
      <c r="N1105" s="1">
        <f t="shared" si="370"/>
        <v>0.37699999999999817</v>
      </c>
      <c r="O1105" s="1">
        <f t="shared" si="371"/>
        <v>0.6579999999999927</v>
      </c>
      <c r="P1105" s="1">
        <f t="shared" si="372"/>
        <v>0.57294832826748077</v>
      </c>
      <c r="Q1105" s="1">
        <f t="shared" si="373"/>
        <v>36.425120772947004</v>
      </c>
      <c r="R1105" t="str">
        <f t="shared" si="374"/>
        <v>Do nothing</v>
      </c>
      <c r="S1105" t="b">
        <f t="shared" si="379"/>
        <v>0</v>
      </c>
      <c r="T1105">
        <f t="shared" si="375"/>
        <v>0</v>
      </c>
      <c r="U1105">
        <f t="shared" si="376"/>
        <v>0</v>
      </c>
      <c r="V1105">
        <f>IF(R1104="Buy BTC Short ETH",(B1105-T1104)+(-C1105+U1104)*(B1104/C1104),IF(R1104="Buy ETH Short BTC",(-B1105+T1104)+(C1105-U1104)*(B1104/C1104),0))</f>
        <v>0</v>
      </c>
      <c r="AA1105">
        <f t="shared" si="377"/>
        <v>0.9322808859640237</v>
      </c>
      <c r="AB1105" t="str">
        <f t="shared" si="378"/>
        <v>Buy ETH Short BTC</v>
      </c>
      <c r="AC1105" t="b">
        <f t="shared" si="380"/>
        <v>0</v>
      </c>
      <c r="AD1105">
        <f>IF(AB1105="Buy BTC Short ETH",B1105,IF(AB1105="Buy ETH Short BTC",B1105,0))</f>
        <v>16803.63</v>
      </c>
      <c r="AE1105">
        <f>IF(AB1105="Buy BTC Short ETH",C1105,IF(AB1105="Buy ETH Short BTC",C1105,0))</f>
        <v>1214.6300000000001</v>
      </c>
      <c r="AF1105">
        <f>IF(AB1104="Buy BTC Short ETH",(B1105-AD1104)+(-C1105+AE1104)*(B1104/C1104),IF(AB1104="Buy ETH Short BTC",(-B1105+AD1104)+(C1105-AE1104)*(B1104/C1104),0))</f>
        <v>1.6482829637586445</v>
      </c>
    </row>
    <row r="1106" spans="1:32">
      <c r="A1106">
        <v>1671714900000</v>
      </c>
      <c r="B1106">
        <v>16799.78</v>
      </c>
      <c r="C1106">
        <v>1215.31</v>
      </c>
      <c r="D1106" s="1">
        <f t="shared" si="360"/>
        <v>-3.8500000000021828</v>
      </c>
      <c r="E1106" s="1">
        <f t="shared" si="361"/>
        <v>0</v>
      </c>
      <c r="F1106" s="1">
        <f t="shared" si="362"/>
        <v>3.8500000000021828</v>
      </c>
      <c r="G1106" s="1">
        <f t="shared" si="363"/>
        <v>2.586000000000058</v>
      </c>
      <c r="H1106" s="1">
        <f t="shared" si="364"/>
        <v>4.9150000000001457</v>
      </c>
      <c r="I1106" s="1">
        <f t="shared" si="365"/>
        <v>0.5261444557477073</v>
      </c>
      <c r="J1106" s="1">
        <f t="shared" si="366"/>
        <v>34.475403279562556</v>
      </c>
      <c r="K1106" s="1">
        <f t="shared" si="367"/>
        <v>0.67999999999983629</v>
      </c>
      <c r="L1106" s="1">
        <f t="shared" si="368"/>
        <v>0.67999999999983629</v>
      </c>
      <c r="M1106" s="1">
        <f t="shared" si="369"/>
        <v>0</v>
      </c>
      <c r="N1106" s="1">
        <f t="shared" si="370"/>
        <v>0.4449999999999818</v>
      </c>
      <c r="O1106" s="1">
        <f t="shared" si="371"/>
        <v>0.61799999999998367</v>
      </c>
      <c r="P1106" s="1">
        <f t="shared" si="372"/>
        <v>0.72006472491908347</v>
      </c>
      <c r="Q1106" s="1">
        <f t="shared" si="373"/>
        <v>41.862652869237657</v>
      </c>
      <c r="R1106" t="str">
        <f t="shared" si="374"/>
        <v>Do nothing</v>
      </c>
      <c r="S1106" t="b">
        <f t="shared" si="379"/>
        <v>0</v>
      </c>
      <c r="T1106">
        <f t="shared" si="375"/>
        <v>0</v>
      </c>
      <c r="U1106">
        <f t="shared" si="376"/>
        <v>0</v>
      </c>
      <c r="V1106">
        <f>IF(R1105="Buy BTC Short ETH",(B1106-T1105)+(-C1106+U1105)*(B1105/C1105),IF(R1105="Buy ETH Short BTC",(-B1106+T1105)+(C1106-U1105)*(B1105/C1105),0))</f>
        <v>0</v>
      </c>
      <c r="AA1106">
        <f t="shared" si="377"/>
        <v>0.90680075251216796</v>
      </c>
      <c r="AB1106" t="str">
        <f t="shared" si="378"/>
        <v>Buy ETH Short BTC</v>
      </c>
      <c r="AC1106" t="b">
        <f t="shared" si="380"/>
        <v>0</v>
      </c>
      <c r="AD1106">
        <f>IF(AB1106="Buy BTC Short ETH",B1106,IF(AB1106="Buy ETH Short BTC",B1106,0))</f>
        <v>16799.78</v>
      </c>
      <c r="AE1106">
        <f>IF(AB1106="Buy BTC Short ETH",C1106,IF(AB1106="Buy ETH Short BTC",C1106,0))</f>
        <v>1215.31</v>
      </c>
      <c r="AF1106">
        <f>IF(AB1105="Buy BTC Short ETH",(B1106-AD1105)+(-C1106+AE1105)*(B1105/C1105),IF(AB1105="Buy ETH Short BTC",(-B1106+AD1105)+(C1106-AE1105)*(B1105/C1105),0))</f>
        <v>13.257365535183471</v>
      </c>
    </row>
    <row r="1107" spans="1:32">
      <c r="A1107">
        <v>1671715800000</v>
      </c>
      <c r="B1107">
        <v>16777.07</v>
      </c>
      <c r="C1107">
        <v>1210.33</v>
      </c>
      <c r="D1107" s="1">
        <f t="shared" si="360"/>
        <v>-22.709999999999127</v>
      </c>
      <c r="E1107" s="1">
        <f t="shared" si="361"/>
        <v>0</v>
      </c>
      <c r="F1107" s="1">
        <f t="shared" si="362"/>
        <v>22.709999999999127</v>
      </c>
      <c r="G1107" s="1">
        <f t="shared" si="363"/>
        <v>2.0310000000001311</v>
      </c>
      <c r="H1107" s="1">
        <f t="shared" si="364"/>
        <v>7.1860000000000586</v>
      </c>
      <c r="I1107" s="1">
        <f t="shared" si="365"/>
        <v>0.28263289730032209</v>
      </c>
      <c r="J1107" s="1">
        <f t="shared" si="366"/>
        <v>22.035369426061507</v>
      </c>
      <c r="K1107" s="1">
        <f t="shared" si="367"/>
        <v>-4.9800000000000182</v>
      </c>
      <c r="L1107" s="1">
        <f t="shared" si="368"/>
        <v>0</v>
      </c>
      <c r="M1107" s="1">
        <f t="shared" si="369"/>
        <v>4.9800000000000182</v>
      </c>
      <c r="N1107" s="1">
        <f t="shared" si="370"/>
        <v>0.36599999999998545</v>
      </c>
      <c r="O1107" s="1">
        <f t="shared" si="371"/>
        <v>1.1159999999999854</v>
      </c>
      <c r="P1107" s="1">
        <f t="shared" si="372"/>
        <v>0.32795698924730304</v>
      </c>
      <c r="Q1107" s="1">
        <f t="shared" si="373"/>
        <v>24.696356275303145</v>
      </c>
      <c r="R1107" t="str">
        <f t="shared" si="374"/>
        <v>Do nothing</v>
      </c>
      <c r="S1107" t="b">
        <f t="shared" si="379"/>
        <v>0</v>
      </c>
      <c r="T1107">
        <f t="shared" si="375"/>
        <v>0</v>
      </c>
      <c r="U1107">
        <f t="shared" si="376"/>
        <v>0</v>
      </c>
      <c r="V1107">
        <f>IF(R1106="Buy BTC Short ETH",(B1107-T1106)+(-C1107+U1106)*(B1106/C1106),IF(R1106="Buy ETH Short BTC",(-B1107+T1106)+(C1107-U1106)*(B1106/C1106),0))</f>
        <v>0</v>
      </c>
      <c r="AA1107">
        <f t="shared" si="377"/>
        <v>0.95233927284230624</v>
      </c>
      <c r="AB1107" t="str">
        <f t="shared" si="378"/>
        <v>Buy ETH Short BTC</v>
      </c>
      <c r="AC1107" t="b">
        <f t="shared" si="380"/>
        <v>0</v>
      </c>
      <c r="AD1107">
        <f>IF(AB1107="Buy BTC Short ETH",B1107,IF(AB1107="Buy ETH Short BTC",B1107,0))</f>
        <v>16777.07</v>
      </c>
      <c r="AE1107">
        <f>IF(AB1107="Buy BTC Short ETH",C1107,IF(AB1107="Buy ETH Short BTC",C1107,0))</f>
        <v>1210.33</v>
      </c>
      <c r="AF1107">
        <f>IF(AB1106="Buy BTC Short ETH",(B1107-AD1106)+(-C1107+AE1106)*(B1106/C1106),IF(AB1106="Buy ETH Short BTC",(-B1107+AD1106)+(C1107-AE1106)*(B1106/C1106),0))</f>
        <v>-46.130793213255359</v>
      </c>
    </row>
    <row r="1108" spans="1:32">
      <c r="A1108">
        <v>1671716700000</v>
      </c>
      <c r="B1108">
        <v>16780.04</v>
      </c>
      <c r="C1108">
        <v>1210.25</v>
      </c>
      <c r="D1108" s="1">
        <f t="shared" si="360"/>
        <v>2.9700000000011642</v>
      </c>
      <c r="E1108" s="1">
        <f t="shared" si="361"/>
        <v>2.9700000000011642</v>
      </c>
      <c r="F1108" s="1">
        <f t="shared" si="362"/>
        <v>0</v>
      </c>
      <c r="G1108" s="1">
        <f t="shared" si="363"/>
        <v>2.3280000000002472</v>
      </c>
      <c r="H1108" s="1">
        <f t="shared" si="364"/>
        <v>5.8770000000000433</v>
      </c>
      <c r="I1108" s="1">
        <f t="shared" si="365"/>
        <v>0.39612046962740005</v>
      </c>
      <c r="J1108" s="1">
        <f t="shared" si="366"/>
        <v>28.372943327241501</v>
      </c>
      <c r="K1108" s="1">
        <f t="shared" si="367"/>
        <v>-7.999999999992724E-2</v>
      </c>
      <c r="L1108" s="1">
        <f t="shared" si="368"/>
        <v>0</v>
      </c>
      <c r="M1108" s="1">
        <f t="shared" si="369"/>
        <v>7.999999999992724E-2</v>
      </c>
      <c r="N1108" s="1">
        <f t="shared" si="370"/>
        <v>0.36599999999998545</v>
      </c>
      <c r="O1108" s="1">
        <f t="shared" si="371"/>
        <v>0.87499999999997724</v>
      </c>
      <c r="P1108" s="1">
        <f t="shared" si="372"/>
        <v>0.41828571428570854</v>
      </c>
      <c r="Q1108" s="1">
        <f t="shared" si="373"/>
        <v>29.492344883158466</v>
      </c>
      <c r="R1108" t="str">
        <f t="shared" si="374"/>
        <v>Do nothing</v>
      </c>
      <c r="S1108" t="b">
        <f t="shared" si="379"/>
        <v>0</v>
      </c>
      <c r="T1108">
        <f t="shared" si="375"/>
        <v>0</v>
      </c>
      <c r="U1108">
        <f t="shared" si="376"/>
        <v>0</v>
      </c>
      <c r="V1108">
        <f>IF(R1107="Buy BTC Short ETH",(B1108-T1107)+(-C1108+U1107)*(B1107/C1107),IF(R1107="Buy ETH Short BTC",(-B1108+T1107)+(C1108-U1107)*(B1107/C1107),0))</f>
        <v>0</v>
      </c>
      <c r="AA1108">
        <f t="shared" si="377"/>
        <v>0.96262937774010926</v>
      </c>
      <c r="AB1108" t="str">
        <f t="shared" si="378"/>
        <v>Buy ETH Short BTC</v>
      </c>
      <c r="AC1108" t="b">
        <f t="shared" si="380"/>
        <v>0</v>
      </c>
      <c r="AD1108">
        <f>IF(AB1108="Buy BTC Short ETH",B1108,IF(AB1108="Buy ETH Short BTC",B1108,0))</f>
        <v>16780.04</v>
      </c>
      <c r="AE1108">
        <f>IF(AB1108="Buy BTC Short ETH",C1108,IF(AB1108="Buy ETH Short BTC",C1108,0))</f>
        <v>1210.25</v>
      </c>
      <c r="AF1108">
        <f>IF(AB1107="Buy BTC Short ETH",(B1108-AD1107)+(-C1108+AE1107)*(B1107/C1107),IF(AB1107="Buy ETH Short BTC",(-B1108+AD1107)+(C1108-AE1107)*(B1107/C1107),0))</f>
        <v>-4.0789253344130838</v>
      </c>
    </row>
    <row r="1109" spans="1:32">
      <c r="A1109">
        <v>1671717600000</v>
      </c>
      <c r="B1109">
        <v>16757.75</v>
      </c>
      <c r="C1109">
        <v>1209.07</v>
      </c>
      <c r="D1109" s="1">
        <f t="shared" si="360"/>
        <v>-22.290000000000873</v>
      </c>
      <c r="E1109" s="1">
        <f t="shared" si="361"/>
        <v>0</v>
      </c>
      <c r="F1109" s="1">
        <f t="shared" si="362"/>
        <v>22.290000000000873</v>
      </c>
      <c r="G1109" s="1">
        <f t="shared" si="363"/>
        <v>0.4100000000002183</v>
      </c>
      <c r="H1109" s="1">
        <f t="shared" si="364"/>
        <v>8.1060000000001313</v>
      </c>
      <c r="I1109" s="1">
        <f t="shared" si="365"/>
        <v>5.0579817419221768E-2</v>
      </c>
      <c r="J1109" s="1">
        <f t="shared" si="366"/>
        <v>4.8144668858642774</v>
      </c>
      <c r="K1109" s="1">
        <f t="shared" si="367"/>
        <v>-1.1800000000000637</v>
      </c>
      <c r="L1109" s="1">
        <f t="shared" si="368"/>
        <v>0</v>
      </c>
      <c r="M1109" s="1">
        <f t="shared" si="369"/>
        <v>1.1800000000000637</v>
      </c>
      <c r="N1109" s="1">
        <f t="shared" si="370"/>
        <v>6.9999999999981813E-2</v>
      </c>
      <c r="O1109" s="1">
        <f t="shared" si="371"/>
        <v>0.99299999999998367</v>
      </c>
      <c r="P1109" s="1">
        <f t="shared" si="372"/>
        <v>7.0493454179237622E-2</v>
      </c>
      <c r="Q1109" s="1">
        <f t="shared" si="373"/>
        <v>6.5851364063954918</v>
      </c>
      <c r="R1109" t="str">
        <f t="shared" si="374"/>
        <v>Do nothing</v>
      </c>
      <c r="S1109" t="b">
        <f t="shared" si="379"/>
        <v>0</v>
      </c>
      <c r="T1109">
        <f t="shared" si="375"/>
        <v>0</v>
      </c>
      <c r="U1109">
        <f t="shared" si="376"/>
        <v>0</v>
      </c>
      <c r="V1109">
        <f>IF(R1108="Buy BTC Short ETH",(B1109-T1108)+(-C1109+U1108)*(B1108/C1108),IF(R1108="Buy ETH Short BTC",(-B1109+T1108)+(C1109-U1108)*(B1108/C1108),0))</f>
        <v>0</v>
      </c>
      <c r="AA1109">
        <f t="shared" si="377"/>
        <v>0.96951300058915069</v>
      </c>
      <c r="AB1109" t="str">
        <f t="shared" si="378"/>
        <v>Buy ETH Short BTC</v>
      </c>
      <c r="AC1109" t="b">
        <f t="shared" si="380"/>
        <v>0</v>
      </c>
      <c r="AD1109">
        <f>IF(AB1109="Buy BTC Short ETH",B1109,IF(AB1109="Buy ETH Short BTC",B1109,0))</f>
        <v>16757.75</v>
      </c>
      <c r="AE1109">
        <f>IF(AB1109="Buy BTC Short ETH",C1109,IF(AB1109="Buy ETH Short BTC",C1109,0))</f>
        <v>1209.07</v>
      </c>
      <c r="AF1109">
        <f>IF(AB1108="Buy BTC Short ETH",(B1109-AD1108)+(-C1109+AE1108)*(B1108/C1108),IF(AB1108="Buy ETH Short BTC",(-B1109+AD1108)+(C1109-AE1108)*(B1108/C1108),0))</f>
        <v>5.9293743441437599</v>
      </c>
    </row>
    <row r="1110" spans="1:32">
      <c r="A1110">
        <v>1671718500000</v>
      </c>
      <c r="B1110">
        <v>16763.21</v>
      </c>
      <c r="C1110">
        <v>1210.2</v>
      </c>
      <c r="D1110" s="1">
        <f t="shared" ref="D1110:D1173" si="381">B1110-B1109</f>
        <v>5.4599999999991269</v>
      </c>
      <c r="E1110" s="1">
        <f t="shared" ref="E1110:E1173" si="382">IF(D1110&gt;0,D1110,0)</f>
        <v>5.4599999999991269</v>
      </c>
      <c r="F1110" s="1">
        <f t="shared" ref="F1110:F1173" si="383">IF(D1110&lt;0,-D1110,0)</f>
        <v>0</v>
      </c>
      <c r="G1110" s="1">
        <f t="shared" ref="G1110:G1173" si="384">(SUM(E1101:E1110)/10)</f>
        <v>0.94700000000011642</v>
      </c>
      <c r="H1110" s="1">
        <f t="shared" ref="H1110:H1173" si="385">(SUM(F1101:F1110)/10)</f>
        <v>8.1060000000001313</v>
      </c>
      <c r="I1110" s="1">
        <f t="shared" ref="I1110:I1173" si="386">G1110/H1110</f>
        <v>0.11682704169752049</v>
      </c>
      <c r="J1110" s="1">
        <f t="shared" ref="J1110:J1173" si="387">IF(H1110=0,100,100-(100/(1+I1110)))</f>
        <v>10.460620788689837</v>
      </c>
      <c r="K1110" s="1">
        <f t="shared" ref="K1110:K1173" si="388">C1110-C1109</f>
        <v>1.1300000000001091</v>
      </c>
      <c r="L1110" s="1">
        <f t="shared" ref="L1110:L1173" si="389">IF(K1110&gt;0,K1110,0)</f>
        <v>1.1300000000001091</v>
      </c>
      <c r="M1110" s="1">
        <f t="shared" ref="M1110:M1173" si="390">IF(K1110&lt;0,-K1110,0)</f>
        <v>0</v>
      </c>
      <c r="N1110" s="1">
        <f t="shared" ref="N1110:N1173" si="391">(SUM(L1101:L1110)/10)</f>
        <v>0.18299999999999272</v>
      </c>
      <c r="O1110" s="1">
        <f t="shared" ref="O1110:O1173" si="392">(SUM(M1101:M1110)/10)</f>
        <v>0.91199999999998904</v>
      </c>
      <c r="P1110" s="1">
        <f t="shared" ref="P1110:P1173" si="393">N1110/O1110</f>
        <v>0.20065789473683654</v>
      </c>
      <c r="Q1110" s="1">
        <f t="shared" ref="Q1110:Q1173" si="394">IF(O1110=0,100,100-(100/(1+P1110)))</f>
        <v>16.712328767122898</v>
      </c>
      <c r="R1110" t="str">
        <f t="shared" si="374"/>
        <v>Do nothing</v>
      </c>
      <c r="S1110" t="b">
        <f t="shared" si="379"/>
        <v>0</v>
      </c>
      <c r="T1110">
        <f t="shared" si="375"/>
        <v>0</v>
      </c>
      <c r="U1110">
        <f t="shared" si="376"/>
        <v>0</v>
      </c>
      <c r="V1110">
        <f>IF(R1109="Buy BTC Short ETH",(B1110-T1109)+(-C1110+U1109)*(B1109/C1109),IF(R1109="Buy ETH Short BTC",(-B1110+T1109)+(C1110-U1109)*(B1109/C1109),0))</f>
        <v>0</v>
      </c>
      <c r="AA1110">
        <f t="shared" si="377"/>
        <v>0.96782271107724249</v>
      </c>
      <c r="AB1110" t="str">
        <f t="shared" si="378"/>
        <v>Buy ETH Short BTC</v>
      </c>
      <c r="AC1110" t="b">
        <f t="shared" si="380"/>
        <v>0</v>
      </c>
      <c r="AD1110">
        <f>IF(AB1110="Buy BTC Short ETH",B1110,IF(AB1110="Buy ETH Short BTC",B1110,0))</f>
        <v>16763.21</v>
      </c>
      <c r="AE1110">
        <f>IF(AB1110="Buy BTC Short ETH",C1110,IF(AB1110="Buy ETH Short BTC",C1110,0))</f>
        <v>1210.2</v>
      </c>
      <c r="AF1110">
        <f>IF(AB1109="Buy BTC Short ETH",(B1110-AD1109)+(-C1110+AE1109)*(B1109/C1109),IF(AB1109="Buy ETH Short BTC",(-B1110+AD1109)+(C1110-AE1109)*(B1109/C1109),0))</f>
        <v>10.201837197187</v>
      </c>
    </row>
    <row r="1111" spans="1:32">
      <c r="A1111">
        <v>1671719400000</v>
      </c>
      <c r="B1111">
        <v>16689.939999999999</v>
      </c>
      <c r="C1111">
        <v>1197.97</v>
      </c>
      <c r="D1111" s="1">
        <f t="shared" si="381"/>
        <v>-73.270000000000437</v>
      </c>
      <c r="E1111" s="1">
        <f t="shared" si="382"/>
        <v>0</v>
      </c>
      <c r="F1111" s="1">
        <f t="shared" si="383"/>
        <v>73.270000000000437</v>
      </c>
      <c r="G1111" s="1">
        <f t="shared" si="384"/>
        <v>0.84300000000002906</v>
      </c>
      <c r="H1111" s="1">
        <f t="shared" si="385"/>
        <v>15.433000000000174</v>
      </c>
      <c r="I1111" s="1">
        <f t="shared" si="386"/>
        <v>5.4623210004537001E-2</v>
      </c>
      <c r="J1111" s="1">
        <f t="shared" si="387"/>
        <v>5.1794052592775728</v>
      </c>
      <c r="K1111" s="1">
        <f t="shared" si="388"/>
        <v>-12.230000000000018</v>
      </c>
      <c r="L1111" s="1">
        <f t="shared" si="389"/>
        <v>0</v>
      </c>
      <c r="M1111" s="1">
        <f t="shared" si="390"/>
        <v>12.230000000000018</v>
      </c>
      <c r="N1111" s="1">
        <f t="shared" si="391"/>
        <v>0.18099999999999455</v>
      </c>
      <c r="O1111" s="1">
        <f t="shared" si="392"/>
        <v>2.1349999999999909</v>
      </c>
      <c r="P1111" s="1">
        <f t="shared" si="393"/>
        <v>8.477751756440062E-2</v>
      </c>
      <c r="Q1111" s="1">
        <f t="shared" si="394"/>
        <v>7.8151986183072353</v>
      </c>
      <c r="R1111" t="str">
        <f t="shared" si="374"/>
        <v>Do nothing</v>
      </c>
      <c r="S1111" t="b">
        <f t="shared" si="379"/>
        <v>0</v>
      </c>
      <c r="T1111">
        <f t="shared" si="375"/>
        <v>0</v>
      </c>
      <c r="U1111">
        <f t="shared" si="376"/>
        <v>0</v>
      </c>
      <c r="V1111">
        <f>IF(R1110="Buy BTC Short ETH",(B1111-T1110)+(-C1111+U1110)*(B1110/C1110),IF(R1110="Buy ETH Short BTC",(-B1111+T1110)+(C1111-U1110)*(B1110/C1110),0))</f>
        <v>0</v>
      </c>
      <c r="AA1111">
        <f t="shared" si="377"/>
        <v>0.9871588575200686</v>
      </c>
      <c r="AB1111" t="str">
        <f t="shared" si="378"/>
        <v>Buy ETH Short BTC</v>
      </c>
      <c r="AC1111" t="b">
        <f t="shared" si="380"/>
        <v>0</v>
      </c>
      <c r="AD1111">
        <f>IF(AB1111="Buy BTC Short ETH",B1111,IF(AB1111="Buy ETH Short BTC",B1111,0))</f>
        <v>16689.939999999999</v>
      </c>
      <c r="AE1111">
        <f>IF(AB1111="Buy BTC Short ETH",C1111,IF(AB1111="Buy ETH Short BTC",C1111,0))</f>
        <v>1197.97</v>
      </c>
      <c r="AF1111">
        <f>IF(AB1110="Buy BTC Short ETH",(B1111-AD1110)+(-C1111+AE1110)*(B1110/C1110),IF(AB1110="Buy ETH Short BTC",(-B1111+AD1110)+(C1111-AE1110)*(B1110/C1110),0))</f>
        <v>-96.135105189224731</v>
      </c>
    </row>
    <row r="1112" spans="1:32">
      <c r="A1112">
        <v>1671720300000</v>
      </c>
      <c r="B1112">
        <v>16675.03</v>
      </c>
      <c r="C1112">
        <v>1192.92</v>
      </c>
      <c r="D1112" s="1">
        <f t="shared" si="381"/>
        <v>-14.909999999999854</v>
      </c>
      <c r="E1112" s="1">
        <f t="shared" si="382"/>
        <v>0</v>
      </c>
      <c r="F1112" s="1">
        <f t="shared" si="383"/>
        <v>14.909999999999854</v>
      </c>
      <c r="G1112" s="1">
        <f t="shared" si="384"/>
        <v>0.84300000000002906</v>
      </c>
      <c r="H1112" s="1">
        <f t="shared" si="385"/>
        <v>15.65600000000013</v>
      </c>
      <c r="I1112" s="1">
        <f t="shared" si="386"/>
        <v>5.3845171180379535E-2</v>
      </c>
      <c r="J1112" s="1">
        <f t="shared" si="387"/>
        <v>5.1094005697316334</v>
      </c>
      <c r="K1112" s="1">
        <f t="shared" si="388"/>
        <v>-5.0499999999999545</v>
      </c>
      <c r="L1112" s="1">
        <f t="shared" si="389"/>
        <v>0</v>
      </c>
      <c r="M1112" s="1">
        <f t="shared" si="390"/>
        <v>5.0499999999999545</v>
      </c>
      <c r="N1112" s="1">
        <f t="shared" si="391"/>
        <v>0.18099999999999455</v>
      </c>
      <c r="O1112" s="1">
        <f t="shared" si="392"/>
        <v>2.608999999999992</v>
      </c>
      <c r="P1112" s="1">
        <f t="shared" si="393"/>
        <v>6.9375239555383328E-2</v>
      </c>
      <c r="Q1112" s="1">
        <f t="shared" si="394"/>
        <v>6.4874551971324479</v>
      </c>
      <c r="R1112" t="str">
        <f t="shared" si="374"/>
        <v>Do nothing</v>
      </c>
      <c r="S1112" t="b">
        <f t="shared" si="379"/>
        <v>0</v>
      </c>
      <c r="T1112">
        <f t="shared" si="375"/>
        <v>0</v>
      </c>
      <c r="U1112">
        <f t="shared" si="376"/>
        <v>0</v>
      </c>
      <c r="V1112">
        <f>IF(R1111="Buy BTC Short ETH",(B1112-T1111)+(-C1112+U1111)*(B1111/C1111),IF(R1111="Buy ETH Short BTC",(-B1112+T1111)+(C1112-U1111)*(B1111/C1111),0))</f>
        <v>0</v>
      </c>
      <c r="AA1112">
        <f t="shared" si="377"/>
        <v>0.98683840264015743</v>
      </c>
      <c r="AB1112" t="str">
        <f t="shared" si="378"/>
        <v>Buy ETH Short BTC</v>
      </c>
      <c r="AC1112" t="b">
        <f t="shared" si="380"/>
        <v>0</v>
      </c>
      <c r="AD1112">
        <f>IF(AB1112="Buy BTC Short ETH",B1112,IF(AB1112="Buy ETH Short BTC",B1112,0))</f>
        <v>16675.03</v>
      </c>
      <c r="AE1112">
        <f>IF(AB1112="Buy BTC Short ETH",C1112,IF(AB1112="Buy ETH Short BTC",C1112,0))</f>
        <v>1192.92</v>
      </c>
      <c r="AF1112">
        <f>IF(AB1111="Buy BTC Short ETH",(B1112-AD1111)+(-C1112+AE1111)*(B1111/C1111),IF(AB1111="Buy ETH Short BTC",(-B1112+AD1111)+(C1112-AE1111)*(B1111/C1111),0))</f>
        <v>-55.445849478700978</v>
      </c>
    </row>
    <row r="1113" spans="1:32">
      <c r="A1113">
        <v>1671721200000</v>
      </c>
      <c r="B1113">
        <v>16696.990000000002</v>
      </c>
      <c r="C1113">
        <v>1190.21</v>
      </c>
      <c r="D1113" s="1">
        <f t="shared" si="381"/>
        <v>21.960000000002765</v>
      </c>
      <c r="E1113" s="1">
        <f t="shared" si="382"/>
        <v>21.960000000002765</v>
      </c>
      <c r="F1113" s="1">
        <f t="shared" si="383"/>
        <v>0</v>
      </c>
      <c r="G1113" s="1">
        <f t="shared" si="384"/>
        <v>3.0390000000003057</v>
      </c>
      <c r="H1113" s="1">
        <f t="shared" si="385"/>
        <v>14.911000000000058</v>
      </c>
      <c r="I1113" s="1">
        <f t="shared" si="386"/>
        <v>0.20380926832541707</v>
      </c>
      <c r="J1113" s="1">
        <f t="shared" si="387"/>
        <v>16.93036211699301</v>
      </c>
      <c r="K1113" s="1">
        <f t="shared" si="388"/>
        <v>-2.7100000000000364</v>
      </c>
      <c r="L1113" s="1">
        <f t="shared" si="389"/>
        <v>0</v>
      </c>
      <c r="M1113" s="1">
        <f t="shared" si="390"/>
        <v>2.7100000000000364</v>
      </c>
      <c r="N1113" s="1">
        <f t="shared" si="391"/>
        <v>0.18099999999999455</v>
      </c>
      <c r="O1113" s="1">
        <f t="shared" si="392"/>
        <v>2.7119999999999891</v>
      </c>
      <c r="P1113" s="1">
        <f t="shared" si="393"/>
        <v>6.6740412979349295E-2</v>
      </c>
      <c r="Q1113" s="1">
        <f t="shared" si="394"/>
        <v>6.256481161423963</v>
      </c>
      <c r="R1113" t="str">
        <f t="shared" si="374"/>
        <v>Do nothing</v>
      </c>
      <c r="S1113" t="b">
        <f t="shared" si="379"/>
        <v>0</v>
      </c>
      <c r="T1113">
        <f t="shared" si="375"/>
        <v>0</v>
      </c>
      <c r="U1113">
        <f t="shared" si="376"/>
        <v>0</v>
      </c>
      <c r="V1113">
        <f>IF(R1112="Buy BTC Short ETH",(B1113-T1112)+(-C1113+U1112)*(B1112/C1112),IF(R1112="Buy ETH Short BTC",(-B1113+T1112)+(C1113-U1112)*(B1112/C1112),0))</f>
        <v>0</v>
      </c>
      <c r="AA1113">
        <f t="shared" si="377"/>
        <v>0.96168613140666048</v>
      </c>
      <c r="AB1113" t="str">
        <f t="shared" si="378"/>
        <v>Buy ETH Short BTC</v>
      </c>
      <c r="AC1113" t="b">
        <f t="shared" si="380"/>
        <v>0</v>
      </c>
      <c r="AD1113">
        <f>IF(AB1113="Buy BTC Short ETH",B1113,IF(AB1113="Buy ETH Short BTC",B1113,0))</f>
        <v>16696.990000000002</v>
      </c>
      <c r="AE1113">
        <f>IF(AB1113="Buy BTC Short ETH",C1113,IF(AB1113="Buy ETH Short BTC",C1113,0))</f>
        <v>1190.21</v>
      </c>
      <c r="AF1113">
        <f>IF(AB1112="Buy BTC Short ETH",(B1113-AD1112)+(-C1113+AE1112)*(B1112/C1112),IF(AB1112="Buy ETH Short BTC",(-B1113+AD1112)+(C1113-AE1112)*(B1112/C1112),0))</f>
        <v>-59.84127560943223</v>
      </c>
    </row>
    <row r="1114" spans="1:32">
      <c r="A1114">
        <v>1671722100000</v>
      </c>
      <c r="B1114">
        <v>16684.71</v>
      </c>
      <c r="C1114">
        <v>1188.55</v>
      </c>
      <c r="D1114" s="1">
        <f t="shared" si="381"/>
        <v>-12.280000000002474</v>
      </c>
      <c r="E1114" s="1">
        <f t="shared" si="382"/>
        <v>0</v>
      </c>
      <c r="F1114" s="1">
        <f t="shared" si="383"/>
        <v>12.280000000002474</v>
      </c>
      <c r="G1114" s="1">
        <f t="shared" si="384"/>
        <v>3.0390000000003057</v>
      </c>
      <c r="H1114" s="1">
        <f t="shared" si="385"/>
        <v>16.092000000000553</v>
      </c>
      <c r="I1114" s="1">
        <f t="shared" si="386"/>
        <v>0.188851603281146</v>
      </c>
      <c r="J1114" s="1">
        <f t="shared" si="387"/>
        <v>15.885212482359364</v>
      </c>
      <c r="K1114" s="1">
        <f t="shared" si="388"/>
        <v>-1.6600000000000819</v>
      </c>
      <c r="L1114" s="1">
        <f t="shared" si="389"/>
        <v>0</v>
      </c>
      <c r="M1114" s="1">
        <f t="shared" si="390"/>
        <v>1.6600000000000819</v>
      </c>
      <c r="N1114" s="1">
        <f t="shared" si="391"/>
        <v>0.18099999999999455</v>
      </c>
      <c r="O1114" s="1">
        <f t="shared" si="392"/>
        <v>2.86099999999999</v>
      </c>
      <c r="P1114" s="1">
        <f t="shared" si="393"/>
        <v>6.3264592799718689E-2</v>
      </c>
      <c r="Q1114" s="1">
        <f t="shared" si="394"/>
        <v>5.9500328731096488</v>
      </c>
      <c r="R1114" t="str">
        <f t="shared" si="374"/>
        <v>Do nothing</v>
      </c>
      <c r="S1114" t="b">
        <f t="shared" si="379"/>
        <v>0</v>
      </c>
      <c r="T1114">
        <f t="shared" si="375"/>
        <v>0</v>
      </c>
      <c r="U1114">
        <f t="shared" si="376"/>
        <v>0</v>
      </c>
      <c r="V1114">
        <f>IF(R1113="Buy BTC Short ETH",(B1114-T1113)+(-C1114+U1113)*(B1113/C1113),IF(R1113="Buy ETH Short BTC",(-B1114+T1113)+(C1114-U1113)*(B1113/C1113),0))</f>
        <v>0</v>
      </c>
      <c r="AA1114">
        <f t="shared" si="377"/>
        <v>0.96035602781772411</v>
      </c>
      <c r="AB1114" t="str">
        <f t="shared" si="378"/>
        <v>Buy ETH Short BTC</v>
      </c>
      <c r="AC1114" t="b">
        <f t="shared" si="380"/>
        <v>0</v>
      </c>
      <c r="AD1114">
        <f>IF(AB1114="Buy BTC Short ETH",B1114,IF(AB1114="Buy ETH Short BTC",B1114,0))</f>
        <v>16684.71</v>
      </c>
      <c r="AE1114">
        <f>IF(AB1114="Buy BTC Short ETH",C1114,IF(AB1114="Buy ETH Short BTC",C1114,0))</f>
        <v>1188.55</v>
      </c>
      <c r="AF1114">
        <f>IF(AB1113="Buy BTC Short ETH",(B1114-AD1113)+(-C1114+AE1113)*(B1113/C1113),IF(AB1113="Buy ETH Short BTC",(-B1114+AD1113)+(C1114-AE1113)*(B1113/C1113),0))</f>
        <v>-11.007489938748979</v>
      </c>
    </row>
    <row r="1115" spans="1:32">
      <c r="A1115">
        <v>1671723000000</v>
      </c>
      <c r="B1115">
        <v>16657.46</v>
      </c>
      <c r="C1115">
        <v>1187.04</v>
      </c>
      <c r="D1115" s="1">
        <f t="shared" si="381"/>
        <v>-27.25</v>
      </c>
      <c r="E1115" s="1">
        <f t="shared" si="382"/>
        <v>0</v>
      </c>
      <c r="F1115" s="1">
        <f t="shared" si="383"/>
        <v>27.25</v>
      </c>
      <c r="G1115" s="1">
        <f t="shared" si="384"/>
        <v>3.0390000000003057</v>
      </c>
      <c r="H1115" s="1">
        <f t="shared" si="385"/>
        <v>17.656000000000496</v>
      </c>
      <c r="I1115" s="1">
        <f t="shared" si="386"/>
        <v>0.17212279111917878</v>
      </c>
      <c r="J1115" s="1">
        <f t="shared" si="387"/>
        <v>14.68470645083444</v>
      </c>
      <c r="K1115" s="1">
        <f t="shared" si="388"/>
        <v>-1.5099999999999909</v>
      </c>
      <c r="L1115" s="1">
        <f t="shared" si="389"/>
        <v>0</v>
      </c>
      <c r="M1115" s="1">
        <f t="shared" si="390"/>
        <v>1.5099999999999909</v>
      </c>
      <c r="N1115" s="1">
        <f t="shared" si="391"/>
        <v>0.18099999999999455</v>
      </c>
      <c r="O1115" s="1">
        <f t="shared" si="392"/>
        <v>2.9400000000000093</v>
      </c>
      <c r="P1115" s="1">
        <f t="shared" si="393"/>
        <v>6.1564625850338089E-2</v>
      </c>
      <c r="Q1115" s="1">
        <f t="shared" si="394"/>
        <v>5.7994232617749049</v>
      </c>
      <c r="R1115" t="str">
        <f t="shared" si="374"/>
        <v>Do nothing</v>
      </c>
      <c r="S1115" t="b">
        <f t="shared" si="379"/>
        <v>0</v>
      </c>
      <c r="T1115">
        <f t="shared" si="375"/>
        <v>0</v>
      </c>
      <c r="U1115">
        <f t="shared" si="376"/>
        <v>0</v>
      </c>
      <c r="V1115">
        <f>IF(R1114="Buy BTC Short ETH",(B1115-T1114)+(-C1115+U1114)*(B1114/C1114),IF(R1114="Buy ETH Short BTC",(-B1115+T1114)+(C1115-U1114)*(B1114/C1114),0))</f>
        <v>0</v>
      </c>
      <c r="AA1115">
        <f t="shared" si="377"/>
        <v>0.96509954543435661</v>
      </c>
      <c r="AB1115" t="str">
        <f t="shared" si="378"/>
        <v>Buy ETH Short BTC</v>
      </c>
      <c r="AC1115" t="b">
        <f t="shared" si="380"/>
        <v>0</v>
      </c>
      <c r="AD1115">
        <f>IF(AB1115="Buy BTC Short ETH",B1115,IF(AB1115="Buy ETH Short BTC",B1115,0))</f>
        <v>16657.46</v>
      </c>
      <c r="AE1115">
        <f>IF(AB1115="Buy BTC Short ETH",C1115,IF(AB1115="Buy ETH Short BTC",C1115,0))</f>
        <v>1187.04</v>
      </c>
      <c r="AF1115">
        <f>IF(AB1114="Buy BTC Short ETH",(B1115-AD1114)+(-C1115+AE1114)*(B1114/C1114),IF(AB1114="Buy ETH Short BTC",(-B1115+AD1114)+(C1115-AE1114)*(B1114/C1114),0))</f>
        <v>6.0528167935721271</v>
      </c>
    </row>
    <row r="1116" spans="1:32">
      <c r="A1116">
        <v>1671723900000</v>
      </c>
      <c r="B1116">
        <v>16636.54</v>
      </c>
      <c r="C1116">
        <v>1186.5899999999999</v>
      </c>
      <c r="D1116" s="1">
        <f t="shared" si="381"/>
        <v>-20.919999999998254</v>
      </c>
      <c r="E1116" s="1">
        <f t="shared" si="382"/>
        <v>0</v>
      </c>
      <c r="F1116" s="1">
        <f t="shared" si="383"/>
        <v>20.919999999998254</v>
      </c>
      <c r="G1116" s="1">
        <f t="shared" si="384"/>
        <v>3.0390000000003057</v>
      </c>
      <c r="H1116" s="1">
        <f t="shared" si="385"/>
        <v>19.363000000000103</v>
      </c>
      <c r="I1116" s="1">
        <f t="shared" si="386"/>
        <v>0.15694881991428444</v>
      </c>
      <c r="J1116" s="1">
        <f t="shared" si="387"/>
        <v>13.565753057763814</v>
      </c>
      <c r="K1116" s="1">
        <f t="shared" si="388"/>
        <v>-0.45000000000004547</v>
      </c>
      <c r="L1116" s="1">
        <f t="shared" si="389"/>
        <v>0</v>
      </c>
      <c r="M1116" s="1">
        <f t="shared" si="390"/>
        <v>0.45000000000004547</v>
      </c>
      <c r="N1116" s="1">
        <f t="shared" si="391"/>
        <v>0.11300000000001091</v>
      </c>
      <c r="O1116" s="1">
        <f t="shared" si="392"/>
        <v>2.9850000000000136</v>
      </c>
      <c r="P1116" s="1">
        <f t="shared" si="393"/>
        <v>3.7855946398663451E-2</v>
      </c>
      <c r="Q1116" s="1">
        <f t="shared" si="394"/>
        <v>3.6475145255006396</v>
      </c>
      <c r="R1116" t="str">
        <f t="shared" si="374"/>
        <v>Do nothing</v>
      </c>
      <c r="S1116" t="b">
        <f t="shared" si="379"/>
        <v>0</v>
      </c>
      <c r="T1116">
        <f t="shared" si="375"/>
        <v>0</v>
      </c>
      <c r="U1116">
        <f t="shared" si="376"/>
        <v>0</v>
      </c>
      <c r="V1116">
        <f>IF(R1115="Buy BTC Short ETH",(B1116-T1115)+(-C1116+U1115)*(B1115/C1115),IF(R1115="Buy ETH Short BTC",(-B1116+T1115)+(C1116-U1115)*(B1115/C1115),0))</f>
        <v>0</v>
      </c>
      <c r="AA1116">
        <f t="shared" si="377"/>
        <v>0.95720028065743457</v>
      </c>
      <c r="AB1116" t="str">
        <f t="shared" si="378"/>
        <v>Buy ETH Short BTC</v>
      </c>
      <c r="AC1116" t="b">
        <f t="shared" si="380"/>
        <v>0</v>
      </c>
      <c r="AD1116">
        <f>IF(AB1116="Buy BTC Short ETH",B1116,IF(AB1116="Buy ETH Short BTC",B1116,0))</f>
        <v>16636.54</v>
      </c>
      <c r="AE1116">
        <f>IF(AB1116="Buy BTC Short ETH",C1116,IF(AB1116="Buy ETH Short BTC",C1116,0))</f>
        <v>1186.5899999999999</v>
      </c>
      <c r="AF1116">
        <f>IF(AB1115="Buy BTC Short ETH",(B1116-AD1115)+(-C1116+AE1115)*(B1115/C1115),IF(AB1115="Buy ETH Short BTC",(-B1116+AD1115)+(C1116-AE1115)*(B1115/C1115),0))</f>
        <v>14.605253234934938</v>
      </c>
    </row>
    <row r="1117" spans="1:32">
      <c r="A1117">
        <v>1671724800000</v>
      </c>
      <c r="B1117">
        <v>16632.98</v>
      </c>
      <c r="C1117">
        <v>1186.58</v>
      </c>
      <c r="D1117" s="1">
        <f t="shared" si="381"/>
        <v>-3.5600000000013097</v>
      </c>
      <c r="E1117" s="1">
        <f t="shared" si="382"/>
        <v>0</v>
      </c>
      <c r="F1117" s="1">
        <f t="shared" si="383"/>
        <v>3.5600000000013097</v>
      </c>
      <c r="G1117" s="1">
        <f t="shared" si="384"/>
        <v>3.0390000000003057</v>
      </c>
      <c r="H1117" s="1">
        <f t="shared" si="385"/>
        <v>17.44800000000032</v>
      </c>
      <c r="I1117" s="1">
        <f t="shared" si="386"/>
        <v>0.17417469050895518</v>
      </c>
      <c r="J1117" s="1">
        <f t="shared" si="387"/>
        <v>14.833797042027683</v>
      </c>
      <c r="K1117" s="1">
        <f t="shared" si="388"/>
        <v>-9.9999999999909051E-3</v>
      </c>
      <c r="L1117" s="1">
        <f t="shared" si="389"/>
        <v>0</v>
      </c>
      <c r="M1117" s="1">
        <f t="shared" si="390"/>
        <v>9.9999999999909051E-3</v>
      </c>
      <c r="N1117" s="1">
        <f t="shared" si="391"/>
        <v>0.11300000000001091</v>
      </c>
      <c r="O1117" s="1">
        <f t="shared" si="392"/>
        <v>2.4880000000000111</v>
      </c>
      <c r="P1117" s="1">
        <f t="shared" si="393"/>
        <v>4.5418006430872349E-2</v>
      </c>
      <c r="Q1117" s="1">
        <f t="shared" si="394"/>
        <v>4.3444828911960798</v>
      </c>
      <c r="R1117" t="str">
        <f t="shared" si="374"/>
        <v>Do nothing</v>
      </c>
      <c r="S1117" t="b">
        <f t="shared" si="379"/>
        <v>0</v>
      </c>
      <c r="T1117">
        <f t="shared" si="375"/>
        <v>0</v>
      </c>
      <c r="U1117">
        <f t="shared" si="376"/>
        <v>0</v>
      </c>
      <c r="V1117">
        <f>IF(R1116="Buy BTC Short ETH",(B1117-T1116)+(-C1117+U1116)*(B1116/C1116),IF(R1116="Buy ETH Short BTC",(-B1117+T1116)+(C1117-U1116)*(B1116/C1116),0))</f>
        <v>0</v>
      </c>
      <c r="AA1117">
        <f t="shared" si="377"/>
        <v>0.94962413488922937</v>
      </c>
      <c r="AB1117" t="str">
        <f t="shared" si="378"/>
        <v>Buy ETH Short BTC</v>
      </c>
      <c r="AC1117" t="b">
        <f t="shared" si="380"/>
        <v>0</v>
      </c>
      <c r="AD1117">
        <f>IF(AB1117="Buy BTC Short ETH",B1117,IF(AB1117="Buy ETH Short BTC",B1117,0))</f>
        <v>16632.98</v>
      </c>
      <c r="AE1117">
        <f>IF(AB1117="Buy BTC Short ETH",C1117,IF(AB1117="Buy ETH Short BTC",C1117,0))</f>
        <v>1186.58</v>
      </c>
      <c r="AF1117">
        <f>IF(AB1116="Buy BTC Short ETH",(B1117-AD1116)+(-C1117+AE1116)*(B1116/C1116),IF(AB1116="Buy ETH Short BTC",(-B1117+AD1116)+(C1117-AE1116)*(B1116/C1116),0))</f>
        <v>3.4197953800400351</v>
      </c>
    </row>
    <row r="1118" spans="1:32">
      <c r="A1118">
        <v>1671725700000</v>
      </c>
      <c r="B1118">
        <v>16647.02</v>
      </c>
      <c r="C1118">
        <v>1188.47</v>
      </c>
      <c r="D1118" s="1">
        <f t="shared" si="381"/>
        <v>14.040000000000873</v>
      </c>
      <c r="E1118" s="1">
        <f t="shared" si="382"/>
        <v>14.040000000000873</v>
      </c>
      <c r="F1118" s="1">
        <f t="shared" si="383"/>
        <v>0</v>
      </c>
      <c r="G1118" s="1">
        <f t="shared" si="384"/>
        <v>4.1460000000002761</v>
      </c>
      <c r="H1118" s="1">
        <f t="shared" si="385"/>
        <v>17.44800000000032</v>
      </c>
      <c r="I1118" s="1">
        <f t="shared" si="386"/>
        <v>0.23762035763412426</v>
      </c>
      <c r="J1118" s="1">
        <f t="shared" si="387"/>
        <v>19.199777716032983</v>
      </c>
      <c r="K1118" s="1">
        <f t="shared" si="388"/>
        <v>1.8900000000001</v>
      </c>
      <c r="L1118" s="1">
        <f t="shared" si="389"/>
        <v>1.8900000000001</v>
      </c>
      <c r="M1118" s="1">
        <f t="shared" si="390"/>
        <v>0</v>
      </c>
      <c r="N1118" s="1">
        <f t="shared" si="391"/>
        <v>0.30200000000002092</v>
      </c>
      <c r="O1118" s="1">
        <f t="shared" si="392"/>
        <v>2.4800000000000182</v>
      </c>
      <c r="P1118" s="1">
        <f t="shared" si="393"/>
        <v>0.12177419354839464</v>
      </c>
      <c r="Q1118" s="1">
        <f t="shared" si="394"/>
        <v>10.855499640546967</v>
      </c>
      <c r="R1118" t="str">
        <f t="shared" si="374"/>
        <v>Do nothing</v>
      </c>
      <c r="S1118" t="b">
        <f t="shared" si="379"/>
        <v>0</v>
      </c>
      <c r="T1118">
        <f t="shared" si="375"/>
        <v>0</v>
      </c>
      <c r="U1118">
        <f t="shared" si="376"/>
        <v>0</v>
      </c>
      <c r="V1118">
        <f>IF(R1117="Buy BTC Short ETH",(B1118-T1117)+(-C1118+U1117)*(B1117/C1117),IF(R1117="Buy ETH Short BTC",(-B1118+T1117)+(C1118-U1117)*(B1117/C1117),0))</f>
        <v>0</v>
      </c>
      <c r="AA1118">
        <f t="shared" si="377"/>
        <v>0.93448493405889566</v>
      </c>
      <c r="AB1118" t="str">
        <f t="shared" si="378"/>
        <v>Buy ETH Short BTC</v>
      </c>
      <c r="AC1118" t="b">
        <f t="shared" si="380"/>
        <v>0</v>
      </c>
      <c r="AD1118">
        <f>IF(AB1118="Buy BTC Short ETH",B1118,IF(AB1118="Buy ETH Short BTC",B1118,0))</f>
        <v>16647.02</v>
      </c>
      <c r="AE1118">
        <f>IF(AB1118="Buy BTC Short ETH",C1118,IF(AB1118="Buy ETH Short BTC",C1118,0))</f>
        <v>1188.47</v>
      </c>
      <c r="AF1118">
        <f>IF(AB1117="Buy BTC Short ETH",(B1118-AD1117)+(-C1118+AE1117)*(B1117/C1117),IF(AB1117="Buy ETH Short BTC",(-B1118+AD1117)+(C1118-AE1117)*(B1117/C1117),0))</f>
        <v>12.453226078309619</v>
      </c>
    </row>
    <row r="1119" spans="1:32">
      <c r="A1119">
        <v>1671726600000</v>
      </c>
      <c r="B1119">
        <v>16663.98</v>
      </c>
      <c r="C1119">
        <v>1190.7</v>
      </c>
      <c r="D1119" s="1">
        <f t="shared" si="381"/>
        <v>16.959999999999127</v>
      </c>
      <c r="E1119" s="1">
        <f t="shared" si="382"/>
        <v>16.959999999999127</v>
      </c>
      <c r="F1119" s="1">
        <f t="shared" si="383"/>
        <v>0</v>
      </c>
      <c r="G1119" s="1">
        <f t="shared" si="384"/>
        <v>5.8420000000001888</v>
      </c>
      <c r="H1119" s="1">
        <f t="shared" si="385"/>
        <v>15.219000000000232</v>
      </c>
      <c r="I1119" s="1">
        <f t="shared" si="386"/>
        <v>0.38386227741639395</v>
      </c>
      <c r="J1119" s="1">
        <f t="shared" si="387"/>
        <v>27.73847395660259</v>
      </c>
      <c r="K1119" s="1">
        <f t="shared" si="388"/>
        <v>2.2300000000000182</v>
      </c>
      <c r="L1119" s="1">
        <f t="shared" si="389"/>
        <v>2.2300000000000182</v>
      </c>
      <c r="M1119" s="1">
        <f t="shared" si="390"/>
        <v>0</v>
      </c>
      <c r="N1119" s="1">
        <f t="shared" si="391"/>
        <v>0.52500000000002278</v>
      </c>
      <c r="O1119" s="1">
        <f t="shared" si="392"/>
        <v>2.3620000000000116</v>
      </c>
      <c r="P1119" s="1">
        <f t="shared" si="393"/>
        <v>0.22226926333616434</v>
      </c>
      <c r="Q1119" s="1">
        <f t="shared" si="394"/>
        <v>18.184967093869631</v>
      </c>
      <c r="R1119" t="str">
        <f t="shared" si="374"/>
        <v>Do nothing</v>
      </c>
      <c r="S1119" t="b">
        <f t="shared" si="379"/>
        <v>0</v>
      </c>
      <c r="T1119">
        <f t="shared" si="375"/>
        <v>0</v>
      </c>
      <c r="U1119">
        <f t="shared" si="376"/>
        <v>0</v>
      </c>
      <c r="V1119">
        <f>IF(R1118="Buy BTC Short ETH",(B1119-T1118)+(-C1119+U1118)*(B1118/C1118),IF(R1118="Buy ETH Short BTC",(-B1119+T1118)+(C1119-U1118)*(B1118/C1118),0))</f>
        <v>0</v>
      </c>
      <c r="AA1119">
        <f t="shared" si="377"/>
        <v>0.90223987283540996</v>
      </c>
      <c r="AB1119" t="str">
        <f t="shared" si="378"/>
        <v>Buy ETH Short BTC</v>
      </c>
      <c r="AC1119" t="b">
        <f t="shared" si="380"/>
        <v>0</v>
      </c>
      <c r="AD1119">
        <f>IF(AB1119="Buy BTC Short ETH",B1119,IF(AB1119="Buy ETH Short BTC",B1119,0))</f>
        <v>16663.98</v>
      </c>
      <c r="AE1119">
        <f>IF(AB1119="Buy BTC Short ETH",C1119,IF(AB1119="Buy ETH Short BTC",C1119,0))</f>
        <v>1190.7</v>
      </c>
      <c r="AF1119">
        <f>IF(AB1118="Buy BTC Short ETH",(B1119-AD1118)+(-C1119+AE1118)*(B1118/C1118),IF(AB1118="Buy ETH Short BTC",(-B1119+AD1118)+(C1119-AE1118)*(B1118/C1118),0))</f>
        <v>14.275836495663619</v>
      </c>
    </row>
    <row r="1120" spans="1:32">
      <c r="A1120">
        <v>1671727500000</v>
      </c>
      <c r="B1120">
        <v>16662.080000000002</v>
      </c>
      <c r="C1120">
        <v>1190.7</v>
      </c>
      <c r="D1120" s="1">
        <f t="shared" si="381"/>
        <v>-1.8999999999978172</v>
      </c>
      <c r="E1120" s="1">
        <f t="shared" si="382"/>
        <v>0</v>
      </c>
      <c r="F1120" s="1">
        <f t="shared" si="383"/>
        <v>1.8999999999978172</v>
      </c>
      <c r="G1120" s="1">
        <f t="shared" si="384"/>
        <v>5.2960000000002765</v>
      </c>
      <c r="H1120" s="1">
        <f t="shared" si="385"/>
        <v>15.409000000000015</v>
      </c>
      <c r="I1120" s="1">
        <f t="shared" si="386"/>
        <v>0.34369524303979954</v>
      </c>
      <c r="J1120" s="1">
        <f t="shared" si="387"/>
        <v>25.578362714321187</v>
      </c>
      <c r="K1120" s="1">
        <f t="shared" si="388"/>
        <v>0</v>
      </c>
      <c r="L1120" s="1">
        <f t="shared" si="389"/>
        <v>0</v>
      </c>
      <c r="M1120" s="1">
        <f t="shared" si="390"/>
        <v>0</v>
      </c>
      <c r="N1120" s="1">
        <f t="shared" si="391"/>
        <v>0.4120000000000118</v>
      </c>
      <c r="O1120" s="1">
        <f t="shared" si="392"/>
        <v>2.3620000000000116</v>
      </c>
      <c r="P1120" s="1">
        <f t="shared" si="393"/>
        <v>0.17442845046571118</v>
      </c>
      <c r="Q1120" s="1">
        <f t="shared" si="394"/>
        <v>14.852198990627556</v>
      </c>
      <c r="R1120" t="str">
        <f t="shared" si="374"/>
        <v>Do nothing</v>
      </c>
      <c r="S1120" t="b">
        <f t="shared" si="379"/>
        <v>0</v>
      </c>
      <c r="T1120">
        <f t="shared" si="375"/>
        <v>0</v>
      </c>
      <c r="U1120">
        <f t="shared" si="376"/>
        <v>0</v>
      </c>
      <c r="V1120">
        <f>IF(R1119="Buy BTC Short ETH",(B1120-T1119)+(-C1120+U1119)*(B1119/C1119),IF(R1119="Buy ETH Short BTC",(-B1120+T1119)+(C1120-U1119)*(B1119/C1119),0))</f>
        <v>0</v>
      </c>
      <c r="AA1120">
        <f t="shared" si="377"/>
        <v>0.66520594750624806</v>
      </c>
      <c r="AB1120" t="str">
        <f t="shared" si="378"/>
        <v>Do nothing</v>
      </c>
      <c r="AC1120" t="b">
        <f t="shared" si="380"/>
        <v>1</v>
      </c>
      <c r="AD1120">
        <f>IF(AB1120="Buy BTC Short ETH",B1120,IF(AB1120="Buy ETH Short BTC",B1120,0))</f>
        <v>0</v>
      </c>
      <c r="AE1120">
        <f>IF(AB1120="Buy BTC Short ETH",C1120,IF(AB1120="Buy ETH Short BTC",C1120,0))</f>
        <v>0</v>
      </c>
      <c r="AF1120">
        <f>IF(AB1119="Buy BTC Short ETH",(B1120-AD1119)+(-C1120+AE1119)*(B1119/C1119),IF(AB1119="Buy ETH Short BTC",(-B1120+AD1119)+(C1120-AE1119)*(B1119/C1119),0))</f>
        <v>1.8999999999978172</v>
      </c>
    </row>
    <row r="1121" spans="1:32">
      <c r="A1121">
        <v>1671728400000</v>
      </c>
      <c r="B1121">
        <v>16646.61</v>
      </c>
      <c r="C1121">
        <v>1189.6300000000001</v>
      </c>
      <c r="D1121" s="1">
        <f t="shared" si="381"/>
        <v>-15.470000000001164</v>
      </c>
      <c r="E1121" s="1">
        <f t="shared" si="382"/>
        <v>0</v>
      </c>
      <c r="F1121" s="1">
        <f t="shared" si="383"/>
        <v>15.470000000001164</v>
      </c>
      <c r="G1121" s="1">
        <f t="shared" si="384"/>
        <v>5.2960000000002765</v>
      </c>
      <c r="H1121" s="1">
        <f t="shared" si="385"/>
        <v>9.6290000000000866</v>
      </c>
      <c r="I1121" s="1">
        <f t="shared" si="386"/>
        <v>0.55000519264723535</v>
      </c>
      <c r="J1121" s="1">
        <f t="shared" si="387"/>
        <v>35.484087102178549</v>
      </c>
      <c r="K1121" s="1">
        <f t="shared" si="388"/>
        <v>-1.0699999999999363</v>
      </c>
      <c r="L1121" s="1">
        <f t="shared" si="389"/>
        <v>0</v>
      </c>
      <c r="M1121" s="1">
        <f t="shared" si="390"/>
        <v>1.0699999999999363</v>
      </c>
      <c r="N1121" s="1">
        <f t="shared" si="391"/>
        <v>0.4120000000000118</v>
      </c>
      <c r="O1121" s="1">
        <f t="shared" si="392"/>
        <v>1.2460000000000035</v>
      </c>
      <c r="P1121" s="1">
        <f t="shared" si="393"/>
        <v>0.33065810593901335</v>
      </c>
      <c r="Q1121" s="1">
        <f t="shared" si="394"/>
        <v>24.849215922799033</v>
      </c>
      <c r="R1121" t="str">
        <f t="shared" si="374"/>
        <v>Do nothing</v>
      </c>
      <c r="S1121" t="b">
        <f t="shared" si="379"/>
        <v>0</v>
      </c>
      <c r="T1121">
        <f t="shared" si="375"/>
        <v>0</v>
      </c>
      <c r="U1121">
        <f t="shared" si="376"/>
        <v>0</v>
      </c>
      <c r="V1121">
        <f>IF(R1120="Buy BTC Short ETH",(B1121-T1120)+(-C1121+U1120)*(B1120/C1120),IF(R1120="Buy ETH Short BTC",(-B1121+T1120)+(C1121-U1120)*(B1120/C1120),0))</f>
        <v>0</v>
      </c>
      <c r="AA1121">
        <f t="shared" si="377"/>
        <v>0.58855477734495287</v>
      </c>
      <c r="AB1121" t="str">
        <f t="shared" si="378"/>
        <v>Do nothing</v>
      </c>
      <c r="AC1121" t="b">
        <f t="shared" si="380"/>
        <v>0</v>
      </c>
      <c r="AD1121">
        <f>IF(AB1121="Buy BTC Short ETH",B1121,IF(AB1121="Buy ETH Short BTC",B1121,0))</f>
        <v>0</v>
      </c>
      <c r="AE1121">
        <f>IF(AB1121="Buy BTC Short ETH",C1121,IF(AB1121="Buy ETH Short BTC",C1121,0))</f>
        <v>0</v>
      </c>
      <c r="AF1121">
        <f>IF(AB1120="Buy BTC Short ETH",(B1121-AD1120)+(-C1121+AE1120)*(B1120/C1120),IF(AB1120="Buy ETH Short BTC",(-B1121+AD1120)+(C1121-AE1120)*(B1120/C1120),0))</f>
        <v>0</v>
      </c>
    </row>
    <row r="1122" spans="1:32">
      <c r="A1122">
        <v>1671729300000</v>
      </c>
      <c r="B1122">
        <v>16622.07</v>
      </c>
      <c r="C1122">
        <v>1188.18</v>
      </c>
      <c r="D1122" s="1">
        <f t="shared" si="381"/>
        <v>-24.540000000000873</v>
      </c>
      <c r="E1122" s="1">
        <f t="shared" si="382"/>
        <v>0</v>
      </c>
      <c r="F1122" s="1">
        <f t="shared" si="383"/>
        <v>24.540000000000873</v>
      </c>
      <c r="G1122" s="1">
        <f t="shared" si="384"/>
        <v>5.2960000000002765</v>
      </c>
      <c r="H1122" s="1">
        <f t="shared" si="385"/>
        <v>10.592000000000189</v>
      </c>
      <c r="I1122" s="1">
        <f t="shared" si="386"/>
        <v>0.50000000000001721</v>
      </c>
      <c r="J1122" s="1">
        <f t="shared" si="387"/>
        <v>33.33333333333411</v>
      </c>
      <c r="K1122" s="1">
        <f t="shared" si="388"/>
        <v>-1.4500000000000455</v>
      </c>
      <c r="L1122" s="1">
        <f t="shared" si="389"/>
        <v>0</v>
      </c>
      <c r="M1122" s="1">
        <f t="shared" si="390"/>
        <v>1.4500000000000455</v>
      </c>
      <c r="N1122" s="1">
        <f t="shared" si="391"/>
        <v>0.4120000000000118</v>
      </c>
      <c r="O1122" s="1">
        <f t="shared" si="392"/>
        <v>0.88600000000001278</v>
      </c>
      <c r="P1122" s="1">
        <f t="shared" si="393"/>
        <v>0.4650112866817222</v>
      </c>
      <c r="Q1122" s="1">
        <f t="shared" si="394"/>
        <v>31.741140215716797</v>
      </c>
      <c r="R1122" t="str">
        <f t="shared" si="374"/>
        <v>Do nothing</v>
      </c>
      <c r="S1122" t="b">
        <f t="shared" si="379"/>
        <v>0</v>
      </c>
      <c r="T1122">
        <f t="shared" si="375"/>
        <v>0</v>
      </c>
      <c r="U1122">
        <f t="shared" si="376"/>
        <v>0</v>
      </c>
      <c r="V1122">
        <f>IF(R1121="Buy BTC Short ETH",(B1122-T1121)+(-C1122+U1121)*(B1121/C1121),IF(R1121="Buy ETH Short BTC",(-B1122+T1121)+(C1122-U1121)*(B1121/C1121),0))</f>
        <v>0</v>
      </c>
      <c r="AA1122">
        <f t="shared" si="377"/>
        <v>0.54945277361197697</v>
      </c>
      <c r="AB1122" t="str">
        <f t="shared" si="378"/>
        <v>Do nothing</v>
      </c>
      <c r="AC1122" t="b">
        <f t="shared" si="380"/>
        <v>0</v>
      </c>
      <c r="AD1122">
        <f>IF(AB1122="Buy BTC Short ETH",B1122,IF(AB1122="Buy ETH Short BTC",B1122,0))</f>
        <v>0</v>
      </c>
      <c r="AE1122">
        <f>IF(AB1122="Buy BTC Short ETH",C1122,IF(AB1122="Buy ETH Short BTC",C1122,0))</f>
        <v>0</v>
      </c>
      <c r="AF1122">
        <f>IF(AB1121="Buy BTC Short ETH",(B1122-AD1121)+(-C1122+AE1121)*(B1121/C1121),IF(AB1121="Buy ETH Short BTC",(-B1122+AD1121)+(C1122-AE1121)*(B1121/C1121),0))</f>
        <v>0</v>
      </c>
    </row>
    <row r="1123" spans="1:32">
      <c r="A1123">
        <v>1671730200000</v>
      </c>
      <c r="B1123">
        <v>16605.330000000002</v>
      </c>
      <c r="C1123">
        <v>1187.07</v>
      </c>
      <c r="D1123" s="1">
        <f t="shared" si="381"/>
        <v>-16.739999999997963</v>
      </c>
      <c r="E1123" s="1">
        <f t="shared" si="382"/>
        <v>0</v>
      </c>
      <c r="F1123" s="1">
        <f t="shared" si="383"/>
        <v>16.739999999997963</v>
      </c>
      <c r="G1123" s="1">
        <f t="shared" si="384"/>
        <v>3.1</v>
      </c>
      <c r="H1123" s="1">
        <f t="shared" si="385"/>
        <v>12.265999999999986</v>
      </c>
      <c r="I1123" s="1">
        <f t="shared" si="386"/>
        <v>0.25273112669166831</v>
      </c>
      <c r="J1123" s="1">
        <f t="shared" si="387"/>
        <v>20.174411037355213</v>
      </c>
      <c r="K1123" s="1">
        <f t="shared" si="388"/>
        <v>-1.1100000000001273</v>
      </c>
      <c r="L1123" s="1">
        <f t="shared" si="389"/>
        <v>0</v>
      </c>
      <c r="M1123" s="1">
        <f t="shared" si="390"/>
        <v>1.1100000000001273</v>
      </c>
      <c r="N1123" s="1">
        <f t="shared" si="391"/>
        <v>0.4120000000000118</v>
      </c>
      <c r="O1123" s="1">
        <f t="shared" si="392"/>
        <v>0.72600000000002185</v>
      </c>
      <c r="P1123" s="1">
        <f t="shared" si="393"/>
        <v>0.56749311294765759</v>
      </c>
      <c r="Q1123" s="1">
        <f t="shared" si="394"/>
        <v>36.203866432337406</v>
      </c>
      <c r="R1123" t="str">
        <f t="shared" si="374"/>
        <v>Do nothing</v>
      </c>
      <c r="S1123" t="b">
        <f t="shared" si="379"/>
        <v>0</v>
      </c>
      <c r="T1123">
        <f t="shared" si="375"/>
        <v>0</v>
      </c>
      <c r="U1123">
        <f t="shared" si="376"/>
        <v>0</v>
      </c>
      <c r="V1123">
        <f>IF(R1122="Buy BTC Short ETH",(B1123-T1122)+(-C1123+U1122)*(B1122/C1122),IF(R1122="Buy ETH Short BTC",(-B1123+T1122)+(C1123-U1122)*(B1122/C1122),0))</f>
        <v>0</v>
      </c>
      <c r="AA1123">
        <f t="shared" si="377"/>
        <v>0.52301994539998531</v>
      </c>
      <c r="AB1123" t="str">
        <f t="shared" si="378"/>
        <v>Do nothing</v>
      </c>
      <c r="AC1123" t="b">
        <f t="shared" si="380"/>
        <v>0</v>
      </c>
      <c r="AD1123">
        <f>IF(AB1123="Buy BTC Short ETH",B1123,IF(AB1123="Buy ETH Short BTC",B1123,0))</f>
        <v>0</v>
      </c>
      <c r="AE1123">
        <f>IF(AB1123="Buy BTC Short ETH",C1123,IF(AB1123="Buy ETH Short BTC",C1123,0))</f>
        <v>0</v>
      </c>
      <c r="AF1123">
        <f>IF(AB1122="Buy BTC Short ETH",(B1123-AD1122)+(-C1123+AE1122)*(B1122/C1122),IF(AB1122="Buy ETH Short BTC",(-B1123+AD1122)+(C1123-AE1122)*(B1122/C1122),0))</f>
        <v>0</v>
      </c>
    </row>
    <row r="1124" spans="1:32">
      <c r="A1124">
        <v>1671731100000</v>
      </c>
      <c r="B1124">
        <v>16591.96</v>
      </c>
      <c r="C1124">
        <v>1187.31</v>
      </c>
      <c r="D1124" s="1">
        <f t="shared" si="381"/>
        <v>-13.370000000002619</v>
      </c>
      <c r="E1124" s="1">
        <f t="shared" si="382"/>
        <v>0</v>
      </c>
      <c r="F1124" s="1">
        <f t="shared" si="383"/>
        <v>13.370000000002619</v>
      </c>
      <c r="G1124" s="1">
        <f t="shared" si="384"/>
        <v>3.1</v>
      </c>
      <c r="H1124" s="1">
        <f t="shared" si="385"/>
        <v>12.375</v>
      </c>
      <c r="I1124" s="1">
        <f t="shared" si="386"/>
        <v>0.25050505050505051</v>
      </c>
      <c r="J1124" s="1">
        <f t="shared" si="387"/>
        <v>20.03231017770598</v>
      </c>
      <c r="K1124" s="1">
        <f t="shared" si="388"/>
        <v>0.24000000000000909</v>
      </c>
      <c r="L1124" s="1">
        <f t="shared" si="389"/>
        <v>0.24000000000000909</v>
      </c>
      <c r="M1124" s="1">
        <f t="shared" si="390"/>
        <v>0</v>
      </c>
      <c r="N1124" s="1">
        <f t="shared" si="391"/>
        <v>0.43600000000001271</v>
      </c>
      <c r="O1124" s="1">
        <f t="shared" si="392"/>
        <v>0.5600000000000136</v>
      </c>
      <c r="P1124" s="1">
        <f t="shared" si="393"/>
        <v>0.77857142857143236</v>
      </c>
      <c r="Q1124" s="1">
        <f t="shared" si="394"/>
        <v>43.775100401606551</v>
      </c>
      <c r="R1124" t="str">
        <f t="shared" si="374"/>
        <v>Do nothing</v>
      </c>
      <c r="S1124" t="b">
        <f t="shared" si="379"/>
        <v>0</v>
      </c>
      <c r="T1124">
        <f t="shared" si="375"/>
        <v>0</v>
      </c>
      <c r="U1124">
        <f t="shared" si="376"/>
        <v>0</v>
      </c>
      <c r="V1124">
        <f>IF(R1123="Buy BTC Short ETH",(B1124-T1123)+(-C1124+U1123)*(B1123/C1123),IF(R1123="Buy ETH Short BTC",(-B1124+T1123)+(C1124-U1123)*(B1123/C1123),0))</f>
        <v>0</v>
      </c>
      <c r="AA1124">
        <f t="shared" si="377"/>
        <v>0.59155910792342969</v>
      </c>
      <c r="AB1124" t="str">
        <f t="shared" si="378"/>
        <v>Do nothing</v>
      </c>
      <c r="AC1124" t="b">
        <f t="shared" si="380"/>
        <v>0</v>
      </c>
      <c r="AD1124">
        <f>IF(AB1124="Buy BTC Short ETH",B1124,IF(AB1124="Buy ETH Short BTC",B1124,0))</f>
        <v>0</v>
      </c>
      <c r="AE1124">
        <f>IF(AB1124="Buy BTC Short ETH",C1124,IF(AB1124="Buy ETH Short BTC",C1124,0))</f>
        <v>0</v>
      </c>
      <c r="AF1124">
        <f>IF(AB1123="Buy BTC Short ETH",(B1124-AD1123)+(-C1124+AE1123)*(B1123/C1123),IF(AB1123="Buy ETH Short BTC",(-B1124+AD1123)+(C1124-AE1123)*(B1123/C1123),0))</f>
        <v>0</v>
      </c>
    </row>
    <row r="1125" spans="1:32">
      <c r="A1125">
        <v>1671732000000</v>
      </c>
      <c r="B1125">
        <v>16603.62</v>
      </c>
      <c r="C1125">
        <v>1189.5899999999999</v>
      </c>
      <c r="D1125" s="1">
        <f t="shared" si="381"/>
        <v>11.659999999999854</v>
      </c>
      <c r="E1125" s="1">
        <f t="shared" si="382"/>
        <v>11.659999999999854</v>
      </c>
      <c r="F1125" s="1">
        <f t="shared" si="383"/>
        <v>0</v>
      </c>
      <c r="G1125" s="1">
        <f t="shared" si="384"/>
        <v>4.2659999999999858</v>
      </c>
      <c r="H1125" s="1">
        <f t="shared" si="385"/>
        <v>9.65</v>
      </c>
      <c r="I1125" s="1">
        <f t="shared" si="386"/>
        <v>0.44207253886010212</v>
      </c>
      <c r="J1125" s="1">
        <f t="shared" si="387"/>
        <v>30.655360735843558</v>
      </c>
      <c r="K1125" s="1">
        <f t="shared" si="388"/>
        <v>2.2799999999999727</v>
      </c>
      <c r="L1125" s="1">
        <f t="shared" si="389"/>
        <v>2.2799999999999727</v>
      </c>
      <c r="M1125" s="1">
        <f t="shared" si="390"/>
        <v>0</v>
      </c>
      <c r="N1125" s="1">
        <f t="shared" si="391"/>
        <v>0.66400000000001003</v>
      </c>
      <c r="O1125" s="1">
        <f t="shared" si="392"/>
        <v>0.40900000000001457</v>
      </c>
      <c r="P1125" s="1">
        <f t="shared" si="393"/>
        <v>1.6234718826405534</v>
      </c>
      <c r="Q1125" s="1">
        <f t="shared" si="394"/>
        <v>61.882572227399329</v>
      </c>
      <c r="R1125" t="str">
        <f t="shared" si="374"/>
        <v>Do nothing</v>
      </c>
      <c r="S1125" t="b">
        <f t="shared" si="379"/>
        <v>0</v>
      </c>
      <c r="T1125">
        <f t="shared" si="375"/>
        <v>0</v>
      </c>
      <c r="U1125">
        <f t="shared" si="376"/>
        <v>0</v>
      </c>
      <c r="V1125">
        <f>IF(R1124="Buy BTC Short ETH",(B1125-T1124)+(-C1125+U1124)*(B1124/C1124),IF(R1124="Buy ETH Short BTC",(-B1125+T1124)+(C1125-U1124)*(B1124/C1124),0))</f>
        <v>0</v>
      </c>
      <c r="AA1125">
        <f t="shared" si="377"/>
        <v>0.55655369068209548</v>
      </c>
      <c r="AB1125" t="str">
        <f t="shared" si="378"/>
        <v>Do nothing</v>
      </c>
      <c r="AC1125" t="b">
        <f t="shared" si="380"/>
        <v>0</v>
      </c>
      <c r="AD1125">
        <f>IF(AB1125="Buy BTC Short ETH",B1125,IF(AB1125="Buy ETH Short BTC",B1125,0))</f>
        <v>0</v>
      </c>
      <c r="AE1125">
        <f>IF(AB1125="Buy BTC Short ETH",C1125,IF(AB1125="Buy ETH Short BTC",C1125,0))</f>
        <v>0</v>
      </c>
      <c r="AF1125">
        <f>IF(AB1124="Buy BTC Short ETH",(B1125-AD1124)+(-C1125+AE1124)*(B1124/C1124),IF(AB1124="Buy ETH Short BTC",(-B1125+AD1124)+(C1125-AE1124)*(B1124/C1124),0))</f>
        <v>0</v>
      </c>
    </row>
    <row r="1126" spans="1:32">
      <c r="A1126">
        <v>1671732900000</v>
      </c>
      <c r="B1126">
        <v>16597.87</v>
      </c>
      <c r="C1126">
        <v>1189.48</v>
      </c>
      <c r="D1126" s="1">
        <f t="shared" si="381"/>
        <v>-5.75</v>
      </c>
      <c r="E1126" s="1">
        <f t="shared" si="382"/>
        <v>0</v>
      </c>
      <c r="F1126" s="1">
        <f t="shared" si="383"/>
        <v>5.75</v>
      </c>
      <c r="G1126" s="1">
        <f t="shared" si="384"/>
        <v>4.2659999999999858</v>
      </c>
      <c r="H1126" s="1">
        <f t="shared" si="385"/>
        <v>8.133000000000175</v>
      </c>
      <c r="I1126" s="1">
        <f t="shared" si="386"/>
        <v>0.52452969383989845</v>
      </c>
      <c r="J1126" s="1">
        <f t="shared" si="387"/>
        <v>34.406000483909438</v>
      </c>
      <c r="K1126" s="1">
        <f t="shared" si="388"/>
        <v>-0.10999999999989996</v>
      </c>
      <c r="L1126" s="1">
        <f t="shared" si="389"/>
        <v>0</v>
      </c>
      <c r="M1126" s="1">
        <f t="shared" si="390"/>
        <v>0.10999999999989996</v>
      </c>
      <c r="N1126" s="1">
        <f t="shared" si="391"/>
        <v>0.66400000000001003</v>
      </c>
      <c r="O1126" s="1">
        <f t="shared" si="392"/>
        <v>0.375</v>
      </c>
      <c r="P1126" s="1">
        <f t="shared" si="393"/>
        <v>1.7706666666666935</v>
      </c>
      <c r="Q1126" s="1">
        <f t="shared" si="394"/>
        <v>63.907603464870419</v>
      </c>
      <c r="R1126" t="str">
        <f t="shared" si="374"/>
        <v>Do nothing</v>
      </c>
      <c r="S1126" t="b">
        <f t="shared" si="379"/>
        <v>0</v>
      </c>
      <c r="T1126">
        <f t="shared" si="375"/>
        <v>0</v>
      </c>
      <c r="U1126">
        <f t="shared" si="376"/>
        <v>0</v>
      </c>
      <c r="V1126">
        <f>IF(R1125="Buy BTC Short ETH",(B1126-T1125)+(-C1126+U1125)*(B1125/C1125),IF(R1125="Buy ETH Short BTC",(-B1126+T1125)+(C1126-U1125)*(B1125/C1125),0))</f>
        <v>0</v>
      </c>
      <c r="AA1126">
        <f t="shared" si="377"/>
        <v>0.52469814506514756</v>
      </c>
      <c r="AB1126" t="str">
        <f t="shared" si="378"/>
        <v>Do nothing</v>
      </c>
      <c r="AC1126" t="b">
        <f t="shared" si="380"/>
        <v>0</v>
      </c>
      <c r="AD1126">
        <f>IF(AB1126="Buy BTC Short ETH",B1126,IF(AB1126="Buy ETH Short BTC",B1126,0))</f>
        <v>0</v>
      </c>
      <c r="AE1126">
        <f>IF(AB1126="Buy BTC Short ETH",C1126,IF(AB1126="Buy ETH Short BTC",C1126,0))</f>
        <v>0</v>
      </c>
      <c r="AF1126">
        <f>IF(AB1125="Buy BTC Short ETH",(B1126-AD1125)+(-C1126+AE1125)*(B1125/C1125),IF(AB1125="Buy ETH Short BTC",(-B1126+AD1125)+(C1126-AE1125)*(B1125/C1125),0))</f>
        <v>0</v>
      </c>
    </row>
    <row r="1127" spans="1:32">
      <c r="A1127">
        <v>1671733800000</v>
      </c>
      <c r="B1127">
        <v>16616.810000000001</v>
      </c>
      <c r="C1127">
        <v>1190.08</v>
      </c>
      <c r="D1127" s="1">
        <f t="shared" si="381"/>
        <v>18.940000000002328</v>
      </c>
      <c r="E1127" s="1">
        <f t="shared" si="382"/>
        <v>18.940000000002328</v>
      </c>
      <c r="F1127" s="1">
        <f t="shared" si="383"/>
        <v>0</v>
      </c>
      <c r="G1127" s="1">
        <f t="shared" si="384"/>
        <v>6.1600000000002186</v>
      </c>
      <c r="H1127" s="1">
        <f t="shared" si="385"/>
        <v>7.7770000000000437</v>
      </c>
      <c r="I1127" s="1">
        <f t="shared" si="386"/>
        <v>0.79207920792081576</v>
      </c>
      <c r="J1127" s="1">
        <f t="shared" si="387"/>
        <v>44.198895027625049</v>
      </c>
      <c r="K1127" s="1">
        <f t="shared" si="388"/>
        <v>0.59999999999990905</v>
      </c>
      <c r="L1127" s="1">
        <f t="shared" si="389"/>
        <v>0.59999999999990905</v>
      </c>
      <c r="M1127" s="1">
        <f t="shared" si="390"/>
        <v>0</v>
      </c>
      <c r="N1127" s="1">
        <f t="shared" si="391"/>
        <v>0.72400000000000087</v>
      </c>
      <c r="O1127" s="1">
        <f t="shared" si="392"/>
        <v>0.37400000000000089</v>
      </c>
      <c r="P1127" s="1">
        <f t="shared" si="393"/>
        <v>1.9358288770053453</v>
      </c>
      <c r="Q1127" s="1">
        <f t="shared" si="394"/>
        <v>65.938069216757725</v>
      </c>
      <c r="R1127" t="str">
        <f t="shared" si="374"/>
        <v>Do nothing</v>
      </c>
      <c r="S1127" t="b">
        <f t="shared" si="379"/>
        <v>0</v>
      </c>
      <c r="T1127">
        <f t="shared" si="375"/>
        <v>0</v>
      </c>
      <c r="U1127">
        <f t="shared" si="376"/>
        <v>0</v>
      </c>
      <c r="V1127">
        <f>IF(R1126="Buy BTC Short ETH",(B1127-T1126)+(-C1127+U1126)*(B1126/C1126),IF(R1126="Buy ETH Short BTC",(-B1127+T1126)+(C1127-U1126)*(B1126/C1126),0))</f>
        <v>0</v>
      </c>
      <c r="AA1127">
        <f t="shared" si="377"/>
        <v>0.6047989584562482</v>
      </c>
      <c r="AB1127" t="str">
        <f t="shared" si="378"/>
        <v>Do nothing</v>
      </c>
      <c r="AC1127" t="b">
        <f t="shared" si="380"/>
        <v>0</v>
      </c>
      <c r="AD1127">
        <f>IF(AB1127="Buy BTC Short ETH",B1127,IF(AB1127="Buy ETH Short BTC",B1127,0))</f>
        <v>0</v>
      </c>
      <c r="AE1127">
        <f>IF(AB1127="Buy BTC Short ETH",C1127,IF(AB1127="Buy ETH Short BTC",C1127,0))</f>
        <v>0</v>
      </c>
      <c r="AF1127">
        <f>IF(AB1126="Buy BTC Short ETH",(B1127-AD1126)+(-C1127+AE1126)*(B1126/C1126),IF(AB1126="Buy ETH Short BTC",(-B1127+AD1126)+(C1127-AE1126)*(B1126/C1126),0))</f>
        <v>0</v>
      </c>
    </row>
    <row r="1128" spans="1:32">
      <c r="A1128">
        <v>1671734700000</v>
      </c>
      <c r="B1128">
        <v>16616.009999999998</v>
      </c>
      <c r="C1128">
        <v>1189.3900000000001</v>
      </c>
      <c r="D1128" s="1">
        <f t="shared" si="381"/>
        <v>-0.80000000000291038</v>
      </c>
      <c r="E1128" s="1">
        <f t="shared" si="382"/>
        <v>0</v>
      </c>
      <c r="F1128" s="1">
        <f t="shared" si="383"/>
        <v>0.80000000000291038</v>
      </c>
      <c r="G1128" s="1">
        <f t="shared" si="384"/>
        <v>4.7560000000001308</v>
      </c>
      <c r="H1128" s="1">
        <f t="shared" si="385"/>
        <v>7.857000000000335</v>
      </c>
      <c r="I1128" s="1">
        <f t="shared" si="386"/>
        <v>0.60532009672902232</v>
      </c>
      <c r="J1128" s="1">
        <f t="shared" si="387"/>
        <v>37.707127566795812</v>
      </c>
      <c r="K1128" s="1">
        <f t="shared" si="388"/>
        <v>-0.6899999999998272</v>
      </c>
      <c r="L1128" s="1">
        <f t="shared" si="389"/>
        <v>0</v>
      </c>
      <c r="M1128" s="1">
        <f t="shared" si="390"/>
        <v>0.6899999999998272</v>
      </c>
      <c r="N1128" s="1">
        <f t="shared" si="391"/>
        <v>0.53499999999999093</v>
      </c>
      <c r="O1128" s="1">
        <f t="shared" si="392"/>
        <v>0.44299999999998363</v>
      </c>
      <c r="P1128" s="1">
        <f t="shared" si="393"/>
        <v>1.2076749435666156</v>
      </c>
      <c r="Q1128" s="1">
        <f t="shared" si="394"/>
        <v>54.703476482618086</v>
      </c>
      <c r="R1128" t="str">
        <f t="shared" si="374"/>
        <v>Do nothing</v>
      </c>
      <c r="S1128" t="b">
        <f t="shared" si="379"/>
        <v>0</v>
      </c>
      <c r="T1128">
        <f t="shared" si="375"/>
        <v>0</v>
      </c>
      <c r="U1128">
        <f t="shared" si="376"/>
        <v>0</v>
      </c>
      <c r="V1128">
        <f>IF(R1127="Buy BTC Short ETH",(B1128-T1127)+(-C1128+U1127)*(B1127/C1127),IF(R1127="Buy ETH Short BTC",(-B1128+T1127)+(C1128-U1127)*(B1127/C1127),0))</f>
        <v>0</v>
      </c>
      <c r="AA1128">
        <f t="shared" si="377"/>
        <v>0.68259631294582912</v>
      </c>
      <c r="AB1128" t="str">
        <f t="shared" si="378"/>
        <v>Do nothing</v>
      </c>
      <c r="AC1128" t="b">
        <f t="shared" si="380"/>
        <v>0</v>
      </c>
      <c r="AD1128">
        <f>IF(AB1128="Buy BTC Short ETH",B1128,IF(AB1128="Buy ETH Short BTC",B1128,0))</f>
        <v>0</v>
      </c>
      <c r="AE1128">
        <f>IF(AB1128="Buy BTC Short ETH",C1128,IF(AB1128="Buy ETH Short BTC",C1128,0))</f>
        <v>0</v>
      </c>
      <c r="AF1128">
        <f>IF(AB1127="Buy BTC Short ETH",(B1128-AD1127)+(-C1128+AE1127)*(B1127/C1127),IF(AB1127="Buy ETH Short BTC",(-B1128+AD1127)+(C1128-AE1127)*(B1127/C1127),0))</f>
        <v>0</v>
      </c>
    </row>
    <row r="1129" spans="1:32">
      <c r="A1129">
        <v>1671735600000</v>
      </c>
      <c r="B1129">
        <v>16648.64</v>
      </c>
      <c r="C1129">
        <v>1192.17</v>
      </c>
      <c r="D1129" s="1">
        <f t="shared" si="381"/>
        <v>32.630000000001019</v>
      </c>
      <c r="E1129" s="1">
        <f t="shared" si="382"/>
        <v>32.630000000001019</v>
      </c>
      <c r="F1129" s="1">
        <f t="shared" si="383"/>
        <v>0</v>
      </c>
      <c r="G1129" s="1">
        <f t="shared" si="384"/>
        <v>6.3230000000003201</v>
      </c>
      <c r="H1129" s="1">
        <f t="shared" si="385"/>
        <v>7.857000000000335</v>
      </c>
      <c r="I1129" s="1">
        <f t="shared" si="386"/>
        <v>0.80476008654703457</v>
      </c>
      <c r="J1129" s="1">
        <f t="shared" si="387"/>
        <v>44.590973201692719</v>
      </c>
      <c r="K1129" s="1">
        <f t="shared" si="388"/>
        <v>2.7799999999999727</v>
      </c>
      <c r="L1129" s="1">
        <f t="shared" si="389"/>
        <v>2.7799999999999727</v>
      </c>
      <c r="M1129" s="1">
        <f t="shared" si="390"/>
        <v>0</v>
      </c>
      <c r="N1129" s="1">
        <f t="shared" si="391"/>
        <v>0.58999999999998631</v>
      </c>
      <c r="O1129" s="1">
        <f t="shared" si="392"/>
        <v>0.44299999999998363</v>
      </c>
      <c r="P1129" s="1">
        <f t="shared" si="393"/>
        <v>1.3318284424379416</v>
      </c>
      <c r="Q1129" s="1">
        <f t="shared" si="394"/>
        <v>57.115198451113599</v>
      </c>
      <c r="R1129" t="str">
        <f t="shared" si="374"/>
        <v>Do nothing</v>
      </c>
      <c r="S1129" t="b">
        <f t="shared" si="379"/>
        <v>0</v>
      </c>
      <c r="T1129">
        <f t="shared" si="375"/>
        <v>0</v>
      </c>
      <c r="U1129">
        <f t="shared" si="376"/>
        <v>0</v>
      </c>
      <c r="V1129">
        <f>IF(R1128="Buy BTC Short ETH",(B1129-T1128)+(-C1129+U1128)*(B1128/C1128),IF(R1128="Buy ETH Short BTC",(-B1129+T1128)+(C1129-U1128)*(B1128/C1128),0))</f>
        <v>0</v>
      </c>
      <c r="AA1129">
        <f t="shared" si="377"/>
        <v>0.68246772710145653</v>
      </c>
      <c r="AB1129" t="str">
        <f t="shared" si="378"/>
        <v>Do nothing</v>
      </c>
      <c r="AC1129" t="b">
        <f t="shared" si="380"/>
        <v>0</v>
      </c>
      <c r="AD1129">
        <f>IF(AB1129="Buy BTC Short ETH",B1129,IF(AB1129="Buy ETH Short BTC",B1129,0))</f>
        <v>0</v>
      </c>
      <c r="AE1129">
        <f>IF(AB1129="Buy BTC Short ETH",C1129,IF(AB1129="Buy ETH Short BTC",C1129,0))</f>
        <v>0</v>
      </c>
      <c r="AF1129">
        <f>IF(AB1128="Buy BTC Short ETH",(B1129-AD1128)+(-C1129+AE1128)*(B1128/C1128),IF(AB1128="Buy ETH Short BTC",(-B1129+AD1128)+(C1129-AE1128)*(B1128/C1128),0))</f>
        <v>0</v>
      </c>
    </row>
    <row r="1130" spans="1:32">
      <c r="A1130">
        <v>1671736500000</v>
      </c>
      <c r="B1130">
        <v>16652.400000000001</v>
      </c>
      <c r="C1130">
        <v>1193.98</v>
      </c>
      <c r="D1130" s="1">
        <f t="shared" si="381"/>
        <v>3.7600000000020373</v>
      </c>
      <c r="E1130" s="1">
        <f t="shared" si="382"/>
        <v>3.7600000000020373</v>
      </c>
      <c r="F1130" s="1">
        <f t="shared" si="383"/>
        <v>0</v>
      </c>
      <c r="G1130" s="1">
        <f t="shared" si="384"/>
        <v>6.6990000000005239</v>
      </c>
      <c r="H1130" s="1">
        <f t="shared" si="385"/>
        <v>7.6670000000005532</v>
      </c>
      <c r="I1130" s="1">
        <f t="shared" si="386"/>
        <v>0.87374461979914442</v>
      </c>
      <c r="J1130" s="1">
        <f t="shared" si="387"/>
        <v>46.630934150076719</v>
      </c>
      <c r="K1130" s="1">
        <f t="shared" si="388"/>
        <v>1.8099999999999454</v>
      </c>
      <c r="L1130" s="1">
        <f t="shared" si="389"/>
        <v>1.8099999999999454</v>
      </c>
      <c r="M1130" s="1">
        <f t="shared" si="390"/>
        <v>0</v>
      </c>
      <c r="N1130" s="1">
        <f t="shared" si="391"/>
        <v>0.77099999999998092</v>
      </c>
      <c r="O1130" s="1">
        <f t="shared" si="392"/>
        <v>0.44299999999998363</v>
      </c>
      <c r="P1130" s="1">
        <f t="shared" si="393"/>
        <v>1.7404063205417819</v>
      </c>
      <c r="Q1130" s="1">
        <f t="shared" si="394"/>
        <v>63.509060955519224</v>
      </c>
      <c r="R1130" t="str">
        <f t="shared" si="374"/>
        <v>Do nothing</v>
      </c>
      <c r="S1130" t="b">
        <f t="shared" si="379"/>
        <v>0</v>
      </c>
      <c r="T1130">
        <f t="shared" si="375"/>
        <v>0</v>
      </c>
      <c r="U1130">
        <f t="shared" si="376"/>
        <v>0</v>
      </c>
      <c r="V1130">
        <f>IF(R1129="Buy BTC Short ETH",(B1130-T1129)+(-C1130+U1129)*(B1129/C1129),IF(R1129="Buy ETH Short BTC",(-B1130+T1129)+(C1130-U1129)*(B1129/C1129),0))</f>
        <v>0</v>
      </c>
      <c r="AA1130">
        <f t="shared" si="377"/>
        <v>0.76092164691733111</v>
      </c>
      <c r="AB1130" t="str">
        <f t="shared" si="378"/>
        <v>Buy ETH Short BTC</v>
      </c>
      <c r="AC1130" t="b">
        <f t="shared" si="380"/>
        <v>1</v>
      </c>
      <c r="AD1130">
        <f>IF(AB1130="Buy BTC Short ETH",B1130,IF(AB1130="Buy ETH Short BTC",B1130,0))</f>
        <v>16652.400000000001</v>
      </c>
      <c r="AE1130">
        <f>IF(AB1130="Buy BTC Short ETH",C1130,IF(AB1130="Buy ETH Short BTC",C1130,0))</f>
        <v>1193.98</v>
      </c>
      <c r="AF1130">
        <f>IF(AB1129="Buy BTC Short ETH",(B1130-AD1129)+(-C1130+AE1129)*(B1129/C1129),IF(AB1129="Buy ETH Short BTC",(-B1130+AD1129)+(C1130-AE1129)*(B1129/C1129),0))</f>
        <v>0</v>
      </c>
    </row>
    <row r="1131" spans="1:32">
      <c r="A1131">
        <v>1671737400000</v>
      </c>
      <c r="B1131">
        <v>16643.68</v>
      </c>
      <c r="C1131">
        <v>1192.9100000000001</v>
      </c>
      <c r="D1131" s="1">
        <f t="shared" si="381"/>
        <v>-8.7200000000011642</v>
      </c>
      <c r="E1131" s="1">
        <f t="shared" si="382"/>
        <v>0</v>
      </c>
      <c r="F1131" s="1">
        <f t="shared" si="383"/>
        <v>8.7200000000011642</v>
      </c>
      <c r="G1131" s="1">
        <f t="shared" si="384"/>
        <v>6.6990000000005239</v>
      </c>
      <c r="H1131" s="1">
        <f t="shared" si="385"/>
        <v>6.9920000000005533</v>
      </c>
      <c r="I1131" s="1">
        <f t="shared" si="386"/>
        <v>0.95809496567505636</v>
      </c>
      <c r="J1131" s="1">
        <f t="shared" si="387"/>
        <v>48.92995398436927</v>
      </c>
      <c r="K1131" s="1">
        <f t="shared" si="388"/>
        <v>-1.0699999999999363</v>
      </c>
      <c r="L1131" s="1">
        <f t="shared" si="389"/>
        <v>0</v>
      </c>
      <c r="M1131" s="1">
        <f t="shared" si="390"/>
        <v>1.0699999999999363</v>
      </c>
      <c r="N1131" s="1">
        <f t="shared" si="391"/>
        <v>0.77099999999998092</v>
      </c>
      <c r="O1131" s="1">
        <f t="shared" si="392"/>
        <v>0.44299999999998363</v>
      </c>
      <c r="P1131" s="1">
        <f t="shared" si="393"/>
        <v>1.7404063205417819</v>
      </c>
      <c r="Q1131" s="1">
        <f t="shared" si="394"/>
        <v>63.509060955519224</v>
      </c>
      <c r="R1131" t="str">
        <f t="shared" si="374"/>
        <v>Do nothing</v>
      </c>
      <c r="S1131" t="b">
        <f t="shared" si="379"/>
        <v>0</v>
      </c>
      <c r="T1131">
        <f t="shared" si="375"/>
        <v>0</v>
      </c>
      <c r="U1131">
        <f t="shared" si="376"/>
        <v>0</v>
      </c>
      <c r="V1131">
        <f>IF(R1130="Buy BTC Short ETH",(B1131-T1130)+(-C1131+U1130)*(B1130/C1130),IF(R1130="Buy ETH Short BTC",(-B1131+T1130)+(C1131-U1130)*(B1130/C1130),0))</f>
        <v>0</v>
      </c>
      <c r="AA1131">
        <f t="shared" si="377"/>
        <v>0.86909428663402311</v>
      </c>
      <c r="AB1131" t="str">
        <f t="shared" si="378"/>
        <v>Buy ETH Short BTC</v>
      </c>
      <c r="AC1131" t="b">
        <f t="shared" si="380"/>
        <v>0</v>
      </c>
      <c r="AD1131">
        <f>IF(AB1131="Buy BTC Short ETH",B1131,IF(AB1131="Buy ETH Short BTC",B1131,0))</f>
        <v>16643.68</v>
      </c>
      <c r="AE1131">
        <f>IF(AB1131="Buy BTC Short ETH",C1131,IF(AB1131="Buy ETH Short BTC",C1131,0))</f>
        <v>1192.9100000000001</v>
      </c>
      <c r="AF1131">
        <f>IF(AB1130="Buy BTC Short ETH",(B1131-AD1130)+(-C1131+AE1130)*(B1130/C1130),IF(AB1130="Buy ETH Short BTC",(-B1131+AD1130)+(C1131-AE1130)*(B1130/C1130),0))</f>
        <v>-6.203254995894028</v>
      </c>
    </row>
    <row r="1132" spans="1:32">
      <c r="A1132">
        <v>1671738300000</v>
      </c>
      <c r="B1132">
        <v>16662.13</v>
      </c>
      <c r="C1132">
        <v>1194.9100000000001</v>
      </c>
      <c r="D1132" s="1">
        <f t="shared" si="381"/>
        <v>18.450000000000728</v>
      </c>
      <c r="E1132" s="1">
        <f t="shared" si="382"/>
        <v>18.450000000000728</v>
      </c>
      <c r="F1132" s="1">
        <f t="shared" si="383"/>
        <v>0</v>
      </c>
      <c r="G1132" s="1">
        <f t="shared" si="384"/>
        <v>8.5440000000005973</v>
      </c>
      <c r="H1132" s="1">
        <f t="shared" si="385"/>
        <v>4.5380000000004657</v>
      </c>
      <c r="I1132" s="1">
        <f t="shared" si="386"/>
        <v>1.8827677390920494</v>
      </c>
      <c r="J1132" s="1">
        <f t="shared" si="387"/>
        <v>65.311114508484195</v>
      </c>
      <c r="K1132" s="1">
        <f t="shared" si="388"/>
        <v>2</v>
      </c>
      <c r="L1132" s="1">
        <f t="shared" si="389"/>
        <v>2</v>
      </c>
      <c r="M1132" s="1">
        <f t="shared" si="390"/>
        <v>0</v>
      </c>
      <c r="N1132" s="1">
        <f t="shared" si="391"/>
        <v>0.97099999999998088</v>
      </c>
      <c r="O1132" s="1">
        <f t="shared" si="392"/>
        <v>0.29799999999997906</v>
      </c>
      <c r="P1132" s="1">
        <f t="shared" si="393"/>
        <v>3.2583892617451311</v>
      </c>
      <c r="Q1132" s="1">
        <f t="shared" si="394"/>
        <v>76.516942474390191</v>
      </c>
      <c r="R1132" t="str">
        <f t="shared" si="374"/>
        <v>Do nothing</v>
      </c>
      <c r="S1132" t="b">
        <f t="shared" si="379"/>
        <v>0</v>
      </c>
      <c r="T1132">
        <f t="shared" si="375"/>
        <v>0</v>
      </c>
      <c r="U1132">
        <f t="shared" si="376"/>
        <v>0</v>
      </c>
      <c r="V1132">
        <f>IF(R1131="Buy BTC Short ETH",(B1132-T1131)+(-C1132+U1131)*(B1131/C1131),IF(R1131="Buy ETH Short BTC",(-B1132+T1131)+(C1132-U1131)*(B1131/C1131),0))</f>
        <v>0</v>
      </c>
      <c r="AA1132">
        <f t="shared" si="377"/>
        <v>0.93966874274589973</v>
      </c>
      <c r="AB1132" t="str">
        <f t="shared" si="378"/>
        <v>Buy ETH Short BTC</v>
      </c>
      <c r="AC1132" t="b">
        <f t="shared" si="380"/>
        <v>0</v>
      </c>
      <c r="AD1132">
        <f>IF(AB1132="Buy BTC Short ETH",B1132,IF(AB1132="Buy ETH Short BTC",B1132,0))</f>
        <v>16662.13</v>
      </c>
      <c r="AE1132">
        <f>IF(AB1132="Buy BTC Short ETH",C1132,IF(AB1132="Buy ETH Short BTC",C1132,0))</f>
        <v>1194.9100000000001</v>
      </c>
      <c r="AF1132">
        <f>IF(AB1131="Buy BTC Short ETH",(B1132-AD1131)+(-C1132+AE1131)*(B1131/C1131),IF(AB1131="Buy ETH Short BTC",(-B1132+AD1131)+(C1132-AE1131)*(B1131/C1131),0))</f>
        <v>9.4543347779791702</v>
      </c>
    </row>
    <row r="1133" spans="1:32">
      <c r="A1133">
        <v>1671739200000</v>
      </c>
      <c r="B1133">
        <v>16660.39</v>
      </c>
      <c r="C1133">
        <v>1196.26</v>
      </c>
      <c r="D1133" s="1">
        <f t="shared" si="381"/>
        <v>-1.7400000000016007</v>
      </c>
      <c r="E1133" s="1">
        <f t="shared" si="382"/>
        <v>0</v>
      </c>
      <c r="F1133" s="1">
        <f t="shared" si="383"/>
        <v>1.7400000000016007</v>
      </c>
      <c r="G1133" s="1">
        <f t="shared" si="384"/>
        <v>8.5440000000005973</v>
      </c>
      <c r="H1133" s="1">
        <f t="shared" si="385"/>
        <v>3.0380000000008294</v>
      </c>
      <c r="I1133" s="1">
        <f t="shared" si="386"/>
        <v>2.812376563528066</v>
      </c>
      <c r="J1133" s="1">
        <f t="shared" si="387"/>
        <v>73.769642548778663</v>
      </c>
      <c r="K1133" s="1">
        <f t="shared" si="388"/>
        <v>1.3499999999999091</v>
      </c>
      <c r="L1133" s="1">
        <f t="shared" si="389"/>
        <v>1.3499999999999091</v>
      </c>
      <c r="M1133" s="1">
        <f t="shared" si="390"/>
        <v>0</v>
      </c>
      <c r="N1133" s="1">
        <f t="shared" si="391"/>
        <v>1.1059999999999719</v>
      </c>
      <c r="O1133" s="1">
        <f t="shared" si="392"/>
        <v>0.18699999999996636</v>
      </c>
      <c r="P1133" s="1">
        <f t="shared" si="393"/>
        <v>5.9144385026747104</v>
      </c>
      <c r="Q1133" s="1">
        <f t="shared" si="394"/>
        <v>85.537509667441967</v>
      </c>
      <c r="R1133" t="str">
        <f t="shared" si="374"/>
        <v>Do nothing</v>
      </c>
      <c r="S1133" t="b">
        <f t="shared" si="379"/>
        <v>0</v>
      </c>
      <c r="T1133">
        <f t="shared" si="375"/>
        <v>0</v>
      </c>
      <c r="U1133">
        <f t="shared" si="376"/>
        <v>0</v>
      </c>
      <c r="V1133">
        <f>IF(R1132="Buy BTC Short ETH",(B1133-T1132)+(-C1133+U1132)*(B1132/C1132),IF(R1132="Buy ETH Short BTC",(-B1133+T1132)+(C1133-U1132)*(B1132/C1132),0))</f>
        <v>0</v>
      </c>
      <c r="AA1133">
        <f t="shared" si="377"/>
        <v>0.9533958752557784</v>
      </c>
      <c r="AB1133" t="str">
        <f t="shared" si="378"/>
        <v>Buy ETH Short BTC</v>
      </c>
      <c r="AC1133" t="b">
        <f t="shared" si="380"/>
        <v>0</v>
      </c>
      <c r="AD1133">
        <f>IF(AB1133="Buy BTC Short ETH",B1133,IF(AB1133="Buy ETH Short BTC",B1133,0))</f>
        <v>16660.39</v>
      </c>
      <c r="AE1133">
        <f>IF(AB1133="Buy BTC Short ETH",C1133,IF(AB1133="Buy ETH Short BTC",C1133,0))</f>
        <v>1196.26</v>
      </c>
      <c r="AF1133">
        <f>IF(AB1132="Buy BTC Short ETH",(B1133-AD1132)+(-C1133+AE1132)*(B1132/C1132),IF(AB1132="Buy ETH Short BTC",(-B1133+AD1132)+(C1133-AE1132)*(B1132/C1132),0))</f>
        <v>20.564744541430233</v>
      </c>
    </row>
    <row r="1134" spans="1:32">
      <c r="A1134">
        <v>1671740100000</v>
      </c>
      <c r="B1134">
        <v>16787.63</v>
      </c>
      <c r="C1134">
        <v>1218.5899999999999</v>
      </c>
      <c r="D1134" s="1">
        <f t="shared" si="381"/>
        <v>127.2400000000016</v>
      </c>
      <c r="E1134" s="1">
        <f t="shared" si="382"/>
        <v>127.2400000000016</v>
      </c>
      <c r="F1134" s="1">
        <f t="shared" si="383"/>
        <v>0</v>
      </c>
      <c r="G1134" s="1">
        <f t="shared" si="384"/>
        <v>21.268000000000757</v>
      </c>
      <c r="H1134" s="1">
        <f t="shared" si="385"/>
        <v>1.7010000000005676</v>
      </c>
      <c r="I1134" s="1">
        <f t="shared" si="386"/>
        <v>12.503233392118554</v>
      </c>
      <c r="J1134" s="1">
        <f t="shared" si="387"/>
        <v>92.594366319820324</v>
      </c>
      <c r="K1134" s="1">
        <f t="shared" si="388"/>
        <v>22.329999999999927</v>
      </c>
      <c r="L1134" s="1">
        <f t="shared" si="389"/>
        <v>22.329999999999927</v>
      </c>
      <c r="M1134" s="1">
        <f t="shared" si="390"/>
        <v>0</v>
      </c>
      <c r="N1134" s="1">
        <f t="shared" si="391"/>
        <v>3.3149999999999635</v>
      </c>
      <c r="O1134" s="1">
        <f t="shared" si="392"/>
        <v>0.18699999999996636</v>
      </c>
      <c r="P1134" s="1">
        <f t="shared" si="393"/>
        <v>17.727272727275722</v>
      </c>
      <c r="Q1134" s="1">
        <f t="shared" si="394"/>
        <v>94.660194174758132</v>
      </c>
      <c r="R1134" t="str">
        <f t="shared" si="374"/>
        <v>Do nothing</v>
      </c>
      <c r="S1134" t="b">
        <f t="shared" si="379"/>
        <v>0</v>
      </c>
      <c r="T1134">
        <f t="shared" si="375"/>
        <v>0</v>
      </c>
      <c r="U1134">
        <f t="shared" si="376"/>
        <v>0</v>
      </c>
      <c r="V1134">
        <f>IF(R1133="Buy BTC Short ETH",(B1134-T1133)+(-C1134+U1133)*(B1133/C1133),IF(R1133="Buy ETH Short BTC",(-B1134+T1133)+(C1134-U1133)*(B1133/C1133),0))</f>
        <v>0</v>
      </c>
      <c r="AA1134">
        <f t="shared" si="377"/>
        <v>0.97886807335608195</v>
      </c>
      <c r="AB1134" t="str">
        <f t="shared" si="378"/>
        <v>Buy ETH Short BTC</v>
      </c>
      <c r="AC1134" t="b">
        <f t="shared" si="380"/>
        <v>0</v>
      </c>
      <c r="AD1134">
        <f>IF(AB1134="Buy BTC Short ETH",B1134,IF(AB1134="Buy ETH Short BTC",B1134,0))</f>
        <v>16787.63</v>
      </c>
      <c r="AE1134">
        <f>IF(AB1134="Buy BTC Short ETH",C1134,IF(AB1134="Buy ETH Short BTC",C1134,0))</f>
        <v>1218.5899999999999</v>
      </c>
      <c r="AF1134">
        <f>IF(AB1133="Buy BTC Short ETH",(B1134-AD1133)+(-C1134+AE1133)*(B1133/C1133),IF(AB1133="Buy ETH Short BTC",(-B1134+AD1133)+(C1134-AE1133)*(B1133/C1133),0))</f>
        <v>183.75134694798527</v>
      </c>
    </row>
    <row r="1135" spans="1:32">
      <c r="A1135">
        <v>1671741000000</v>
      </c>
      <c r="B1135">
        <v>16760.009999999998</v>
      </c>
      <c r="C1135">
        <v>1215.19</v>
      </c>
      <c r="D1135" s="1">
        <f t="shared" si="381"/>
        <v>-27.620000000002619</v>
      </c>
      <c r="E1135" s="1">
        <f t="shared" si="382"/>
        <v>0</v>
      </c>
      <c r="F1135" s="1">
        <f t="shared" si="383"/>
        <v>27.620000000002619</v>
      </c>
      <c r="G1135" s="1">
        <f t="shared" si="384"/>
        <v>20.102000000000771</v>
      </c>
      <c r="H1135" s="1">
        <f t="shared" si="385"/>
        <v>4.4630000000008296</v>
      </c>
      <c r="I1135" s="1">
        <f t="shared" si="386"/>
        <v>4.5041451938151544</v>
      </c>
      <c r="J1135" s="1">
        <f t="shared" si="387"/>
        <v>81.831874618357261</v>
      </c>
      <c r="K1135" s="1">
        <f t="shared" si="388"/>
        <v>-3.3999999999998636</v>
      </c>
      <c r="L1135" s="1">
        <f t="shared" si="389"/>
        <v>0</v>
      </c>
      <c r="M1135" s="1">
        <f t="shared" si="390"/>
        <v>3.3999999999998636</v>
      </c>
      <c r="N1135" s="1">
        <f t="shared" si="391"/>
        <v>3.0869999999999664</v>
      </c>
      <c r="O1135" s="1">
        <f t="shared" si="392"/>
        <v>0.52699999999995273</v>
      </c>
      <c r="P1135" s="1">
        <f t="shared" si="393"/>
        <v>5.8576850094881276</v>
      </c>
      <c r="Q1135" s="1">
        <f t="shared" si="394"/>
        <v>85.417819590482438</v>
      </c>
      <c r="R1135" t="str">
        <f t="shared" si="374"/>
        <v>Do nothing</v>
      </c>
      <c r="S1135" t="b">
        <f t="shared" si="379"/>
        <v>0</v>
      </c>
      <c r="T1135">
        <f t="shared" si="375"/>
        <v>0</v>
      </c>
      <c r="U1135">
        <f t="shared" si="376"/>
        <v>0</v>
      </c>
      <c r="V1135">
        <f>IF(R1134="Buy BTC Short ETH",(B1135-T1134)+(-C1135+U1134)*(B1134/C1134),IF(R1134="Buy ETH Short BTC",(-B1135+T1134)+(C1135-U1134)*(B1134/C1134),0))</f>
        <v>0</v>
      </c>
      <c r="AA1135">
        <f t="shared" si="377"/>
        <v>0.9858964077530421</v>
      </c>
      <c r="AB1135" t="str">
        <f t="shared" si="378"/>
        <v>Buy ETH Short BTC</v>
      </c>
      <c r="AC1135" t="b">
        <f t="shared" si="380"/>
        <v>0</v>
      </c>
      <c r="AD1135">
        <f>IF(AB1135="Buy BTC Short ETH",B1135,IF(AB1135="Buy ETH Short BTC",B1135,0))</f>
        <v>16760.009999999998</v>
      </c>
      <c r="AE1135">
        <f>IF(AB1135="Buy BTC Short ETH",C1135,IF(AB1135="Buy ETH Short BTC",C1135,0))</f>
        <v>1215.19</v>
      </c>
      <c r="AF1135">
        <f>IF(AB1134="Buy BTC Short ETH",(B1135-AD1134)+(-C1135+AE1134)*(B1134/C1134),IF(AB1134="Buy ETH Short BTC",(-B1135+AD1134)+(C1135-AE1134)*(B1134/C1134),0))</f>
        <v>-19.219332343113372</v>
      </c>
    </row>
    <row r="1136" spans="1:32">
      <c r="A1136">
        <v>1671741900000</v>
      </c>
      <c r="B1136">
        <v>16781.419999999998</v>
      </c>
      <c r="C1136">
        <v>1217.3699999999999</v>
      </c>
      <c r="D1136" s="1">
        <f t="shared" si="381"/>
        <v>21.409999999999854</v>
      </c>
      <c r="E1136" s="1">
        <f t="shared" si="382"/>
        <v>21.409999999999854</v>
      </c>
      <c r="F1136" s="1">
        <f t="shared" si="383"/>
        <v>0</v>
      </c>
      <c r="G1136" s="1">
        <f t="shared" si="384"/>
        <v>22.243000000000755</v>
      </c>
      <c r="H1136" s="1">
        <f t="shared" si="385"/>
        <v>3.8880000000008295</v>
      </c>
      <c r="I1136" s="1">
        <f t="shared" si="386"/>
        <v>5.7209362139907434</v>
      </c>
      <c r="J1136" s="1">
        <f t="shared" si="387"/>
        <v>85.121120508206374</v>
      </c>
      <c r="K1136" s="1">
        <f t="shared" si="388"/>
        <v>2.1799999999998363</v>
      </c>
      <c r="L1136" s="1">
        <f t="shared" si="389"/>
        <v>2.1799999999998363</v>
      </c>
      <c r="M1136" s="1">
        <f t="shared" si="390"/>
        <v>0</v>
      </c>
      <c r="N1136" s="1">
        <f t="shared" si="391"/>
        <v>3.30499999999995</v>
      </c>
      <c r="O1136" s="1">
        <f t="shared" si="392"/>
        <v>0.51599999999996271</v>
      </c>
      <c r="P1136" s="1">
        <f t="shared" si="393"/>
        <v>6.4050387596902887</v>
      </c>
      <c r="Q1136" s="1">
        <f t="shared" si="394"/>
        <v>86.495681758702574</v>
      </c>
      <c r="R1136" t="str">
        <f t="shared" si="374"/>
        <v>Do nothing</v>
      </c>
      <c r="S1136" t="b">
        <f t="shared" si="379"/>
        <v>0</v>
      </c>
      <c r="T1136">
        <f t="shared" si="375"/>
        <v>0</v>
      </c>
      <c r="U1136">
        <f t="shared" si="376"/>
        <v>0</v>
      </c>
      <c r="V1136">
        <f>IF(R1135="Buy BTC Short ETH",(B1136-T1135)+(-C1136+U1135)*(B1135/C1135),IF(R1135="Buy ETH Short BTC",(-B1136+T1135)+(C1136-U1135)*(B1135/C1135),0))</f>
        <v>0</v>
      </c>
      <c r="AA1136">
        <f t="shared" si="377"/>
        <v>0.99507086508457643</v>
      </c>
      <c r="AB1136" t="str">
        <f t="shared" si="378"/>
        <v>Buy ETH Short BTC</v>
      </c>
      <c r="AC1136" t="b">
        <f t="shared" si="380"/>
        <v>0</v>
      </c>
      <c r="AD1136">
        <f>IF(AB1136="Buy BTC Short ETH",B1136,IF(AB1136="Buy ETH Short BTC",B1136,0))</f>
        <v>16781.419999999998</v>
      </c>
      <c r="AE1136">
        <f>IF(AB1136="Buy BTC Short ETH",C1136,IF(AB1136="Buy ETH Short BTC",C1136,0))</f>
        <v>1217.3699999999999</v>
      </c>
      <c r="AF1136">
        <f>IF(AB1135="Buy BTC Short ETH",(B1136-AD1135)+(-C1136+AE1135)*(B1135/C1135),IF(AB1135="Buy ETH Short BTC",(-B1136+AD1135)+(C1136-AE1135)*(B1135/C1135),0))</f>
        <v>8.6567564742940846</v>
      </c>
    </row>
    <row r="1137" spans="1:32">
      <c r="A1137">
        <v>1671742800000</v>
      </c>
      <c r="B1137">
        <v>16786.43</v>
      </c>
      <c r="C1137">
        <v>1214.8499999999999</v>
      </c>
      <c r="D1137" s="1">
        <f t="shared" si="381"/>
        <v>5.0100000000020373</v>
      </c>
      <c r="E1137" s="1">
        <f t="shared" si="382"/>
        <v>5.0100000000020373</v>
      </c>
      <c r="F1137" s="1">
        <f t="shared" si="383"/>
        <v>0</v>
      </c>
      <c r="G1137" s="1">
        <f t="shared" si="384"/>
        <v>20.850000000000726</v>
      </c>
      <c r="H1137" s="1">
        <f t="shared" si="385"/>
        <v>3.8880000000008295</v>
      </c>
      <c r="I1137" s="1">
        <f t="shared" si="386"/>
        <v>5.3626543209866968</v>
      </c>
      <c r="J1137" s="1">
        <f t="shared" si="387"/>
        <v>84.283288867327244</v>
      </c>
      <c r="K1137" s="1">
        <f t="shared" si="388"/>
        <v>-2.5199999999999818</v>
      </c>
      <c r="L1137" s="1">
        <f t="shared" si="389"/>
        <v>0</v>
      </c>
      <c r="M1137" s="1">
        <f t="shared" si="390"/>
        <v>2.5199999999999818</v>
      </c>
      <c r="N1137" s="1">
        <f t="shared" si="391"/>
        <v>3.2449999999999593</v>
      </c>
      <c r="O1137" s="1">
        <f t="shared" si="392"/>
        <v>0.76799999999996094</v>
      </c>
      <c r="P1137" s="1">
        <f t="shared" si="393"/>
        <v>4.2252604166668286</v>
      </c>
      <c r="Q1137" s="1">
        <f t="shared" si="394"/>
        <v>80.862197856965452</v>
      </c>
      <c r="R1137" t="str">
        <f t="shared" si="374"/>
        <v>Do nothing</v>
      </c>
      <c r="S1137" t="b">
        <f t="shared" si="379"/>
        <v>0</v>
      </c>
      <c r="T1137">
        <f t="shared" si="375"/>
        <v>0</v>
      </c>
      <c r="U1137">
        <f t="shared" si="376"/>
        <v>0</v>
      </c>
      <c r="V1137">
        <f>IF(R1136="Buy BTC Short ETH",(B1137-T1136)+(-C1137+U1136)*(B1136/C1136),IF(R1136="Buy ETH Short BTC",(-B1137+T1136)+(C1137-U1136)*(B1136/C1136),0))</f>
        <v>0</v>
      </c>
      <c r="AA1137">
        <f t="shared" si="377"/>
        <v>0.99279331961388506</v>
      </c>
      <c r="AB1137" t="str">
        <f t="shared" si="378"/>
        <v>Buy ETH Short BTC</v>
      </c>
      <c r="AC1137" t="b">
        <f t="shared" si="380"/>
        <v>0</v>
      </c>
      <c r="AD1137">
        <f>IF(AB1137="Buy BTC Short ETH",B1137,IF(AB1137="Buy ETH Short BTC",B1137,0))</f>
        <v>16786.43</v>
      </c>
      <c r="AE1137">
        <f>IF(AB1137="Buy BTC Short ETH",C1137,IF(AB1137="Buy ETH Short BTC",C1137,0))</f>
        <v>1214.8499999999999</v>
      </c>
      <c r="AF1137">
        <f>IF(AB1136="Buy BTC Short ETH",(B1137-AD1136)+(-C1137+AE1136)*(B1136/C1136),IF(AB1136="Buy ETH Short BTC",(-B1137+AD1136)+(C1137-AE1136)*(B1136/C1136),0))</f>
        <v>-39.748147317579843</v>
      </c>
    </row>
    <row r="1138" spans="1:32">
      <c r="A1138">
        <v>1671743700000</v>
      </c>
      <c r="B1138">
        <v>16817.46</v>
      </c>
      <c r="C1138">
        <v>1216.33</v>
      </c>
      <c r="D1138" s="1">
        <f t="shared" si="381"/>
        <v>31.029999999998836</v>
      </c>
      <c r="E1138" s="1">
        <f t="shared" si="382"/>
        <v>31.029999999998836</v>
      </c>
      <c r="F1138" s="1">
        <f t="shared" si="383"/>
        <v>0</v>
      </c>
      <c r="G1138" s="1">
        <f t="shared" si="384"/>
        <v>23.95300000000061</v>
      </c>
      <c r="H1138" s="1">
        <f t="shared" si="385"/>
        <v>3.8080000000005385</v>
      </c>
      <c r="I1138" s="1">
        <f t="shared" si="386"/>
        <v>6.290178571427842</v>
      </c>
      <c r="J1138" s="1">
        <f t="shared" si="387"/>
        <v>86.282914880586503</v>
      </c>
      <c r="K1138" s="1">
        <f t="shared" si="388"/>
        <v>1.4800000000000182</v>
      </c>
      <c r="L1138" s="1">
        <f t="shared" si="389"/>
        <v>1.4800000000000182</v>
      </c>
      <c r="M1138" s="1">
        <f t="shared" si="390"/>
        <v>0</v>
      </c>
      <c r="N1138" s="1">
        <f t="shared" si="391"/>
        <v>3.3929999999999607</v>
      </c>
      <c r="O1138" s="1">
        <f t="shared" si="392"/>
        <v>0.69899999999997819</v>
      </c>
      <c r="P1138" s="1">
        <f t="shared" si="393"/>
        <v>4.8540772532189793</v>
      </c>
      <c r="Q1138" s="1">
        <f t="shared" si="394"/>
        <v>82.917888563050127</v>
      </c>
      <c r="R1138" t="str">
        <f t="shared" si="374"/>
        <v>Do nothing</v>
      </c>
      <c r="S1138" t="b">
        <f t="shared" si="379"/>
        <v>0</v>
      </c>
      <c r="T1138">
        <f t="shared" si="375"/>
        <v>0</v>
      </c>
      <c r="U1138">
        <f t="shared" si="376"/>
        <v>0</v>
      </c>
      <c r="V1138">
        <f>IF(R1137="Buy BTC Short ETH",(B1138-T1137)+(-C1138+U1137)*(B1137/C1137),IF(R1137="Buy ETH Short BTC",(-B1138+T1137)+(C1138-U1137)*(B1137/C1137),0))</f>
        <v>0</v>
      </c>
      <c r="AA1138">
        <f t="shared" si="377"/>
        <v>0.98037318355118208</v>
      </c>
      <c r="AB1138" t="str">
        <f t="shared" si="378"/>
        <v>Buy ETH Short BTC</v>
      </c>
      <c r="AC1138" t="b">
        <f t="shared" si="380"/>
        <v>0</v>
      </c>
      <c r="AD1138">
        <f>IF(AB1138="Buy BTC Short ETH",B1138,IF(AB1138="Buy ETH Short BTC",B1138,0))</f>
        <v>16817.46</v>
      </c>
      <c r="AE1138">
        <f>IF(AB1138="Buy BTC Short ETH",C1138,IF(AB1138="Buy ETH Short BTC",C1138,0))</f>
        <v>1216.33</v>
      </c>
      <c r="AF1138">
        <f>IF(AB1137="Buy BTC Short ETH",(B1138-AD1137)+(-C1138+AE1137)*(B1137/C1137),IF(AB1137="Buy ETH Short BTC",(-B1138+AD1137)+(C1138-AE1137)*(B1137/C1137),0))</f>
        <v>-10.579807465940878</v>
      </c>
    </row>
    <row r="1139" spans="1:32">
      <c r="A1139">
        <v>1671744600000</v>
      </c>
      <c r="B1139">
        <v>16801.13</v>
      </c>
      <c r="C1139">
        <v>1215.19</v>
      </c>
      <c r="D1139" s="1">
        <f t="shared" si="381"/>
        <v>-16.329999999998108</v>
      </c>
      <c r="E1139" s="1">
        <f t="shared" si="382"/>
        <v>0</v>
      </c>
      <c r="F1139" s="1">
        <f t="shared" si="383"/>
        <v>16.329999999998108</v>
      </c>
      <c r="G1139" s="1">
        <f t="shared" si="384"/>
        <v>20.690000000000509</v>
      </c>
      <c r="H1139" s="1">
        <f t="shared" si="385"/>
        <v>5.4410000000003489</v>
      </c>
      <c r="I1139" s="1">
        <f t="shared" si="386"/>
        <v>3.8026098143722078</v>
      </c>
      <c r="J1139" s="1">
        <f t="shared" si="387"/>
        <v>79.177987830545447</v>
      </c>
      <c r="K1139" s="1">
        <f t="shared" si="388"/>
        <v>-1.1399999999998727</v>
      </c>
      <c r="L1139" s="1">
        <f t="shared" si="389"/>
        <v>0</v>
      </c>
      <c r="M1139" s="1">
        <f t="shared" si="390"/>
        <v>1.1399999999998727</v>
      </c>
      <c r="N1139" s="1">
        <f t="shared" si="391"/>
        <v>3.1149999999999638</v>
      </c>
      <c r="O1139" s="1">
        <f t="shared" si="392"/>
        <v>0.81299999999996542</v>
      </c>
      <c r="P1139" s="1">
        <f t="shared" si="393"/>
        <v>3.8314883148832672</v>
      </c>
      <c r="Q1139" s="1">
        <f t="shared" si="394"/>
        <v>79.302443991853863</v>
      </c>
      <c r="R1139" t="str">
        <f t="shared" si="374"/>
        <v>Do nothing</v>
      </c>
      <c r="S1139" t="b">
        <f t="shared" si="379"/>
        <v>0</v>
      </c>
      <c r="T1139">
        <f t="shared" si="375"/>
        <v>0</v>
      </c>
      <c r="U1139">
        <f t="shared" si="376"/>
        <v>0</v>
      </c>
      <c r="V1139">
        <f>IF(R1138="Buy BTC Short ETH",(B1139-T1138)+(-C1139+U1138)*(B1138/C1138),IF(R1138="Buy ETH Short BTC",(-B1139+T1138)+(C1139-U1138)*(B1138/C1138),0))</f>
        <v>0</v>
      </c>
      <c r="AA1139">
        <f t="shared" si="377"/>
        <v>0.97567227643989585</v>
      </c>
      <c r="AB1139" t="str">
        <f t="shared" si="378"/>
        <v>Buy ETH Short BTC</v>
      </c>
      <c r="AC1139" t="b">
        <f t="shared" si="380"/>
        <v>0</v>
      </c>
      <c r="AD1139">
        <f>IF(AB1139="Buy BTC Short ETH",B1139,IF(AB1139="Buy ETH Short BTC",B1139,0))</f>
        <v>16801.13</v>
      </c>
      <c r="AE1139">
        <f>IF(AB1139="Buy BTC Short ETH",C1139,IF(AB1139="Buy ETH Short BTC",C1139,0))</f>
        <v>1215.19</v>
      </c>
      <c r="AF1139">
        <f>IF(AB1138="Buy BTC Short ETH",(B1139-AD1138)+(-C1139+AE1138)*(B1138/C1138),IF(AB1138="Buy ETH Short BTC",(-B1139+AD1138)+(C1139-AE1138)*(B1138/C1138),0))</f>
        <v>0.56790879119962412</v>
      </c>
    </row>
    <row r="1140" spans="1:32">
      <c r="A1140">
        <v>1671745500000</v>
      </c>
      <c r="B1140">
        <v>16796.47</v>
      </c>
      <c r="C1140">
        <v>1215.04</v>
      </c>
      <c r="D1140" s="1">
        <f t="shared" si="381"/>
        <v>-4.6599999999998545</v>
      </c>
      <c r="E1140" s="1">
        <f t="shared" si="382"/>
        <v>0</v>
      </c>
      <c r="F1140" s="1">
        <f t="shared" si="383"/>
        <v>4.6599999999998545</v>
      </c>
      <c r="G1140" s="1">
        <f t="shared" si="384"/>
        <v>20.314000000000306</v>
      </c>
      <c r="H1140" s="1">
        <f t="shared" si="385"/>
        <v>5.9070000000003349</v>
      </c>
      <c r="I1140" s="1">
        <f t="shared" si="386"/>
        <v>3.4389707127135862</v>
      </c>
      <c r="J1140" s="1">
        <f t="shared" si="387"/>
        <v>77.472255062735243</v>
      </c>
      <c r="K1140" s="1">
        <f t="shared" si="388"/>
        <v>-0.15000000000009095</v>
      </c>
      <c r="L1140" s="1">
        <f t="shared" si="389"/>
        <v>0</v>
      </c>
      <c r="M1140" s="1">
        <f t="shared" si="390"/>
        <v>0.15000000000009095</v>
      </c>
      <c r="N1140" s="1">
        <f t="shared" si="391"/>
        <v>2.9339999999999691</v>
      </c>
      <c r="O1140" s="1">
        <f t="shared" si="392"/>
        <v>0.82799999999997453</v>
      </c>
      <c r="P1140" s="1">
        <f t="shared" si="393"/>
        <v>3.5434782608696369</v>
      </c>
      <c r="Q1140" s="1">
        <f t="shared" si="394"/>
        <v>77.99043062200991</v>
      </c>
      <c r="R1140" t="str">
        <f t="shared" si="374"/>
        <v>Do nothing</v>
      </c>
      <c r="S1140" t="b">
        <f t="shared" si="379"/>
        <v>0</v>
      </c>
      <c r="T1140">
        <f t="shared" si="375"/>
        <v>0</v>
      </c>
      <c r="U1140">
        <f t="shared" si="376"/>
        <v>0</v>
      </c>
      <c r="V1140">
        <f>IF(R1139="Buy BTC Short ETH",(B1140-T1139)+(-C1140+U1139)*(B1139/C1139),IF(R1139="Buy ETH Short BTC",(-B1140+T1139)+(C1140-U1139)*(B1139/C1139),0))</f>
        <v>0</v>
      </c>
      <c r="AA1140">
        <f t="shared" si="377"/>
        <v>0.96985593350202537</v>
      </c>
      <c r="AB1140" t="str">
        <f t="shared" si="378"/>
        <v>Buy ETH Short BTC</v>
      </c>
      <c r="AC1140" t="b">
        <f t="shared" si="380"/>
        <v>0</v>
      </c>
      <c r="AD1140">
        <f>IF(AB1140="Buy BTC Short ETH",B1140,IF(AB1140="Buy ETH Short BTC",B1140,0))</f>
        <v>16796.47</v>
      </c>
      <c r="AE1140">
        <f>IF(AB1140="Buy BTC Short ETH",C1140,IF(AB1140="Buy ETH Short BTC",C1140,0))</f>
        <v>1215.04</v>
      </c>
      <c r="AF1140">
        <f>IF(AB1139="Buy BTC Short ETH",(B1140-AD1139)+(-C1140+AE1139)*(B1139/C1139),IF(AB1139="Buy ETH Short BTC",(-B1140+AD1139)+(C1140-AE1139)*(B1139/C1139),0))</f>
        <v>2.5861107316537293</v>
      </c>
    </row>
    <row r="1141" spans="1:32">
      <c r="A1141">
        <v>1671746400000</v>
      </c>
      <c r="B1141">
        <v>16828.48</v>
      </c>
      <c r="C1141">
        <v>1218.69</v>
      </c>
      <c r="D1141" s="1">
        <f t="shared" si="381"/>
        <v>32.009999999998399</v>
      </c>
      <c r="E1141" s="1">
        <f t="shared" si="382"/>
        <v>32.009999999998399</v>
      </c>
      <c r="F1141" s="1">
        <f t="shared" si="383"/>
        <v>0</v>
      </c>
      <c r="G1141" s="1">
        <f t="shared" si="384"/>
        <v>23.515000000000146</v>
      </c>
      <c r="H1141" s="1">
        <f t="shared" si="385"/>
        <v>5.0350000000002186</v>
      </c>
      <c r="I1141" s="1">
        <f t="shared" si="386"/>
        <v>4.6703078450842357</v>
      </c>
      <c r="J1141" s="1">
        <f t="shared" si="387"/>
        <v>82.364273204903142</v>
      </c>
      <c r="K1141" s="1">
        <f t="shared" si="388"/>
        <v>3.6500000000000909</v>
      </c>
      <c r="L1141" s="1">
        <f t="shared" si="389"/>
        <v>3.6500000000000909</v>
      </c>
      <c r="M1141" s="1">
        <f t="shared" si="390"/>
        <v>0</v>
      </c>
      <c r="N1141" s="1">
        <f t="shared" si="391"/>
        <v>3.2989999999999782</v>
      </c>
      <c r="O1141" s="1">
        <f t="shared" si="392"/>
        <v>0.72099999999998088</v>
      </c>
      <c r="P1141" s="1">
        <f t="shared" si="393"/>
        <v>4.5755894590846955</v>
      </c>
      <c r="Q1141" s="1">
        <f t="shared" si="394"/>
        <v>82.064676616915719</v>
      </c>
      <c r="R1141" t="str">
        <f t="shared" si="374"/>
        <v>Do nothing</v>
      </c>
      <c r="S1141" t="b">
        <f t="shared" si="379"/>
        <v>0</v>
      </c>
      <c r="T1141">
        <f t="shared" si="375"/>
        <v>0</v>
      </c>
      <c r="U1141">
        <f t="shared" si="376"/>
        <v>0</v>
      </c>
      <c r="V1141">
        <f>IF(R1140="Buy BTC Short ETH",(B1141-T1140)+(-C1141+U1140)*(B1140/C1140),IF(R1140="Buy ETH Short BTC",(-B1141+T1140)+(C1141-U1140)*(B1140/C1140),0))</f>
        <v>0</v>
      </c>
      <c r="AA1141">
        <f t="shared" si="377"/>
        <v>0.9545605060270933</v>
      </c>
      <c r="AB1141" t="str">
        <f t="shared" si="378"/>
        <v>Buy ETH Short BTC</v>
      </c>
      <c r="AC1141" t="b">
        <f t="shared" si="380"/>
        <v>0</v>
      </c>
      <c r="AD1141">
        <f>IF(AB1141="Buy BTC Short ETH",B1141,IF(AB1141="Buy ETH Short BTC",B1141,0))</f>
        <v>16828.48</v>
      </c>
      <c r="AE1141">
        <f>IF(AB1141="Buy BTC Short ETH",C1141,IF(AB1141="Buy ETH Short BTC",C1141,0))</f>
        <v>1218.69</v>
      </c>
      <c r="AF1141">
        <f>IF(AB1140="Buy BTC Short ETH",(B1141-AD1140)+(-C1141+AE1140)*(B1140/C1140),IF(AB1140="Buy ETH Short BTC",(-B1141+AD1140)+(C1141-AE1140)*(B1140/C1140),0))</f>
        <v>18.44687014419565</v>
      </c>
    </row>
    <row r="1142" spans="1:32">
      <c r="A1142">
        <v>1671747300000</v>
      </c>
      <c r="B1142">
        <v>16804.54</v>
      </c>
      <c r="C1142">
        <v>1216.05</v>
      </c>
      <c r="D1142" s="1">
        <f t="shared" si="381"/>
        <v>-23.93999999999869</v>
      </c>
      <c r="E1142" s="1">
        <f t="shared" si="382"/>
        <v>0</v>
      </c>
      <c r="F1142" s="1">
        <f t="shared" si="383"/>
        <v>23.93999999999869</v>
      </c>
      <c r="G1142" s="1">
        <f t="shared" si="384"/>
        <v>21.670000000000073</v>
      </c>
      <c r="H1142" s="1">
        <f t="shared" si="385"/>
        <v>7.4290000000000873</v>
      </c>
      <c r="I1142" s="1">
        <f t="shared" si="386"/>
        <v>2.9169470992057906</v>
      </c>
      <c r="J1142" s="1">
        <f t="shared" si="387"/>
        <v>74.469913055431306</v>
      </c>
      <c r="K1142" s="1">
        <f t="shared" si="388"/>
        <v>-2.6400000000001</v>
      </c>
      <c r="L1142" s="1">
        <f t="shared" si="389"/>
        <v>0</v>
      </c>
      <c r="M1142" s="1">
        <f t="shared" si="390"/>
        <v>2.6400000000001</v>
      </c>
      <c r="N1142" s="1">
        <f t="shared" si="391"/>
        <v>3.098999999999978</v>
      </c>
      <c r="O1142" s="1">
        <f t="shared" si="392"/>
        <v>0.98499999999999088</v>
      </c>
      <c r="P1142" s="1">
        <f t="shared" si="393"/>
        <v>3.1461928934010222</v>
      </c>
      <c r="Q1142" s="1">
        <f t="shared" si="394"/>
        <v>75.881488736532845</v>
      </c>
      <c r="R1142" t="str">
        <f t="shared" si="374"/>
        <v>Do nothing</v>
      </c>
      <c r="S1142" t="b">
        <f t="shared" si="379"/>
        <v>0</v>
      </c>
      <c r="T1142">
        <f t="shared" si="375"/>
        <v>0</v>
      </c>
      <c r="U1142">
        <f t="shared" si="376"/>
        <v>0</v>
      </c>
      <c r="V1142">
        <f>IF(R1141="Buy BTC Short ETH",(B1142-T1141)+(-C1142+U1141)*(B1141/C1141),IF(R1141="Buy ETH Short BTC",(-B1142+T1141)+(C1142-U1141)*(B1141/C1141),0))</f>
        <v>0</v>
      </c>
      <c r="AA1142">
        <f t="shared" si="377"/>
        <v>0.92360994383472272</v>
      </c>
      <c r="AB1142" t="str">
        <f t="shared" si="378"/>
        <v>Buy ETH Short BTC</v>
      </c>
      <c r="AC1142" t="b">
        <f t="shared" si="380"/>
        <v>0</v>
      </c>
      <c r="AD1142">
        <f>IF(AB1142="Buy BTC Short ETH",B1142,IF(AB1142="Buy ETH Short BTC",B1142,0))</f>
        <v>16804.54</v>
      </c>
      <c r="AE1142">
        <f>IF(AB1142="Buy BTC Short ETH",C1142,IF(AB1142="Buy ETH Short BTC",C1142,0))</f>
        <v>1216.05</v>
      </c>
      <c r="AF1142">
        <f>IF(AB1141="Buy BTC Short ETH",(B1142-AD1141)+(-C1142+AE1141)*(B1141/C1141),IF(AB1141="Buy ETH Short BTC",(-B1142+AD1141)+(C1142-AE1141)*(B1141/C1141),0))</f>
        <v>-12.514871378285925</v>
      </c>
    </row>
    <row r="1143" spans="1:32">
      <c r="A1143">
        <v>1671748200000</v>
      </c>
      <c r="B1143">
        <v>16789.09</v>
      </c>
      <c r="C1143">
        <v>1214.1199999999999</v>
      </c>
      <c r="D1143" s="1">
        <f t="shared" si="381"/>
        <v>-15.450000000000728</v>
      </c>
      <c r="E1143" s="1">
        <f t="shared" si="382"/>
        <v>0</v>
      </c>
      <c r="F1143" s="1">
        <f t="shared" si="383"/>
        <v>15.450000000000728</v>
      </c>
      <c r="G1143" s="1">
        <f t="shared" si="384"/>
        <v>21.670000000000073</v>
      </c>
      <c r="H1143" s="1">
        <f t="shared" si="385"/>
        <v>8.8000000000000007</v>
      </c>
      <c r="I1143" s="1">
        <f t="shared" si="386"/>
        <v>2.4625000000000079</v>
      </c>
      <c r="J1143" s="1">
        <f t="shared" si="387"/>
        <v>71.119133574007293</v>
      </c>
      <c r="K1143" s="1">
        <f t="shared" si="388"/>
        <v>-1.9300000000000637</v>
      </c>
      <c r="L1143" s="1">
        <f t="shared" si="389"/>
        <v>0</v>
      </c>
      <c r="M1143" s="1">
        <f t="shared" si="390"/>
        <v>1.9300000000000637</v>
      </c>
      <c r="N1143" s="1">
        <f t="shared" si="391"/>
        <v>2.9639999999999871</v>
      </c>
      <c r="O1143" s="1">
        <f t="shared" si="392"/>
        <v>1.1779999999999973</v>
      </c>
      <c r="P1143" s="1">
        <f t="shared" si="393"/>
        <v>2.5161290322580592</v>
      </c>
      <c r="Q1143" s="1">
        <f t="shared" si="394"/>
        <v>71.559633027522892</v>
      </c>
      <c r="R1143" t="str">
        <f t="shared" si="374"/>
        <v>Do nothing</v>
      </c>
      <c r="S1143" t="b">
        <f t="shared" si="379"/>
        <v>0</v>
      </c>
      <c r="T1143">
        <f t="shared" si="375"/>
        <v>0</v>
      </c>
      <c r="U1143">
        <f t="shared" si="376"/>
        <v>0</v>
      </c>
      <c r="V1143">
        <f>IF(R1142="Buy BTC Short ETH",(B1143-T1142)+(-C1143+U1142)*(B1142/C1142),IF(R1142="Buy ETH Short BTC",(-B1143+T1142)+(C1143-U1142)*(B1142/C1142),0))</f>
        <v>0</v>
      </c>
      <c r="AA1143">
        <f t="shared" si="377"/>
        <v>0.37312404985553976</v>
      </c>
      <c r="AB1143" t="str">
        <f t="shared" si="378"/>
        <v>Do nothing</v>
      </c>
      <c r="AC1143" t="b">
        <f t="shared" si="380"/>
        <v>1</v>
      </c>
      <c r="AD1143">
        <f>IF(AB1143="Buy BTC Short ETH",B1143,IF(AB1143="Buy ETH Short BTC",B1143,0))</f>
        <v>0</v>
      </c>
      <c r="AE1143">
        <f>IF(AB1143="Buy BTC Short ETH",C1143,IF(AB1143="Buy ETH Short BTC",C1143,0))</f>
        <v>0</v>
      </c>
      <c r="AF1143">
        <f>IF(AB1142="Buy BTC Short ETH",(B1143-AD1142)+(-C1143+AE1142)*(B1142/C1142),IF(AB1142="Buy ETH Short BTC",(-B1143+AD1142)+(C1143-AE1142)*(B1142/C1142),0))</f>
        <v>-11.220582788536809</v>
      </c>
    </row>
    <row r="1144" spans="1:32">
      <c r="A1144">
        <v>1671749100000</v>
      </c>
      <c r="B1144">
        <v>16798.41</v>
      </c>
      <c r="C1144">
        <v>1215.93</v>
      </c>
      <c r="D1144" s="1">
        <f t="shared" si="381"/>
        <v>9.319999999999709</v>
      </c>
      <c r="E1144" s="1">
        <f t="shared" si="382"/>
        <v>9.319999999999709</v>
      </c>
      <c r="F1144" s="1">
        <f t="shared" si="383"/>
        <v>0</v>
      </c>
      <c r="G1144" s="1">
        <f t="shared" si="384"/>
        <v>9.8779999999998829</v>
      </c>
      <c r="H1144" s="1">
        <f t="shared" si="385"/>
        <v>8.8000000000000007</v>
      </c>
      <c r="I1144" s="1">
        <f t="shared" si="386"/>
        <v>1.1224999999999865</v>
      </c>
      <c r="J1144" s="1">
        <f t="shared" si="387"/>
        <v>52.885747938751166</v>
      </c>
      <c r="K1144" s="1">
        <f t="shared" si="388"/>
        <v>1.8100000000001728</v>
      </c>
      <c r="L1144" s="1">
        <f t="shared" si="389"/>
        <v>1.8100000000001728</v>
      </c>
      <c r="M1144" s="1">
        <f t="shared" si="390"/>
        <v>0</v>
      </c>
      <c r="N1144" s="1">
        <f t="shared" si="391"/>
        <v>0.9120000000000118</v>
      </c>
      <c r="O1144" s="1">
        <f t="shared" si="392"/>
        <v>1.1779999999999973</v>
      </c>
      <c r="P1144" s="1">
        <f t="shared" si="393"/>
        <v>0.77419354838710863</v>
      </c>
      <c r="Q1144" s="1">
        <f t="shared" si="394"/>
        <v>43.63636363636401</v>
      </c>
      <c r="R1144" t="str">
        <f t="shared" si="374"/>
        <v>Do nothing</v>
      </c>
      <c r="S1144" t="b">
        <f t="shared" si="379"/>
        <v>0</v>
      </c>
      <c r="T1144">
        <f t="shared" si="375"/>
        <v>0</v>
      </c>
      <c r="U1144">
        <f t="shared" si="376"/>
        <v>0</v>
      </c>
      <c r="V1144">
        <f>IF(R1143="Buy BTC Short ETH",(B1144-T1143)+(-C1144+U1143)*(B1143/C1143),IF(R1143="Buy ETH Short BTC",(-B1144+T1143)+(C1144-U1143)*(B1143/C1143),0))</f>
        <v>0</v>
      </c>
      <c r="AA1144">
        <f t="shared" si="377"/>
        <v>0.53829904919402116</v>
      </c>
      <c r="AB1144" t="str">
        <f t="shared" si="378"/>
        <v>Do nothing</v>
      </c>
      <c r="AC1144" t="b">
        <f t="shared" si="380"/>
        <v>0</v>
      </c>
      <c r="AD1144">
        <f>IF(AB1144="Buy BTC Short ETH",B1144,IF(AB1144="Buy ETH Short BTC",B1144,0))</f>
        <v>0</v>
      </c>
      <c r="AE1144">
        <f>IF(AB1144="Buy BTC Short ETH",C1144,IF(AB1144="Buy ETH Short BTC",C1144,0))</f>
        <v>0</v>
      </c>
      <c r="AF1144">
        <f>IF(AB1143="Buy BTC Short ETH",(B1144-AD1143)+(-C1144+AE1143)*(B1143/C1143),IF(AB1143="Buy ETH Short BTC",(-B1144+AD1143)+(C1144-AE1143)*(B1143/C1143),0))</f>
        <v>0</v>
      </c>
    </row>
    <row r="1145" spans="1:32">
      <c r="A1145">
        <v>1671750000000</v>
      </c>
      <c r="B1145">
        <v>16811.47</v>
      </c>
      <c r="C1145">
        <v>1215.9100000000001</v>
      </c>
      <c r="D1145" s="1">
        <f t="shared" si="381"/>
        <v>13.06000000000131</v>
      </c>
      <c r="E1145" s="1">
        <f t="shared" si="382"/>
        <v>13.06000000000131</v>
      </c>
      <c r="F1145" s="1">
        <f t="shared" si="383"/>
        <v>0</v>
      </c>
      <c r="G1145" s="1">
        <f t="shared" si="384"/>
        <v>11.184000000000015</v>
      </c>
      <c r="H1145" s="1">
        <f t="shared" si="385"/>
        <v>6.0379999999997382</v>
      </c>
      <c r="I1145" s="1">
        <f t="shared" si="386"/>
        <v>1.8522689632329414</v>
      </c>
      <c r="J1145" s="1">
        <f t="shared" si="387"/>
        <v>64.940192776682011</v>
      </c>
      <c r="K1145" s="1">
        <f t="shared" si="388"/>
        <v>-1.999999999998181E-2</v>
      </c>
      <c r="L1145" s="1">
        <f t="shared" si="389"/>
        <v>0</v>
      </c>
      <c r="M1145" s="1">
        <f t="shared" si="390"/>
        <v>1.999999999998181E-2</v>
      </c>
      <c r="N1145" s="1">
        <f t="shared" si="391"/>
        <v>0.9120000000000118</v>
      </c>
      <c r="O1145" s="1">
        <f t="shared" si="392"/>
        <v>0.84000000000000907</v>
      </c>
      <c r="P1145" s="1">
        <f t="shared" si="393"/>
        <v>1.0857142857142881</v>
      </c>
      <c r="Q1145" s="1">
        <f t="shared" si="394"/>
        <v>52.054794520548</v>
      </c>
      <c r="R1145" t="str">
        <f t="shared" si="374"/>
        <v>Do nothing</v>
      </c>
      <c r="S1145" t="b">
        <f t="shared" si="379"/>
        <v>0</v>
      </c>
      <c r="T1145">
        <f t="shared" si="375"/>
        <v>0</v>
      </c>
      <c r="U1145">
        <f t="shared" si="376"/>
        <v>0</v>
      </c>
      <c r="V1145">
        <f>IF(R1144="Buy BTC Short ETH",(B1145-T1144)+(-C1145+U1144)*(B1144/C1144),IF(R1144="Buy ETH Short BTC",(-B1145+T1144)+(C1145-U1144)*(B1144/C1144),0))</f>
        <v>0</v>
      </c>
      <c r="AA1145">
        <f t="shared" si="377"/>
        <v>0.55288788787722609</v>
      </c>
      <c r="AB1145" t="str">
        <f t="shared" si="378"/>
        <v>Do nothing</v>
      </c>
      <c r="AC1145" t="b">
        <f t="shared" si="380"/>
        <v>0</v>
      </c>
      <c r="AD1145">
        <f>IF(AB1145="Buy BTC Short ETH",B1145,IF(AB1145="Buy ETH Short BTC",B1145,0))</f>
        <v>0</v>
      </c>
      <c r="AE1145">
        <f>IF(AB1145="Buy BTC Short ETH",C1145,IF(AB1145="Buy ETH Short BTC",C1145,0))</f>
        <v>0</v>
      </c>
      <c r="AF1145">
        <f>IF(AB1144="Buy BTC Short ETH",(B1145-AD1144)+(-C1145+AE1144)*(B1144/C1144),IF(AB1144="Buy ETH Short BTC",(-B1145+AD1144)+(C1145-AE1144)*(B1144/C1144),0))</f>
        <v>0</v>
      </c>
    </row>
    <row r="1146" spans="1:32">
      <c r="A1146">
        <v>1671750900000</v>
      </c>
      <c r="B1146">
        <v>16808.919999999998</v>
      </c>
      <c r="C1146">
        <v>1215.51</v>
      </c>
      <c r="D1146" s="1">
        <f t="shared" si="381"/>
        <v>-2.5500000000029104</v>
      </c>
      <c r="E1146" s="1">
        <f t="shared" si="382"/>
        <v>0</v>
      </c>
      <c r="F1146" s="1">
        <f t="shared" si="383"/>
        <v>2.5500000000029104</v>
      </c>
      <c r="G1146" s="1">
        <f t="shared" si="384"/>
        <v>9.0430000000000295</v>
      </c>
      <c r="H1146" s="1">
        <f t="shared" si="385"/>
        <v>6.2930000000000295</v>
      </c>
      <c r="I1146" s="1">
        <f t="shared" si="386"/>
        <v>1.4369934848244059</v>
      </c>
      <c r="J1146" s="1">
        <f t="shared" si="387"/>
        <v>58.965832029212272</v>
      </c>
      <c r="K1146" s="1">
        <f t="shared" si="388"/>
        <v>-0.40000000000009095</v>
      </c>
      <c r="L1146" s="1">
        <f t="shared" si="389"/>
        <v>0</v>
      </c>
      <c r="M1146" s="1">
        <f t="shared" si="390"/>
        <v>0.40000000000009095</v>
      </c>
      <c r="N1146" s="1">
        <f t="shared" si="391"/>
        <v>0.69400000000002815</v>
      </c>
      <c r="O1146" s="1">
        <f t="shared" si="392"/>
        <v>0.88000000000001821</v>
      </c>
      <c r="P1146" s="1">
        <f t="shared" si="393"/>
        <v>0.78863636363637935</v>
      </c>
      <c r="Q1146" s="1">
        <f t="shared" si="394"/>
        <v>44.091486658196168</v>
      </c>
      <c r="R1146" t="str">
        <f t="shared" si="374"/>
        <v>Do nothing</v>
      </c>
      <c r="S1146" t="b">
        <f t="shared" si="379"/>
        <v>0</v>
      </c>
      <c r="T1146">
        <f t="shared" si="375"/>
        <v>0</v>
      </c>
      <c r="U1146">
        <f t="shared" si="376"/>
        <v>0</v>
      </c>
      <c r="V1146">
        <f>IF(R1145="Buy BTC Short ETH",(B1146-T1145)+(-C1146+U1145)*(B1145/C1145),IF(R1145="Buy ETH Short BTC",(-B1146+T1145)+(C1146-U1145)*(B1145/C1145),0))</f>
        <v>0</v>
      </c>
      <c r="AA1146">
        <f t="shared" si="377"/>
        <v>0.89014530904699107</v>
      </c>
      <c r="AB1146" t="str">
        <f t="shared" si="378"/>
        <v>Buy ETH Short BTC</v>
      </c>
      <c r="AC1146" t="b">
        <f t="shared" si="380"/>
        <v>1</v>
      </c>
      <c r="AD1146">
        <f>IF(AB1146="Buy BTC Short ETH",B1146,IF(AB1146="Buy ETH Short BTC",B1146,0))</f>
        <v>16808.919999999998</v>
      </c>
      <c r="AE1146">
        <f>IF(AB1146="Buy BTC Short ETH",C1146,IF(AB1146="Buy ETH Short BTC",C1146,0))</f>
        <v>1215.51</v>
      </c>
      <c r="AF1146">
        <f>IF(AB1145="Buy BTC Short ETH",(B1146-AD1145)+(-C1146+AE1145)*(B1145/C1145),IF(AB1145="Buy ETH Short BTC",(-B1146+AD1145)+(C1146-AE1145)*(B1145/C1145),0))</f>
        <v>0</v>
      </c>
    </row>
    <row r="1147" spans="1:32">
      <c r="A1147">
        <v>1671751800000</v>
      </c>
      <c r="B1147">
        <v>16824.3</v>
      </c>
      <c r="C1147">
        <v>1217.3699999999999</v>
      </c>
      <c r="D1147" s="1">
        <f t="shared" si="381"/>
        <v>15.380000000001019</v>
      </c>
      <c r="E1147" s="1">
        <f t="shared" si="382"/>
        <v>15.380000000001019</v>
      </c>
      <c r="F1147" s="1">
        <f t="shared" si="383"/>
        <v>0</v>
      </c>
      <c r="G1147" s="1">
        <f t="shared" si="384"/>
        <v>10.079999999999927</v>
      </c>
      <c r="H1147" s="1">
        <f t="shared" si="385"/>
        <v>6.2930000000000295</v>
      </c>
      <c r="I1147" s="1">
        <f t="shared" si="386"/>
        <v>1.6017797552836295</v>
      </c>
      <c r="J1147" s="1">
        <f t="shared" si="387"/>
        <v>61.564771269773125</v>
      </c>
      <c r="K1147" s="1">
        <f t="shared" si="388"/>
        <v>1.8599999999999</v>
      </c>
      <c r="L1147" s="1">
        <f t="shared" si="389"/>
        <v>1.8599999999999</v>
      </c>
      <c r="M1147" s="1">
        <f t="shared" si="390"/>
        <v>0</v>
      </c>
      <c r="N1147" s="1">
        <f t="shared" si="391"/>
        <v>0.88000000000001821</v>
      </c>
      <c r="O1147" s="1">
        <f t="shared" si="392"/>
        <v>0.62800000000001999</v>
      </c>
      <c r="P1147" s="1">
        <f t="shared" si="393"/>
        <v>1.4012738853503028</v>
      </c>
      <c r="Q1147" s="1">
        <f t="shared" si="394"/>
        <v>58.355437665782226</v>
      </c>
      <c r="R1147" t="str">
        <f t="shared" si="374"/>
        <v>Do nothing</v>
      </c>
      <c r="S1147" t="b">
        <f t="shared" si="379"/>
        <v>0</v>
      </c>
      <c r="T1147">
        <f t="shared" si="375"/>
        <v>0</v>
      </c>
      <c r="U1147">
        <f t="shared" si="376"/>
        <v>0</v>
      </c>
      <c r="V1147">
        <f>IF(R1146="Buy BTC Short ETH",(B1147-T1146)+(-C1147+U1146)*(B1146/C1146),IF(R1146="Buy ETH Short BTC",(-B1147+T1146)+(C1147-U1146)*(B1146/C1146),0))</f>
        <v>0</v>
      </c>
      <c r="AA1147">
        <f t="shared" si="377"/>
        <v>0.91738418942228206</v>
      </c>
      <c r="AB1147" t="str">
        <f t="shared" si="378"/>
        <v>Buy ETH Short BTC</v>
      </c>
      <c r="AC1147" t="b">
        <f t="shared" si="380"/>
        <v>0</v>
      </c>
      <c r="AD1147">
        <f>IF(AB1147="Buy BTC Short ETH",B1147,IF(AB1147="Buy ETH Short BTC",B1147,0))</f>
        <v>16824.3</v>
      </c>
      <c r="AE1147">
        <f>IF(AB1147="Buy BTC Short ETH",C1147,IF(AB1147="Buy ETH Short BTC",C1147,0))</f>
        <v>1217.3699999999999</v>
      </c>
      <c r="AF1147">
        <f>IF(AB1146="Buy BTC Short ETH",(B1147-AD1146)+(-C1147+AE1146)*(B1146/C1146),IF(AB1146="Buy ETH Short BTC",(-B1147+AD1146)+(C1147-AE1146)*(B1146/C1146),0))</f>
        <v>10.34137719969155</v>
      </c>
    </row>
    <row r="1148" spans="1:32">
      <c r="A1148">
        <v>1671752700000</v>
      </c>
      <c r="B1148">
        <v>16821.43</v>
      </c>
      <c r="C1148">
        <v>1217.71</v>
      </c>
      <c r="D1148" s="1">
        <f t="shared" si="381"/>
        <v>-2.8699999999989814</v>
      </c>
      <c r="E1148" s="1">
        <f t="shared" si="382"/>
        <v>0</v>
      </c>
      <c r="F1148" s="1">
        <f t="shared" si="383"/>
        <v>2.8699999999989814</v>
      </c>
      <c r="G1148" s="1">
        <f t="shared" si="384"/>
        <v>6.9770000000000438</v>
      </c>
      <c r="H1148" s="1">
        <f t="shared" si="385"/>
        <v>6.5799999999999272</v>
      </c>
      <c r="I1148" s="1">
        <f t="shared" si="386"/>
        <v>1.0603343465045776</v>
      </c>
      <c r="J1148" s="1">
        <f t="shared" si="387"/>
        <v>51.464188242236915</v>
      </c>
      <c r="K1148" s="1">
        <f t="shared" si="388"/>
        <v>0.34000000000014552</v>
      </c>
      <c r="L1148" s="1">
        <f t="shared" si="389"/>
        <v>0.34000000000014552</v>
      </c>
      <c r="M1148" s="1">
        <f t="shared" si="390"/>
        <v>0</v>
      </c>
      <c r="N1148" s="1">
        <f t="shared" si="391"/>
        <v>0.76600000000003088</v>
      </c>
      <c r="O1148" s="1">
        <f t="shared" si="392"/>
        <v>0.62800000000001999</v>
      </c>
      <c r="P1148" s="1">
        <f t="shared" si="393"/>
        <v>1.2197452229299466</v>
      </c>
      <c r="Q1148" s="1">
        <f t="shared" si="394"/>
        <v>54.949784791965776</v>
      </c>
      <c r="R1148" t="str">
        <f t="shared" si="374"/>
        <v>Do nothing</v>
      </c>
      <c r="S1148" t="b">
        <f t="shared" si="379"/>
        <v>0</v>
      </c>
      <c r="T1148">
        <f t="shared" si="375"/>
        <v>0</v>
      </c>
      <c r="U1148">
        <f t="shared" si="376"/>
        <v>0</v>
      </c>
      <c r="V1148">
        <f>IF(R1147="Buy BTC Short ETH",(B1148-T1147)+(-C1148+U1147)*(B1147/C1147),IF(R1147="Buy ETH Short BTC",(-B1148+T1147)+(C1148-U1147)*(B1147/C1147),0))</f>
        <v>0</v>
      </c>
      <c r="AA1148">
        <f t="shared" si="377"/>
        <v>0.93923722252102537</v>
      </c>
      <c r="AB1148" t="str">
        <f t="shared" si="378"/>
        <v>Buy ETH Short BTC</v>
      </c>
      <c r="AC1148" t="b">
        <f t="shared" si="380"/>
        <v>0</v>
      </c>
      <c r="AD1148">
        <f>IF(AB1148="Buy BTC Short ETH",B1148,IF(AB1148="Buy ETH Short BTC",B1148,0))</f>
        <v>16821.43</v>
      </c>
      <c r="AE1148">
        <f>IF(AB1148="Buy BTC Short ETH",C1148,IF(AB1148="Buy ETH Short BTC",C1148,0))</f>
        <v>1217.71</v>
      </c>
      <c r="AF1148">
        <f>IF(AB1147="Buy BTC Short ETH",(B1148-AD1147)+(-C1148+AE1147)*(B1147/C1147),IF(AB1147="Buy ETH Short BTC",(-B1148+AD1147)+(C1148-AE1147)*(B1147/C1147),0))</f>
        <v>7.5688688730634137</v>
      </c>
    </row>
    <row r="1149" spans="1:32">
      <c r="A1149">
        <v>1671753600000</v>
      </c>
      <c r="B1149">
        <v>16799.03</v>
      </c>
      <c r="C1149">
        <v>1215.56</v>
      </c>
      <c r="D1149" s="1">
        <f t="shared" si="381"/>
        <v>-22.400000000001455</v>
      </c>
      <c r="E1149" s="1">
        <f t="shared" si="382"/>
        <v>0</v>
      </c>
      <c r="F1149" s="1">
        <f t="shared" si="383"/>
        <v>22.400000000001455</v>
      </c>
      <c r="G1149" s="1">
        <f t="shared" si="384"/>
        <v>6.9770000000000438</v>
      </c>
      <c r="H1149" s="1">
        <f t="shared" si="385"/>
        <v>7.1870000000002623</v>
      </c>
      <c r="I1149" s="1">
        <f t="shared" si="386"/>
        <v>0.97078057604004298</v>
      </c>
      <c r="J1149" s="1">
        <f t="shared" si="387"/>
        <v>49.258683987573377</v>
      </c>
      <c r="K1149" s="1">
        <f t="shared" si="388"/>
        <v>-2.1500000000000909</v>
      </c>
      <c r="L1149" s="1">
        <f t="shared" si="389"/>
        <v>0</v>
      </c>
      <c r="M1149" s="1">
        <f t="shared" si="390"/>
        <v>2.1500000000000909</v>
      </c>
      <c r="N1149" s="1">
        <f t="shared" si="391"/>
        <v>0.76600000000003088</v>
      </c>
      <c r="O1149" s="1">
        <f t="shared" si="392"/>
        <v>0.72900000000004184</v>
      </c>
      <c r="P1149" s="1">
        <f t="shared" si="393"/>
        <v>1.0507544581618475</v>
      </c>
      <c r="Q1149" s="1">
        <f t="shared" si="394"/>
        <v>51.237458193979506</v>
      </c>
      <c r="R1149" t="str">
        <f t="shared" si="374"/>
        <v>Do nothing</v>
      </c>
      <c r="S1149" t="b">
        <f t="shared" si="379"/>
        <v>0</v>
      </c>
      <c r="T1149">
        <f t="shared" si="375"/>
        <v>0</v>
      </c>
      <c r="U1149">
        <f t="shared" si="376"/>
        <v>0</v>
      </c>
      <c r="V1149">
        <f>IF(R1148="Buy BTC Short ETH",(B1149-T1148)+(-C1149+U1148)*(B1148/C1148),IF(R1148="Buy ETH Short BTC",(-B1149+T1148)+(C1149-U1148)*(B1148/C1148),0))</f>
        <v>0</v>
      </c>
      <c r="AA1149">
        <f t="shared" si="377"/>
        <v>0.9364653900153741</v>
      </c>
      <c r="AB1149" t="str">
        <f t="shared" si="378"/>
        <v>Buy ETH Short BTC</v>
      </c>
      <c r="AC1149" t="b">
        <f t="shared" si="380"/>
        <v>0</v>
      </c>
      <c r="AD1149">
        <f>IF(AB1149="Buy BTC Short ETH",B1149,IF(AB1149="Buy ETH Short BTC",B1149,0))</f>
        <v>16799.03</v>
      </c>
      <c r="AE1149">
        <f>IF(AB1149="Buy BTC Short ETH",C1149,IF(AB1149="Buy ETH Short BTC",C1149,0))</f>
        <v>1215.56</v>
      </c>
      <c r="AF1149">
        <f>IF(AB1148="Buy BTC Short ETH",(B1149-AD1148)+(-C1149+AE1148)*(B1148/C1148),IF(AB1148="Buy ETH Short BTC",(-B1149+AD1148)+(C1149-AE1148)*(B1148/C1148),0))</f>
        <v>-7.3000718561888753</v>
      </c>
    </row>
    <row r="1150" spans="1:32">
      <c r="A1150">
        <v>1671754500000</v>
      </c>
      <c r="B1150">
        <v>16798.09</v>
      </c>
      <c r="C1150">
        <v>1216.43</v>
      </c>
      <c r="D1150" s="1">
        <f t="shared" si="381"/>
        <v>-0.93999999999869033</v>
      </c>
      <c r="E1150" s="1">
        <f t="shared" si="382"/>
        <v>0</v>
      </c>
      <c r="F1150" s="1">
        <f t="shared" si="383"/>
        <v>0.93999999999869033</v>
      </c>
      <c r="G1150" s="1">
        <f t="shared" si="384"/>
        <v>6.9770000000000438</v>
      </c>
      <c r="H1150" s="1">
        <f t="shared" si="385"/>
        <v>6.8150000000001452</v>
      </c>
      <c r="I1150" s="1">
        <f t="shared" si="386"/>
        <v>1.0237710931768005</v>
      </c>
      <c r="J1150" s="1">
        <f t="shared" si="387"/>
        <v>50.587296983758328</v>
      </c>
      <c r="K1150" s="1">
        <f t="shared" si="388"/>
        <v>0.87000000000011823</v>
      </c>
      <c r="L1150" s="1">
        <f t="shared" si="389"/>
        <v>0.87000000000011823</v>
      </c>
      <c r="M1150" s="1">
        <f t="shared" si="390"/>
        <v>0</v>
      </c>
      <c r="N1150" s="1">
        <f t="shared" si="391"/>
        <v>0.85300000000004272</v>
      </c>
      <c r="O1150" s="1">
        <f t="shared" si="392"/>
        <v>0.71400000000003272</v>
      </c>
      <c r="P1150" s="1">
        <f t="shared" si="393"/>
        <v>1.1946778711484645</v>
      </c>
      <c r="Q1150" s="1">
        <f t="shared" si="394"/>
        <v>54.435226547543181</v>
      </c>
      <c r="R1150" t="str">
        <f t="shared" si="374"/>
        <v>Do nothing</v>
      </c>
      <c r="S1150" t="b">
        <f t="shared" si="379"/>
        <v>0</v>
      </c>
      <c r="T1150">
        <f t="shared" si="375"/>
        <v>0</v>
      </c>
      <c r="U1150">
        <f t="shared" si="376"/>
        <v>0</v>
      </c>
      <c r="V1150">
        <f>IF(R1149="Buy BTC Short ETH",(B1150-T1149)+(-C1150+U1149)*(B1149/C1149),IF(R1149="Buy ETH Short BTC",(-B1150+T1149)+(C1150-U1149)*(B1149/C1149),0))</f>
        <v>0</v>
      </c>
      <c r="AA1150">
        <f t="shared" si="377"/>
        <v>0.8852806645464063</v>
      </c>
      <c r="AB1150" t="str">
        <f t="shared" si="378"/>
        <v>Buy ETH Short BTC</v>
      </c>
      <c r="AC1150" t="b">
        <f t="shared" si="380"/>
        <v>0</v>
      </c>
      <c r="AD1150">
        <f>IF(AB1150="Buy BTC Short ETH",B1150,IF(AB1150="Buy ETH Short BTC",B1150,0))</f>
        <v>16798.09</v>
      </c>
      <c r="AE1150">
        <f>IF(AB1150="Buy BTC Short ETH",C1150,IF(AB1150="Buy ETH Short BTC",C1150,0))</f>
        <v>1216.43</v>
      </c>
      <c r="AF1150">
        <f>IF(AB1149="Buy BTC Short ETH",(B1150-AD1149)+(-C1150+AE1149)*(B1149/C1149),IF(AB1149="Buy ETH Short BTC",(-B1150+AD1149)+(C1150-AE1149)*(B1149/C1149),0))</f>
        <v>12.963393415380889</v>
      </c>
    </row>
    <row r="1151" spans="1:32">
      <c r="A1151">
        <v>1671755400000</v>
      </c>
      <c r="B1151">
        <v>16790.12</v>
      </c>
      <c r="C1151">
        <v>1216.05</v>
      </c>
      <c r="D1151" s="1">
        <f t="shared" si="381"/>
        <v>-7.9700000000011642</v>
      </c>
      <c r="E1151" s="1">
        <f t="shared" si="382"/>
        <v>0</v>
      </c>
      <c r="F1151" s="1">
        <f t="shared" si="383"/>
        <v>7.9700000000011642</v>
      </c>
      <c r="G1151" s="1">
        <f t="shared" si="384"/>
        <v>3.7760000000002036</v>
      </c>
      <c r="H1151" s="1">
        <f t="shared" si="385"/>
        <v>7.6120000000002621</v>
      </c>
      <c r="I1151" s="1">
        <f t="shared" si="386"/>
        <v>0.49605885444036701</v>
      </c>
      <c r="J1151" s="1">
        <f t="shared" si="387"/>
        <v>33.157709870039071</v>
      </c>
      <c r="K1151" s="1">
        <f t="shared" si="388"/>
        <v>-0.38000000000010914</v>
      </c>
      <c r="L1151" s="1">
        <f t="shared" si="389"/>
        <v>0</v>
      </c>
      <c r="M1151" s="1">
        <f t="shared" si="390"/>
        <v>0.38000000000010914</v>
      </c>
      <c r="N1151" s="1">
        <f t="shared" si="391"/>
        <v>0.48800000000003363</v>
      </c>
      <c r="O1151" s="1">
        <f t="shared" si="392"/>
        <v>0.75200000000004363</v>
      </c>
      <c r="P1151" s="1">
        <f t="shared" si="393"/>
        <v>0.64893617021277306</v>
      </c>
      <c r="Q1151" s="1">
        <f t="shared" si="394"/>
        <v>39.354838709677686</v>
      </c>
      <c r="R1151" t="str">
        <f t="shared" si="374"/>
        <v>Do nothing</v>
      </c>
      <c r="S1151" t="b">
        <f t="shared" si="379"/>
        <v>0</v>
      </c>
      <c r="T1151">
        <f t="shared" si="375"/>
        <v>0</v>
      </c>
      <c r="U1151">
        <f t="shared" si="376"/>
        <v>0</v>
      </c>
      <c r="V1151">
        <f>IF(R1150="Buy BTC Short ETH",(B1151-T1150)+(-C1151+U1150)*(B1150/C1150),IF(R1150="Buy ETH Short BTC",(-B1151+T1150)+(C1151-U1150)*(B1150/C1150),0))</f>
        <v>0</v>
      </c>
      <c r="AA1151">
        <f t="shared" si="377"/>
        <v>0.75744679933454129</v>
      </c>
      <c r="AB1151" t="str">
        <f t="shared" si="378"/>
        <v>Buy ETH Short BTC</v>
      </c>
      <c r="AC1151" t="b">
        <f t="shared" si="380"/>
        <v>0</v>
      </c>
      <c r="AD1151">
        <f>IF(AB1151="Buy BTC Short ETH",B1151,IF(AB1151="Buy ETH Short BTC",B1151,0))</f>
        <v>16790.12</v>
      </c>
      <c r="AE1151">
        <f>IF(AB1151="Buy BTC Short ETH",C1151,IF(AB1151="Buy ETH Short BTC",C1151,0))</f>
        <v>1216.05</v>
      </c>
      <c r="AF1151">
        <f>IF(AB1150="Buy BTC Short ETH",(B1151-AD1150)+(-C1151+AE1150)*(B1150/C1150),IF(AB1150="Buy ETH Short BTC",(-B1151+AD1150)+(C1151-AE1150)*(B1150/C1150),0))</f>
        <v>2.7224525044594285</v>
      </c>
    </row>
    <row r="1152" spans="1:32">
      <c r="A1152">
        <v>1671756300000</v>
      </c>
      <c r="B1152">
        <v>16781.5</v>
      </c>
      <c r="C1152">
        <v>1215.27</v>
      </c>
      <c r="D1152" s="1">
        <f t="shared" si="381"/>
        <v>-8.6199999999989814</v>
      </c>
      <c r="E1152" s="1">
        <f t="shared" si="382"/>
        <v>0</v>
      </c>
      <c r="F1152" s="1">
        <f t="shared" si="383"/>
        <v>8.6199999999989814</v>
      </c>
      <c r="G1152" s="1">
        <f t="shared" si="384"/>
        <v>3.7760000000002036</v>
      </c>
      <c r="H1152" s="1">
        <f t="shared" si="385"/>
        <v>6.0800000000002914</v>
      </c>
      <c r="I1152" s="1">
        <f t="shared" si="386"/>
        <v>0.62105263157895108</v>
      </c>
      <c r="J1152" s="1">
        <f t="shared" si="387"/>
        <v>38.311688311688449</v>
      </c>
      <c r="K1152" s="1">
        <f t="shared" si="388"/>
        <v>-0.77999999999997272</v>
      </c>
      <c r="L1152" s="1">
        <f t="shared" si="389"/>
        <v>0</v>
      </c>
      <c r="M1152" s="1">
        <f t="shared" si="390"/>
        <v>0.77999999999997272</v>
      </c>
      <c r="N1152" s="1">
        <f t="shared" si="391"/>
        <v>0.48800000000003363</v>
      </c>
      <c r="O1152" s="1">
        <f t="shared" si="392"/>
        <v>0.56600000000003092</v>
      </c>
      <c r="P1152" s="1">
        <f t="shared" si="393"/>
        <v>0.8621908127208604</v>
      </c>
      <c r="Q1152" s="1">
        <f t="shared" si="394"/>
        <v>46.299810246679669</v>
      </c>
      <c r="R1152" t="str">
        <f t="shared" si="374"/>
        <v>Do nothing</v>
      </c>
      <c r="S1152" t="b">
        <f t="shared" si="379"/>
        <v>0</v>
      </c>
      <c r="T1152">
        <f t="shared" si="375"/>
        <v>0</v>
      </c>
      <c r="U1152">
        <f t="shared" si="376"/>
        <v>0</v>
      </c>
      <c r="V1152">
        <f>IF(R1151="Buy BTC Short ETH",(B1152-T1151)+(-C1152+U1151)*(B1151/C1151),IF(R1151="Buy ETH Short BTC",(-B1152+T1151)+(C1152-U1151)*(B1151/C1151),0))</f>
        <v>0</v>
      </c>
      <c r="AA1152">
        <f t="shared" si="377"/>
        <v>0.75492117859147634</v>
      </c>
      <c r="AB1152" t="str">
        <f t="shared" si="378"/>
        <v>Buy ETH Short BTC</v>
      </c>
      <c r="AC1152" t="b">
        <f t="shared" si="380"/>
        <v>0</v>
      </c>
      <c r="AD1152">
        <f>IF(AB1152="Buy BTC Short ETH",B1152,IF(AB1152="Buy ETH Short BTC",B1152,0))</f>
        <v>16781.5</v>
      </c>
      <c r="AE1152">
        <f>IF(AB1152="Buy BTC Short ETH",C1152,IF(AB1152="Buy ETH Short BTC",C1152,0))</f>
        <v>1215.27</v>
      </c>
      <c r="AF1152">
        <f>IF(AB1151="Buy BTC Short ETH",(B1152-AD1151)+(-C1152+AE1151)*(B1151/C1151),IF(AB1151="Buy ETH Short BTC",(-B1152+AD1151)+(C1152-AE1151)*(B1151/C1151),0))</f>
        <v>-2.1495354631806087</v>
      </c>
    </row>
    <row r="1153" spans="1:32">
      <c r="A1153">
        <v>1671757200000</v>
      </c>
      <c r="B1153">
        <v>16783.04</v>
      </c>
      <c r="C1153">
        <v>1215.42</v>
      </c>
      <c r="D1153" s="1">
        <f t="shared" si="381"/>
        <v>1.5400000000008731</v>
      </c>
      <c r="E1153" s="1">
        <f t="shared" si="382"/>
        <v>1.5400000000008731</v>
      </c>
      <c r="F1153" s="1">
        <f t="shared" si="383"/>
        <v>0</v>
      </c>
      <c r="G1153" s="1">
        <f t="shared" si="384"/>
        <v>3.930000000000291</v>
      </c>
      <c r="H1153" s="1">
        <f t="shared" si="385"/>
        <v>4.5350000000002186</v>
      </c>
      <c r="I1153" s="1">
        <f t="shared" si="386"/>
        <v>0.86659316427786137</v>
      </c>
      <c r="J1153" s="1">
        <f t="shared" si="387"/>
        <v>46.42646190194985</v>
      </c>
      <c r="K1153" s="1">
        <f t="shared" si="388"/>
        <v>0.15000000000009095</v>
      </c>
      <c r="L1153" s="1">
        <f t="shared" si="389"/>
        <v>0.15000000000009095</v>
      </c>
      <c r="M1153" s="1">
        <f t="shared" si="390"/>
        <v>0</v>
      </c>
      <c r="N1153" s="1">
        <f t="shared" si="391"/>
        <v>0.50300000000004275</v>
      </c>
      <c r="O1153" s="1">
        <f t="shared" si="392"/>
        <v>0.37300000000002453</v>
      </c>
      <c r="P1153" s="1">
        <f t="shared" si="393"/>
        <v>1.3485254691689268</v>
      </c>
      <c r="Q1153" s="1">
        <f t="shared" si="394"/>
        <v>57.420091324201387</v>
      </c>
      <c r="R1153" t="str">
        <f t="shared" si="374"/>
        <v>Do nothing</v>
      </c>
      <c r="S1153" t="b">
        <f t="shared" si="379"/>
        <v>0</v>
      </c>
      <c r="T1153">
        <f t="shared" si="375"/>
        <v>0</v>
      </c>
      <c r="U1153">
        <f t="shared" si="376"/>
        <v>0</v>
      </c>
      <c r="V1153">
        <f>IF(R1152="Buy BTC Short ETH",(B1153-T1152)+(-C1153+U1152)*(B1152/C1152),IF(R1152="Buy ETH Short BTC",(-B1153+T1152)+(C1153-U1152)*(B1152/C1152),0))</f>
        <v>0</v>
      </c>
      <c r="AA1153">
        <f t="shared" si="377"/>
        <v>0.77307633790995578</v>
      </c>
      <c r="AB1153" t="str">
        <f t="shared" si="378"/>
        <v>Buy ETH Short BTC</v>
      </c>
      <c r="AC1153" t="b">
        <f t="shared" si="380"/>
        <v>0</v>
      </c>
      <c r="AD1153">
        <f>IF(AB1153="Buy BTC Short ETH",B1153,IF(AB1153="Buy ETH Short BTC",B1153,0))</f>
        <v>16783.04</v>
      </c>
      <c r="AE1153">
        <f>IF(AB1153="Buy BTC Short ETH",C1153,IF(AB1153="Buy ETH Short BTC",C1153,0))</f>
        <v>1215.42</v>
      </c>
      <c r="AF1153">
        <f>IF(AB1152="Buy BTC Short ETH",(B1153-AD1152)+(-C1153+AE1152)*(B1152/C1152),IF(AB1152="Buy ETH Short BTC",(-B1153+AD1152)+(C1153-AE1152)*(B1152/C1152),0))</f>
        <v>0.53132982793985306</v>
      </c>
    </row>
    <row r="1154" spans="1:32">
      <c r="A1154">
        <v>1671758100000</v>
      </c>
      <c r="B1154">
        <v>16800.18</v>
      </c>
      <c r="C1154">
        <v>1216.55</v>
      </c>
      <c r="D1154" s="1">
        <f t="shared" si="381"/>
        <v>17.139999999999418</v>
      </c>
      <c r="E1154" s="1">
        <f t="shared" si="382"/>
        <v>17.139999999999418</v>
      </c>
      <c r="F1154" s="1">
        <f t="shared" si="383"/>
        <v>0</v>
      </c>
      <c r="G1154" s="1">
        <f t="shared" si="384"/>
        <v>4.7120000000002618</v>
      </c>
      <c r="H1154" s="1">
        <f t="shared" si="385"/>
        <v>4.5350000000002186</v>
      </c>
      <c r="I1154" s="1">
        <f t="shared" si="386"/>
        <v>1.0390297684674827</v>
      </c>
      <c r="J1154" s="1">
        <f t="shared" si="387"/>
        <v>50.95706715691594</v>
      </c>
      <c r="K1154" s="1">
        <f t="shared" si="388"/>
        <v>1.1299999999998818</v>
      </c>
      <c r="L1154" s="1">
        <f t="shared" si="389"/>
        <v>1.1299999999998818</v>
      </c>
      <c r="M1154" s="1">
        <f t="shared" si="390"/>
        <v>0</v>
      </c>
      <c r="N1154" s="1">
        <f t="shared" si="391"/>
        <v>0.43500000000001365</v>
      </c>
      <c r="O1154" s="1">
        <f t="shared" si="392"/>
        <v>0.37300000000002453</v>
      </c>
      <c r="P1154" s="1">
        <f t="shared" si="393"/>
        <v>1.1662198391420511</v>
      </c>
      <c r="Q1154" s="1">
        <f t="shared" si="394"/>
        <v>53.836633663365475</v>
      </c>
      <c r="R1154" t="str">
        <f t="shared" si="374"/>
        <v>Do nothing</v>
      </c>
      <c r="S1154" t="b">
        <f t="shared" si="379"/>
        <v>0</v>
      </c>
      <c r="T1154">
        <f t="shared" si="375"/>
        <v>0</v>
      </c>
      <c r="U1154">
        <f t="shared" si="376"/>
        <v>0</v>
      </c>
      <c r="V1154">
        <f>IF(R1153="Buy BTC Short ETH",(B1154-T1153)+(-C1154+U1153)*(B1153/C1153),IF(R1153="Buy ETH Short BTC",(-B1154+T1153)+(C1154-U1153)*(B1153/C1153),0))</f>
        <v>0</v>
      </c>
      <c r="AA1154">
        <f t="shared" si="377"/>
        <v>0.75556687439313475</v>
      </c>
      <c r="AB1154" t="str">
        <f t="shared" si="378"/>
        <v>Buy ETH Short BTC</v>
      </c>
      <c r="AC1154" t="b">
        <f t="shared" si="380"/>
        <v>0</v>
      </c>
      <c r="AD1154">
        <f>IF(AB1154="Buy BTC Short ETH",B1154,IF(AB1154="Buy ETH Short BTC",B1154,0))</f>
        <v>16800.18</v>
      </c>
      <c r="AE1154">
        <f>IF(AB1154="Buy BTC Short ETH",C1154,IF(AB1154="Buy ETH Short BTC",C1154,0))</f>
        <v>1216.55</v>
      </c>
      <c r="AF1154">
        <f>IF(AB1153="Buy BTC Short ETH",(B1154-AD1153)+(-C1154+AE1153)*(B1153/C1153),IF(AB1153="Buy ETH Short BTC",(-B1154+AD1153)+(C1154-AE1153)*(B1153/C1153),0))</f>
        <v>-1.5364759507012202</v>
      </c>
    </row>
    <row r="1155" spans="1:32">
      <c r="A1155">
        <v>1671759000000</v>
      </c>
      <c r="B1155">
        <v>16801.259999999998</v>
      </c>
      <c r="C1155">
        <v>1216.67</v>
      </c>
      <c r="D1155" s="1">
        <f t="shared" si="381"/>
        <v>1.0799999999981083</v>
      </c>
      <c r="E1155" s="1">
        <f t="shared" si="382"/>
        <v>1.0799999999981083</v>
      </c>
      <c r="F1155" s="1">
        <f t="shared" si="383"/>
        <v>0</v>
      </c>
      <c r="G1155" s="1">
        <f t="shared" si="384"/>
        <v>3.5139999999999416</v>
      </c>
      <c r="H1155" s="1">
        <f t="shared" si="385"/>
        <v>4.5350000000002186</v>
      </c>
      <c r="I1155" s="1">
        <f t="shared" si="386"/>
        <v>0.77486218302089793</v>
      </c>
      <c r="J1155" s="1">
        <f t="shared" si="387"/>
        <v>43.657597217044</v>
      </c>
      <c r="K1155" s="1">
        <f t="shared" si="388"/>
        <v>0.12000000000011823</v>
      </c>
      <c r="L1155" s="1">
        <f t="shared" si="389"/>
        <v>0.12000000000011823</v>
      </c>
      <c r="M1155" s="1">
        <f t="shared" si="390"/>
        <v>0</v>
      </c>
      <c r="N1155" s="1">
        <f t="shared" si="391"/>
        <v>0.44700000000002549</v>
      </c>
      <c r="O1155" s="1">
        <f t="shared" si="392"/>
        <v>0.37100000000002636</v>
      </c>
      <c r="P1155" s="1">
        <f t="shared" si="393"/>
        <v>1.2048517520215465</v>
      </c>
      <c r="Q1155" s="1">
        <f t="shared" si="394"/>
        <v>54.645476772615787</v>
      </c>
      <c r="R1155" t="str">
        <f t="shared" si="374"/>
        <v>Do nothing</v>
      </c>
      <c r="S1155" t="b">
        <f t="shared" si="379"/>
        <v>0</v>
      </c>
      <c r="T1155">
        <f t="shared" si="375"/>
        <v>0</v>
      </c>
      <c r="U1155">
        <f t="shared" si="376"/>
        <v>0</v>
      </c>
      <c r="V1155">
        <f>IF(R1154="Buy BTC Short ETH",(B1155-T1154)+(-C1155+U1154)*(B1154/C1154),IF(R1154="Buy ETH Short BTC",(-B1155+T1154)+(C1155-U1154)*(B1154/C1154),0))</f>
        <v>0</v>
      </c>
      <c r="AA1155">
        <f t="shared" si="377"/>
        <v>0.7978835406366519</v>
      </c>
      <c r="AB1155" t="str">
        <f t="shared" si="378"/>
        <v>Buy ETH Short BTC</v>
      </c>
      <c r="AC1155" t="b">
        <f t="shared" si="380"/>
        <v>0</v>
      </c>
      <c r="AD1155">
        <f>IF(AB1155="Buy BTC Short ETH",B1155,IF(AB1155="Buy ETH Short BTC",B1155,0))</f>
        <v>16801.259999999998</v>
      </c>
      <c r="AE1155">
        <f>IF(AB1155="Buy BTC Short ETH",C1155,IF(AB1155="Buy ETH Short BTC",C1155,0))</f>
        <v>1216.67</v>
      </c>
      <c r="AF1155">
        <f>IF(AB1154="Buy BTC Short ETH",(B1155-AD1154)+(-C1155+AE1154)*(B1154/C1154),IF(AB1154="Buy ETH Short BTC",(-B1155+AD1154)+(C1155-AE1154)*(B1154/C1154),0))</f>
        <v>0.57716296083538521</v>
      </c>
    </row>
    <row r="1156" spans="1:32">
      <c r="A1156">
        <v>1671759900000</v>
      </c>
      <c r="B1156">
        <v>16799.2</v>
      </c>
      <c r="C1156">
        <v>1217.06</v>
      </c>
      <c r="D1156" s="1">
        <f t="shared" si="381"/>
        <v>-2.0599999999976717</v>
      </c>
      <c r="E1156" s="1">
        <f t="shared" si="382"/>
        <v>0</v>
      </c>
      <c r="F1156" s="1">
        <f t="shared" si="383"/>
        <v>2.0599999999976717</v>
      </c>
      <c r="G1156" s="1">
        <f t="shared" si="384"/>
        <v>3.5139999999999416</v>
      </c>
      <c r="H1156" s="1">
        <f t="shared" si="385"/>
        <v>4.4859999999996942</v>
      </c>
      <c r="I1156" s="1">
        <f t="shared" si="386"/>
        <v>0.78332590280877867</v>
      </c>
      <c r="J1156" s="1">
        <f t="shared" si="387"/>
        <v>43.925000000001269</v>
      </c>
      <c r="K1156" s="1">
        <f t="shared" si="388"/>
        <v>0.38999999999987267</v>
      </c>
      <c r="L1156" s="1">
        <f t="shared" si="389"/>
        <v>0.38999999999987267</v>
      </c>
      <c r="M1156" s="1">
        <f t="shared" si="390"/>
        <v>0</v>
      </c>
      <c r="N1156" s="1">
        <f t="shared" si="391"/>
        <v>0.48600000000001276</v>
      </c>
      <c r="O1156" s="1">
        <f t="shared" si="392"/>
        <v>0.33100000000001728</v>
      </c>
      <c r="P1156" s="1">
        <f t="shared" si="393"/>
        <v>1.4682779456192971</v>
      </c>
      <c r="Q1156" s="1">
        <f t="shared" si="394"/>
        <v>59.485924112606469</v>
      </c>
      <c r="R1156" t="str">
        <f t="shared" si="374"/>
        <v>Do nothing</v>
      </c>
      <c r="S1156" t="b">
        <f t="shared" si="379"/>
        <v>0</v>
      </c>
      <c r="T1156">
        <f t="shared" si="375"/>
        <v>0</v>
      </c>
      <c r="U1156">
        <f t="shared" si="376"/>
        <v>0</v>
      </c>
      <c r="V1156">
        <f>IF(R1155="Buy BTC Short ETH",(B1156-T1155)+(-C1156+U1155)*(B1155/C1155),IF(R1155="Buy ETH Short BTC",(-B1156+T1155)+(C1156-U1155)*(B1155/C1155),0))</f>
        <v>0</v>
      </c>
      <c r="AA1156">
        <f t="shared" si="377"/>
        <v>0.88283812921205562</v>
      </c>
      <c r="AB1156" t="str">
        <f t="shared" si="378"/>
        <v>Buy ETH Short BTC</v>
      </c>
      <c r="AC1156" t="b">
        <f t="shared" si="380"/>
        <v>0</v>
      </c>
      <c r="AD1156">
        <f>IF(AB1156="Buy BTC Short ETH",B1156,IF(AB1156="Buy ETH Short BTC",B1156,0))</f>
        <v>16799.2</v>
      </c>
      <c r="AE1156">
        <f>IF(AB1156="Buy BTC Short ETH",C1156,IF(AB1156="Buy ETH Short BTC",C1156,0))</f>
        <v>1217.06</v>
      </c>
      <c r="AF1156">
        <f>IF(AB1155="Buy BTC Short ETH",(B1156-AD1155)+(-C1156+AE1155)*(B1155/C1155),IF(AB1155="Buy ETH Short BTC",(-B1156+AD1155)+(C1156-AE1155)*(B1155/C1155),0))</f>
        <v>7.445594614805187</v>
      </c>
    </row>
    <row r="1157" spans="1:32">
      <c r="A1157">
        <v>1671760800000</v>
      </c>
      <c r="B1157">
        <v>16789.12</v>
      </c>
      <c r="C1157">
        <v>1216.6400000000001</v>
      </c>
      <c r="D1157" s="1">
        <f t="shared" si="381"/>
        <v>-10.080000000001746</v>
      </c>
      <c r="E1157" s="1">
        <f t="shared" si="382"/>
        <v>0</v>
      </c>
      <c r="F1157" s="1">
        <f t="shared" si="383"/>
        <v>10.080000000001746</v>
      </c>
      <c r="G1157" s="1">
        <f t="shared" si="384"/>
        <v>1.9759999999998399</v>
      </c>
      <c r="H1157" s="1">
        <f t="shared" si="385"/>
        <v>5.4939999999998692</v>
      </c>
      <c r="I1157" s="1">
        <f t="shared" si="386"/>
        <v>0.35966508918818474</v>
      </c>
      <c r="J1157" s="1">
        <f t="shared" si="387"/>
        <v>26.452476572957394</v>
      </c>
      <c r="K1157" s="1">
        <f t="shared" si="388"/>
        <v>-0.41999999999984539</v>
      </c>
      <c r="L1157" s="1">
        <f t="shared" si="389"/>
        <v>0</v>
      </c>
      <c r="M1157" s="1">
        <f t="shared" si="390"/>
        <v>0.41999999999984539</v>
      </c>
      <c r="N1157" s="1">
        <f t="shared" si="391"/>
        <v>0.30000000000002275</v>
      </c>
      <c r="O1157" s="1">
        <f t="shared" si="392"/>
        <v>0.37300000000000183</v>
      </c>
      <c r="P1157" s="1">
        <f t="shared" si="393"/>
        <v>0.80428954423598198</v>
      </c>
      <c r="Q1157" s="1">
        <f t="shared" si="394"/>
        <v>44.576523031205312</v>
      </c>
      <c r="R1157" t="str">
        <f t="shared" si="374"/>
        <v>Do nothing</v>
      </c>
      <c r="S1157" t="b">
        <f t="shared" si="379"/>
        <v>0</v>
      </c>
      <c r="T1157">
        <f t="shared" si="375"/>
        <v>0</v>
      </c>
      <c r="U1157">
        <f t="shared" si="376"/>
        <v>0</v>
      </c>
      <c r="V1157">
        <f>IF(R1156="Buy BTC Short ETH",(B1157-T1156)+(-C1157+U1156)*(B1156/C1156),IF(R1156="Buy ETH Short BTC",(-B1157+T1156)+(C1157-U1156)*(B1156/C1156),0))</f>
        <v>0</v>
      </c>
      <c r="AA1157">
        <f t="shared" si="377"/>
        <v>0.81726707886336525</v>
      </c>
      <c r="AB1157" t="str">
        <f t="shared" si="378"/>
        <v>Buy ETH Short BTC</v>
      </c>
      <c r="AC1157" t="b">
        <f t="shared" si="380"/>
        <v>0</v>
      </c>
      <c r="AD1157">
        <f>IF(AB1157="Buy BTC Short ETH",B1157,IF(AB1157="Buy ETH Short BTC",B1157,0))</f>
        <v>16789.12</v>
      </c>
      <c r="AE1157">
        <f>IF(AB1157="Buy BTC Short ETH",C1157,IF(AB1157="Buy ETH Short BTC",C1157,0))</f>
        <v>1216.6400000000001</v>
      </c>
      <c r="AF1157">
        <f>IF(AB1156="Buy BTC Short ETH",(B1157-AD1156)+(-C1157+AE1156)*(B1156/C1156),IF(AB1156="Buy ETH Short BTC",(-B1157+AD1156)+(C1157-AE1156)*(B1156/C1156),0))</f>
        <v>4.2826983057570889</v>
      </c>
    </row>
    <row r="1158" spans="1:32">
      <c r="A1158">
        <v>1671761700000</v>
      </c>
      <c r="B1158">
        <v>16801.34</v>
      </c>
      <c r="C1158">
        <v>1218.3699999999999</v>
      </c>
      <c r="D1158" s="1">
        <f t="shared" si="381"/>
        <v>12.220000000001164</v>
      </c>
      <c r="E1158" s="1">
        <f t="shared" si="382"/>
        <v>12.220000000001164</v>
      </c>
      <c r="F1158" s="1">
        <f t="shared" si="383"/>
        <v>0</v>
      </c>
      <c r="G1158" s="1">
        <f t="shared" si="384"/>
        <v>3.1979999999999564</v>
      </c>
      <c r="H1158" s="1">
        <f t="shared" si="385"/>
        <v>5.2069999999999705</v>
      </c>
      <c r="I1158" s="1">
        <f t="shared" si="386"/>
        <v>0.61417322834645183</v>
      </c>
      <c r="J1158" s="1">
        <f t="shared" si="387"/>
        <v>38.048780487804692</v>
      </c>
      <c r="K1158" s="1">
        <f t="shared" si="388"/>
        <v>1.7299999999997908</v>
      </c>
      <c r="L1158" s="1">
        <f t="shared" si="389"/>
        <v>1.7299999999997908</v>
      </c>
      <c r="M1158" s="1">
        <f t="shared" si="390"/>
        <v>0</v>
      </c>
      <c r="N1158" s="1">
        <f t="shared" si="391"/>
        <v>0.43899999999998729</v>
      </c>
      <c r="O1158" s="1">
        <f t="shared" si="392"/>
        <v>0.37300000000000183</v>
      </c>
      <c r="P1158" s="1">
        <f t="shared" si="393"/>
        <v>1.1769436997318636</v>
      </c>
      <c r="Q1158" s="1">
        <f t="shared" si="394"/>
        <v>54.064039408866151</v>
      </c>
      <c r="R1158" t="str">
        <f t="shared" si="374"/>
        <v>Do nothing</v>
      </c>
      <c r="S1158" t="b">
        <f t="shared" si="379"/>
        <v>0</v>
      </c>
      <c r="T1158">
        <f t="shared" si="375"/>
        <v>0</v>
      </c>
      <c r="U1158">
        <f t="shared" si="376"/>
        <v>0</v>
      </c>
      <c r="V1158">
        <f>IF(R1157="Buy BTC Short ETH",(B1158-T1157)+(-C1158+U1157)*(B1157/C1157),IF(R1157="Buy ETH Short BTC",(-B1158+T1157)+(C1158-U1157)*(B1157/C1157),0))</f>
        <v>0</v>
      </c>
      <c r="AA1158">
        <f t="shared" si="377"/>
        <v>0.66129235082638393</v>
      </c>
      <c r="AB1158" t="str">
        <f t="shared" si="378"/>
        <v>Do nothing</v>
      </c>
      <c r="AC1158" t="b">
        <f t="shared" si="380"/>
        <v>1</v>
      </c>
      <c r="AD1158">
        <f>IF(AB1158="Buy BTC Short ETH",B1158,IF(AB1158="Buy ETH Short BTC",B1158,0))</f>
        <v>0</v>
      </c>
      <c r="AE1158">
        <f>IF(AB1158="Buy BTC Short ETH",C1158,IF(AB1158="Buy ETH Short BTC",C1158,0))</f>
        <v>0</v>
      </c>
      <c r="AF1158">
        <f>IF(AB1157="Buy BTC Short ETH",(B1158-AD1157)+(-C1158+AE1157)*(B1157/C1157),IF(AB1157="Buy ETH Short BTC",(-B1158+AD1157)+(C1158-AE1157)*(B1157/C1157),0))</f>
        <v>11.653271962121142</v>
      </c>
    </row>
    <row r="1159" spans="1:32">
      <c r="A1159">
        <v>1671762600000</v>
      </c>
      <c r="B1159">
        <v>16801.36</v>
      </c>
      <c r="C1159">
        <v>1218.71</v>
      </c>
      <c r="D1159" s="1">
        <f t="shared" si="381"/>
        <v>2.0000000000436557E-2</v>
      </c>
      <c r="E1159" s="1">
        <f t="shared" si="382"/>
        <v>2.0000000000436557E-2</v>
      </c>
      <c r="F1159" s="1">
        <f t="shared" si="383"/>
        <v>0</v>
      </c>
      <c r="G1159" s="1">
        <f t="shared" si="384"/>
        <v>3.2</v>
      </c>
      <c r="H1159" s="1">
        <f t="shared" si="385"/>
        <v>2.9669999999998256</v>
      </c>
      <c r="I1159" s="1">
        <f t="shared" si="386"/>
        <v>1.0785305021908285</v>
      </c>
      <c r="J1159" s="1">
        <f t="shared" si="387"/>
        <v>51.889087076375709</v>
      </c>
      <c r="K1159" s="1">
        <f t="shared" si="388"/>
        <v>0.34000000000014552</v>
      </c>
      <c r="L1159" s="1">
        <f t="shared" si="389"/>
        <v>0.34000000000014552</v>
      </c>
      <c r="M1159" s="1">
        <f t="shared" si="390"/>
        <v>0</v>
      </c>
      <c r="N1159" s="1">
        <f t="shared" si="391"/>
        <v>0.47300000000000181</v>
      </c>
      <c r="O1159" s="1">
        <f t="shared" si="392"/>
        <v>0.15799999999999273</v>
      </c>
      <c r="P1159" s="1">
        <f t="shared" si="393"/>
        <v>2.9936708860760985</v>
      </c>
      <c r="Q1159" s="1">
        <f t="shared" si="394"/>
        <v>74.960380348653871</v>
      </c>
      <c r="R1159" t="str">
        <f t="shared" si="374"/>
        <v>Do nothing</v>
      </c>
      <c r="S1159" t="b">
        <f t="shared" si="379"/>
        <v>0</v>
      </c>
      <c r="T1159">
        <f t="shared" si="375"/>
        <v>0</v>
      </c>
      <c r="U1159">
        <f t="shared" si="376"/>
        <v>0</v>
      </c>
      <c r="V1159">
        <f>IF(R1158="Buy BTC Short ETH",(B1159-T1158)+(-C1159+U1158)*(B1158/C1158),IF(R1158="Buy ETH Short BTC",(-B1159+T1158)+(C1159-U1158)*(B1158/C1158),0))</f>
        <v>0</v>
      </c>
      <c r="AA1159">
        <f t="shared" si="377"/>
        <v>0.7787382814770647</v>
      </c>
      <c r="AB1159" t="str">
        <f t="shared" si="378"/>
        <v>Buy ETH Short BTC</v>
      </c>
      <c r="AC1159" t="b">
        <f t="shared" si="380"/>
        <v>1</v>
      </c>
      <c r="AD1159">
        <f>IF(AB1159="Buy BTC Short ETH",B1159,IF(AB1159="Buy ETH Short BTC",B1159,0))</f>
        <v>16801.36</v>
      </c>
      <c r="AE1159">
        <f>IF(AB1159="Buy BTC Short ETH",C1159,IF(AB1159="Buy ETH Short BTC",C1159,0))</f>
        <v>1218.71</v>
      </c>
      <c r="AF1159">
        <f>IF(AB1158="Buy BTC Short ETH",(B1159-AD1158)+(-C1159+AE1158)*(B1158/C1158),IF(AB1158="Buy ETH Short BTC",(-B1159+AD1158)+(C1159-AE1158)*(B1158/C1158),0))</f>
        <v>0</v>
      </c>
    </row>
    <row r="1160" spans="1:32">
      <c r="A1160">
        <v>1671763500000</v>
      </c>
      <c r="B1160">
        <v>16848.03</v>
      </c>
      <c r="C1160">
        <v>1224.6300000000001</v>
      </c>
      <c r="D1160" s="1">
        <f t="shared" si="381"/>
        <v>46.669999999998254</v>
      </c>
      <c r="E1160" s="1">
        <f t="shared" si="382"/>
        <v>46.669999999998254</v>
      </c>
      <c r="F1160" s="1">
        <f t="shared" si="383"/>
        <v>0</v>
      </c>
      <c r="G1160" s="1">
        <f t="shared" si="384"/>
        <v>7.866999999999825</v>
      </c>
      <c r="H1160" s="1">
        <f t="shared" si="385"/>
        <v>2.8729999999999563</v>
      </c>
      <c r="I1160" s="1">
        <f t="shared" si="386"/>
        <v>2.7382526975286963</v>
      </c>
      <c r="J1160" s="1">
        <f t="shared" si="387"/>
        <v>73.249534450651623</v>
      </c>
      <c r="K1160" s="1">
        <f t="shared" si="388"/>
        <v>5.9200000000000728</v>
      </c>
      <c r="L1160" s="1">
        <f t="shared" si="389"/>
        <v>5.9200000000000728</v>
      </c>
      <c r="M1160" s="1">
        <f t="shared" si="390"/>
        <v>0</v>
      </c>
      <c r="N1160" s="1">
        <f t="shared" si="391"/>
        <v>0.97799999999999732</v>
      </c>
      <c r="O1160" s="1">
        <f t="shared" si="392"/>
        <v>0.15799999999999273</v>
      </c>
      <c r="P1160" s="1">
        <f t="shared" si="393"/>
        <v>6.1898734177217865</v>
      </c>
      <c r="Q1160" s="1">
        <f t="shared" si="394"/>
        <v>86.091549295775167</v>
      </c>
      <c r="R1160" t="str">
        <f t="shared" si="374"/>
        <v>Do nothing</v>
      </c>
      <c r="S1160" t="b">
        <f t="shared" si="379"/>
        <v>0</v>
      </c>
      <c r="T1160">
        <f t="shared" si="375"/>
        <v>0</v>
      </c>
      <c r="U1160">
        <f t="shared" si="376"/>
        <v>0</v>
      </c>
      <c r="V1160">
        <f>IF(R1159="Buy BTC Short ETH",(B1160-T1159)+(-C1160+U1159)*(B1159/C1159),IF(R1159="Buy ETH Short BTC",(-B1160+T1159)+(C1160-U1159)*(B1159/C1159),0))</f>
        <v>0</v>
      </c>
      <c r="AA1160">
        <f t="shared" si="377"/>
        <v>0.96744706603753716</v>
      </c>
      <c r="AB1160" t="str">
        <f t="shared" si="378"/>
        <v>Buy ETH Short BTC</v>
      </c>
      <c r="AC1160" t="b">
        <f t="shared" si="380"/>
        <v>0</v>
      </c>
      <c r="AD1160">
        <f>IF(AB1160="Buy BTC Short ETH",B1160,IF(AB1160="Buy ETH Short BTC",B1160,0))</f>
        <v>16848.03</v>
      </c>
      <c r="AE1160">
        <f>IF(AB1160="Buy BTC Short ETH",C1160,IF(AB1160="Buy ETH Short BTC",C1160,0))</f>
        <v>1224.6300000000001</v>
      </c>
      <c r="AF1160">
        <f>IF(AB1159="Buy BTC Short ETH",(B1160-AD1159)+(-C1160+AE1159)*(B1159/C1159),IF(AB1159="Buy ETH Short BTC",(-B1160+AD1159)+(C1160-AE1159)*(B1159/C1159),0))</f>
        <v>34.944207809900092</v>
      </c>
    </row>
    <row r="1161" spans="1:32">
      <c r="A1161">
        <v>1671764400000</v>
      </c>
      <c r="B1161">
        <v>16879</v>
      </c>
      <c r="C1161">
        <v>1228.4000000000001</v>
      </c>
      <c r="D1161" s="1">
        <f t="shared" si="381"/>
        <v>30.970000000001164</v>
      </c>
      <c r="E1161" s="1">
        <f t="shared" si="382"/>
        <v>30.970000000001164</v>
      </c>
      <c r="F1161" s="1">
        <f t="shared" si="383"/>
        <v>0</v>
      </c>
      <c r="G1161" s="1">
        <f t="shared" si="384"/>
        <v>10.963999999999942</v>
      </c>
      <c r="H1161" s="1">
        <f t="shared" si="385"/>
        <v>2.0759999999998398</v>
      </c>
      <c r="I1161" s="1">
        <f t="shared" si="386"/>
        <v>5.2813102119464297</v>
      </c>
      <c r="J1161" s="1">
        <f t="shared" si="387"/>
        <v>84.079754601227961</v>
      </c>
      <c r="K1161" s="1">
        <f t="shared" si="388"/>
        <v>3.7699999999999818</v>
      </c>
      <c r="L1161" s="1">
        <f t="shared" si="389"/>
        <v>3.7699999999999818</v>
      </c>
      <c r="M1161" s="1">
        <f t="shared" si="390"/>
        <v>0</v>
      </c>
      <c r="N1161" s="1">
        <f t="shared" si="391"/>
        <v>1.3549999999999955</v>
      </c>
      <c r="O1161" s="1">
        <f t="shared" si="392"/>
        <v>0.11999999999998182</v>
      </c>
      <c r="P1161" s="1">
        <f t="shared" si="393"/>
        <v>11.291666666668341</v>
      </c>
      <c r="Q1161" s="1">
        <f t="shared" si="394"/>
        <v>91.864406779662119</v>
      </c>
      <c r="R1161" t="str">
        <f t="shared" si="374"/>
        <v>Do nothing</v>
      </c>
      <c r="S1161" t="b">
        <f t="shared" si="379"/>
        <v>0</v>
      </c>
      <c r="T1161">
        <f t="shared" si="375"/>
        <v>0</v>
      </c>
      <c r="U1161">
        <f t="shared" si="376"/>
        <v>0</v>
      </c>
      <c r="V1161">
        <f>IF(R1160="Buy BTC Short ETH",(B1161-T1160)+(-C1161+U1160)*(B1160/C1160),IF(R1160="Buy ETH Short BTC",(-B1161+T1160)+(C1161-U1160)*(B1160/C1160),0))</f>
        <v>0</v>
      </c>
      <c r="AA1161">
        <f t="shared" si="377"/>
        <v>0.98711179845467401</v>
      </c>
      <c r="AB1161" t="str">
        <f t="shared" si="378"/>
        <v>Buy ETH Short BTC</v>
      </c>
      <c r="AC1161" t="b">
        <f t="shared" si="380"/>
        <v>0</v>
      </c>
      <c r="AD1161">
        <f>IF(AB1161="Buy BTC Short ETH",B1161,IF(AB1161="Buy ETH Short BTC",B1161,0))</f>
        <v>16879</v>
      </c>
      <c r="AE1161">
        <f>IF(AB1161="Buy BTC Short ETH",C1161,IF(AB1161="Buy ETH Short BTC",C1161,0))</f>
        <v>1228.4000000000001</v>
      </c>
      <c r="AF1161">
        <f>IF(AB1160="Buy BTC Short ETH",(B1161-AD1160)+(-C1161+AE1160)*(B1160/C1160),IF(AB1160="Buy ETH Short BTC",(-B1161+AD1160)+(C1161-AE1160)*(B1160/C1160),0))</f>
        <v>20.896337669335438</v>
      </c>
    </row>
    <row r="1162" spans="1:32">
      <c r="A1162">
        <v>1671765300000</v>
      </c>
      <c r="B1162">
        <v>16846.54</v>
      </c>
      <c r="C1162">
        <v>1224.25</v>
      </c>
      <c r="D1162" s="1">
        <f t="shared" si="381"/>
        <v>-32.459999999999127</v>
      </c>
      <c r="E1162" s="1">
        <f t="shared" si="382"/>
        <v>0</v>
      </c>
      <c r="F1162" s="1">
        <f t="shared" si="383"/>
        <v>32.459999999999127</v>
      </c>
      <c r="G1162" s="1">
        <f t="shared" si="384"/>
        <v>10.963999999999942</v>
      </c>
      <c r="H1162" s="1">
        <f t="shared" si="385"/>
        <v>4.4599999999998543</v>
      </c>
      <c r="I1162" s="1">
        <f t="shared" si="386"/>
        <v>2.4582959641256279</v>
      </c>
      <c r="J1162" s="1">
        <f t="shared" si="387"/>
        <v>71.084024896266129</v>
      </c>
      <c r="K1162" s="1">
        <f t="shared" si="388"/>
        <v>-4.1500000000000909</v>
      </c>
      <c r="L1162" s="1">
        <f t="shared" si="389"/>
        <v>0</v>
      </c>
      <c r="M1162" s="1">
        <f t="shared" si="390"/>
        <v>4.1500000000000909</v>
      </c>
      <c r="N1162" s="1">
        <f t="shared" si="391"/>
        <v>1.3549999999999955</v>
      </c>
      <c r="O1162" s="1">
        <f t="shared" si="392"/>
        <v>0.45699999999999363</v>
      </c>
      <c r="P1162" s="1">
        <f t="shared" si="393"/>
        <v>2.9649890590809944</v>
      </c>
      <c r="Q1162" s="1">
        <f t="shared" si="394"/>
        <v>74.779249448123821</v>
      </c>
      <c r="R1162" t="str">
        <f t="shared" si="374"/>
        <v>Do nothing</v>
      </c>
      <c r="S1162" t="b">
        <f t="shared" si="379"/>
        <v>0</v>
      </c>
      <c r="T1162">
        <f t="shared" si="375"/>
        <v>0</v>
      </c>
      <c r="U1162">
        <f t="shared" si="376"/>
        <v>0</v>
      </c>
      <c r="V1162">
        <f>IF(R1161="Buy BTC Short ETH",(B1162-T1161)+(-C1162+U1161)*(B1161/C1161),IF(R1161="Buy ETH Short BTC",(-B1162+T1161)+(C1162-U1161)*(B1161/C1161),0))</f>
        <v>0</v>
      </c>
      <c r="AA1162">
        <f t="shared" si="377"/>
        <v>0.98786079729369758</v>
      </c>
      <c r="AB1162" t="str">
        <f t="shared" si="378"/>
        <v>Buy ETH Short BTC</v>
      </c>
      <c r="AC1162" t="b">
        <f t="shared" si="380"/>
        <v>0</v>
      </c>
      <c r="AD1162">
        <f>IF(AB1162="Buy BTC Short ETH",B1162,IF(AB1162="Buy ETH Short BTC",B1162,0))</f>
        <v>16846.54</v>
      </c>
      <c r="AE1162">
        <f>IF(AB1162="Buy BTC Short ETH",C1162,IF(AB1162="Buy ETH Short BTC",C1162,0))</f>
        <v>1224.25</v>
      </c>
      <c r="AF1162">
        <f>IF(AB1161="Buy BTC Short ETH",(B1162-AD1161)+(-C1162+AE1161)*(B1161/C1161),IF(AB1161="Buy ETH Short BTC",(-B1162+AD1161)+(C1162-AE1161)*(B1161/C1161),0))</f>
        <v>-24.563648648650769</v>
      </c>
    </row>
    <row r="1163" spans="1:32">
      <c r="A1163">
        <v>1671766200000</v>
      </c>
      <c r="B1163">
        <v>16833.189999999999</v>
      </c>
      <c r="C1163">
        <v>1224.31</v>
      </c>
      <c r="D1163" s="1">
        <f t="shared" si="381"/>
        <v>-13.350000000002183</v>
      </c>
      <c r="E1163" s="1">
        <f t="shared" si="382"/>
        <v>0</v>
      </c>
      <c r="F1163" s="1">
        <f t="shared" si="383"/>
        <v>13.350000000002183</v>
      </c>
      <c r="G1163" s="1">
        <f t="shared" si="384"/>
        <v>10.809999999999855</v>
      </c>
      <c r="H1163" s="1">
        <f t="shared" si="385"/>
        <v>5.7950000000000728</v>
      </c>
      <c r="I1163" s="1">
        <f t="shared" si="386"/>
        <v>1.865401207937829</v>
      </c>
      <c r="J1163" s="1">
        <f t="shared" si="387"/>
        <v>65.100873230953937</v>
      </c>
      <c r="K1163" s="1">
        <f t="shared" si="388"/>
        <v>5.999999999994543E-2</v>
      </c>
      <c r="L1163" s="1">
        <f t="shared" si="389"/>
        <v>5.999999999994543E-2</v>
      </c>
      <c r="M1163" s="1">
        <f t="shared" si="390"/>
        <v>0</v>
      </c>
      <c r="N1163" s="1">
        <f t="shared" si="391"/>
        <v>1.345999999999981</v>
      </c>
      <c r="O1163" s="1">
        <f t="shared" si="392"/>
        <v>0.45699999999999363</v>
      </c>
      <c r="P1163" s="1">
        <f t="shared" si="393"/>
        <v>2.9452954048140039</v>
      </c>
      <c r="Q1163" s="1">
        <f t="shared" si="394"/>
        <v>74.653355518580142</v>
      </c>
      <c r="R1163" t="str">
        <f t="shared" si="374"/>
        <v>Do nothing</v>
      </c>
      <c r="S1163" t="b">
        <f t="shared" si="379"/>
        <v>0</v>
      </c>
      <c r="T1163">
        <f t="shared" si="375"/>
        <v>0</v>
      </c>
      <c r="U1163">
        <f t="shared" si="376"/>
        <v>0</v>
      </c>
      <c r="V1163">
        <f>IF(R1162="Buy BTC Short ETH",(B1163-T1162)+(-C1163+U1162)*(B1162/C1162),IF(R1162="Buy ETH Short BTC",(-B1163+T1162)+(C1163-U1162)*(B1162/C1162),0))</f>
        <v>0</v>
      </c>
      <c r="AA1163">
        <f t="shared" si="377"/>
        <v>0.97626665689174785</v>
      </c>
      <c r="AB1163" t="str">
        <f t="shared" si="378"/>
        <v>Buy ETH Short BTC</v>
      </c>
      <c r="AC1163" t="b">
        <f t="shared" si="380"/>
        <v>0</v>
      </c>
      <c r="AD1163">
        <f>IF(AB1163="Buy BTC Short ETH",B1163,IF(AB1163="Buy ETH Short BTC",B1163,0))</f>
        <v>16833.189999999999</v>
      </c>
      <c r="AE1163">
        <f>IF(AB1163="Buy BTC Short ETH",C1163,IF(AB1163="Buy ETH Short BTC",C1163,0))</f>
        <v>1224.31</v>
      </c>
      <c r="AF1163">
        <f>IF(AB1162="Buy BTC Short ETH",(B1163-AD1162)+(-C1163+AE1162)*(B1162/C1162),IF(AB1162="Buy ETH Short BTC",(-B1163+AD1162)+(C1163-AE1162)*(B1162/C1162),0))</f>
        <v>14.175642148255465</v>
      </c>
    </row>
    <row r="1164" spans="1:32">
      <c r="A1164">
        <v>1671767100000</v>
      </c>
      <c r="B1164">
        <v>16828.23</v>
      </c>
      <c r="C1164">
        <v>1223.99</v>
      </c>
      <c r="D1164" s="1">
        <f t="shared" si="381"/>
        <v>-4.9599999999991269</v>
      </c>
      <c r="E1164" s="1">
        <f t="shared" si="382"/>
        <v>0</v>
      </c>
      <c r="F1164" s="1">
        <f t="shared" si="383"/>
        <v>4.9599999999991269</v>
      </c>
      <c r="G1164" s="1">
        <f t="shared" si="384"/>
        <v>9.095999999999913</v>
      </c>
      <c r="H1164" s="1">
        <f t="shared" si="385"/>
        <v>6.2909999999999853</v>
      </c>
      <c r="I1164" s="1">
        <f t="shared" si="386"/>
        <v>1.4458750596089547</v>
      </c>
      <c r="J1164" s="1">
        <f t="shared" si="387"/>
        <v>59.114837200233787</v>
      </c>
      <c r="K1164" s="1">
        <f t="shared" si="388"/>
        <v>-0.31999999999993634</v>
      </c>
      <c r="L1164" s="1">
        <f t="shared" si="389"/>
        <v>0</v>
      </c>
      <c r="M1164" s="1">
        <f t="shared" si="390"/>
        <v>0.31999999999993634</v>
      </c>
      <c r="N1164" s="1">
        <f t="shared" si="391"/>
        <v>1.2329999999999928</v>
      </c>
      <c r="O1164" s="1">
        <f t="shared" si="392"/>
        <v>0.48899999999998728</v>
      </c>
      <c r="P1164" s="1">
        <f t="shared" si="393"/>
        <v>2.5214723926380875</v>
      </c>
      <c r="Q1164" s="1">
        <f t="shared" si="394"/>
        <v>71.602787456446407</v>
      </c>
      <c r="R1164" t="str">
        <f t="shared" si="374"/>
        <v>Do nothing</v>
      </c>
      <c r="S1164" t="b">
        <f t="shared" si="379"/>
        <v>0</v>
      </c>
      <c r="T1164">
        <f t="shared" si="375"/>
        <v>0</v>
      </c>
      <c r="U1164">
        <f t="shared" si="376"/>
        <v>0</v>
      </c>
      <c r="V1164">
        <f>IF(R1163="Buy BTC Short ETH",(B1164-T1163)+(-C1164+U1163)*(B1163/C1163),IF(R1163="Buy ETH Short BTC",(-B1164+T1163)+(C1164-U1163)*(B1163/C1163),0))</f>
        <v>0</v>
      </c>
      <c r="AA1164">
        <f t="shared" si="377"/>
        <v>0.96709292816629</v>
      </c>
      <c r="AB1164" t="str">
        <f t="shared" si="378"/>
        <v>Buy ETH Short BTC</v>
      </c>
      <c r="AC1164" t="b">
        <f t="shared" si="380"/>
        <v>0</v>
      </c>
      <c r="AD1164">
        <f>IF(AB1164="Buy BTC Short ETH",B1164,IF(AB1164="Buy ETH Short BTC",B1164,0))</f>
        <v>16828.23</v>
      </c>
      <c r="AE1164">
        <f>IF(AB1164="Buy BTC Short ETH",C1164,IF(AB1164="Buy ETH Short BTC",C1164,0))</f>
        <v>1223.99</v>
      </c>
      <c r="AF1164">
        <f>IF(AB1163="Buy BTC Short ETH",(B1164-AD1163)+(-C1164+AE1163)*(B1163/C1163),IF(AB1163="Buy ETH Short BTC",(-B1164+AD1163)+(C1164-AE1163)*(B1163/C1163),0))</f>
        <v>0.56028032116049253</v>
      </c>
    </row>
    <row r="1165" spans="1:32">
      <c r="A1165">
        <v>1671768000000</v>
      </c>
      <c r="B1165">
        <v>16820.240000000002</v>
      </c>
      <c r="C1165">
        <v>1222.8800000000001</v>
      </c>
      <c r="D1165" s="1">
        <f t="shared" si="381"/>
        <v>-7.9899999999979627</v>
      </c>
      <c r="E1165" s="1">
        <f t="shared" si="382"/>
        <v>0</v>
      </c>
      <c r="F1165" s="1">
        <f t="shared" si="383"/>
        <v>7.9899999999979627</v>
      </c>
      <c r="G1165" s="1">
        <f t="shared" si="384"/>
        <v>8.9880000000001026</v>
      </c>
      <c r="H1165" s="1">
        <f t="shared" si="385"/>
        <v>7.0899999999997814</v>
      </c>
      <c r="I1165" s="1">
        <f t="shared" si="386"/>
        <v>1.2677009873061185</v>
      </c>
      <c r="J1165" s="1">
        <f t="shared" si="387"/>
        <v>55.90247543226873</v>
      </c>
      <c r="K1165" s="1">
        <f t="shared" si="388"/>
        <v>-1.1099999999999</v>
      </c>
      <c r="L1165" s="1">
        <f t="shared" si="389"/>
        <v>0</v>
      </c>
      <c r="M1165" s="1">
        <f t="shared" si="390"/>
        <v>1.1099999999999</v>
      </c>
      <c r="N1165" s="1">
        <f t="shared" si="391"/>
        <v>1.220999999999981</v>
      </c>
      <c r="O1165" s="1">
        <f t="shared" si="392"/>
        <v>0.59999999999997722</v>
      </c>
      <c r="P1165" s="1">
        <f t="shared" si="393"/>
        <v>2.0350000000000454</v>
      </c>
      <c r="Q1165" s="1">
        <f t="shared" si="394"/>
        <v>67.051070840198179</v>
      </c>
      <c r="R1165" t="str">
        <f t="shared" si="374"/>
        <v>Do nothing</v>
      </c>
      <c r="S1165" t="b">
        <f t="shared" si="379"/>
        <v>0</v>
      </c>
      <c r="T1165">
        <f t="shared" si="375"/>
        <v>0</v>
      </c>
      <c r="U1165">
        <f t="shared" si="376"/>
        <v>0</v>
      </c>
      <c r="V1165">
        <f>IF(R1164="Buy BTC Short ETH",(B1165-T1164)+(-C1165+U1164)*(B1164/C1164),IF(R1164="Buy ETH Short BTC",(-B1165+T1164)+(C1165-U1164)*(B1164/C1164),0))</f>
        <v>0</v>
      </c>
      <c r="AA1165">
        <f t="shared" si="377"/>
        <v>0.96283454187737916</v>
      </c>
      <c r="AB1165" t="str">
        <f t="shared" si="378"/>
        <v>Buy ETH Short BTC</v>
      </c>
      <c r="AC1165" t="b">
        <f t="shared" si="380"/>
        <v>0</v>
      </c>
      <c r="AD1165">
        <f>IF(AB1165="Buy BTC Short ETH",B1165,IF(AB1165="Buy ETH Short BTC",B1165,0))</f>
        <v>16820.240000000002</v>
      </c>
      <c r="AE1165">
        <f>IF(AB1165="Buy BTC Short ETH",C1165,IF(AB1165="Buy ETH Short BTC",C1165,0))</f>
        <v>1222.8800000000001</v>
      </c>
      <c r="AF1165">
        <f>IF(AB1164="Buy BTC Short ETH",(B1165-AD1164)+(-C1165+AE1164)*(B1164/C1164),IF(AB1164="Buy ETH Short BTC",(-B1165+AD1164)+(C1165-AE1164)*(B1164/C1164),0))</f>
        <v>-7.2710195344739823</v>
      </c>
    </row>
    <row r="1166" spans="1:32">
      <c r="A1166">
        <v>1671768900000</v>
      </c>
      <c r="B1166">
        <v>16822.18</v>
      </c>
      <c r="C1166">
        <v>1222.1300000000001</v>
      </c>
      <c r="D1166" s="1">
        <f t="shared" si="381"/>
        <v>1.9399999999986903</v>
      </c>
      <c r="E1166" s="1">
        <f t="shared" si="382"/>
        <v>1.9399999999986903</v>
      </c>
      <c r="F1166" s="1">
        <f t="shared" si="383"/>
        <v>0</v>
      </c>
      <c r="G1166" s="1">
        <f t="shared" si="384"/>
        <v>9.1819999999999702</v>
      </c>
      <c r="H1166" s="1">
        <f t="shared" si="385"/>
        <v>6.8840000000000146</v>
      </c>
      <c r="I1166" s="1">
        <f t="shared" si="386"/>
        <v>1.3338175479372387</v>
      </c>
      <c r="J1166" s="1">
        <f t="shared" si="387"/>
        <v>57.151749035229543</v>
      </c>
      <c r="K1166" s="1">
        <f t="shared" si="388"/>
        <v>-0.75</v>
      </c>
      <c r="L1166" s="1">
        <f t="shared" si="389"/>
        <v>0</v>
      </c>
      <c r="M1166" s="1">
        <f t="shared" si="390"/>
        <v>0.75</v>
      </c>
      <c r="N1166" s="1">
        <f t="shared" si="391"/>
        <v>1.1819999999999937</v>
      </c>
      <c r="O1166" s="1">
        <f t="shared" si="392"/>
        <v>0.67499999999997728</v>
      </c>
      <c r="P1166" s="1">
        <f t="shared" si="393"/>
        <v>1.7511111111111608</v>
      </c>
      <c r="Q1166" s="1">
        <f t="shared" si="394"/>
        <v>63.651050080776102</v>
      </c>
      <c r="R1166" t="str">
        <f t="shared" si="374"/>
        <v>Do nothing</v>
      </c>
      <c r="S1166" t="b">
        <f t="shared" si="379"/>
        <v>0</v>
      </c>
      <c r="T1166">
        <f t="shared" si="375"/>
        <v>0</v>
      </c>
      <c r="U1166">
        <f t="shared" si="376"/>
        <v>0</v>
      </c>
      <c r="V1166">
        <f>IF(R1165="Buy BTC Short ETH",(B1166-T1165)+(-C1166+U1165)*(B1165/C1165),IF(R1165="Buy ETH Short BTC",(-B1166+T1165)+(C1166-U1165)*(B1165/C1165),0))</f>
        <v>0</v>
      </c>
      <c r="AA1166">
        <f t="shared" si="377"/>
        <v>0.96501284781829777</v>
      </c>
      <c r="AB1166" t="str">
        <f t="shared" si="378"/>
        <v>Buy ETH Short BTC</v>
      </c>
      <c r="AC1166" t="b">
        <f t="shared" si="380"/>
        <v>0</v>
      </c>
      <c r="AD1166">
        <f>IF(AB1166="Buy BTC Short ETH",B1166,IF(AB1166="Buy ETH Short BTC",B1166,0))</f>
        <v>16822.18</v>
      </c>
      <c r="AE1166">
        <f>IF(AB1166="Buy BTC Short ETH",C1166,IF(AB1166="Buy ETH Short BTC",C1166,0))</f>
        <v>1222.1300000000001</v>
      </c>
      <c r="AF1166">
        <f>IF(AB1165="Buy BTC Short ETH",(B1166-AD1165)+(-C1166+AE1165)*(B1165/C1165),IF(AB1165="Buy ETH Short BTC",(-B1166+AD1165)+(C1166-AE1165)*(B1165/C1165),0))</f>
        <v>-12.255959047493128</v>
      </c>
    </row>
    <row r="1167" spans="1:32">
      <c r="A1167">
        <v>1671769800000</v>
      </c>
      <c r="B1167">
        <v>16828.259999999998</v>
      </c>
      <c r="C1167">
        <v>1221.8800000000001</v>
      </c>
      <c r="D1167" s="1">
        <f t="shared" si="381"/>
        <v>6.0799999999981083</v>
      </c>
      <c r="E1167" s="1">
        <f t="shared" si="382"/>
        <v>6.0799999999981083</v>
      </c>
      <c r="F1167" s="1">
        <f t="shared" si="383"/>
        <v>0</v>
      </c>
      <c r="G1167" s="1">
        <f t="shared" si="384"/>
        <v>9.7899999999997824</v>
      </c>
      <c r="H1167" s="1">
        <f t="shared" si="385"/>
        <v>5.8759999999998396</v>
      </c>
      <c r="I1167" s="1">
        <f t="shared" si="386"/>
        <v>1.6660993873383338</v>
      </c>
      <c r="J1167" s="1">
        <f t="shared" si="387"/>
        <v>62.49202093706127</v>
      </c>
      <c r="K1167" s="1">
        <f t="shared" si="388"/>
        <v>-0.25</v>
      </c>
      <c r="L1167" s="1">
        <f t="shared" si="389"/>
        <v>0</v>
      </c>
      <c r="M1167" s="1">
        <f t="shared" si="390"/>
        <v>0.25</v>
      </c>
      <c r="N1167" s="1">
        <f t="shared" si="391"/>
        <v>1.1819999999999937</v>
      </c>
      <c r="O1167" s="1">
        <f t="shared" si="392"/>
        <v>0.6579999999999927</v>
      </c>
      <c r="P1167" s="1">
        <f t="shared" si="393"/>
        <v>1.7963525835866365</v>
      </c>
      <c r="Q1167" s="1">
        <f t="shared" si="394"/>
        <v>64.239130434782737</v>
      </c>
      <c r="R1167" t="str">
        <f t="shared" ref="R1167:R1230" si="395">IF(AND(J1167&gt;70,Q1167&lt;30),"Buy ETH Short BTC",IF(AND(J1167&lt;30,Q1167&gt;70),"Buy BTC Short ETH","Do nothing"))</f>
        <v>Do nothing</v>
      </c>
      <c r="S1167" t="b">
        <f t="shared" si="379"/>
        <v>0</v>
      </c>
      <c r="T1167">
        <f t="shared" ref="T1167:T1230" si="396">IF(R1167="Buy BTC Short ETH",B1167,IF(R1167="Buy ETH Short BTC",B1167,0))</f>
        <v>0</v>
      </c>
      <c r="U1167">
        <f t="shared" ref="U1167:U1230" si="397">IF(R1167="Buy BTC Short ETH",C1167,IF(R1167="Buy ETH Short BTC",C1167,0))</f>
        <v>0</v>
      </c>
      <c r="V1167">
        <f>IF(R1166="Buy BTC Short ETH",(B1167-T1166)+(-C1167+U1166)*(B1166/C1166),IF(R1166="Buy ETH Short BTC",(-B1167+T1166)+(C1167-U1166)*(B1166/C1166),0))</f>
        <v>0</v>
      </c>
      <c r="AA1167">
        <f t="shared" ref="AA1167:AA1230" si="398">CORREL(B1158:B1167, C1158:C1167)</f>
        <v>0.95249733533696768</v>
      </c>
      <c r="AB1167" t="str">
        <f t="shared" ref="AB1167:AB1230" si="399">IF(AA1167&gt;0.7,"Buy ETH Short BTC",IF(AA1167&lt;-0.7,"Buy BTC Short ETH","Do nothing"))</f>
        <v>Buy ETH Short BTC</v>
      </c>
      <c r="AC1167" t="b">
        <f t="shared" si="380"/>
        <v>0</v>
      </c>
      <c r="AD1167">
        <f>IF(AB1167="Buy BTC Short ETH",B1167,IF(AB1167="Buy ETH Short BTC",B1167,0))</f>
        <v>16828.259999999998</v>
      </c>
      <c r="AE1167">
        <f>IF(AB1167="Buy BTC Short ETH",C1167,IF(AB1167="Buy ETH Short BTC",C1167,0))</f>
        <v>1221.8800000000001</v>
      </c>
      <c r="AF1167">
        <f>IF(AB1166="Buy BTC Short ETH",(B1167-AD1166)+(-C1167+AE1166)*(B1166/C1166),IF(AB1166="Buy ETH Short BTC",(-B1167+AD1166)+(C1167-AE1166)*(B1166/C1166),0))</f>
        <v>-9.5211601057151753</v>
      </c>
    </row>
    <row r="1168" spans="1:32">
      <c r="A1168">
        <v>1671770700000</v>
      </c>
      <c r="B1168">
        <v>16837.13</v>
      </c>
      <c r="C1168">
        <v>1223.51</v>
      </c>
      <c r="D1168" s="1">
        <f t="shared" si="381"/>
        <v>8.8700000000026193</v>
      </c>
      <c r="E1168" s="1">
        <f t="shared" si="382"/>
        <v>8.8700000000026193</v>
      </c>
      <c r="F1168" s="1">
        <f t="shared" si="383"/>
        <v>0</v>
      </c>
      <c r="G1168" s="1">
        <f t="shared" si="384"/>
        <v>9.4549999999999272</v>
      </c>
      <c r="H1168" s="1">
        <f t="shared" si="385"/>
        <v>5.8759999999998396</v>
      </c>
      <c r="I1168" s="1">
        <f t="shared" si="386"/>
        <v>1.6090878148400587</v>
      </c>
      <c r="J1168" s="1">
        <f t="shared" si="387"/>
        <v>61.672428413019837</v>
      </c>
      <c r="K1168" s="1">
        <f t="shared" si="388"/>
        <v>1.6299999999998818</v>
      </c>
      <c r="L1168" s="1">
        <f t="shared" si="389"/>
        <v>1.6299999999998818</v>
      </c>
      <c r="M1168" s="1">
        <f t="shared" si="390"/>
        <v>0</v>
      </c>
      <c r="N1168" s="1">
        <f t="shared" si="391"/>
        <v>1.1720000000000028</v>
      </c>
      <c r="O1168" s="1">
        <f t="shared" si="392"/>
        <v>0.6579999999999927</v>
      </c>
      <c r="P1168" s="1">
        <f t="shared" si="393"/>
        <v>1.7811550151975923</v>
      </c>
      <c r="Q1168" s="1">
        <f t="shared" si="394"/>
        <v>64.043715846994843</v>
      </c>
      <c r="R1168" t="str">
        <f t="shared" si="395"/>
        <v>Do nothing</v>
      </c>
      <c r="S1168" t="b">
        <f t="shared" ref="S1168:S1231" si="400">NOT(R1168=R1167)</f>
        <v>0</v>
      </c>
      <c r="T1168">
        <f t="shared" si="396"/>
        <v>0</v>
      </c>
      <c r="U1168">
        <f t="shared" si="397"/>
        <v>0</v>
      </c>
      <c r="V1168">
        <f>IF(R1167="Buy BTC Short ETH",(B1168-T1167)+(-C1168+U1167)*(B1167/C1167),IF(R1167="Buy ETH Short BTC",(-B1168+T1167)+(C1168-U1167)*(B1167/C1167),0))</f>
        <v>0</v>
      </c>
      <c r="AA1168">
        <f t="shared" si="398"/>
        <v>0.94446761259449763</v>
      </c>
      <c r="AB1168" t="str">
        <f t="shared" si="399"/>
        <v>Buy ETH Short BTC</v>
      </c>
      <c r="AC1168" t="b">
        <f t="shared" ref="AC1168:AC1231" si="401">NOT(AB1168=AB1167)</f>
        <v>0</v>
      </c>
      <c r="AD1168">
        <f>IF(AB1168="Buy BTC Short ETH",B1168,IF(AB1168="Buy ETH Short BTC",B1168,0))</f>
        <v>16837.13</v>
      </c>
      <c r="AE1168">
        <f>IF(AB1168="Buy BTC Short ETH",C1168,IF(AB1168="Buy ETH Short BTC",C1168,0))</f>
        <v>1223.51</v>
      </c>
      <c r="AF1168">
        <f>IF(AB1167="Buy BTC Short ETH",(B1168-AD1167)+(-C1168+AE1167)*(B1167/C1167),IF(AB1167="Buy ETH Short BTC",(-B1168+AD1167)+(C1168-AE1167)*(B1167/C1167),0))</f>
        <v>13.579065210982098</v>
      </c>
    </row>
    <row r="1169" spans="1:32">
      <c r="A1169">
        <v>1671771600000</v>
      </c>
      <c r="B1169">
        <v>16831.810000000001</v>
      </c>
      <c r="C1169">
        <v>1222.46</v>
      </c>
      <c r="D1169" s="1">
        <f t="shared" si="381"/>
        <v>-5.319999999999709</v>
      </c>
      <c r="E1169" s="1">
        <f t="shared" si="382"/>
        <v>0</v>
      </c>
      <c r="F1169" s="1">
        <f t="shared" si="383"/>
        <v>5.319999999999709</v>
      </c>
      <c r="G1169" s="1">
        <f t="shared" si="384"/>
        <v>9.4529999999998839</v>
      </c>
      <c r="H1169" s="1">
        <f t="shared" si="385"/>
        <v>6.4079999999998112</v>
      </c>
      <c r="I1169" s="1">
        <f t="shared" si="386"/>
        <v>1.4751872659176284</v>
      </c>
      <c r="J1169" s="1">
        <f t="shared" si="387"/>
        <v>59.599016455457196</v>
      </c>
      <c r="K1169" s="1">
        <f t="shared" si="388"/>
        <v>-1.0499999999999545</v>
      </c>
      <c r="L1169" s="1">
        <f t="shared" si="389"/>
        <v>0</v>
      </c>
      <c r="M1169" s="1">
        <f t="shared" si="390"/>
        <v>1.0499999999999545</v>
      </c>
      <c r="N1169" s="1">
        <f t="shared" si="391"/>
        <v>1.1379999999999881</v>
      </c>
      <c r="O1169" s="1">
        <f t="shared" si="392"/>
        <v>0.76299999999998813</v>
      </c>
      <c r="P1169" s="1">
        <f t="shared" si="393"/>
        <v>1.4914809960681596</v>
      </c>
      <c r="Q1169" s="1">
        <f t="shared" si="394"/>
        <v>59.863229879011172</v>
      </c>
      <c r="R1169" t="str">
        <f t="shared" si="395"/>
        <v>Do nothing</v>
      </c>
      <c r="S1169" t="b">
        <f t="shared" si="400"/>
        <v>0</v>
      </c>
      <c r="T1169">
        <f t="shared" si="396"/>
        <v>0</v>
      </c>
      <c r="U1169">
        <f t="shared" si="397"/>
        <v>0</v>
      </c>
      <c r="V1169">
        <f>IF(R1168="Buy BTC Short ETH",(B1169-T1168)+(-C1169+U1168)*(B1168/C1168),IF(R1168="Buy ETH Short BTC",(-B1169+T1168)+(C1169-U1168)*(B1168/C1168),0))</f>
        <v>0</v>
      </c>
      <c r="AA1169">
        <f t="shared" si="398"/>
        <v>0.91922858958901799</v>
      </c>
      <c r="AB1169" t="str">
        <f t="shared" si="399"/>
        <v>Buy ETH Short BTC</v>
      </c>
      <c r="AC1169" t="b">
        <f t="shared" si="401"/>
        <v>0</v>
      </c>
      <c r="AD1169">
        <f>IF(AB1169="Buy BTC Short ETH",B1169,IF(AB1169="Buy ETH Short BTC",B1169,0))</f>
        <v>16831.810000000001</v>
      </c>
      <c r="AE1169">
        <f>IF(AB1169="Buy BTC Short ETH",C1169,IF(AB1169="Buy ETH Short BTC",C1169,0))</f>
        <v>1222.46</v>
      </c>
      <c r="AF1169">
        <f>IF(AB1168="Buy BTC Short ETH",(B1169-AD1168)+(-C1169+AE1168)*(B1168/C1168),IF(AB1168="Buy ETH Short BTC",(-B1169+AD1168)+(C1169-AE1168)*(B1168/C1168),0))</f>
        <v>-9.1294009039563147</v>
      </c>
    </row>
    <row r="1170" spans="1:32">
      <c r="A1170">
        <v>1671772500000</v>
      </c>
      <c r="B1170">
        <v>16829.57</v>
      </c>
      <c r="C1170">
        <v>1221.6600000000001</v>
      </c>
      <c r="D1170" s="1">
        <f t="shared" si="381"/>
        <v>-2.2400000000016007</v>
      </c>
      <c r="E1170" s="1">
        <f t="shared" si="382"/>
        <v>0</v>
      </c>
      <c r="F1170" s="1">
        <f t="shared" si="383"/>
        <v>2.2400000000016007</v>
      </c>
      <c r="G1170" s="1">
        <f t="shared" si="384"/>
        <v>4.7860000000000582</v>
      </c>
      <c r="H1170" s="1">
        <f t="shared" si="385"/>
        <v>6.6319999999999713</v>
      </c>
      <c r="I1170" s="1">
        <f t="shared" si="386"/>
        <v>0.72165259348613975</v>
      </c>
      <c r="J1170" s="1">
        <f t="shared" si="387"/>
        <v>41.916272552111103</v>
      </c>
      <c r="K1170" s="1">
        <f t="shared" si="388"/>
        <v>-0.79999999999995453</v>
      </c>
      <c r="L1170" s="1">
        <f t="shared" si="389"/>
        <v>0</v>
      </c>
      <c r="M1170" s="1">
        <f t="shared" si="390"/>
        <v>0.79999999999995453</v>
      </c>
      <c r="N1170" s="1">
        <f t="shared" si="391"/>
        <v>0.54599999999998095</v>
      </c>
      <c r="O1170" s="1">
        <f t="shared" si="392"/>
        <v>0.84299999999998365</v>
      </c>
      <c r="P1170" s="1">
        <f t="shared" si="393"/>
        <v>0.64768683274020344</v>
      </c>
      <c r="Q1170" s="1">
        <f t="shared" si="394"/>
        <v>39.3088552915763</v>
      </c>
      <c r="R1170" t="str">
        <f t="shared" si="395"/>
        <v>Do nothing</v>
      </c>
      <c r="S1170" t="b">
        <f t="shared" si="400"/>
        <v>0</v>
      </c>
      <c r="T1170">
        <f t="shared" si="396"/>
        <v>0</v>
      </c>
      <c r="U1170">
        <f t="shared" si="397"/>
        <v>0</v>
      </c>
      <c r="V1170">
        <f>IF(R1169="Buy BTC Short ETH",(B1170-T1169)+(-C1170+U1169)*(B1169/C1169),IF(R1169="Buy ETH Short BTC",(-B1170+T1169)+(C1170-U1169)*(B1169/C1169),0))</f>
        <v>0</v>
      </c>
      <c r="AA1170">
        <f t="shared" si="398"/>
        <v>0.90046977804797834</v>
      </c>
      <c r="AB1170" t="str">
        <f t="shared" si="399"/>
        <v>Buy ETH Short BTC</v>
      </c>
      <c r="AC1170" t="b">
        <f t="shared" si="401"/>
        <v>0</v>
      </c>
      <c r="AD1170">
        <f>IF(AB1170="Buy BTC Short ETH",B1170,IF(AB1170="Buy ETH Short BTC",B1170,0))</f>
        <v>16829.57</v>
      </c>
      <c r="AE1170">
        <f>IF(AB1170="Buy BTC Short ETH",C1170,IF(AB1170="Buy ETH Short BTC",C1170,0))</f>
        <v>1221.6600000000001</v>
      </c>
      <c r="AF1170">
        <f>IF(AB1169="Buy BTC Short ETH",(B1170-AD1169)+(-C1170+AE1169)*(B1169/C1169),IF(AB1169="Buy ETH Short BTC",(-B1170+AD1169)+(C1170-AE1169)*(B1169/C1169),0))</f>
        <v>-8.7750418009564957</v>
      </c>
    </row>
    <row r="1171" spans="1:32">
      <c r="A1171">
        <v>1671773400000</v>
      </c>
      <c r="B1171">
        <v>16825.080000000002</v>
      </c>
      <c r="C1171">
        <v>1221.54</v>
      </c>
      <c r="D1171" s="1">
        <f t="shared" si="381"/>
        <v>-4.4899999999979627</v>
      </c>
      <c r="E1171" s="1">
        <f t="shared" si="382"/>
        <v>0</v>
      </c>
      <c r="F1171" s="1">
        <f t="shared" si="383"/>
        <v>4.4899999999979627</v>
      </c>
      <c r="G1171" s="1">
        <f t="shared" si="384"/>
        <v>1.6889999999999419</v>
      </c>
      <c r="H1171" s="1">
        <f t="shared" si="385"/>
        <v>7.0809999999997668</v>
      </c>
      <c r="I1171" s="1">
        <f t="shared" si="386"/>
        <v>0.23852563197288484</v>
      </c>
      <c r="J1171" s="1">
        <f t="shared" si="387"/>
        <v>19.25883694412768</v>
      </c>
      <c r="K1171" s="1">
        <f t="shared" si="388"/>
        <v>-0.12000000000011823</v>
      </c>
      <c r="L1171" s="1">
        <f t="shared" si="389"/>
        <v>0</v>
      </c>
      <c r="M1171" s="1">
        <f t="shared" si="390"/>
        <v>0.12000000000011823</v>
      </c>
      <c r="N1171" s="1">
        <f t="shared" si="391"/>
        <v>0.16899999999998272</v>
      </c>
      <c r="O1171" s="1">
        <f t="shared" si="392"/>
        <v>0.85499999999999543</v>
      </c>
      <c r="P1171" s="1">
        <f t="shared" si="393"/>
        <v>0.19766081871343114</v>
      </c>
      <c r="Q1171" s="1">
        <f t="shared" si="394"/>
        <v>16.503906249998664</v>
      </c>
      <c r="R1171" t="str">
        <f t="shared" si="395"/>
        <v>Do nothing</v>
      </c>
      <c r="S1171" t="b">
        <f t="shared" si="400"/>
        <v>0</v>
      </c>
      <c r="T1171">
        <f t="shared" si="396"/>
        <v>0</v>
      </c>
      <c r="U1171">
        <f t="shared" si="397"/>
        <v>0</v>
      </c>
      <c r="V1171">
        <f>IF(R1170="Buy BTC Short ETH",(B1171-T1170)+(-C1171+U1170)*(B1170/C1170),IF(R1170="Buy ETH Short BTC",(-B1171+T1170)+(C1171-U1170)*(B1170/C1170),0))</f>
        <v>0</v>
      </c>
      <c r="AA1171">
        <f t="shared" si="398"/>
        <v>0.58772045242495319</v>
      </c>
      <c r="AB1171" t="str">
        <f t="shared" si="399"/>
        <v>Do nothing</v>
      </c>
      <c r="AC1171" t="b">
        <f t="shared" si="401"/>
        <v>1</v>
      </c>
      <c r="AD1171">
        <f>IF(AB1171="Buy BTC Short ETH",B1171,IF(AB1171="Buy ETH Short BTC",B1171,0))</f>
        <v>0</v>
      </c>
      <c r="AE1171">
        <f>IF(AB1171="Buy BTC Short ETH",C1171,IF(AB1171="Buy ETH Short BTC",C1171,0))</f>
        <v>0</v>
      </c>
      <c r="AF1171">
        <f>IF(AB1170="Buy BTC Short ETH",(B1171-AD1170)+(-C1171+AE1170)*(B1170/C1170),IF(AB1170="Buy ETH Short BTC",(-B1171+AD1170)+(C1171-AE1170)*(B1170/C1170),0))</f>
        <v>2.8368817837987015</v>
      </c>
    </row>
    <row r="1172" spans="1:32">
      <c r="A1172">
        <v>1671774300000</v>
      </c>
      <c r="B1172">
        <v>16821.849999999999</v>
      </c>
      <c r="C1172">
        <v>1221.18</v>
      </c>
      <c r="D1172" s="1">
        <f t="shared" si="381"/>
        <v>-3.2300000000032014</v>
      </c>
      <c r="E1172" s="1">
        <f t="shared" si="382"/>
        <v>0</v>
      </c>
      <c r="F1172" s="1">
        <f t="shared" si="383"/>
        <v>3.2300000000032014</v>
      </c>
      <c r="G1172" s="1">
        <f t="shared" si="384"/>
        <v>1.6889999999999419</v>
      </c>
      <c r="H1172" s="1">
        <f t="shared" si="385"/>
        <v>4.1580000000001744</v>
      </c>
      <c r="I1172" s="1">
        <f t="shared" si="386"/>
        <v>0.4062049062048752</v>
      </c>
      <c r="J1172" s="1">
        <f t="shared" si="387"/>
        <v>28.88660851718673</v>
      </c>
      <c r="K1172" s="1">
        <f t="shared" si="388"/>
        <v>-0.35999999999989996</v>
      </c>
      <c r="L1172" s="1">
        <f t="shared" si="389"/>
        <v>0</v>
      </c>
      <c r="M1172" s="1">
        <f t="shared" si="390"/>
        <v>0.35999999999989996</v>
      </c>
      <c r="N1172" s="1">
        <f t="shared" si="391"/>
        <v>0.16899999999998272</v>
      </c>
      <c r="O1172" s="1">
        <f t="shared" si="392"/>
        <v>0.47599999999997633</v>
      </c>
      <c r="P1172" s="1">
        <f t="shared" si="393"/>
        <v>0.35504201680670405</v>
      </c>
      <c r="Q1172" s="1">
        <f t="shared" si="394"/>
        <v>26.201550387595887</v>
      </c>
      <c r="R1172" t="str">
        <f t="shared" si="395"/>
        <v>Do nothing</v>
      </c>
      <c r="S1172" t="b">
        <f t="shared" si="400"/>
        <v>0</v>
      </c>
      <c r="T1172">
        <f t="shared" si="396"/>
        <v>0</v>
      </c>
      <c r="U1172">
        <f t="shared" si="397"/>
        <v>0</v>
      </c>
      <c r="V1172">
        <f>IF(R1171="Buy BTC Short ETH",(B1172-T1171)+(-C1172+U1171)*(B1171/C1171),IF(R1171="Buy ETH Short BTC",(-B1172+T1171)+(C1172-U1171)*(B1171/C1171),0))</f>
        <v>0</v>
      </c>
      <c r="AA1172">
        <f t="shared" si="398"/>
        <v>0.52014811341200684</v>
      </c>
      <c r="AB1172" t="str">
        <f t="shared" si="399"/>
        <v>Do nothing</v>
      </c>
      <c r="AC1172" t="b">
        <f t="shared" si="401"/>
        <v>0</v>
      </c>
      <c r="AD1172">
        <f>IF(AB1172="Buy BTC Short ETH",B1172,IF(AB1172="Buy ETH Short BTC",B1172,0))</f>
        <v>0</v>
      </c>
      <c r="AE1172">
        <f>IF(AB1172="Buy BTC Short ETH",C1172,IF(AB1172="Buy ETH Short BTC",C1172,0))</f>
        <v>0</v>
      </c>
      <c r="AF1172">
        <f>IF(AB1171="Buy BTC Short ETH",(B1172-AD1171)+(-C1172+AE1171)*(B1171/C1171),IF(AB1171="Buy ETH Short BTC",(-B1172+AD1171)+(C1172-AE1171)*(B1171/C1171),0))</f>
        <v>0</v>
      </c>
    </row>
    <row r="1173" spans="1:32">
      <c r="A1173">
        <v>1671775200000</v>
      </c>
      <c r="B1173">
        <v>16816.740000000002</v>
      </c>
      <c r="C1173">
        <v>1220.99</v>
      </c>
      <c r="D1173" s="1">
        <f t="shared" si="381"/>
        <v>-5.1099999999969441</v>
      </c>
      <c r="E1173" s="1">
        <f t="shared" si="382"/>
        <v>0</v>
      </c>
      <c r="F1173" s="1">
        <f t="shared" si="383"/>
        <v>5.1099999999969441</v>
      </c>
      <c r="G1173" s="1">
        <f t="shared" si="384"/>
        <v>1.6889999999999419</v>
      </c>
      <c r="H1173" s="1">
        <f t="shared" si="385"/>
        <v>3.3339999999996506</v>
      </c>
      <c r="I1173" s="1">
        <f t="shared" si="386"/>
        <v>0.50659868026398291</v>
      </c>
      <c r="J1173" s="1">
        <f t="shared" si="387"/>
        <v>33.625323511847085</v>
      </c>
      <c r="K1173" s="1">
        <f t="shared" si="388"/>
        <v>-0.19000000000005457</v>
      </c>
      <c r="L1173" s="1">
        <f t="shared" si="389"/>
        <v>0</v>
      </c>
      <c r="M1173" s="1">
        <f t="shared" si="390"/>
        <v>0.19000000000005457</v>
      </c>
      <c r="N1173" s="1">
        <f t="shared" si="391"/>
        <v>0.16299999999998818</v>
      </c>
      <c r="O1173" s="1">
        <f t="shared" si="392"/>
        <v>0.49499999999998179</v>
      </c>
      <c r="P1173" s="1">
        <f t="shared" si="393"/>
        <v>0.32929292929291754</v>
      </c>
      <c r="Q1173" s="1">
        <f t="shared" si="394"/>
        <v>24.772036474163457</v>
      </c>
      <c r="R1173" t="str">
        <f t="shared" si="395"/>
        <v>Do nothing</v>
      </c>
      <c r="S1173" t="b">
        <f t="shared" si="400"/>
        <v>0</v>
      </c>
      <c r="T1173">
        <f t="shared" si="396"/>
        <v>0</v>
      </c>
      <c r="U1173">
        <f t="shared" si="397"/>
        <v>0</v>
      </c>
      <c r="V1173">
        <f>IF(R1172="Buy BTC Short ETH",(B1173-T1172)+(-C1173+U1172)*(B1172/C1172),IF(R1172="Buy ETH Short BTC",(-B1173+T1172)+(C1173-U1172)*(B1172/C1172),0))</f>
        <v>0</v>
      </c>
      <c r="AA1173">
        <f t="shared" si="398"/>
        <v>0.55193065536569885</v>
      </c>
      <c r="AB1173" t="str">
        <f t="shared" si="399"/>
        <v>Do nothing</v>
      </c>
      <c r="AC1173" t="b">
        <f t="shared" si="401"/>
        <v>0</v>
      </c>
      <c r="AD1173">
        <f>IF(AB1173="Buy BTC Short ETH",B1173,IF(AB1173="Buy ETH Short BTC",B1173,0))</f>
        <v>0</v>
      </c>
      <c r="AE1173">
        <f>IF(AB1173="Buy BTC Short ETH",C1173,IF(AB1173="Buy ETH Short BTC",C1173,0))</f>
        <v>0</v>
      </c>
      <c r="AF1173">
        <f>IF(AB1172="Buy BTC Short ETH",(B1173-AD1172)+(-C1173+AE1172)*(B1172/C1172),IF(AB1172="Buy ETH Short BTC",(-B1173+AD1172)+(C1173-AE1172)*(B1172/C1172),0))</f>
        <v>0</v>
      </c>
    </row>
    <row r="1174" spans="1:32">
      <c r="A1174">
        <v>1671776100000</v>
      </c>
      <c r="B1174">
        <v>16814.7</v>
      </c>
      <c r="C1174">
        <v>1220.4100000000001</v>
      </c>
      <c r="D1174" s="1">
        <f t="shared" ref="D1174:D1237" si="402">B1174-B1173</f>
        <v>-2.0400000000008731</v>
      </c>
      <c r="E1174" s="1">
        <f t="shared" ref="E1174:E1237" si="403">IF(D1174&gt;0,D1174,0)</f>
        <v>0</v>
      </c>
      <c r="F1174" s="1">
        <f t="shared" ref="F1174:F1237" si="404">IF(D1174&lt;0,-D1174,0)</f>
        <v>2.0400000000008731</v>
      </c>
      <c r="G1174" s="1">
        <f t="shared" ref="G1174:G1237" si="405">(SUM(E1165:E1174)/10)</f>
        <v>1.6889999999999419</v>
      </c>
      <c r="H1174" s="1">
        <f t="shared" ref="H1174:H1237" si="406">(SUM(F1165:F1174)/10)</f>
        <v>3.0419999999998253</v>
      </c>
      <c r="I1174" s="1">
        <f t="shared" ref="I1174:I1237" si="407">G1174/H1174</f>
        <v>0.55522682445760652</v>
      </c>
      <c r="J1174" s="1">
        <f t="shared" ref="J1174:J1237" si="408">IF(H1174=0,100,100-(100/(1+I1174)))</f>
        <v>35.700697526950435</v>
      </c>
      <c r="K1174" s="1">
        <f t="shared" ref="K1174:K1237" si="409">C1174-C1173</f>
        <v>-0.57999999999992724</v>
      </c>
      <c r="L1174" s="1">
        <f t="shared" ref="L1174:L1237" si="410">IF(K1174&gt;0,K1174,0)</f>
        <v>0</v>
      </c>
      <c r="M1174" s="1">
        <f t="shared" ref="M1174:M1237" si="411">IF(K1174&lt;0,-K1174,0)</f>
        <v>0.57999999999992724</v>
      </c>
      <c r="N1174" s="1">
        <f t="shared" ref="N1174:N1237" si="412">(SUM(L1165:L1174)/10)</f>
        <v>0.16299999999998818</v>
      </c>
      <c r="O1174" s="1">
        <f t="shared" ref="O1174:O1237" si="413">(SUM(M1165:M1174)/10)</f>
        <v>0.52099999999998092</v>
      </c>
      <c r="P1174" s="1">
        <f t="shared" ref="P1174:P1237" si="414">N1174/O1174</f>
        <v>0.31285988483684096</v>
      </c>
      <c r="Q1174" s="1">
        <f t="shared" ref="Q1174:Q1237" si="415">IF(O1174=0,100,100-(100/(1+P1174)))</f>
        <v>23.830409356724488</v>
      </c>
      <c r="R1174" t="str">
        <f t="shared" si="395"/>
        <v>Do nothing</v>
      </c>
      <c r="S1174" t="b">
        <f t="shared" si="400"/>
        <v>0</v>
      </c>
      <c r="T1174">
        <f t="shared" si="396"/>
        <v>0</v>
      </c>
      <c r="U1174">
        <f t="shared" si="397"/>
        <v>0</v>
      </c>
      <c r="V1174">
        <f>IF(R1173="Buy BTC Short ETH",(B1174-T1173)+(-C1174+U1173)*(B1173/C1173),IF(R1173="Buy ETH Short BTC",(-B1174+T1173)+(C1174-U1173)*(B1173/C1173),0))</f>
        <v>0</v>
      </c>
      <c r="AA1174">
        <f t="shared" si="398"/>
        <v>0.72199966567391216</v>
      </c>
      <c r="AB1174" t="str">
        <f t="shared" si="399"/>
        <v>Buy ETH Short BTC</v>
      </c>
      <c r="AC1174" t="b">
        <f t="shared" si="401"/>
        <v>1</v>
      </c>
      <c r="AD1174">
        <f>IF(AB1174="Buy BTC Short ETH",B1174,IF(AB1174="Buy ETH Short BTC",B1174,0))</f>
        <v>16814.7</v>
      </c>
      <c r="AE1174">
        <f>IF(AB1174="Buy BTC Short ETH",C1174,IF(AB1174="Buy ETH Short BTC",C1174,0))</f>
        <v>1220.4100000000001</v>
      </c>
      <c r="AF1174">
        <f>IF(AB1173="Buy BTC Short ETH",(B1174-AD1173)+(-C1174+AE1173)*(B1173/C1173),IF(AB1173="Buy ETH Short BTC",(-B1174+AD1173)+(C1174-AE1173)*(B1173/C1173),0))</f>
        <v>0</v>
      </c>
    </row>
    <row r="1175" spans="1:32">
      <c r="A1175">
        <v>1671777000000</v>
      </c>
      <c r="B1175">
        <v>16844.87</v>
      </c>
      <c r="C1175">
        <v>1222.23</v>
      </c>
      <c r="D1175" s="1">
        <f t="shared" si="402"/>
        <v>30.169999999998254</v>
      </c>
      <c r="E1175" s="1">
        <f t="shared" si="403"/>
        <v>30.169999999998254</v>
      </c>
      <c r="F1175" s="1">
        <f t="shared" si="404"/>
        <v>0</v>
      </c>
      <c r="G1175" s="1">
        <f t="shared" si="405"/>
        <v>4.7059999999997668</v>
      </c>
      <c r="H1175" s="1">
        <f t="shared" si="406"/>
        <v>2.2430000000000292</v>
      </c>
      <c r="I1175" s="1">
        <f t="shared" si="407"/>
        <v>2.0980829246543493</v>
      </c>
      <c r="J1175" s="1">
        <f t="shared" si="408"/>
        <v>67.721974384802195</v>
      </c>
      <c r="K1175" s="1">
        <f t="shared" si="409"/>
        <v>1.8199999999999363</v>
      </c>
      <c r="L1175" s="1">
        <f t="shared" si="410"/>
        <v>1.8199999999999363</v>
      </c>
      <c r="M1175" s="1">
        <f t="shared" si="411"/>
        <v>0</v>
      </c>
      <c r="N1175" s="1">
        <f t="shared" si="412"/>
        <v>0.34499999999998182</v>
      </c>
      <c r="O1175" s="1">
        <f t="shared" si="413"/>
        <v>0.40999999999999093</v>
      </c>
      <c r="P1175" s="1">
        <f t="shared" si="414"/>
        <v>0.84146341463412067</v>
      </c>
      <c r="Q1175" s="1">
        <f t="shared" si="415"/>
        <v>45.695364238409837</v>
      </c>
      <c r="R1175" t="str">
        <f t="shared" si="395"/>
        <v>Do nothing</v>
      </c>
      <c r="S1175" t="b">
        <f t="shared" si="400"/>
        <v>0</v>
      </c>
      <c r="T1175">
        <f t="shared" si="396"/>
        <v>0</v>
      </c>
      <c r="U1175">
        <f t="shared" si="397"/>
        <v>0</v>
      </c>
      <c r="V1175">
        <f>IF(R1174="Buy BTC Short ETH",(B1175-T1174)+(-C1175+U1174)*(B1174/C1174),IF(R1174="Buy ETH Short BTC",(-B1175+T1174)+(C1175-U1174)*(B1174/C1174),0))</f>
        <v>0</v>
      </c>
      <c r="AA1175">
        <f t="shared" si="398"/>
        <v>0.77426743942350573</v>
      </c>
      <c r="AB1175" t="str">
        <f t="shared" si="399"/>
        <v>Buy ETH Short BTC</v>
      </c>
      <c r="AC1175" t="b">
        <f t="shared" si="401"/>
        <v>0</v>
      </c>
      <c r="AD1175">
        <f>IF(AB1175="Buy BTC Short ETH",B1175,IF(AB1175="Buy ETH Short BTC",B1175,0))</f>
        <v>16844.87</v>
      </c>
      <c r="AE1175">
        <f>IF(AB1175="Buy BTC Short ETH",C1175,IF(AB1175="Buy ETH Short BTC",C1175,0))</f>
        <v>1222.23</v>
      </c>
      <c r="AF1175">
        <f>IF(AB1174="Buy BTC Short ETH",(B1175-AD1174)+(-C1175+AE1174)*(B1174/C1174),IF(AB1174="Buy ETH Short BTC",(-B1175+AD1174)+(C1175-AE1174)*(B1174/C1174),0))</f>
        <v>-5.0942025221023606</v>
      </c>
    </row>
    <row r="1176" spans="1:32">
      <c r="A1176">
        <v>1671777900000</v>
      </c>
      <c r="B1176">
        <v>16840.740000000002</v>
      </c>
      <c r="C1176">
        <v>1221.4000000000001</v>
      </c>
      <c r="D1176" s="1">
        <f t="shared" si="402"/>
        <v>-4.1299999999973807</v>
      </c>
      <c r="E1176" s="1">
        <f t="shared" si="403"/>
        <v>0</v>
      </c>
      <c r="F1176" s="1">
        <f t="shared" si="404"/>
        <v>4.1299999999973807</v>
      </c>
      <c r="G1176" s="1">
        <f t="shared" si="405"/>
        <v>4.5119999999998983</v>
      </c>
      <c r="H1176" s="1">
        <f t="shared" si="406"/>
        <v>2.655999999999767</v>
      </c>
      <c r="I1176" s="1">
        <f t="shared" si="407"/>
        <v>1.6987951807230024</v>
      </c>
      <c r="J1176" s="1">
        <f t="shared" si="408"/>
        <v>62.94642857143009</v>
      </c>
      <c r="K1176" s="1">
        <f t="shared" si="409"/>
        <v>-0.82999999999992724</v>
      </c>
      <c r="L1176" s="1">
        <f t="shared" si="410"/>
        <v>0</v>
      </c>
      <c r="M1176" s="1">
        <f t="shared" si="411"/>
        <v>0.82999999999992724</v>
      </c>
      <c r="N1176" s="1">
        <f t="shared" si="412"/>
        <v>0.34499999999998182</v>
      </c>
      <c r="O1176" s="1">
        <f t="shared" si="413"/>
        <v>0.41799999999998361</v>
      </c>
      <c r="P1176" s="1">
        <f t="shared" si="414"/>
        <v>0.82535885167463008</v>
      </c>
      <c r="Q1176" s="1">
        <f t="shared" si="415"/>
        <v>45.216251638269654</v>
      </c>
      <c r="R1176" t="str">
        <f t="shared" si="395"/>
        <v>Do nothing</v>
      </c>
      <c r="S1176" t="b">
        <f t="shared" si="400"/>
        <v>0</v>
      </c>
      <c r="T1176">
        <f t="shared" si="396"/>
        <v>0</v>
      </c>
      <c r="U1176">
        <f t="shared" si="397"/>
        <v>0</v>
      </c>
      <c r="V1176">
        <f>IF(R1175="Buy BTC Short ETH",(B1176-T1175)+(-C1176+U1175)*(B1175/C1175),IF(R1175="Buy ETH Short BTC",(-B1176+T1175)+(C1176-U1175)*(B1175/C1175),0))</f>
        <v>0</v>
      </c>
      <c r="AA1176">
        <f t="shared" si="398"/>
        <v>0.68795218219171261</v>
      </c>
      <c r="AB1176" t="str">
        <f t="shared" si="399"/>
        <v>Do nothing</v>
      </c>
      <c r="AC1176" t="b">
        <f t="shared" si="401"/>
        <v>1</v>
      </c>
      <c r="AD1176">
        <f>IF(AB1176="Buy BTC Short ETH",B1176,IF(AB1176="Buy ETH Short BTC",B1176,0))</f>
        <v>0</v>
      </c>
      <c r="AE1176">
        <f>IF(AB1176="Buy BTC Short ETH",C1176,IF(AB1176="Buy ETH Short BTC",C1176,0))</f>
        <v>0</v>
      </c>
      <c r="AF1176">
        <f>IF(AB1175="Buy BTC Short ETH",(B1176-AD1175)+(-C1176+AE1175)*(B1175/C1175),IF(AB1175="Buy ETH Short BTC",(-B1176+AD1175)+(C1176-AE1175)*(B1175/C1175),0))</f>
        <v>-7.3091252873861503</v>
      </c>
    </row>
    <row r="1177" spans="1:32">
      <c r="A1177">
        <v>1671778800000</v>
      </c>
      <c r="B1177">
        <v>16841.72</v>
      </c>
      <c r="C1177">
        <v>1221.9000000000001</v>
      </c>
      <c r="D1177" s="1">
        <f t="shared" si="402"/>
        <v>0.97999999999956344</v>
      </c>
      <c r="E1177" s="1">
        <f t="shared" si="403"/>
        <v>0.97999999999956344</v>
      </c>
      <c r="F1177" s="1">
        <f t="shared" si="404"/>
        <v>0</v>
      </c>
      <c r="G1177" s="1">
        <f t="shared" si="405"/>
        <v>4.0020000000000433</v>
      </c>
      <c r="H1177" s="1">
        <f t="shared" si="406"/>
        <v>2.655999999999767</v>
      </c>
      <c r="I1177" s="1">
        <f t="shared" si="407"/>
        <v>1.5067771084338835</v>
      </c>
      <c r="J1177" s="1">
        <f t="shared" si="408"/>
        <v>60.108140582759951</v>
      </c>
      <c r="K1177" s="1">
        <f t="shared" si="409"/>
        <v>0.5</v>
      </c>
      <c r="L1177" s="1">
        <f t="shared" si="410"/>
        <v>0.5</v>
      </c>
      <c r="M1177" s="1">
        <f t="shared" si="411"/>
        <v>0</v>
      </c>
      <c r="N1177" s="1">
        <f t="shared" si="412"/>
        <v>0.39499999999998181</v>
      </c>
      <c r="O1177" s="1">
        <f t="shared" si="413"/>
        <v>0.39299999999998364</v>
      </c>
      <c r="P1177" s="1">
        <f t="shared" si="414"/>
        <v>1.0050890585241685</v>
      </c>
      <c r="Q1177" s="1">
        <f t="shared" si="415"/>
        <v>50.126903553299378</v>
      </c>
      <c r="R1177" t="str">
        <f t="shared" si="395"/>
        <v>Do nothing</v>
      </c>
      <c r="S1177" t="b">
        <f t="shared" si="400"/>
        <v>0</v>
      </c>
      <c r="T1177">
        <f t="shared" si="396"/>
        <v>0</v>
      </c>
      <c r="U1177">
        <f t="shared" si="397"/>
        <v>0</v>
      </c>
      <c r="V1177">
        <f>IF(R1176="Buy BTC Short ETH",(B1177-T1176)+(-C1177+U1176)*(B1176/C1176),IF(R1176="Buy ETH Short BTC",(-B1177+T1176)+(C1177-U1176)*(B1176/C1176),0))</f>
        <v>0</v>
      </c>
      <c r="AA1177">
        <f t="shared" si="398"/>
        <v>0.66629519742000953</v>
      </c>
      <c r="AB1177" t="str">
        <f t="shared" si="399"/>
        <v>Do nothing</v>
      </c>
      <c r="AC1177" t="b">
        <f t="shared" si="401"/>
        <v>0</v>
      </c>
      <c r="AD1177">
        <f>IF(AB1177="Buy BTC Short ETH",B1177,IF(AB1177="Buy ETH Short BTC",B1177,0))</f>
        <v>0</v>
      </c>
      <c r="AE1177">
        <f>IF(AB1177="Buy BTC Short ETH",C1177,IF(AB1177="Buy ETH Short BTC",C1177,0))</f>
        <v>0</v>
      </c>
      <c r="AF1177">
        <f>IF(AB1176="Buy BTC Short ETH",(B1177-AD1176)+(-C1177+AE1176)*(B1176/C1176),IF(AB1176="Buy ETH Short BTC",(-B1177+AD1176)+(C1177-AE1176)*(B1176/C1176),0))</f>
        <v>0</v>
      </c>
    </row>
    <row r="1178" spans="1:32">
      <c r="A1178">
        <v>1671779700000</v>
      </c>
      <c r="B1178">
        <v>16850.72</v>
      </c>
      <c r="C1178">
        <v>1222.48</v>
      </c>
      <c r="D1178" s="1">
        <f t="shared" si="402"/>
        <v>9</v>
      </c>
      <c r="E1178" s="1">
        <f t="shared" si="403"/>
        <v>9</v>
      </c>
      <c r="F1178" s="1">
        <f t="shared" si="404"/>
        <v>0</v>
      </c>
      <c r="G1178" s="1">
        <f t="shared" si="405"/>
        <v>4.0149999999997821</v>
      </c>
      <c r="H1178" s="1">
        <f t="shared" si="406"/>
        <v>2.655999999999767</v>
      </c>
      <c r="I1178" s="1">
        <f t="shared" si="407"/>
        <v>1.5116716867470386</v>
      </c>
      <c r="J1178" s="1">
        <f t="shared" si="408"/>
        <v>60.185879178534755</v>
      </c>
      <c r="K1178" s="1">
        <f t="shared" si="409"/>
        <v>0.57999999999992724</v>
      </c>
      <c r="L1178" s="1">
        <f t="shared" si="410"/>
        <v>0.57999999999992724</v>
      </c>
      <c r="M1178" s="1">
        <f t="shared" si="411"/>
        <v>0</v>
      </c>
      <c r="N1178" s="1">
        <f t="shared" si="412"/>
        <v>0.28999999999998638</v>
      </c>
      <c r="O1178" s="1">
        <f t="shared" si="413"/>
        <v>0.39299999999998364</v>
      </c>
      <c r="P1178" s="1">
        <f t="shared" si="414"/>
        <v>0.73791348600508511</v>
      </c>
      <c r="Q1178" s="1">
        <f t="shared" si="415"/>
        <v>42.459736456808066</v>
      </c>
      <c r="R1178" t="str">
        <f t="shared" si="395"/>
        <v>Do nothing</v>
      </c>
      <c r="S1178" t="b">
        <f t="shared" si="400"/>
        <v>0</v>
      </c>
      <c r="T1178">
        <f t="shared" si="396"/>
        <v>0</v>
      </c>
      <c r="U1178">
        <f t="shared" si="397"/>
        <v>0</v>
      </c>
      <c r="V1178">
        <f>IF(R1177="Buy BTC Short ETH",(B1178-T1177)+(-C1178+U1177)*(B1177/C1177),IF(R1177="Buy ETH Short BTC",(-B1178+T1177)+(C1178-U1177)*(B1177/C1177),0))</f>
        <v>0</v>
      </c>
      <c r="AA1178">
        <f t="shared" si="398"/>
        <v>0.80918526745134511</v>
      </c>
      <c r="AB1178" t="str">
        <f t="shared" si="399"/>
        <v>Buy ETH Short BTC</v>
      </c>
      <c r="AC1178" t="b">
        <f t="shared" si="401"/>
        <v>1</v>
      </c>
      <c r="AD1178">
        <f>IF(AB1178="Buy BTC Short ETH",B1178,IF(AB1178="Buy ETH Short BTC",B1178,0))</f>
        <v>16850.72</v>
      </c>
      <c r="AE1178">
        <f>IF(AB1178="Buy BTC Short ETH",C1178,IF(AB1178="Buy ETH Short BTC",C1178,0))</f>
        <v>1222.48</v>
      </c>
      <c r="AF1178">
        <f>IF(AB1177="Buy BTC Short ETH",(B1178-AD1177)+(-C1178+AE1177)*(B1177/C1177),IF(AB1177="Buy ETH Short BTC",(-B1178+AD1177)+(C1178-AE1177)*(B1177/C1177),0))</f>
        <v>0</v>
      </c>
    </row>
    <row r="1179" spans="1:32">
      <c r="A1179">
        <v>1671780600000</v>
      </c>
      <c r="B1179">
        <v>16840.54</v>
      </c>
      <c r="C1179">
        <v>1222.19</v>
      </c>
      <c r="D1179" s="1">
        <f t="shared" si="402"/>
        <v>-10.180000000000291</v>
      </c>
      <c r="E1179" s="1">
        <f t="shared" si="403"/>
        <v>0</v>
      </c>
      <c r="F1179" s="1">
        <f t="shared" si="404"/>
        <v>10.180000000000291</v>
      </c>
      <c r="G1179" s="1">
        <f t="shared" si="405"/>
        <v>4.0149999999997821</v>
      </c>
      <c r="H1179" s="1">
        <f t="shared" si="406"/>
        <v>3.1419999999998254</v>
      </c>
      <c r="I1179" s="1">
        <f t="shared" si="407"/>
        <v>1.2778485041374936</v>
      </c>
      <c r="J1179" s="1">
        <f t="shared" si="408"/>
        <v>56.098924130222187</v>
      </c>
      <c r="K1179" s="1">
        <f t="shared" si="409"/>
        <v>-0.28999999999996362</v>
      </c>
      <c r="L1179" s="1">
        <f t="shared" si="410"/>
        <v>0</v>
      </c>
      <c r="M1179" s="1">
        <f t="shared" si="411"/>
        <v>0.28999999999996362</v>
      </c>
      <c r="N1179" s="1">
        <f t="shared" si="412"/>
        <v>0.28999999999998638</v>
      </c>
      <c r="O1179" s="1">
        <f t="shared" si="413"/>
        <v>0.31699999999998452</v>
      </c>
      <c r="P1179" s="1">
        <f t="shared" si="414"/>
        <v>0.91482649842271468</v>
      </c>
      <c r="Q1179" s="1">
        <f t="shared" si="415"/>
        <v>47.775947281713393</v>
      </c>
      <c r="R1179" t="str">
        <f t="shared" si="395"/>
        <v>Do nothing</v>
      </c>
      <c r="S1179" t="b">
        <f t="shared" si="400"/>
        <v>0</v>
      </c>
      <c r="T1179">
        <f t="shared" si="396"/>
        <v>0</v>
      </c>
      <c r="U1179">
        <f t="shared" si="397"/>
        <v>0</v>
      </c>
      <c r="V1179">
        <f>IF(R1178="Buy BTC Short ETH",(B1179-T1178)+(-C1179+U1178)*(B1178/C1178),IF(R1178="Buy ETH Short BTC",(-B1179+T1178)+(C1179-U1178)*(B1178/C1178),0))</f>
        <v>0</v>
      </c>
      <c r="AA1179">
        <f t="shared" si="398"/>
        <v>0.90187932216954769</v>
      </c>
      <c r="AB1179" t="str">
        <f t="shared" si="399"/>
        <v>Buy ETH Short BTC</v>
      </c>
      <c r="AC1179" t="b">
        <f t="shared" si="401"/>
        <v>0</v>
      </c>
      <c r="AD1179">
        <f>IF(AB1179="Buy BTC Short ETH",B1179,IF(AB1179="Buy ETH Short BTC",B1179,0))</f>
        <v>16840.54</v>
      </c>
      <c r="AE1179">
        <f>IF(AB1179="Buy BTC Short ETH",C1179,IF(AB1179="Buy ETH Short BTC",C1179,0))</f>
        <v>1222.19</v>
      </c>
      <c r="AF1179">
        <f>IF(AB1178="Buy BTC Short ETH",(B1179-AD1178)+(-C1179+AE1178)*(B1178/C1178),IF(AB1178="Buy ETH Short BTC",(-B1179+AD1178)+(C1179-AE1178)*(B1178/C1178),0))</f>
        <v>6.1826267914411428</v>
      </c>
    </row>
    <row r="1180" spans="1:32">
      <c r="A1180">
        <v>1671781500000</v>
      </c>
      <c r="B1180">
        <v>16848.009999999998</v>
      </c>
      <c r="C1180">
        <v>1221.8399999999999</v>
      </c>
      <c r="D1180" s="1">
        <f t="shared" si="402"/>
        <v>7.4699999999975262</v>
      </c>
      <c r="E1180" s="1">
        <f t="shared" si="403"/>
        <v>7.4699999999975262</v>
      </c>
      <c r="F1180" s="1">
        <f t="shared" si="404"/>
        <v>0</v>
      </c>
      <c r="G1180" s="1">
        <f t="shared" si="405"/>
        <v>4.7619999999995342</v>
      </c>
      <c r="H1180" s="1">
        <f t="shared" si="406"/>
        <v>2.9179999999996653</v>
      </c>
      <c r="I1180" s="1">
        <f t="shared" si="407"/>
        <v>1.631939684715586</v>
      </c>
      <c r="J1180" s="1">
        <f t="shared" si="408"/>
        <v>62.005208333333727</v>
      </c>
      <c r="K1180" s="1">
        <f t="shared" si="409"/>
        <v>-0.35000000000013642</v>
      </c>
      <c r="L1180" s="1">
        <f t="shared" si="410"/>
        <v>0</v>
      </c>
      <c r="M1180" s="1">
        <f t="shared" si="411"/>
        <v>0.35000000000013642</v>
      </c>
      <c r="N1180" s="1">
        <f t="shared" si="412"/>
        <v>0.28999999999998638</v>
      </c>
      <c r="O1180" s="1">
        <f t="shared" si="413"/>
        <v>0.27200000000000274</v>
      </c>
      <c r="P1180" s="1">
        <f t="shared" si="414"/>
        <v>1.0661764705881744</v>
      </c>
      <c r="Q1180" s="1">
        <f t="shared" si="415"/>
        <v>51.601423487543052</v>
      </c>
      <c r="R1180" t="str">
        <f t="shared" si="395"/>
        <v>Do nothing</v>
      </c>
      <c r="S1180" t="b">
        <f t="shared" si="400"/>
        <v>0</v>
      </c>
      <c r="T1180">
        <f t="shared" si="396"/>
        <v>0</v>
      </c>
      <c r="U1180">
        <f t="shared" si="397"/>
        <v>0</v>
      </c>
      <c r="V1180">
        <f>IF(R1179="Buy BTC Short ETH",(B1180-T1179)+(-C1180+U1179)*(B1179/C1179),IF(R1179="Buy ETH Short BTC",(-B1180+T1179)+(C1180-U1179)*(B1179/C1179),0))</f>
        <v>0</v>
      </c>
      <c r="AA1180">
        <f t="shared" si="398"/>
        <v>0.88739784621215945</v>
      </c>
      <c r="AB1180" t="str">
        <f t="shared" si="399"/>
        <v>Buy ETH Short BTC</v>
      </c>
      <c r="AC1180" t="b">
        <f t="shared" si="401"/>
        <v>0</v>
      </c>
      <c r="AD1180">
        <f>IF(AB1180="Buy BTC Short ETH",B1180,IF(AB1180="Buy ETH Short BTC",B1180,0))</f>
        <v>16848.009999999998</v>
      </c>
      <c r="AE1180">
        <f>IF(AB1180="Buy BTC Short ETH",C1180,IF(AB1180="Buy ETH Short BTC",C1180,0))</f>
        <v>1221.8399999999999</v>
      </c>
      <c r="AF1180">
        <f>IF(AB1179="Buy BTC Short ETH",(B1180-AD1179)+(-C1180+AE1179)*(B1179/C1179),IF(AB1179="Buy ETH Short BTC",(-B1180+AD1179)+(C1180-AE1179)*(B1179/C1179),0))</f>
        <v>-12.292645415196716</v>
      </c>
    </row>
    <row r="1181" spans="1:32">
      <c r="A1181">
        <v>1671782400000</v>
      </c>
      <c r="B1181">
        <v>16837.16</v>
      </c>
      <c r="C1181">
        <v>1218.3800000000001</v>
      </c>
      <c r="D1181" s="1">
        <f t="shared" si="402"/>
        <v>-10.849999999998545</v>
      </c>
      <c r="E1181" s="1">
        <f t="shared" si="403"/>
        <v>0</v>
      </c>
      <c r="F1181" s="1">
        <f t="shared" si="404"/>
        <v>10.849999999998545</v>
      </c>
      <c r="G1181" s="1">
        <f t="shared" si="405"/>
        <v>4.7619999999995342</v>
      </c>
      <c r="H1181" s="1">
        <f t="shared" si="406"/>
        <v>3.5539999999997236</v>
      </c>
      <c r="I1181" s="1">
        <f t="shared" si="407"/>
        <v>1.3398987056837097</v>
      </c>
      <c r="J1181" s="1">
        <f t="shared" si="408"/>
        <v>57.263107263106768</v>
      </c>
      <c r="K1181" s="1">
        <f t="shared" si="409"/>
        <v>-3.459999999999809</v>
      </c>
      <c r="L1181" s="1">
        <f t="shared" si="410"/>
        <v>0</v>
      </c>
      <c r="M1181" s="1">
        <f t="shared" si="411"/>
        <v>3.459999999999809</v>
      </c>
      <c r="N1181" s="1">
        <f t="shared" si="412"/>
        <v>0.28999999999998638</v>
      </c>
      <c r="O1181" s="1">
        <f t="shared" si="413"/>
        <v>0.60599999999997178</v>
      </c>
      <c r="P1181" s="1">
        <f t="shared" si="414"/>
        <v>0.47854785478547834</v>
      </c>
      <c r="Q1181" s="1">
        <f t="shared" si="415"/>
        <v>32.366071428571416</v>
      </c>
      <c r="R1181" t="str">
        <f t="shared" si="395"/>
        <v>Do nothing</v>
      </c>
      <c r="S1181" t="b">
        <f t="shared" si="400"/>
        <v>0</v>
      </c>
      <c r="T1181">
        <f t="shared" si="396"/>
        <v>0</v>
      </c>
      <c r="U1181">
        <f t="shared" si="397"/>
        <v>0</v>
      </c>
      <c r="V1181">
        <f>IF(R1180="Buy BTC Short ETH",(B1181-T1180)+(-C1181+U1180)*(B1180/C1180),IF(R1180="Buy ETH Short BTC",(-B1181+T1180)+(C1181-U1180)*(B1180/C1180),0))</f>
        <v>0</v>
      </c>
      <c r="AA1181">
        <f t="shared" si="398"/>
        <v>0.44480349010255987</v>
      </c>
      <c r="AB1181" t="str">
        <f t="shared" si="399"/>
        <v>Do nothing</v>
      </c>
      <c r="AC1181" t="b">
        <f t="shared" si="401"/>
        <v>1</v>
      </c>
      <c r="AD1181">
        <f>IF(AB1181="Buy BTC Short ETH",B1181,IF(AB1181="Buy ETH Short BTC",B1181,0))</f>
        <v>0</v>
      </c>
      <c r="AE1181">
        <f>IF(AB1181="Buy BTC Short ETH",C1181,IF(AB1181="Buy ETH Short BTC",C1181,0))</f>
        <v>0</v>
      </c>
      <c r="AF1181">
        <f>IF(AB1180="Buy BTC Short ETH",(B1181-AD1180)+(-C1181+AE1180)*(B1180/C1180),IF(AB1180="Buy ETH Short BTC",(-B1181+AD1180)+(C1181-AE1180)*(B1180/C1180),0))</f>
        <v>-36.860104923720421</v>
      </c>
    </row>
    <row r="1182" spans="1:32">
      <c r="A1182">
        <v>1671783300000</v>
      </c>
      <c r="B1182">
        <v>16829.64</v>
      </c>
      <c r="C1182">
        <v>1217.5</v>
      </c>
      <c r="D1182" s="1">
        <f t="shared" si="402"/>
        <v>-7.5200000000004366</v>
      </c>
      <c r="E1182" s="1">
        <f t="shared" si="403"/>
        <v>0</v>
      </c>
      <c r="F1182" s="1">
        <f t="shared" si="404"/>
        <v>7.5200000000004366</v>
      </c>
      <c r="G1182" s="1">
        <f t="shared" si="405"/>
        <v>4.7619999999995342</v>
      </c>
      <c r="H1182" s="1">
        <f t="shared" si="406"/>
        <v>3.9829999999994472</v>
      </c>
      <c r="I1182" s="1">
        <f t="shared" si="407"/>
        <v>1.1955812201858387</v>
      </c>
      <c r="J1182" s="1">
        <f t="shared" si="408"/>
        <v>54.453973699257737</v>
      </c>
      <c r="K1182" s="1">
        <f t="shared" si="409"/>
        <v>-0.88000000000010914</v>
      </c>
      <c r="L1182" s="1">
        <f t="shared" si="410"/>
        <v>0</v>
      </c>
      <c r="M1182" s="1">
        <f t="shared" si="411"/>
        <v>0.88000000000010914</v>
      </c>
      <c r="N1182" s="1">
        <f t="shared" si="412"/>
        <v>0.28999999999998638</v>
      </c>
      <c r="O1182" s="1">
        <f t="shared" si="413"/>
        <v>0.6579999999999927</v>
      </c>
      <c r="P1182" s="1">
        <f t="shared" si="414"/>
        <v>0.44072948328265898</v>
      </c>
      <c r="Q1182" s="1">
        <f t="shared" si="415"/>
        <v>30.590717299577292</v>
      </c>
      <c r="R1182" t="str">
        <f t="shared" si="395"/>
        <v>Do nothing</v>
      </c>
      <c r="S1182" t="b">
        <f t="shared" si="400"/>
        <v>0</v>
      </c>
      <c r="T1182">
        <f t="shared" si="396"/>
        <v>0</v>
      </c>
      <c r="U1182">
        <f t="shared" si="397"/>
        <v>0</v>
      </c>
      <c r="V1182">
        <f>IF(R1181="Buy BTC Short ETH",(B1182-T1181)+(-C1182+U1181)*(B1181/C1181),IF(R1181="Buy ETH Short BTC",(-B1182+T1181)+(C1182-U1181)*(B1181/C1181),0))</f>
        <v>0</v>
      </c>
      <c r="AA1182">
        <f t="shared" si="398"/>
        <v>0.46036748429939728</v>
      </c>
      <c r="AB1182" t="str">
        <f t="shared" si="399"/>
        <v>Do nothing</v>
      </c>
      <c r="AC1182" t="b">
        <f t="shared" si="401"/>
        <v>0</v>
      </c>
      <c r="AD1182">
        <f>IF(AB1182="Buy BTC Short ETH",B1182,IF(AB1182="Buy ETH Short BTC",B1182,0))</f>
        <v>0</v>
      </c>
      <c r="AE1182">
        <f>IF(AB1182="Buy BTC Short ETH",C1182,IF(AB1182="Buy ETH Short BTC",C1182,0))</f>
        <v>0</v>
      </c>
      <c r="AF1182">
        <f>IF(AB1181="Buy BTC Short ETH",(B1182-AD1181)+(-C1182+AE1181)*(B1181/C1181),IF(AB1181="Buy ETH Short BTC",(-B1182+AD1181)+(C1182-AE1181)*(B1181/C1181),0))</f>
        <v>0</v>
      </c>
    </row>
    <row r="1183" spans="1:32">
      <c r="A1183">
        <v>1671784200000</v>
      </c>
      <c r="B1183">
        <v>16837.28</v>
      </c>
      <c r="C1183">
        <v>1218.3800000000001</v>
      </c>
      <c r="D1183" s="1">
        <f t="shared" si="402"/>
        <v>7.6399999999994179</v>
      </c>
      <c r="E1183" s="1">
        <f t="shared" si="403"/>
        <v>7.6399999999994179</v>
      </c>
      <c r="F1183" s="1">
        <f t="shared" si="404"/>
        <v>0</v>
      </c>
      <c r="G1183" s="1">
        <f t="shared" si="405"/>
        <v>5.5259999999994758</v>
      </c>
      <c r="H1183" s="1">
        <f t="shared" si="406"/>
        <v>3.4719999999997526</v>
      </c>
      <c r="I1183" s="1">
        <f t="shared" si="407"/>
        <v>1.5915898617511144</v>
      </c>
      <c r="J1183" s="1">
        <f t="shared" si="408"/>
        <v>61.4136474772166</v>
      </c>
      <c r="K1183" s="1">
        <f t="shared" si="409"/>
        <v>0.88000000000010914</v>
      </c>
      <c r="L1183" s="1">
        <f t="shared" si="410"/>
        <v>0.88000000000010914</v>
      </c>
      <c r="M1183" s="1">
        <f t="shared" si="411"/>
        <v>0</v>
      </c>
      <c r="N1183" s="1">
        <f t="shared" si="412"/>
        <v>0.37799999999999728</v>
      </c>
      <c r="O1183" s="1">
        <f t="shared" si="413"/>
        <v>0.63899999999998724</v>
      </c>
      <c r="P1183" s="1">
        <f t="shared" si="414"/>
        <v>0.59154929577465543</v>
      </c>
      <c r="Q1183" s="1">
        <f t="shared" si="415"/>
        <v>37.168141592920655</v>
      </c>
      <c r="R1183" t="str">
        <f t="shared" si="395"/>
        <v>Do nothing</v>
      </c>
      <c r="S1183" t="b">
        <f t="shared" si="400"/>
        <v>0</v>
      </c>
      <c r="T1183">
        <f t="shared" si="396"/>
        <v>0</v>
      </c>
      <c r="U1183">
        <f t="shared" si="397"/>
        <v>0</v>
      </c>
      <c r="V1183">
        <f>IF(R1182="Buy BTC Short ETH",(B1183-T1182)+(-C1183+U1182)*(B1182/C1182),IF(R1182="Buy ETH Short BTC",(-B1183+T1182)+(C1183-U1182)*(B1182/C1182),0))</f>
        <v>0</v>
      </c>
      <c r="AA1183">
        <f t="shared" si="398"/>
        <v>0.52794403537431245</v>
      </c>
      <c r="AB1183" t="str">
        <f t="shared" si="399"/>
        <v>Do nothing</v>
      </c>
      <c r="AC1183" t="b">
        <f t="shared" si="401"/>
        <v>0</v>
      </c>
      <c r="AD1183">
        <f>IF(AB1183="Buy BTC Short ETH",B1183,IF(AB1183="Buy ETH Short BTC",B1183,0))</f>
        <v>0</v>
      </c>
      <c r="AE1183">
        <f>IF(AB1183="Buy BTC Short ETH",C1183,IF(AB1183="Buy ETH Short BTC",C1183,0))</f>
        <v>0</v>
      </c>
      <c r="AF1183">
        <f>IF(AB1182="Buy BTC Short ETH",(B1183-AD1182)+(-C1183+AE1182)*(B1182/C1182),IF(AB1182="Buy ETH Short BTC",(-B1183+AD1182)+(C1183-AE1182)*(B1182/C1182),0))</f>
        <v>0</v>
      </c>
    </row>
    <row r="1184" spans="1:32">
      <c r="A1184">
        <v>1671785100000</v>
      </c>
      <c r="B1184">
        <v>16835.61</v>
      </c>
      <c r="C1184">
        <v>1218.48</v>
      </c>
      <c r="D1184" s="1">
        <f t="shared" si="402"/>
        <v>-1.6699999999982538</v>
      </c>
      <c r="E1184" s="1">
        <f t="shared" si="403"/>
        <v>0</v>
      </c>
      <c r="F1184" s="1">
        <f t="shared" si="404"/>
        <v>1.6699999999982538</v>
      </c>
      <c r="G1184" s="1">
        <f t="shared" si="405"/>
        <v>5.5259999999994758</v>
      </c>
      <c r="H1184" s="1">
        <f t="shared" si="406"/>
        <v>3.4349999999994907</v>
      </c>
      <c r="I1184" s="1">
        <f t="shared" si="407"/>
        <v>1.6087336244542343</v>
      </c>
      <c r="J1184" s="1">
        <f t="shared" si="408"/>
        <v>61.667224640108387</v>
      </c>
      <c r="K1184" s="1">
        <f t="shared" si="409"/>
        <v>9.9999999999909051E-2</v>
      </c>
      <c r="L1184" s="1">
        <f t="shared" si="410"/>
        <v>9.9999999999909051E-2</v>
      </c>
      <c r="M1184" s="1">
        <f t="shared" si="411"/>
        <v>0</v>
      </c>
      <c r="N1184" s="1">
        <f t="shared" si="412"/>
        <v>0.38799999999998819</v>
      </c>
      <c r="O1184" s="1">
        <f t="shared" si="413"/>
        <v>0.58099999999999452</v>
      </c>
      <c r="P1184" s="1">
        <f t="shared" si="414"/>
        <v>0.66781411359723208</v>
      </c>
      <c r="Q1184" s="1">
        <f t="shared" si="415"/>
        <v>40.041279669762133</v>
      </c>
      <c r="R1184" t="str">
        <f t="shared" si="395"/>
        <v>Do nothing</v>
      </c>
      <c r="S1184" t="b">
        <f t="shared" si="400"/>
        <v>0</v>
      </c>
      <c r="T1184">
        <f t="shared" si="396"/>
        <v>0</v>
      </c>
      <c r="U1184">
        <f t="shared" si="397"/>
        <v>0</v>
      </c>
      <c r="V1184">
        <f>IF(R1183="Buy BTC Short ETH",(B1184-T1183)+(-C1184+U1183)*(B1183/C1183),IF(R1183="Buy ETH Short BTC",(-B1184+T1183)+(C1184-U1183)*(B1183/C1183),0))</f>
        <v>0</v>
      </c>
      <c r="AA1184">
        <f t="shared" si="398"/>
        <v>0.85922136469951171</v>
      </c>
      <c r="AB1184" t="str">
        <f t="shared" si="399"/>
        <v>Buy ETH Short BTC</v>
      </c>
      <c r="AC1184" t="b">
        <f t="shared" si="401"/>
        <v>1</v>
      </c>
      <c r="AD1184">
        <f>IF(AB1184="Buy BTC Short ETH",B1184,IF(AB1184="Buy ETH Short BTC",B1184,0))</f>
        <v>16835.61</v>
      </c>
      <c r="AE1184">
        <f>IF(AB1184="Buy BTC Short ETH",C1184,IF(AB1184="Buy ETH Short BTC",C1184,0))</f>
        <v>1218.48</v>
      </c>
      <c r="AF1184">
        <f>IF(AB1183="Buy BTC Short ETH",(B1184-AD1183)+(-C1184+AE1183)*(B1183/C1183),IF(AB1183="Buy ETH Short BTC",(-B1184+AD1183)+(C1184-AE1183)*(B1183/C1183),0))</f>
        <v>0</v>
      </c>
    </row>
    <row r="1185" spans="1:32">
      <c r="A1185">
        <v>1671786000000</v>
      </c>
      <c r="B1185">
        <v>16837.689999999999</v>
      </c>
      <c r="C1185">
        <v>1219.1500000000001</v>
      </c>
      <c r="D1185" s="1">
        <f t="shared" si="402"/>
        <v>2.0799999999981083</v>
      </c>
      <c r="E1185" s="1">
        <f t="shared" si="403"/>
        <v>2.0799999999981083</v>
      </c>
      <c r="F1185" s="1">
        <f t="shared" si="404"/>
        <v>0</v>
      </c>
      <c r="G1185" s="1">
        <f t="shared" si="405"/>
        <v>2.7169999999994614</v>
      </c>
      <c r="H1185" s="1">
        <f t="shared" si="406"/>
        <v>3.4349999999994907</v>
      </c>
      <c r="I1185" s="1">
        <f t="shared" si="407"/>
        <v>0.79097525473067376</v>
      </c>
      <c r="J1185" s="1">
        <f t="shared" si="408"/>
        <v>44.164499349803712</v>
      </c>
      <c r="K1185" s="1">
        <f t="shared" si="409"/>
        <v>0.67000000000007276</v>
      </c>
      <c r="L1185" s="1">
        <f t="shared" si="410"/>
        <v>0.67000000000007276</v>
      </c>
      <c r="M1185" s="1">
        <f t="shared" si="411"/>
        <v>0</v>
      </c>
      <c r="N1185" s="1">
        <f t="shared" si="412"/>
        <v>0.2730000000000018</v>
      </c>
      <c r="O1185" s="1">
        <f t="shared" si="413"/>
        <v>0.58099999999999452</v>
      </c>
      <c r="P1185" s="1">
        <f t="shared" si="414"/>
        <v>0.46987951807229666</v>
      </c>
      <c r="Q1185" s="1">
        <f t="shared" si="415"/>
        <v>31.967213114754458</v>
      </c>
      <c r="R1185" t="str">
        <f t="shared" si="395"/>
        <v>Do nothing</v>
      </c>
      <c r="S1185" t="b">
        <f t="shared" si="400"/>
        <v>0</v>
      </c>
      <c r="T1185">
        <f t="shared" si="396"/>
        <v>0</v>
      </c>
      <c r="U1185">
        <f t="shared" si="397"/>
        <v>0</v>
      </c>
      <c r="V1185">
        <f>IF(R1184="Buy BTC Short ETH",(B1185-T1184)+(-C1185+U1184)*(B1184/C1184),IF(R1184="Buy ETH Short BTC",(-B1185+T1184)+(C1185-U1184)*(B1184/C1184),0))</f>
        <v>0</v>
      </c>
      <c r="AA1185">
        <f t="shared" si="398"/>
        <v>0.85236288866511267</v>
      </c>
      <c r="AB1185" t="str">
        <f t="shared" si="399"/>
        <v>Buy ETH Short BTC</v>
      </c>
      <c r="AC1185" t="b">
        <f t="shared" si="401"/>
        <v>0</v>
      </c>
      <c r="AD1185">
        <f>IF(AB1185="Buy BTC Short ETH",B1185,IF(AB1185="Buy ETH Short BTC",B1185,0))</f>
        <v>16837.689999999999</v>
      </c>
      <c r="AE1185">
        <f>IF(AB1185="Buy BTC Short ETH",C1185,IF(AB1185="Buy ETH Short BTC",C1185,0))</f>
        <v>1219.1500000000001</v>
      </c>
      <c r="AF1185">
        <f>IF(AB1184="Buy BTC Short ETH",(B1185-AD1184)+(-C1185+AE1184)*(B1184/C1184),IF(AB1184="Buy ETH Short BTC",(-B1185+AD1184)+(C1185-AE1184)*(B1184/C1184),0))</f>
        <v>7.1773195292524541</v>
      </c>
    </row>
    <row r="1186" spans="1:32">
      <c r="A1186">
        <v>1671786900000</v>
      </c>
      <c r="B1186">
        <v>16827.95</v>
      </c>
      <c r="C1186">
        <v>1217.6099999999999</v>
      </c>
      <c r="D1186" s="1">
        <f t="shared" si="402"/>
        <v>-9.7399999999979627</v>
      </c>
      <c r="E1186" s="1">
        <f t="shared" si="403"/>
        <v>0</v>
      </c>
      <c r="F1186" s="1">
        <f t="shared" si="404"/>
        <v>9.7399999999979627</v>
      </c>
      <c r="G1186" s="1">
        <f t="shared" si="405"/>
        <v>2.7169999999994614</v>
      </c>
      <c r="H1186" s="1">
        <f t="shared" si="406"/>
        <v>3.9959999999995488</v>
      </c>
      <c r="I1186" s="1">
        <f t="shared" si="407"/>
        <v>0.67992992992987189</v>
      </c>
      <c r="J1186" s="1">
        <f t="shared" si="408"/>
        <v>40.473707731265627</v>
      </c>
      <c r="K1186" s="1">
        <f t="shared" si="409"/>
        <v>-1.540000000000191</v>
      </c>
      <c r="L1186" s="1">
        <f t="shared" si="410"/>
        <v>0</v>
      </c>
      <c r="M1186" s="1">
        <f t="shared" si="411"/>
        <v>1.540000000000191</v>
      </c>
      <c r="N1186" s="1">
        <f t="shared" si="412"/>
        <v>0.2730000000000018</v>
      </c>
      <c r="O1186" s="1">
        <f t="shared" si="413"/>
        <v>0.6520000000000209</v>
      </c>
      <c r="P1186" s="1">
        <f t="shared" si="414"/>
        <v>0.4187116564417071</v>
      </c>
      <c r="Q1186" s="1">
        <f t="shared" si="415"/>
        <v>29.513513513512976</v>
      </c>
      <c r="R1186" t="str">
        <f t="shared" si="395"/>
        <v>Do nothing</v>
      </c>
      <c r="S1186" t="b">
        <f t="shared" si="400"/>
        <v>0</v>
      </c>
      <c r="T1186">
        <f t="shared" si="396"/>
        <v>0</v>
      </c>
      <c r="U1186">
        <f t="shared" si="397"/>
        <v>0</v>
      </c>
      <c r="V1186">
        <f>IF(R1185="Buy BTC Short ETH",(B1186-T1185)+(-C1186+U1185)*(B1185/C1185),IF(R1185="Buy ETH Short BTC",(-B1186+T1185)+(C1186-U1185)*(B1185/C1185),0))</f>
        <v>0</v>
      </c>
      <c r="AA1186">
        <f t="shared" si="398"/>
        <v>0.87828035722987752</v>
      </c>
      <c r="AB1186" t="str">
        <f t="shared" si="399"/>
        <v>Buy ETH Short BTC</v>
      </c>
      <c r="AC1186" t="b">
        <f t="shared" si="401"/>
        <v>0</v>
      </c>
      <c r="AD1186">
        <f>IF(AB1186="Buy BTC Short ETH",B1186,IF(AB1186="Buy ETH Short BTC",B1186,0))</f>
        <v>16827.95</v>
      </c>
      <c r="AE1186">
        <f>IF(AB1186="Buy BTC Short ETH",C1186,IF(AB1186="Buy ETH Short BTC",C1186,0))</f>
        <v>1217.6099999999999</v>
      </c>
      <c r="AF1186">
        <f>IF(AB1185="Buy BTC Short ETH",(B1186-AD1185)+(-C1186+AE1185)*(B1185/C1185),IF(AB1185="Buy ETH Short BTC",(-B1186+AD1185)+(C1186-AE1185)*(B1185/C1185),0))</f>
        <v>-11.528951810692444</v>
      </c>
    </row>
    <row r="1187" spans="1:32">
      <c r="A1187">
        <v>1671787800000</v>
      </c>
      <c r="B1187">
        <v>16841.36</v>
      </c>
      <c r="C1187">
        <v>1218.6199999999999</v>
      </c>
      <c r="D1187" s="1">
        <f t="shared" si="402"/>
        <v>13.409999999999854</v>
      </c>
      <c r="E1187" s="1">
        <f t="shared" si="403"/>
        <v>13.409999999999854</v>
      </c>
      <c r="F1187" s="1">
        <f t="shared" si="404"/>
        <v>0</v>
      </c>
      <c r="G1187" s="1">
        <f t="shared" si="405"/>
        <v>3.9599999999994906</v>
      </c>
      <c r="H1187" s="1">
        <f t="shared" si="406"/>
        <v>3.9959999999995488</v>
      </c>
      <c r="I1187" s="1">
        <f t="shared" si="407"/>
        <v>0.99099099099097543</v>
      </c>
      <c r="J1187" s="1">
        <f t="shared" si="408"/>
        <v>49.773755656108207</v>
      </c>
      <c r="K1187" s="1">
        <f t="shared" si="409"/>
        <v>1.0099999999999909</v>
      </c>
      <c r="L1187" s="1">
        <f t="shared" si="410"/>
        <v>1.0099999999999909</v>
      </c>
      <c r="M1187" s="1">
        <f t="shared" si="411"/>
        <v>0</v>
      </c>
      <c r="N1187" s="1">
        <f t="shared" si="412"/>
        <v>0.3240000000000009</v>
      </c>
      <c r="O1187" s="1">
        <f t="shared" si="413"/>
        <v>0.6520000000000209</v>
      </c>
      <c r="P1187" s="1">
        <f t="shared" si="414"/>
        <v>0.49693251533740879</v>
      </c>
      <c r="Q1187" s="1">
        <f t="shared" si="415"/>
        <v>33.196721311474761</v>
      </c>
      <c r="R1187" t="str">
        <f t="shared" si="395"/>
        <v>Do nothing</v>
      </c>
      <c r="S1187" t="b">
        <f t="shared" si="400"/>
        <v>0</v>
      </c>
      <c r="T1187">
        <f t="shared" si="396"/>
        <v>0</v>
      </c>
      <c r="U1187">
        <f t="shared" si="397"/>
        <v>0</v>
      </c>
      <c r="V1187">
        <f>IF(R1186="Buy BTC Short ETH",(B1187-T1186)+(-C1187+U1186)*(B1186/C1186),IF(R1186="Buy ETH Short BTC",(-B1187+T1186)+(C1187-U1186)*(B1186/C1186),0))</f>
        <v>0</v>
      </c>
      <c r="AA1187">
        <f t="shared" si="398"/>
        <v>0.85358886401288547</v>
      </c>
      <c r="AB1187" t="str">
        <f t="shared" si="399"/>
        <v>Buy ETH Short BTC</v>
      </c>
      <c r="AC1187" t="b">
        <f t="shared" si="401"/>
        <v>0</v>
      </c>
      <c r="AD1187">
        <f>IF(AB1187="Buy BTC Short ETH",B1187,IF(AB1187="Buy ETH Short BTC",B1187,0))</f>
        <v>16841.36</v>
      </c>
      <c r="AE1187">
        <f>IF(AB1187="Buy BTC Short ETH",C1187,IF(AB1187="Buy ETH Short BTC",C1187,0))</f>
        <v>1218.6199999999999</v>
      </c>
      <c r="AF1187">
        <f>IF(AB1186="Buy BTC Short ETH",(B1187-AD1186)+(-C1187+AE1186)*(B1186/C1186),IF(AB1186="Buy ETH Short BTC",(-B1187+AD1186)+(C1187-AE1186)*(B1186/C1186),0))</f>
        <v>0.54868094053106198</v>
      </c>
    </row>
    <row r="1188" spans="1:32">
      <c r="A1188">
        <v>1671788700000</v>
      </c>
      <c r="B1188">
        <v>16837.45</v>
      </c>
      <c r="C1188">
        <v>1219.3800000000001</v>
      </c>
      <c r="D1188" s="1">
        <f t="shared" si="402"/>
        <v>-3.9099999999998545</v>
      </c>
      <c r="E1188" s="1">
        <f t="shared" si="403"/>
        <v>0</v>
      </c>
      <c r="F1188" s="1">
        <f t="shared" si="404"/>
        <v>3.9099999999998545</v>
      </c>
      <c r="G1188" s="1">
        <f t="shared" si="405"/>
        <v>3.0599999999994907</v>
      </c>
      <c r="H1188" s="1">
        <f t="shared" si="406"/>
        <v>4.3869999999995342</v>
      </c>
      <c r="I1188" s="1">
        <f t="shared" si="407"/>
        <v>0.69751538636877497</v>
      </c>
      <c r="J1188" s="1">
        <f t="shared" si="408"/>
        <v>41.090371961862374</v>
      </c>
      <c r="K1188" s="1">
        <f t="shared" si="409"/>
        <v>0.76000000000021828</v>
      </c>
      <c r="L1188" s="1">
        <f t="shared" si="410"/>
        <v>0.76000000000021828</v>
      </c>
      <c r="M1188" s="1">
        <f t="shared" si="411"/>
        <v>0</v>
      </c>
      <c r="N1188" s="1">
        <f t="shared" si="412"/>
        <v>0.34200000000003</v>
      </c>
      <c r="O1188" s="1">
        <f t="shared" si="413"/>
        <v>0.6520000000000209</v>
      </c>
      <c r="P1188" s="1">
        <f t="shared" si="414"/>
        <v>0.52453987730064267</v>
      </c>
      <c r="Q1188" s="1">
        <f t="shared" si="415"/>
        <v>34.406438631792</v>
      </c>
      <c r="R1188" t="str">
        <f t="shared" si="395"/>
        <v>Do nothing</v>
      </c>
      <c r="S1188" t="b">
        <f t="shared" si="400"/>
        <v>0</v>
      </c>
      <c r="T1188">
        <f t="shared" si="396"/>
        <v>0</v>
      </c>
      <c r="U1188">
        <f t="shared" si="397"/>
        <v>0</v>
      </c>
      <c r="V1188">
        <f>IF(R1187="Buy BTC Short ETH",(B1188-T1187)+(-C1188+U1187)*(B1187/C1187),IF(R1187="Buy ETH Short BTC",(-B1188+T1187)+(C1188-U1187)*(B1187/C1187),0))</f>
        <v>0</v>
      </c>
      <c r="AA1188">
        <f t="shared" si="398"/>
        <v>0.78360965707918273</v>
      </c>
      <c r="AB1188" t="str">
        <f t="shared" si="399"/>
        <v>Buy ETH Short BTC</v>
      </c>
      <c r="AC1188" t="b">
        <f t="shared" si="401"/>
        <v>0</v>
      </c>
      <c r="AD1188">
        <f>IF(AB1188="Buy BTC Short ETH",B1188,IF(AB1188="Buy ETH Short BTC",B1188,0))</f>
        <v>16837.45</v>
      </c>
      <c r="AE1188">
        <f>IF(AB1188="Buy BTC Short ETH",C1188,IF(AB1188="Buy ETH Short BTC",C1188,0))</f>
        <v>1219.3800000000001</v>
      </c>
      <c r="AF1188">
        <f>IF(AB1187="Buy BTC Short ETH",(B1188-AD1187)+(-C1188+AE1187)*(B1187/C1187),IF(AB1187="Buy ETH Short BTC",(-B1188+AD1187)+(C1188-AE1187)*(B1187/C1187),0))</f>
        <v>14.413219707540907</v>
      </c>
    </row>
    <row r="1189" spans="1:32">
      <c r="A1189">
        <v>1671789600000</v>
      </c>
      <c r="B1189">
        <v>16853.84</v>
      </c>
      <c r="C1189">
        <v>1220.75</v>
      </c>
      <c r="D1189" s="1">
        <f t="shared" si="402"/>
        <v>16.389999999999418</v>
      </c>
      <c r="E1189" s="1">
        <f t="shared" si="403"/>
        <v>16.389999999999418</v>
      </c>
      <c r="F1189" s="1">
        <f t="shared" si="404"/>
        <v>0</v>
      </c>
      <c r="G1189" s="1">
        <f t="shared" si="405"/>
        <v>4.6989999999994323</v>
      </c>
      <c r="H1189" s="1">
        <f t="shared" si="406"/>
        <v>3.3689999999995051</v>
      </c>
      <c r="I1189" s="1">
        <f t="shared" si="407"/>
        <v>1.3947758978925862</v>
      </c>
      <c r="J1189" s="1">
        <f t="shared" si="408"/>
        <v>58.242439266237618</v>
      </c>
      <c r="K1189" s="1">
        <f t="shared" si="409"/>
        <v>1.3699999999998909</v>
      </c>
      <c r="L1189" s="1">
        <f t="shared" si="410"/>
        <v>1.3699999999998909</v>
      </c>
      <c r="M1189" s="1">
        <f t="shared" si="411"/>
        <v>0</v>
      </c>
      <c r="N1189" s="1">
        <f t="shared" si="412"/>
        <v>0.47900000000001908</v>
      </c>
      <c r="O1189" s="1">
        <f t="shared" si="413"/>
        <v>0.62300000000002453</v>
      </c>
      <c r="P1189" s="1">
        <f t="shared" si="414"/>
        <v>0.76886035313001644</v>
      </c>
      <c r="Q1189" s="1">
        <f t="shared" si="415"/>
        <v>43.466424682395655</v>
      </c>
      <c r="R1189" t="str">
        <f t="shared" si="395"/>
        <v>Do nothing</v>
      </c>
      <c r="S1189" t="b">
        <f t="shared" si="400"/>
        <v>0</v>
      </c>
      <c r="T1189">
        <f t="shared" si="396"/>
        <v>0</v>
      </c>
      <c r="U1189">
        <f t="shared" si="397"/>
        <v>0</v>
      </c>
      <c r="V1189">
        <f>IF(R1188="Buy BTC Short ETH",(B1189-T1188)+(-C1189+U1188)*(B1188/C1188),IF(R1188="Buy ETH Short BTC",(-B1189+T1188)+(C1189-U1188)*(B1188/C1188),0))</f>
        <v>0</v>
      </c>
      <c r="AA1189">
        <f t="shared" si="398"/>
        <v>0.88046589334379</v>
      </c>
      <c r="AB1189" t="str">
        <f t="shared" si="399"/>
        <v>Buy ETH Short BTC</v>
      </c>
      <c r="AC1189" t="b">
        <f t="shared" si="401"/>
        <v>0</v>
      </c>
      <c r="AD1189">
        <f>IF(AB1189="Buy BTC Short ETH",B1189,IF(AB1189="Buy ETH Short BTC",B1189,0))</f>
        <v>16853.84</v>
      </c>
      <c r="AE1189">
        <f>IF(AB1189="Buy BTC Short ETH",C1189,IF(AB1189="Buy ETH Short BTC",C1189,0))</f>
        <v>1220.75</v>
      </c>
      <c r="AF1189">
        <f>IF(AB1188="Buy BTC Short ETH",(B1189-AD1188)+(-C1189+AE1188)*(B1188/C1188),IF(AB1188="Buy ETH Short BTC",(-B1189+AD1188)+(C1189-AE1188)*(B1188/C1188),0))</f>
        <v>2.5272419590274353</v>
      </c>
    </row>
    <row r="1190" spans="1:32">
      <c r="A1190">
        <v>1671790500000</v>
      </c>
      <c r="B1190">
        <v>16859.29</v>
      </c>
      <c r="C1190">
        <v>1222.07</v>
      </c>
      <c r="D1190" s="1">
        <f t="shared" si="402"/>
        <v>5.4500000000007276</v>
      </c>
      <c r="E1190" s="1">
        <f t="shared" si="403"/>
        <v>5.4500000000007276</v>
      </c>
      <c r="F1190" s="1">
        <f t="shared" si="404"/>
        <v>0</v>
      </c>
      <c r="G1190" s="1">
        <f t="shared" si="405"/>
        <v>4.496999999999753</v>
      </c>
      <c r="H1190" s="1">
        <f t="shared" si="406"/>
        <v>3.3689999999995051</v>
      </c>
      <c r="I1190" s="1">
        <f t="shared" si="407"/>
        <v>1.3348174532503454</v>
      </c>
      <c r="J1190" s="1">
        <f t="shared" si="408"/>
        <v>57.170099160948098</v>
      </c>
      <c r="K1190" s="1">
        <f t="shared" si="409"/>
        <v>1.3199999999999363</v>
      </c>
      <c r="L1190" s="1">
        <f t="shared" si="410"/>
        <v>1.3199999999999363</v>
      </c>
      <c r="M1190" s="1">
        <f t="shared" si="411"/>
        <v>0</v>
      </c>
      <c r="N1190" s="1">
        <f t="shared" si="412"/>
        <v>0.61100000000001276</v>
      </c>
      <c r="O1190" s="1">
        <f t="shared" si="413"/>
        <v>0.58800000000001096</v>
      </c>
      <c r="P1190" s="1">
        <f t="shared" si="414"/>
        <v>1.0391156462585058</v>
      </c>
      <c r="Q1190" s="1">
        <f t="shared" si="415"/>
        <v>50.959132610508824</v>
      </c>
      <c r="R1190" t="str">
        <f t="shared" si="395"/>
        <v>Do nothing</v>
      </c>
      <c r="S1190" t="b">
        <f t="shared" si="400"/>
        <v>0</v>
      </c>
      <c r="T1190">
        <f t="shared" si="396"/>
        <v>0</v>
      </c>
      <c r="U1190">
        <f t="shared" si="397"/>
        <v>0</v>
      </c>
      <c r="V1190">
        <f>IF(R1189="Buy BTC Short ETH",(B1190-T1189)+(-C1190+U1189)*(B1189/C1189),IF(R1189="Buy ETH Short BTC",(-B1190+T1189)+(C1190-U1189)*(B1189/C1189),0))</f>
        <v>0</v>
      </c>
      <c r="AA1190">
        <f t="shared" si="398"/>
        <v>0.95978114335957843</v>
      </c>
      <c r="AB1190" t="str">
        <f t="shared" si="399"/>
        <v>Buy ETH Short BTC</v>
      </c>
      <c r="AC1190" t="b">
        <f t="shared" si="401"/>
        <v>0</v>
      </c>
      <c r="AD1190">
        <f>IF(AB1190="Buy BTC Short ETH",B1190,IF(AB1190="Buy ETH Short BTC",B1190,0))</f>
        <v>16859.29</v>
      </c>
      <c r="AE1190">
        <f>IF(AB1190="Buy BTC Short ETH",C1190,IF(AB1190="Buy ETH Short BTC",C1190,0))</f>
        <v>1222.07</v>
      </c>
      <c r="AF1190">
        <f>IF(AB1189="Buy BTC Short ETH",(B1190-AD1189)+(-C1190+AE1189)*(B1189/C1189),IF(AB1189="Buy ETH Short BTC",(-B1190+AD1189)+(C1190-AE1189)*(B1189/C1189),0))</f>
        <v>12.7740989555585</v>
      </c>
    </row>
    <row r="1191" spans="1:32">
      <c r="A1191">
        <v>1671791400000</v>
      </c>
      <c r="B1191">
        <v>16852.91</v>
      </c>
      <c r="C1191">
        <v>1223.1300000000001</v>
      </c>
      <c r="D1191" s="1">
        <f t="shared" si="402"/>
        <v>-6.3800000000010186</v>
      </c>
      <c r="E1191" s="1">
        <f t="shared" si="403"/>
        <v>0</v>
      </c>
      <c r="F1191" s="1">
        <f t="shared" si="404"/>
        <v>6.3800000000010186</v>
      </c>
      <c r="G1191" s="1">
        <f t="shared" si="405"/>
        <v>4.496999999999753</v>
      </c>
      <c r="H1191" s="1">
        <f t="shared" si="406"/>
        <v>2.9219999999997528</v>
      </c>
      <c r="I1191" s="1">
        <f t="shared" si="407"/>
        <v>1.5390143737166782</v>
      </c>
      <c r="J1191" s="1">
        <f t="shared" si="408"/>
        <v>60.614638091387683</v>
      </c>
      <c r="K1191" s="1">
        <f t="shared" si="409"/>
        <v>1.0600000000001728</v>
      </c>
      <c r="L1191" s="1">
        <f t="shared" si="410"/>
        <v>1.0600000000001728</v>
      </c>
      <c r="M1191" s="1">
        <f t="shared" si="411"/>
        <v>0</v>
      </c>
      <c r="N1191" s="1">
        <f t="shared" si="412"/>
        <v>0.71700000000003006</v>
      </c>
      <c r="O1191" s="1">
        <f t="shared" si="413"/>
        <v>0.24200000000003002</v>
      </c>
      <c r="P1191" s="1">
        <f t="shared" si="414"/>
        <v>2.9628099173551283</v>
      </c>
      <c r="Q1191" s="1">
        <f t="shared" si="415"/>
        <v>74.765380604795112</v>
      </c>
      <c r="R1191" t="str">
        <f t="shared" si="395"/>
        <v>Do nothing</v>
      </c>
      <c r="S1191" t="b">
        <f t="shared" si="400"/>
        <v>0</v>
      </c>
      <c r="T1191">
        <f t="shared" si="396"/>
        <v>0</v>
      </c>
      <c r="U1191">
        <f t="shared" si="397"/>
        <v>0</v>
      </c>
      <c r="V1191">
        <f>IF(R1190="Buy BTC Short ETH",(B1191-T1190)+(-C1191+U1190)*(B1190/C1190),IF(R1190="Buy ETH Short BTC",(-B1191+T1190)+(C1191-U1190)*(B1190/C1190),0))</f>
        <v>0</v>
      </c>
      <c r="AA1191">
        <f t="shared" si="398"/>
        <v>0.91544345675812289</v>
      </c>
      <c r="AB1191" t="str">
        <f t="shared" si="399"/>
        <v>Buy ETH Short BTC</v>
      </c>
      <c r="AC1191" t="b">
        <f t="shared" si="401"/>
        <v>0</v>
      </c>
      <c r="AD1191">
        <f>IF(AB1191="Buy BTC Short ETH",B1191,IF(AB1191="Buy ETH Short BTC",B1191,0))</f>
        <v>16852.91</v>
      </c>
      <c r="AE1191">
        <f>IF(AB1191="Buy BTC Short ETH",C1191,IF(AB1191="Buy ETH Short BTC",C1191,0))</f>
        <v>1223.1300000000001</v>
      </c>
      <c r="AF1191">
        <f>IF(AB1190="Buy BTC Short ETH",(B1191-AD1190)+(-C1191+AE1190)*(B1190/C1190),IF(AB1190="Buy ETH Short BTC",(-B1191+AD1190)+(C1191-AE1190)*(B1190/C1190),0))</f>
        <v>21.003423699136839</v>
      </c>
    </row>
    <row r="1192" spans="1:32">
      <c r="A1192">
        <v>1671792300000</v>
      </c>
      <c r="B1192">
        <v>16856.400000000001</v>
      </c>
      <c r="C1192">
        <v>1224.27</v>
      </c>
      <c r="D1192" s="1">
        <f t="shared" si="402"/>
        <v>3.4900000000016007</v>
      </c>
      <c r="E1192" s="1">
        <f t="shared" si="403"/>
        <v>3.4900000000016007</v>
      </c>
      <c r="F1192" s="1">
        <f t="shared" si="404"/>
        <v>0</v>
      </c>
      <c r="G1192" s="1">
        <f t="shared" si="405"/>
        <v>4.845999999999913</v>
      </c>
      <c r="H1192" s="1">
        <f t="shared" si="406"/>
        <v>2.1699999999997091</v>
      </c>
      <c r="I1192" s="1">
        <f t="shared" si="407"/>
        <v>2.2331797235025634</v>
      </c>
      <c r="J1192" s="1">
        <f t="shared" si="408"/>
        <v>69.070695553024137</v>
      </c>
      <c r="K1192" s="1">
        <f t="shared" si="409"/>
        <v>1.1399999999998727</v>
      </c>
      <c r="L1192" s="1">
        <f t="shared" si="410"/>
        <v>1.1399999999998727</v>
      </c>
      <c r="M1192" s="1">
        <f t="shared" si="411"/>
        <v>0</v>
      </c>
      <c r="N1192" s="1">
        <f t="shared" si="412"/>
        <v>0.83100000000001728</v>
      </c>
      <c r="O1192" s="1">
        <f t="shared" si="413"/>
        <v>0.15400000000001909</v>
      </c>
      <c r="P1192" s="1">
        <f t="shared" si="414"/>
        <v>5.3961038961033392</v>
      </c>
      <c r="Q1192" s="1">
        <f t="shared" si="415"/>
        <v>84.365482233501183</v>
      </c>
      <c r="R1192" t="str">
        <f t="shared" si="395"/>
        <v>Do nothing</v>
      </c>
      <c r="S1192" t="b">
        <f t="shared" si="400"/>
        <v>0</v>
      </c>
      <c r="T1192">
        <f t="shared" si="396"/>
        <v>0</v>
      </c>
      <c r="U1192">
        <f t="shared" si="397"/>
        <v>0</v>
      </c>
      <c r="V1192">
        <f>IF(R1191="Buy BTC Short ETH",(B1192-T1191)+(-C1192+U1191)*(B1191/C1191),IF(R1191="Buy ETH Short BTC",(-B1192+T1191)+(C1192-U1191)*(B1191/C1191),0))</f>
        <v>0</v>
      </c>
      <c r="AA1192">
        <f t="shared" si="398"/>
        <v>0.89530294661840648</v>
      </c>
      <c r="AB1192" t="str">
        <f t="shared" si="399"/>
        <v>Buy ETH Short BTC</v>
      </c>
      <c r="AC1192" t="b">
        <f t="shared" si="401"/>
        <v>0</v>
      </c>
      <c r="AD1192">
        <f>IF(AB1192="Buy BTC Short ETH",B1192,IF(AB1192="Buy ETH Short BTC",B1192,0))</f>
        <v>16856.400000000001</v>
      </c>
      <c r="AE1192">
        <f>IF(AB1192="Buy BTC Short ETH",C1192,IF(AB1192="Buy ETH Short BTC",C1192,0))</f>
        <v>1224.27</v>
      </c>
      <c r="AF1192">
        <f>IF(AB1191="Buy BTC Short ETH",(B1192-AD1191)+(-C1192+AE1191)*(B1191/C1191),IF(AB1191="Buy ETH Short BTC",(-B1192+AD1191)+(C1192-AE1191)*(B1191/C1191),0))</f>
        <v>12.217502391402299</v>
      </c>
    </row>
    <row r="1193" spans="1:32">
      <c r="A1193">
        <v>1671793200000</v>
      </c>
      <c r="B1193">
        <v>16847.689999999999</v>
      </c>
      <c r="C1193">
        <v>1222.77</v>
      </c>
      <c r="D1193" s="1">
        <f t="shared" si="402"/>
        <v>-8.7100000000027649</v>
      </c>
      <c r="E1193" s="1">
        <f t="shared" si="403"/>
        <v>0</v>
      </c>
      <c r="F1193" s="1">
        <f t="shared" si="404"/>
        <v>8.7100000000027649</v>
      </c>
      <c r="G1193" s="1">
        <f t="shared" si="405"/>
        <v>4.0819999999999705</v>
      </c>
      <c r="H1193" s="1">
        <f t="shared" si="406"/>
        <v>3.0409999999999853</v>
      </c>
      <c r="I1193" s="1">
        <f t="shared" si="407"/>
        <v>1.3423216047352813</v>
      </c>
      <c r="J1193" s="1">
        <f t="shared" si="408"/>
        <v>57.307314333848041</v>
      </c>
      <c r="K1193" s="1">
        <f t="shared" si="409"/>
        <v>-1.5</v>
      </c>
      <c r="L1193" s="1">
        <f t="shared" si="410"/>
        <v>0</v>
      </c>
      <c r="M1193" s="1">
        <f t="shared" si="411"/>
        <v>1.5</v>
      </c>
      <c r="N1193" s="1">
        <f t="shared" si="412"/>
        <v>0.74300000000000632</v>
      </c>
      <c r="O1193" s="1">
        <f t="shared" si="413"/>
        <v>0.30400000000001909</v>
      </c>
      <c r="P1193" s="1">
        <f t="shared" si="414"/>
        <v>2.4440789473682885</v>
      </c>
      <c r="Q1193" s="1">
        <f t="shared" si="415"/>
        <v>70.964660936006524</v>
      </c>
      <c r="R1193" t="str">
        <f t="shared" si="395"/>
        <v>Do nothing</v>
      </c>
      <c r="S1193" t="b">
        <f t="shared" si="400"/>
        <v>0</v>
      </c>
      <c r="T1193">
        <f t="shared" si="396"/>
        <v>0</v>
      </c>
      <c r="U1193">
        <f t="shared" si="397"/>
        <v>0</v>
      </c>
      <c r="V1193">
        <f>IF(R1192="Buy BTC Short ETH",(B1193-T1192)+(-C1193+U1192)*(B1192/C1192),IF(R1192="Buy ETH Short BTC",(-B1193+T1192)+(C1193-U1192)*(B1192/C1192),0))</f>
        <v>0</v>
      </c>
      <c r="AA1193">
        <f t="shared" si="398"/>
        <v>0.86707130147048983</v>
      </c>
      <c r="AB1193" t="str">
        <f t="shared" si="399"/>
        <v>Buy ETH Short BTC</v>
      </c>
      <c r="AC1193" t="b">
        <f t="shared" si="401"/>
        <v>0</v>
      </c>
      <c r="AD1193">
        <f>IF(AB1193="Buy BTC Short ETH",B1193,IF(AB1193="Buy ETH Short BTC",B1193,0))</f>
        <v>16847.689999999999</v>
      </c>
      <c r="AE1193">
        <f>IF(AB1193="Buy BTC Short ETH",C1193,IF(AB1193="Buy ETH Short BTC",C1193,0))</f>
        <v>1222.77</v>
      </c>
      <c r="AF1193">
        <f>IF(AB1192="Buy BTC Short ETH",(B1193-AD1192)+(-C1193+AE1192)*(B1192/C1192),IF(AB1192="Buy ETH Short BTC",(-B1193+AD1192)+(C1193-AE1192)*(B1192/C1192),0))</f>
        <v>-11.942797177090526</v>
      </c>
    </row>
    <row r="1194" spans="1:32">
      <c r="A1194">
        <v>1671794100000</v>
      </c>
      <c r="B1194">
        <v>16849.22</v>
      </c>
      <c r="C1194">
        <v>1222.82</v>
      </c>
      <c r="D1194" s="1">
        <f t="shared" si="402"/>
        <v>1.5300000000024738</v>
      </c>
      <c r="E1194" s="1">
        <f t="shared" si="403"/>
        <v>1.5300000000024738</v>
      </c>
      <c r="F1194" s="1">
        <f t="shared" si="404"/>
        <v>0</v>
      </c>
      <c r="G1194" s="1">
        <f t="shared" si="405"/>
        <v>4.2350000000002179</v>
      </c>
      <c r="H1194" s="1">
        <f t="shared" si="406"/>
        <v>2.87400000000016</v>
      </c>
      <c r="I1194" s="1">
        <f t="shared" si="407"/>
        <v>1.4735560194850321</v>
      </c>
      <c r="J1194" s="1">
        <f t="shared" si="408"/>
        <v>59.5723730482486</v>
      </c>
      <c r="K1194" s="1">
        <f t="shared" si="409"/>
        <v>4.9999999999954525E-2</v>
      </c>
      <c r="L1194" s="1">
        <f t="shared" si="410"/>
        <v>4.9999999999954525E-2</v>
      </c>
      <c r="M1194" s="1">
        <f t="shared" si="411"/>
        <v>0</v>
      </c>
      <c r="N1194" s="1">
        <f t="shared" si="412"/>
        <v>0.73800000000001087</v>
      </c>
      <c r="O1194" s="1">
        <f t="shared" si="413"/>
        <v>0.30400000000001909</v>
      </c>
      <c r="P1194" s="1">
        <f t="shared" si="414"/>
        <v>2.4276315789472518</v>
      </c>
      <c r="Q1194" s="1">
        <f t="shared" si="415"/>
        <v>70.825335892513408</v>
      </c>
      <c r="R1194" t="str">
        <f t="shared" si="395"/>
        <v>Do nothing</v>
      </c>
      <c r="S1194" t="b">
        <f t="shared" si="400"/>
        <v>0</v>
      </c>
      <c r="T1194">
        <f t="shared" si="396"/>
        <v>0</v>
      </c>
      <c r="U1194">
        <f t="shared" si="397"/>
        <v>0</v>
      </c>
      <c r="V1194">
        <f>IF(R1193="Buy BTC Short ETH",(B1194-T1193)+(-C1194+U1193)*(B1193/C1193),IF(R1193="Buy ETH Short BTC",(-B1194+T1193)+(C1194-U1193)*(B1193/C1193),0))</f>
        <v>0</v>
      </c>
      <c r="AA1194">
        <f t="shared" si="398"/>
        <v>0.84253660700977318</v>
      </c>
      <c r="AB1194" t="str">
        <f t="shared" si="399"/>
        <v>Buy ETH Short BTC</v>
      </c>
      <c r="AC1194" t="b">
        <f t="shared" si="401"/>
        <v>0</v>
      </c>
      <c r="AD1194">
        <f>IF(AB1194="Buy BTC Short ETH",B1194,IF(AB1194="Buy ETH Short BTC",B1194,0))</f>
        <v>16849.22</v>
      </c>
      <c r="AE1194">
        <f>IF(AB1194="Buy BTC Short ETH",C1194,IF(AB1194="Buy ETH Short BTC",C1194,0))</f>
        <v>1222.82</v>
      </c>
      <c r="AF1194">
        <f>IF(AB1193="Buy BTC Short ETH",(B1194-AD1193)+(-C1194+AE1193)*(B1193/C1193),IF(AB1193="Buy ETH Short BTC",(-B1194+AD1193)+(C1194-AE1193)*(B1193/C1193),0))</f>
        <v>-0.84108507732753601</v>
      </c>
    </row>
    <row r="1195" spans="1:32">
      <c r="A1195">
        <v>1671795000000</v>
      </c>
      <c r="B1195">
        <v>16845.79</v>
      </c>
      <c r="C1195">
        <v>1222.17</v>
      </c>
      <c r="D1195" s="1">
        <f t="shared" si="402"/>
        <v>-3.430000000000291</v>
      </c>
      <c r="E1195" s="1">
        <f t="shared" si="403"/>
        <v>0</v>
      </c>
      <c r="F1195" s="1">
        <f t="shared" si="404"/>
        <v>3.430000000000291</v>
      </c>
      <c r="G1195" s="1">
        <f t="shared" si="405"/>
        <v>4.0270000000004078</v>
      </c>
      <c r="H1195" s="1">
        <f t="shared" si="406"/>
        <v>3.2170000000001893</v>
      </c>
      <c r="I1195" s="1">
        <f t="shared" si="407"/>
        <v>1.2517873795462142</v>
      </c>
      <c r="J1195" s="1">
        <f t="shared" si="408"/>
        <v>55.590833793485309</v>
      </c>
      <c r="K1195" s="1">
        <f t="shared" si="409"/>
        <v>-0.64999999999986358</v>
      </c>
      <c r="L1195" s="1">
        <f t="shared" si="410"/>
        <v>0</v>
      </c>
      <c r="M1195" s="1">
        <f t="shared" si="411"/>
        <v>0.64999999999986358</v>
      </c>
      <c r="N1195" s="1">
        <f t="shared" si="412"/>
        <v>0.67100000000000359</v>
      </c>
      <c r="O1195" s="1">
        <f t="shared" si="413"/>
        <v>0.36900000000000543</v>
      </c>
      <c r="P1195" s="1">
        <f t="shared" si="414"/>
        <v>1.8184281842818257</v>
      </c>
      <c r="Q1195" s="1">
        <f t="shared" si="415"/>
        <v>64.519230769230546</v>
      </c>
      <c r="R1195" t="str">
        <f t="shared" si="395"/>
        <v>Do nothing</v>
      </c>
      <c r="S1195" t="b">
        <f t="shared" si="400"/>
        <v>0</v>
      </c>
      <c r="T1195">
        <f t="shared" si="396"/>
        <v>0</v>
      </c>
      <c r="U1195">
        <f t="shared" si="397"/>
        <v>0</v>
      </c>
      <c r="V1195">
        <f>IF(R1194="Buy BTC Short ETH",(B1195-T1194)+(-C1195+U1194)*(B1194/C1194),IF(R1194="Buy ETH Short BTC",(-B1195+T1194)+(C1195-U1194)*(B1194/C1194),0))</f>
        <v>0</v>
      </c>
      <c r="AA1195">
        <f t="shared" si="398"/>
        <v>0.81192044505379157</v>
      </c>
      <c r="AB1195" t="str">
        <f t="shared" si="399"/>
        <v>Buy ETH Short BTC</v>
      </c>
      <c r="AC1195" t="b">
        <f t="shared" si="401"/>
        <v>0</v>
      </c>
      <c r="AD1195">
        <f>IF(AB1195="Buy BTC Short ETH",B1195,IF(AB1195="Buy ETH Short BTC",B1195,0))</f>
        <v>16845.79</v>
      </c>
      <c r="AE1195">
        <f>IF(AB1195="Buy BTC Short ETH",C1195,IF(AB1195="Buy ETH Short BTC",C1195,0))</f>
        <v>1222.17</v>
      </c>
      <c r="AF1195">
        <f>IF(AB1194="Buy BTC Short ETH",(B1195-AD1194)+(-C1195+AE1194)*(B1194/C1194),IF(AB1194="Buy ETH Short BTC",(-B1195+AD1194)+(C1195-AE1194)*(B1194/C1194),0))</f>
        <v>-5.5263410804512088</v>
      </c>
    </row>
    <row r="1196" spans="1:32">
      <c r="A1196">
        <v>1671795900000</v>
      </c>
      <c r="B1196">
        <v>16844.02</v>
      </c>
      <c r="C1196">
        <v>1223</v>
      </c>
      <c r="D1196" s="1">
        <f t="shared" si="402"/>
        <v>-1.7700000000004366</v>
      </c>
      <c r="E1196" s="1">
        <f t="shared" si="403"/>
        <v>0</v>
      </c>
      <c r="F1196" s="1">
        <f t="shared" si="404"/>
        <v>1.7700000000004366</v>
      </c>
      <c r="G1196" s="1">
        <f t="shared" si="405"/>
        <v>4.0270000000004078</v>
      </c>
      <c r="H1196" s="1">
        <f t="shared" si="406"/>
        <v>2.4200000000004365</v>
      </c>
      <c r="I1196" s="1">
        <f t="shared" si="407"/>
        <v>1.664049586776728</v>
      </c>
      <c r="J1196" s="1">
        <f t="shared" si="408"/>
        <v>62.463161160227713</v>
      </c>
      <c r="K1196" s="1">
        <f t="shared" si="409"/>
        <v>0.82999999999992724</v>
      </c>
      <c r="L1196" s="1">
        <f t="shared" si="410"/>
        <v>0.82999999999992724</v>
      </c>
      <c r="M1196" s="1">
        <f t="shared" si="411"/>
        <v>0</v>
      </c>
      <c r="N1196" s="1">
        <f t="shared" si="412"/>
        <v>0.75399999999999634</v>
      </c>
      <c r="O1196" s="1">
        <f t="shared" si="413"/>
        <v>0.21499999999998637</v>
      </c>
      <c r="P1196" s="1">
        <f t="shared" si="414"/>
        <v>3.506976744186252</v>
      </c>
      <c r="Q1196" s="1">
        <f t="shared" si="415"/>
        <v>77.812177502580994</v>
      </c>
      <c r="R1196" t="str">
        <f t="shared" si="395"/>
        <v>Do nothing</v>
      </c>
      <c r="S1196" t="b">
        <f t="shared" si="400"/>
        <v>0</v>
      </c>
      <c r="T1196">
        <f t="shared" si="396"/>
        <v>0</v>
      </c>
      <c r="U1196">
        <f t="shared" si="397"/>
        <v>0</v>
      </c>
      <c r="V1196">
        <f>IF(R1195="Buy BTC Short ETH",(B1196-T1195)+(-C1196+U1195)*(B1195/C1195),IF(R1195="Buy ETH Short BTC",(-B1196+T1195)+(C1196-U1195)*(B1195/C1195),0))</f>
        <v>0</v>
      </c>
      <c r="AA1196">
        <f t="shared" si="398"/>
        <v>0.59277456527431616</v>
      </c>
      <c r="AB1196" t="str">
        <f t="shared" si="399"/>
        <v>Do nothing</v>
      </c>
      <c r="AC1196" t="b">
        <f t="shared" si="401"/>
        <v>1</v>
      </c>
      <c r="AD1196">
        <f>IF(AB1196="Buy BTC Short ETH",B1196,IF(AB1196="Buy ETH Short BTC",B1196,0))</f>
        <v>0</v>
      </c>
      <c r="AE1196">
        <f>IF(AB1196="Buy BTC Short ETH",C1196,IF(AB1196="Buy ETH Short BTC",C1196,0))</f>
        <v>0</v>
      </c>
      <c r="AF1196">
        <f>IF(AB1195="Buy BTC Short ETH",(B1196-AD1195)+(-C1196+AE1195)*(B1195/C1195),IF(AB1195="Buy ETH Short BTC",(-B1196+AD1195)+(C1196-AE1195)*(B1195/C1195),0))</f>
        <v>13.210311658770308</v>
      </c>
    </row>
    <row r="1197" spans="1:32">
      <c r="A1197">
        <v>1671796800000</v>
      </c>
      <c r="B1197">
        <v>16841.28</v>
      </c>
      <c r="C1197">
        <v>1222.55</v>
      </c>
      <c r="D1197" s="1">
        <f t="shared" si="402"/>
        <v>-2.7400000000016007</v>
      </c>
      <c r="E1197" s="1">
        <f t="shared" si="403"/>
        <v>0</v>
      </c>
      <c r="F1197" s="1">
        <f t="shared" si="404"/>
        <v>2.7400000000016007</v>
      </c>
      <c r="G1197" s="1">
        <f t="shared" si="405"/>
        <v>2.6860000000004218</v>
      </c>
      <c r="H1197" s="1">
        <f t="shared" si="406"/>
        <v>2.6940000000005968</v>
      </c>
      <c r="I1197" s="1">
        <f t="shared" si="407"/>
        <v>0.9970304380103292</v>
      </c>
      <c r="J1197" s="1">
        <f t="shared" si="408"/>
        <v>49.925650557619207</v>
      </c>
      <c r="K1197" s="1">
        <f t="shared" si="409"/>
        <v>-0.45000000000004547</v>
      </c>
      <c r="L1197" s="1">
        <f t="shared" si="410"/>
        <v>0</v>
      </c>
      <c r="M1197" s="1">
        <f t="shared" si="411"/>
        <v>0.45000000000004547</v>
      </c>
      <c r="N1197" s="1">
        <f t="shared" si="412"/>
        <v>0.65299999999999725</v>
      </c>
      <c r="O1197" s="1">
        <f t="shared" si="413"/>
        <v>0.25999999999999091</v>
      </c>
      <c r="P1197" s="1">
        <f t="shared" si="414"/>
        <v>2.5115384615385388</v>
      </c>
      <c r="Q1197" s="1">
        <f t="shared" si="415"/>
        <v>71.522453450164917</v>
      </c>
      <c r="R1197" t="str">
        <f t="shared" si="395"/>
        <v>Do nothing</v>
      </c>
      <c r="S1197" t="b">
        <f t="shared" si="400"/>
        <v>0</v>
      </c>
      <c r="T1197">
        <f t="shared" si="396"/>
        <v>0</v>
      </c>
      <c r="U1197">
        <f t="shared" si="397"/>
        <v>0</v>
      </c>
      <c r="V1197">
        <f>IF(R1196="Buy BTC Short ETH",(B1197-T1196)+(-C1197+U1196)*(B1196/C1196),IF(R1196="Buy ETH Short BTC",(-B1197+T1196)+(C1197-U1196)*(B1196/C1196),0))</f>
        <v>0</v>
      </c>
      <c r="AA1197">
        <f t="shared" si="398"/>
        <v>0.42847446237375902</v>
      </c>
      <c r="AB1197" t="str">
        <f t="shared" si="399"/>
        <v>Do nothing</v>
      </c>
      <c r="AC1197" t="b">
        <f t="shared" si="401"/>
        <v>0</v>
      </c>
      <c r="AD1197">
        <f>IF(AB1197="Buy BTC Short ETH",B1197,IF(AB1197="Buy ETH Short BTC",B1197,0))</f>
        <v>0</v>
      </c>
      <c r="AE1197">
        <f>IF(AB1197="Buy BTC Short ETH",C1197,IF(AB1197="Buy ETH Short BTC",C1197,0))</f>
        <v>0</v>
      </c>
      <c r="AF1197">
        <f>IF(AB1196="Buy BTC Short ETH",(B1197-AD1196)+(-C1197+AE1196)*(B1196/C1196),IF(AB1196="Buy ETH Short BTC",(-B1197+AD1196)+(C1197-AE1196)*(B1196/C1196),0))</f>
        <v>0</v>
      </c>
    </row>
    <row r="1198" spans="1:32">
      <c r="A1198">
        <v>1671797700000</v>
      </c>
      <c r="B1198">
        <v>16862.41</v>
      </c>
      <c r="C1198">
        <v>1223.8</v>
      </c>
      <c r="D1198" s="1">
        <f t="shared" si="402"/>
        <v>21.130000000001019</v>
      </c>
      <c r="E1198" s="1">
        <f t="shared" si="403"/>
        <v>21.130000000001019</v>
      </c>
      <c r="F1198" s="1">
        <f t="shared" si="404"/>
        <v>0</v>
      </c>
      <c r="G1198" s="1">
        <f t="shared" si="405"/>
        <v>4.7990000000005235</v>
      </c>
      <c r="H1198" s="1">
        <f t="shared" si="406"/>
        <v>2.303000000000611</v>
      </c>
      <c r="I1198" s="1">
        <f t="shared" si="407"/>
        <v>2.0838037342593356</v>
      </c>
      <c r="J1198" s="1">
        <f t="shared" si="408"/>
        <v>67.572514784564305</v>
      </c>
      <c r="K1198" s="1">
        <f t="shared" si="409"/>
        <v>1.25</v>
      </c>
      <c r="L1198" s="1">
        <f t="shared" si="410"/>
        <v>1.25</v>
      </c>
      <c r="M1198" s="1">
        <f t="shared" si="411"/>
        <v>0</v>
      </c>
      <c r="N1198" s="1">
        <f t="shared" si="412"/>
        <v>0.70199999999997542</v>
      </c>
      <c r="O1198" s="1">
        <f t="shared" si="413"/>
        <v>0.25999999999999091</v>
      </c>
      <c r="P1198" s="1">
        <f t="shared" si="414"/>
        <v>2.6999999999999997</v>
      </c>
      <c r="Q1198" s="1">
        <f t="shared" si="415"/>
        <v>72.972972972972968</v>
      </c>
      <c r="R1198" t="str">
        <f t="shared" si="395"/>
        <v>Do nothing</v>
      </c>
      <c r="S1198" t="b">
        <f t="shared" si="400"/>
        <v>0</v>
      </c>
      <c r="T1198">
        <f t="shared" si="396"/>
        <v>0</v>
      </c>
      <c r="U1198">
        <f t="shared" si="397"/>
        <v>0</v>
      </c>
      <c r="V1198">
        <f>IF(R1197="Buy BTC Short ETH",(B1198-T1197)+(-C1198+U1197)*(B1197/C1197),IF(R1197="Buy ETH Short BTC",(-B1198+T1197)+(C1198-U1197)*(B1197/C1197),0))</f>
        <v>0</v>
      </c>
      <c r="AA1198">
        <f t="shared" si="398"/>
        <v>0.21176746098005339</v>
      </c>
      <c r="AB1198" t="str">
        <f t="shared" si="399"/>
        <v>Do nothing</v>
      </c>
      <c r="AC1198" t="b">
        <f t="shared" si="401"/>
        <v>0</v>
      </c>
      <c r="AD1198">
        <f>IF(AB1198="Buy BTC Short ETH",B1198,IF(AB1198="Buy ETH Short BTC",B1198,0))</f>
        <v>0</v>
      </c>
      <c r="AE1198">
        <f>IF(AB1198="Buy BTC Short ETH",C1198,IF(AB1198="Buy ETH Short BTC",C1198,0))</f>
        <v>0</v>
      </c>
      <c r="AF1198">
        <f>IF(AB1197="Buy BTC Short ETH",(B1198-AD1197)+(-C1198+AE1197)*(B1197/C1197),IF(AB1197="Buy ETH Short BTC",(-B1198+AD1197)+(C1198-AE1197)*(B1197/C1197),0))</f>
        <v>0</v>
      </c>
    </row>
    <row r="1199" spans="1:32">
      <c r="A1199">
        <v>1671798600000</v>
      </c>
      <c r="B1199">
        <v>16855.400000000001</v>
      </c>
      <c r="C1199">
        <v>1221.8699999999999</v>
      </c>
      <c r="D1199" s="1">
        <f t="shared" si="402"/>
        <v>-7.0099999999983993</v>
      </c>
      <c r="E1199" s="1">
        <f t="shared" si="403"/>
        <v>0</v>
      </c>
      <c r="F1199" s="1">
        <f t="shared" si="404"/>
        <v>7.0099999999983993</v>
      </c>
      <c r="G1199" s="1">
        <f t="shared" si="405"/>
        <v>3.1600000000005819</v>
      </c>
      <c r="H1199" s="1">
        <f t="shared" si="406"/>
        <v>3.0040000000004512</v>
      </c>
      <c r="I1199" s="1">
        <f t="shared" si="407"/>
        <v>1.0519307589880518</v>
      </c>
      <c r="J1199" s="1">
        <f t="shared" si="408"/>
        <v>51.265412070085205</v>
      </c>
      <c r="K1199" s="1">
        <f t="shared" si="409"/>
        <v>-1.9300000000000637</v>
      </c>
      <c r="L1199" s="1">
        <f t="shared" si="410"/>
        <v>0</v>
      </c>
      <c r="M1199" s="1">
        <f t="shared" si="411"/>
        <v>1.9300000000000637</v>
      </c>
      <c r="N1199" s="1">
        <f t="shared" si="412"/>
        <v>0.5649999999999864</v>
      </c>
      <c r="O1199" s="1">
        <f t="shared" si="413"/>
        <v>0.45299999999999729</v>
      </c>
      <c r="P1199" s="1">
        <f t="shared" si="414"/>
        <v>1.2472406181015228</v>
      </c>
      <c r="Q1199" s="1">
        <f t="shared" si="415"/>
        <v>55.500982318270673</v>
      </c>
      <c r="R1199" t="str">
        <f t="shared" si="395"/>
        <v>Do nothing</v>
      </c>
      <c r="S1199" t="b">
        <f t="shared" si="400"/>
        <v>0</v>
      </c>
      <c r="T1199">
        <f t="shared" si="396"/>
        <v>0</v>
      </c>
      <c r="U1199">
        <f t="shared" si="397"/>
        <v>0</v>
      </c>
      <c r="V1199">
        <f>IF(R1198="Buy BTC Short ETH",(B1199-T1198)+(-C1199+U1198)*(B1198/C1198),IF(R1198="Buy ETH Short BTC",(-B1199+T1198)+(C1199-U1198)*(B1198/C1198),0))</f>
        <v>0</v>
      </c>
      <c r="AA1199">
        <f t="shared" si="398"/>
        <v>0.29666155882295098</v>
      </c>
      <c r="AB1199" t="str">
        <f t="shared" si="399"/>
        <v>Do nothing</v>
      </c>
      <c r="AC1199" t="b">
        <f t="shared" si="401"/>
        <v>0</v>
      </c>
      <c r="AD1199">
        <f>IF(AB1199="Buy BTC Short ETH",B1199,IF(AB1199="Buy ETH Short BTC",B1199,0))</f>
        <v>0</v>
      </c>
      <c r="AE1199">
        <f>IF(AB1199="Buy BTC Short ETH",C1199,IF(AB1199="Buy ETH Short BTC",C1199,0))</f>
        <v>0</v>
      </c>
      <c r="AF1199">
        <f>IF(AB1198="Buy BTC Short ETH",(B1199-AD1198)+(-C1199+AE1198)*(B1198/C1198),IF(AB1198="Buy ETH Short BTC",(-B1199+AD1198)+(C1199-AE1198)*(B1198/C1198),0))</f>
        <v>0</v>
      </c>
    </row>
    <row r="1200" spans="1:32">
      <c r="A1200">
        <v>1671799500000</v>
      </c>
      <c r="B1200">
        <v>16872.39</v>
      </c>
      <c r="C1200">
        <v>1224.75</v>
      </c>
      <c r="D1200" s="1">
        <f t="shared" si="402"/>
        <v>16.989999999997963</v>
      </c>
      <c r="E1200" s="1">
        <f t="shared" si="403"/>
        <v>16.989999999997963</v>
      </c>
      <c r="F1200" s="1">
        <f t="shared" si="404"/>
        <v>0</v>
      </c>
      <c r="G1200" s="1">
        <f t="shared" si="405"/>
        <v>4.3140000000003056</v>
      </c>
      <c r="H1200" s="1">
        <f t="shared" si="406"/>
        <v>3.0040000000004512</v>
      </c>
      <c r="I1200" s="1">
        <f t="shared" si="407"/>
        <v>1.4360852197069434</v>
      </c>
      <c r="J1200" s="1">
        <f t="shared" si="408"/>
        <v>58.950532932493303</v>
      </c>
      <c r="K1200" s="1">
        <f t="shared" si="409"/>
        <v>2.8800000000001091</v>
      </c>
      <c r="L1200" s="1">
        <f t="shared" si="410"/>
        <v>2.8800000000001091</v>
      </c>
      <c r="M1200" s="1">
        <f t="shared" si="411"/>
        <v>0</v>
      </c>
      <c r="N1200" s="1">
        <f t="shared" si="412"/>
        <v>0.72100000000000364</v>
      </c>
      <c r="O1200" s="1">
        <f t="shared" si="413"/>
        <v>0.45299999999999729</v>
      </c>
      <c r="P1200" s="1">
        <f t="shared" si="414"/>
        <v>1.591611479028715</v>
      </c>
      <c r="Q1200" s="1">
        <f t="shared" si="415"/>
        <v>61.413969335605024</v>
      </c>
      <c r="R1200" t="str">
        <f t="shared" si="395"/>
        <v>Do nothing</v>
      </c>
      <c r="S1200" t="b">
        <f t="shared" si="400"/>
        <v>0</v>
      </c>
      <c r="T1200">
        <f t="shared" si="396"/>
        <v>0</v>
      </c>
      <c r="U1200">
        <f t="shared" si="397"/>
        <v>0</v>
      </c>
      <c r="V1200">
        <f>IF(R1199="Buy BTC Short ETH",(B1200-T1199)+(-C1200+U1199)*(B1199/C1199),IF(R1199="Buy ETH Short BTC",(-B1200+T1199)+(C1200-U1199)*(B1199/C1199),0))</f>
        <v>0</v>
      </c>
      <c r="AA1200">
        <f t="shared" si="398"/>
        <v>0.73430196817455451</v>
      </c>
      <c r="AB1200" t="str">
        <f t="shared" si="399"/>
        <v>Buy ETH Short BTC</v>
      </c>
      <c r="AC1200" t="b">
        <f t="shared" si="401"/>
        <v>1</v>
      </c>
      <c r="AD1200">
        <f>IF(AB1200="Buy BTC Short ETH",B1200,IF(AB1200="Buy ETH Short BTC",B1200,0))</f>
        <v>16872.39</v>
      </c>
      <c r="AE1200">
        <f>IF(AB1200="Buy BTC Short ETH",C1200,IF(AB1200="Buy ETH Short BTC",C1200,0))</f>
        <v>1224.75</v>
      </c>
      <c r="AF1200">
        <f>IF(AB1199="Buy BTC Short ETH",(B1200-AD1199)+(-C1200+AE1199)*(B1199/C1199),IF(AB1199="Buy ETH Short BTC",(-B1200+AD1199)+(C1200-AE1199)*(B1199/C1199),0))</f>
        <v>0</v>
      </c>
    </row>
    <row r="1201" spans="1:32">
      <c r="A1201">
        <v>1671800400000</v>
      </c>
      <c r="B1201">
        <v>16865.240000000002</v>
      </c>
      <c r="C1201">
        <v>1223.45</v>
      </c>
      <c r="D1201" s="1">
        <f t="shared" si="402"/>
        <v>-7.1499999999978172</v>
      </c>
      <c r="E1201" s="1">
        <f t="shared" si="403"/>
        <v>0</v>
      </c>
      <c r="F1201" s="1">
        <f t="shared" si="404"/>
        <v>7.1499999999978172</v>
      </c>
      <c r="G1201" s="1">
        <f t="shared" si="405"/>
        <v>4.3140000000003056</v>
      </c>
      <c r="H1201" s="1">
        <f t="shared" si="406"/>
        <v>3.081000000000131</v>
      </c>
      <c r="I1201" s="1">
        <f t="shared" si="407"/>
        <v>1.4001947419669336</v>
      </c>
      <c r="J1201" s="1">
        <f t="shared" si="408"/>
        <v>58.336713995943896</v>
      </c>
      <c r="K1201" s="1">
        <f t="shared" si="409"/>
        <v>-1.2999999999999545</v>
      </c>
      <c r="L1201" s="1">
        <f t="shared" si="410"/>
        <v>0</v>
      </c>
      <c r="M1201" s="1">
        <f t="shared" si="411"/>
        <v>1.2999999999999545</v>
      </c>
      <c r="N1201" s="1">
        <f t="shared" si="412"/>
        <v>0.61499999999998634</v>
      </c>
      <c r="O1201" s="1">
        <f t="shared" si="413"/>
        <v>0.58299999999999275</v>
      </c>
      <c r="P1201" s="1">
        <f t="shared" si="414"/>
        <v>1.054888507718686</v>
      </c>
      <c r="Q1201" s="1">
        <f t="shared" si="415"/>
        <v>51.33555926544215</v>
      </c>
      <c r="R1201" t="str">
        <f t="shared" si="395"/>
        <v>Do nothing</v>
      </c>
      <c r="S1201" t="b">
        <f t="shared" si="400"/>
        <v>0</v>
      </c>
      <c r="T1201">
        <f t="shared" si="396"/>
        <v>0</v>
      </c>
      <c r="U1201">
        <f t="shared" si="397"/>
        <v>0</v>
      </c>
      <c r="V1201">
        <f>IF(R1200="Buy BTC Short ETH",(B1201-T1200)+(-C1201+U1200)*(B1200/C1200),IF(R1200="Buy ETH Short BTC",(-B1201+T1200)+(C1201-U1200)*(B1200/C1200),0))</f>
        <v>0</v>
      </c>
      <c r="AA1201">
        <f t="shared" si="398"/>
        <v>0.71746322136995755</v>
      </c>
      <c r="AB1201" t="str">
        <f t="shared" si="399"/>
        <v>Buy ETH Short BTC</v>
      </c>
      <c r="AC1201" t="b">
        <f t="shared" si="401"/>
        <v>0</v>
      </c>
      <c r="AD1201">
        <f>IF(AB1201="Buy BTC Short ETH",B1201,IF(AB1201="Buy ETH Short BTC",B1201,0))</f>
        <v>16865.240000000002</v>
      </c>
      <c r="AE1201">
        <f>IF(AB1201="Buy BTC Short ETH",C1201,IF(AB1201="Buy ETH Short BTC",C1201,0))</f>
        <v>1223.45</v>
      </c>
      <c r="AF1201">
        <f>IF(AB1200="Buy BTC Short ETH",(B1201-AD1200)+(-C1201+AE1200)*(B1200/C1200),IF(AB1200="Buy ETH Short BTC",(-B1201+AD1200)+(C1201-AE1200)*(B1200/C1200),0))</f>
        <v>-10.759048377221397</v>
      </c>
    </row>
    <row r="1202" spans="1:32">
      <c r="A1202">
        <v>1671801300000</v>
      </c>
      <c r="B1202">
        <v>16836.66</v>
      </c>
      <c r="C1202">
        <v>1220.8800000000001</v>
      </c>
      <c r="D1202" s="1">
        <f t="shared" si="402"/>
        <v>-28.580000000001746</v>
      </c>
      <c r="E1202" s="1">
        <f t="shared" si="403"/>
        <v>0</v>
      </c>
      <c r="F1202" s="1">
        <f t="shared" si="404"/>
        <v>28.580000000001746</v>
      </c>
      <c r="G1202" s="1">
        <f t="shared" si="405"/>
        <v>3.9650000000001455</v>
      </c>
      <c r="H1202" s="1">
        <f t="shared" si="406"/>
        <v>5.9390000000003056</v>
      </c>
      <c r="I1202" s="1">
        <f t="shared" si="407"/>
        <v>0.66762081158443198</v>
      </c>
      <c r="J1202" s="1">
        <f t="shared" si="408"/>
        <v>40.03432956381225</v>
      </c>
      <c r="K1202" s="1">
        <f t="shared" si="409"/>
        <v>-2.5699999999999363</v>
      </c>
      <c r="L1202" s="1">
        <f t="shared" si="410"/>
        <v>0</v>
      </c>
      <c r="M1202" s="1">
        <f t="shared" si="411"/>
        <v>2.5699999999999363</v>
      </c>
      <c r="N1202" s="1">
        <f t="shared" si="412"/>
        <v>0.50099999999999911</v>
      </c>
      <c r="O1202" s="1">
        <f t="shared" si="413"/>
        <v>0.83999999999998631</v>
      </c>
      <c r="P1202" s="1">
        <f t="shared" si="414"/>
        <v>0.59642857142858008</v>
      </c>
      <c r="Q1202" s="1">
        <f t="shared" si="415"/>
        <v>37.360178970917559</v>
      </c>
      <c r="R1202" t="str">
        <f t="shared" si="395"/>
        <v>Do nothing</v>
      </c>
      <c r="S1202" t="b">
        <f t="shared" si="400"/>
        <v>0</v>
      </c>
      <c r="T1202">
        <f t="shared" si="396"/>
        <v>0</v>
      </c>
      <c r="U1202">
        <f t="shared" si="397"/>
        <v>0</v>
      </c>
      <c r="V1202">
        <f>IF(R1201="Buy BTC Short ETH",(B1202-T1201)+(-C1202+U1201)*(B1201/C1201),IF(R1201="Buy ETH Short BTC",(-B1202+T1201)+(C1202-U1201)*(B1201/C1201),0))</f>
        <v>0</v>
      </c>
      <c r="AA1202">
        <f t="shared" si="398"/>
        <v>0.81516671302785537</v>
      </c>
      <c r="AB1202" t="str">
        <f t="shared" si="399"/>
        <v>Buy ETH Short BTC</v>
      </c>
      <c r="AC1202" t="b">
        <f t="shared" si="401"/>
        <v>0</v>
      </c>
      <c r="AD1202">
        <f>IF(AB1202="Buy BTC Short ETH",B1202,IF(AB1202="Buy ETH Short BTC",B1202,0))</f>
        <v>16836.66</v>
      </c>
      <c r="AE1202">
        <f>IF(AB1202="Buy BTC Short ETH",C1202,IF(AB1202="Buy ETH Short BTC",C1202,0))</f>
        <v>1220.8800000000001</v>
      </c>
      <c r="AF1202">
        <f>IF(AB1201="Buy BTC Short ETH",(B1202-AD1201)+(-C1202+AE1201)*(B1201/C1201),IF(AB1201="Buy ETH Short BTC",(-B1202+AD1201)+(C1202-AE1201)*(B1201/C1201),0))</f>
        <v>-6.8474116637351656</v>
      </c>
    </row>
    <row r="1203" spans="1:32">
      <c r="A1203">
        <v>1671802200000</v>
      </c>
      <c r="B1203">
        <v>16889.759999999998</v>
      </c>
      <c r="C1203">
        <v>1225.97</v>
      </c>
      <c r="D1203" s="1">
        <f t="shared" si="402"/>
        <v>53.099999999998545</v>
      </c>
      <c r="E1203" s="1">
        <f t="shared" si="403"/>
        <v>53.099999999998545</v>
      </c>
      <c r="F1203" s="1">
        <f t="shared" si="404"/>
        <v>0</v>
      </c>
      <c r="G1203" s="1">
        <f t="shared" si="405"/>
        <v>9.2750000000000004</v>
      </c>
      <c r="H1203" s="1">
        <f t="shared" si="406"/>
        <v>5.0680000000000289</v>
      </c>
      <c r="I1203" s="1">
        <f t="shared" si="407"/>
        <v>1.8301104972375586</v>
      </c>
      <c r="J1203" s="1">
        <f t="shared" si="408"/>
        <v>64.665690580770985</v>
      </c>
      <c r="K1203" s="1">
        <f t="shared" si="409"/>
        <v>5.0899999999999181</v>
      </c>
      <c r="L1203" s="1">
        <f t="shared" si="410"/>
        <v>5.0899999999999181</v>
      </c>
      <c r="M1203" s="1">
        <f t="shared" si="411"/>
        <v>0</v>
      </c>
      <c r="N1203" s="1">
        <f t="shared" si="412"/>
        <v>1.0099999999999909</v>
      </c>
      <c r="O1203" s="1">
        <f t="shared" si="413"/>
        <v>0.6899999999999864</v>
      </c>
      <c r="P1203" s="1">
        <f t="shared" si="414"/>
        <v>1.4637681159420446</v>
      </c>
      <c r="Q1203" s="1">
        <f t="shared" si="415"/>
        <v>59.411764705882604</v>
      </c>
      <c r="R1203" t="str">
        <f t="shared" si="395"/>
        <v>Do nothing</v>
      </c>
      <c r="S1203" t="b">
        <f t="shared" si="400"/>
        <v>0</v>
      </c>
      <c r="T1203">
        <f t="shared" si="396"/>
        <v>0</v>
      </c>
      <c r="U1203">
        <f t="shared" si="397"/>
        <v>0</v>
      </c>
      <c r="V1203">
        <f>IF(R1202="Buy BTC Short ETH",(B1203-T1202)+(-C1203+U1202)*(B1202/C1202),IF(R1202="Buy ETH Short BTC",(-B1203+T1202)+(C1203-U1202)*(B1202/C1202),0))</f>
        <v>0</v>
      </c>
      <c r="AA1203">
        <f t="shared" si="398"/>
        <v>0.90777920041484539</v>
      </c>
      <c r="AB1203" t="str">
        <f t="shared" si="399"/>
        <v>Buy ETH Short BTC</v>
      </c>
      <c r="AC1203" t="b">
        <f t="shared" si="401"/>
        <v>0</v>
      </c>
      <c r="AD1203">
        <f>IF(AB1203="Buy BTC Short ETH",B1203,IF(AB1203="Buy ETH Short BTC",B1203,0))</f>
        <v>16889.759999999998</v>
      </c>
      <c r="AE1203">
        <f>IF(AB1203="Buy BTC Short ETH",C1203,IF(AB1203="Buy ETH Short BTC",C1203,0))</f>
        <v>1225.97</v>
      </c>
      <c r="AF1203">
        <f>IF(AB1202="Buy BTC Short ETH",(B1203-AD1202)+(-C1203+AE1202)*(B1202/C1202),IF(AB1202="Buy ETH Short BTC",(-B1203+AD1202)+(C1203-AE1202)*(B1202/C1202),0))</f>
        <v>17.094121781010742</v>
      </c>
    </row>
    <row r="1204" spans="1:32">
      <c r="A1204">
        <v>1671803100000</v>
      </c>
      <c r="B1204">
        <v>16841.759999999998</v>
      </c>
      <c r="C1204">
        <v>1220.8</v>
      </c>
      <c r="D1204" s="1">
        <f t="shared" si="402"/>
        <v>-48</v>
      </c>
      <c r="E1204" s="1">
        <f t="shared" si="403"/>
        <v>0</v>
      </c>
      <c r="F1204" s="1">
        <f t="shared" si="404"/>
        <v>48</v>
      </c>
      <c r="G1204" s="1">
        <f t="shared" si="405"/>
        <v>9.121999999999753</v>
      </c>
      <c r="H1204" s="1">
        <f t="shared" si="406"/>
        <v>9.8680000000000287</v>
      </c>
      <c r="I1204" s="1">
        <f t="shared" si="407"/>
        <v>0.92440210782323939</v>
      </c>
      <c r="J1204" s="1">
        <f t="shared" si="408"/>
        <v>48.03580832016776</v>
      </c>
      <c r="K1204" s="1">
        <f t="shared" si="409"/>
        <v>-5.1700000000000728</v>
      </c>
      <c r="L1204" s="1">
        <f t="shared" si="410"/>
        <v>0</v>
      </c>
      <c r="M1204" s="1">
        <f t="shared" si="411"/>
        <v>5.1700000000000728</v>
      </c>
      <c r="N1204" s="1">
        <f t="shared" si="412"/>
        <v>1.0049999999999955</v>
      </c>
      <c r="O1204" s="1">
        <f t="shared" si="413"/>
        <v>1.2069999999999936</v>
      </c>
      <c r="P1204" s="1">
        <f t="shared" si="414"/>
        <v>0.83264291632145881</v>
      </c>
      <c r="Q1204" s="1">
        <f t="shared" si="415"/>
        <v>45.433996383363493</v>
      </c>
      <c r="R1204" t="str">
        <f t="shared" si="395"/>
        <v>Do nothing</v>
      </c>
      <c r="S1204" t="b">
        <f t="shared" si="400"/>
        <v>0</v>
      </c>
      <c r="T1204">
        <f t="shared" si="396"/>
        <v>0</v>
      </c>
      <c r="U1204">
        <f t="shared" si="397"/>
        <v>0</v>
      </c>
      <c r="V1204">
        <f>IF(R1203="Buy BTC Short ETH",(B1204-T1203)+(-C1204+U1203)*(B1203/C1203),IF(R1203="Buy ETH Short BTC",(-B1204+T1203)+(C1204-U1203)*(B1203/C1203),0))</f>
        <v>0</v>
      </c>
      <c r="AA1204">
        <f t="shared" si="398"/>
        <v>0.90587831956938436</v>
      </c>
      <c r="AB1204" t="str">
        <f t="shared" si="399"/>
        <v>Buy ETH Short BTC</v>
      </c>
      <c r="AC1204" t="b">
        <f t="shared" si="401"/>
        <v>0</v>
      </c>
      <c r="AD1204">
        <f>IF(AB1204="Buy BTC Short ETH",B1204,IF(AB1204="Buy ETH Short BTC",B1204,0))</f>
        <v>16841.759999999998</v>
      </c>
      <c r="AE1204">
        <f>IF(AB1204="Buy BTC Short ETH",C1204,IF(AB1204="Buy ETH Short BTC",C1204,0))</f>
        <v>1220.8</v>
      </c>
      <c r="AF1204">
        <f>IF(AB1203="Buy BTC Short ETH",(B1204-AD1203)+(-C1204+AE1203)*(B1203/C1203),IF(AB1203="Buy ETH Short BTC",(-B1204+AD1203)+(C1204-AE1203)*(B1203/C1203),0))</f>
        <v>-23.225282184720029</v>
      </c>
    </row>
    <row r="1205" spans="1:32">
      <c r="A1205">
        <v>1671804000000</v>
      </c>
      <c r="B1205">
        <v>16826.62</v>
      </c>
      <c r="C1205">
        <v>1219.6600000000001</v>
      </c>
      <c r="D1205" s="1">
        <f t="shared" si="402"/>
        <v>-15.139999999999418</v>
      </c>
      <c r="E1205" s="1">
        <f t="shared" si="403"/>
        <v>0</v>
      </c>
      <c r="F1205" s="1">
        <f t="shared" si="404"/>
        <v>15.139999999999418</v>
      </c>
      <c r="G1205" s="1">
        <f t="shared" si="405"/>
        <v>9.121999999999753</v>
      </c>
      <c r="H1205" s="1">
        <f t="shared" si="406"/>
        <v>11.038999999999941</v>
      </c>
      <c r="I1205" s="1">
        <f t="shared" si="407"/>
        <v>0.82634296584833788</v>
      </c>
      <c r="J1205" s="1">
        <f t="shared" si="408"/>
        <v>45.245771539109626</v>
      </c>
      <c r="K1205" s="1">
        <f t="shared" si="409"/>
        <v>-1.1399999999998727</v>
      </c>
      <c r="L1205" s="1">
        <f t="shared" si="410"/>
        <v>0</v>
      </c>
      <c r="M1205" s="1">
        <f t="shared" si="411"/>
        <v>1.1399999999998727</v>
      </c>
      <c r="N1205" s="1">
        <f t="shared" si="412"/>
        <v>1.0049999999999955</v>
      </c>
      <c r="O1205" s="1">
        <f t="shared" si="413"/>
        <v>1.2559999999999945</v>
      </c>
      <c r="P1205" s="1">
        <f t="shared" si="414"/>
        <v>0.80015923566878977</v>
      </c>
      <c r="Q1205" s="1">
        <f t="shared" si="415"/>
        <v>44.449358690844754</v>
      </c>
      <c r="R1205" t="str">
        <f t="shared" si="395"/>
        <v>Do nothing</v>
      </c>
      <c r="S1205" t="b">
        <f t="shared" si="400"/>
        <v>0</v>
      </c>
      <c r="T1205">
        <f t="shared" si="396"/>
        <v>0</v>
      </c>
      <c r="U1205">
        <f t="shared" si="397"/>
        <v>0</v>
      </c>
      <c r="V1205">
        <f>IF(R1204="Buy BTC Short ETH",(B1205-T1204)+(-C1205+U1204)*(B1204/C1204),IF(R1204="Buy ETH Short BTC",(-B1205+T1204)+(C1205-U1204)*(B1204/C1204),0))</f>
        <v>0</v>
      </c>
      <c r="AA1205">
        <f t="shared" si="398"/>
        <v>0.92803906474592501</v>
      </c>
      <c r="AB1205" t="str">
        <f t="shared" si="399"/>
        <v>Buy ETH Short BTC</v>
      </c>
      <c r="AC1205" t="b">
        <f t="shared" si="401"/>
        <v>0</v>
      </c>
      <c r="AD1205">
        <f>IF(AB1205="Buy BTC Short ETH",B1205,IF(AB1205="Buy ETH Short BTC",B1205,0))</f>
        <v>16826.62</v>
      </c>
      <c r="AE1205">
        <f>IF(AB1205="Buy BTC Short ETH",C1205,IF(AB1205="Buy ETH Short BTC",C1205,0))</f>
        <v>1219.6600000000001</v>
      </c>
      <c r="AF1205">
        <f>IF(AB1204="Buy BTC Short ETH",(B1205-AD1204)+(-C1205+AE1204)*(B1204/C1204),IF(AB1204="Buy ETH Short BTC",(-B1205+AD1204)+(C1205-AE1204)*(B1204/C1204),0))</f>
        <v>-0.58706946264626936</v>
      </c>
    </row>
    <row r="1206" spans="1:32">
      <c r="A1206">
        <v>1671804900000</v>
      </c>
      <c r="B1206">
        <v>16801.98</v>
      </c>
      <c r="C1206">
        <v>1216.3900000000001</v>
      </c>
      <c r="D1206" s="1">
        <f t="shared" si="402"/>
        <v>-24.639999999999418</v>
      </c>
      <c r="E1206" s="1">
        <f t="shared" si="403"/>
        <v>0</v>
      </c>
      <c r="F1206" s="1">
        <f t="shared" si="404"/>
        <v>24.639999999999418</v>
      </c>
      <c r="G1206" s="1">
        <f t="shared" si="405"/>
        <v>9.121999999999753</v>
      </c>
      <c r="H1206" s="1">
        <f t="shared" si="406"/>
        <v>13.325999999999841</v>
      </c>
      <c r="I1206" s="1">
        <f t="shared" si="407"/>
        <v>0.68452648956925277</v>
      </c>
      <c r="J1206" s="1">
        <f t="shared" si="408"/>
        <v>40.636136849607617</v>
      </c>
      <c r="K1206" s="1">
        <f t="shared" si="409"/>
        <v>-3.2699999999999818</v>
      </c>
      <c r="L1206" s="1">
        <f t="shared" si="410"/>
        <v>0</v>
      </c>
      <c r="M1206" s="1">
        <f t="shared" si="411"/>
        <v>3.2699999999999818</v>
      </c>
      <c r="N1206" s="1">
        <f t="shared" si="412"/>
        <v>0.92200000000000271</v>
      </c>
      <c r="O1206" s="1">
        <f t="shared" si="413"/>
        <v>1.5829999999999926</v>
      </c>
      <c r="P1206" s="1">
        <f t="shared" si="414"/>
        <v>0.58243840808591729</v>
      </c>
      <c r="Q1206" s="1">
        <f t="shared" si="415"/>
        <v>36.806387225549081</v>
      </c>
      <c r="R1206" t="str">
        <f t="shared" si="395"/>
        <v>Do nothing</v>
      </c>
      <c r="S1206" t="b">
        <f t="shared" si="400"/>
        <v>0</v>
      </c>
      <c r="T1206">
        <f t="shared" si="396"/>
        <v>0</v>
      </c>
      <c r="U1206">
        <f t="shared" si="397"/>
        <v>0</v>
      </c>
      <c r="V1206">
        <f>IF(R1205="Buy BTC Short ETH",(B1206-T1205)+(-C1206+U1205)*(B1205/C1205),IF(R1205="Buy ETH Short BTC",(-B1206+T1205)+(C1206-U1205)*(B1205/C1205),0))</f>
        <v>0</v>
      </c>
      <c r="AA1206">
        <f t="shared" si="398"/>
        <v>0.97386480257971775</v>
      </c>
      <c r="AB1206" t="str">
        <f t="shared" si="399"/>
        <v>Buy ETH Short BTC</v>
      </c>
      <c r="AC1206" t="b">
        <f t="shared" si="401"/>
        <v>0</v>
      </c>
      <c r="AD1206">
        <f>IF(AB1206="Buy BTC Short ETH",B1206,IF(AB1206="Buy ETH Short BTC",B1206,0))</f>
        <v>16801.98</v>
      </c>
      <c r="AE1206">
        <f>IF(AB1206="Buy BTC Short ETH",C1206,IF(AB1206="Buy ETH Short BTC",C1206,0))</f>
        <v>1216.3900000000001</v>
      </c>
      <c r="AF1206">
        <f>IF(AB1205="Buy BTC Short ETH",(B1206-AD1205)+(-C1206+AE1205)*(B1205/C1205),IF(AB1205="Buy ETH Short BTC",(-B1206+AD1205)+(C1206-AE1205)*(B1205/C1205),0))</f>
        <v>-20.473431120148561</v>
      </c>
    </row>
    <row r="1207" spans="1:32">
      <c r="A1207">
        <v>1671805800000</v>
      </c>
      <c r="B1207">
        <v>16798.57</v>
      </c>
      <c r="C1207">
        <v>1216.99</v>
      </c>
      <c r="D1207" s="1">
        <f t="shared" si="402"/>
        <v>-3.4099999999998545</v>
      </c>
      <c r="E1207" s="1">
        <f t="shared" si="403"/>
        <v>0</v>
      </c>
      <c r="F1207" s="1">
        <f t="shared" si="404"/>
        <v>3.4099999999998545</v>
      </c>
      <c r="G1207" s="1">
        <f t="shared" si="405"/>
        <v>9.121999999999753</v>
      </c>
      <c r="H1207" s="1">
        <f t="shared" si="406"/>
        <v>13.392999999999665</v>
      </c>
      <c r="I1207" s="1">
        <f t="shared" si="407"/>
        <v>0.68110206824460395</v>
      </c>
      <c r="J1207" s="1">
        <f t="shared" si="408"/>
        <v>40.515212080834942</v>
      </c>
      <c r="K1207" s="1">
        <f t="shared" si="409"/>
        <v>0.59999999999990905</v>
      </c>
      <c r="L1207" s="1">
        <f t="shared" si="410"/>
        <v>0.59999999999990905</v>
      </c>
      <c r="M1207" s="1">
        <f t="shared" si="411"/>
        <v>0</v>
      </c>
      <c r="N1207" s="1">
        <f t="shared" si="412"/>
        <v>0.98199999999999366</v>
      </c>
      <c r="O1207" s="1">
        <f t="shared" si="413"/>
        <v>1.5379999999999883</v>
      </c>
      <c r="P1207" s="1">
        <f t="shared" si="414"/>
        <v>0.63849154746423997</v>
      </c>
      <c r="Q1207" s="1">
        <f t="shared" si="415"/>
        <v>38.96825396825399</v>
      </c>
      <c r="R1207" t="str">
        <f t="shared" si="395"/>
        <v>Do nothing</v>
      </c>
      <c r="S1207" t="b">
        <f t="shared" si="400"/>
        <v>0</v>
      </c>
      <c r="T1207">
        <f t="shared" si="396"/>
        <v>0</v>
      </c>
      <c r="U1207">
        <f t="shared" si="397"/>
        <v>0</v>
      </c>
      <c r="V1207">
        <f>IF(R1206="Buy BTC Short ETH",(B1207-T1206)+(-C1207+U1206)*(B1206/C1206),IF(R1206="Buy ETH Short BTC",(-B1207+T1206)+(C1207-U1206)*(B1206/C1206),0))</f>
        <v>0</v>
      </c>
      <c r="AA1207">
        <f t="shared" si="398"/>
        <v>0.99096863932891832</v>
      </c>
      <c r="AB1207" t="str">
        <f t="shared" si="399"/>
        <v>Buy ETH Short BTC</v>
      </c>
      <c r="AC1207" t="b">
        <f t="shared" si="401"/>
        <v>0</v>
      </c>
      <c r="AD1207">
        <f>IF(AB1207="Buy BTC Short ETH",B1207,IF(AB1207="Buy ETH Short BTC",B1207,0))</f>
        <v>16798.57</v>
      </c>
      <c r="AE1207">
        <f>IF(AB1207="Buy BTC Short ETH",C1207,IF(AB1207="Buy ETH Short BTC",C1207,0))</f>
        <v>1216.99</v>
      </c>
      <c r="AF1207">
        <f>IF(AB1206="Buy BTC Short ETH",(B1207-AD1206)+(-C1207+AE1206)*(B1206/C1206),IF(AB1206="Buy ETH Short BTC",(-B1207+AD1206)+(C1207-AE1206)*(B1206/C1206),0))</f>
        <v>11.697792566527424</v>
      </c>
    </row>
    <row r="1208" spans="1:32">
      <c r="A1208">
        <v>1671806700000</v>
      </c>
      <c r="B1208">
        <v>16789.75</v>
      </c>
      <c r="C1208">
        <v>1215.3</v>
      </c>
      <c r="D1208" s="1">
        <f t="shared" si="402"/>
        <v>-8.819999999999709</v>
      </c>
      <c r="E1208" s="1">
        <f t="shared" si="403"/>
        <v>0</v>
      </c>
      <c r="F1208" s="1">
        <f t="shared" si="404"/>
        <v>8.819999999999709</v>
      </c>
      <c r="G1208" s="1">
        <f t="shared" si="405"/>
        <v>7.0089999999996504</v>
      </c>
      <c r="H1208" s="1">
        <f t="shared" si="406"/>
        <v>14.274999999999636</v>
      </c>
      <c r="I1208" s="1">
        <f t="shared" si="407"/>
        <v>0.49099824868650294</v>
      </c>
      <c r="J1208" s="1">
        <f t="shared" si="408"/>
        <v>32.930840067655922</v>
      </c>
      <c r="K1208" s="1">
        <f t="shared" si="409"/>
        <v>-1.6900000000000546</v>
      </c>
      <c r="L1208" s="1">
        <f t="shared" si="410"/>
        <v>0</v>
      </c>
      <c r="M1208" s="1">
        <f t="shared" si="411"/>
        <v>1.6900000000000546</v>
      </c>
      <c r="N1208" s="1">
        <f t="shared" si="412"/>
        <v>0.85699999999999366</v>
      </c>
      <c r="O1208" s="1">
        <f t="shared" si="413"/>
        <v>1.7069999999999936</v>
      </c>
      <c r="P1208" s="1">
        <f t="shared" si="414"/>
        <v>0.50205038078500108</v>
      </c>
      <c r="Q1208" s="1">
        <f t="shared" si="415"/>
        <v>33.424336973478859</v>
      </c>
      <c r="R1208" t="str">
        <f t="shared" si="395"/>
        <v>Do nothing</v>
      </c>
      <c r="S1208" t="b">
        <f t="shared" si="400"/>
        <v>0</v>
      </c>
      <c r="T1208">
        <f t="shared" si="396"/>
        <v>0</v>
      </c>
      <c r="U1208">
        <f t="shared" si="397"/>
        <v>0</v>
      </c>
      <c r="V1208">
        <f>IF(R1207="Buy BTC Short ETH",(B1208-T1207)+(-C1208+U1207)*(B1207/C1207),IF(R1207="Buy ETH Short BTC",(-B1208+T1207)+(C1208-U1207)*(B1207/C1207),0))</f>
        <v>0</v>
      </c>
      <c r="AA1208">
        <f t="shared" si="398"/>
        <v>0.99396031516183236</v>
      </c>
      <c r="AB1208" t="str">
        <f t="shared" si="399"/>
        <v>Buy ETH Short BTC</v>
      </c>
      <c r="AC1208" t="b">
        <f t="shared" si="401"/>
        <v>0</v>
      </c>
      <c r="AD1208">
        <f>IF(AB1208="Buy BTC Short ETH",B1208,IF(AB1208="Buy ETH Short BTC",B1208,0))</f>
        <v>16789.75</v>
      </c>
      <c r="AE1208">
        <f>IF(AB1208="Buy BTC Short ETH",C1208,IF(AB1208="Buy ETH Short BTC",C1208,0))</f>
        <v>1215.3</v>
      </c>
      <c r="AF1208">
        <f>IF(AB1207="Buy BTC Short ETH",(B1208-AD1207)+(-C1208+AE1207)*(B1207/C1207),IF(AB1207="Buy ETH Short BTC",(-B1208+AD1207)+(C1208-AE1207)*(B1207/C1207),0))</f>
        <v>-14.507704664788758</v>
      </c>
    </row>
    <row r="1209" spans="1:32">
      <c r="A1209">
        <v>1671807600000</v>
      </c>
      <c r="B1209">
        <v>16813.41</v>
      </c>
      <c r="C1209">
        <v>1217.33</v>
      </c>
      <c r="D1209" s="1">
        <f t="shared" si="402"/>
        <v>23.659999999999854</v>
      </c>
      <c r="E1209" s="1">
        <f t="shared" si="403"/>
        <v>23.659999999999854</v>
      </c>
      <c r="F1209" s="1">
        <f t="shared" si="404"/>
        <v>0</v>
      </c>
      <c r="G1209" s="1">
        <f t="shared" si="405"/>
        <v>9.3749999999996358</v>
      </c>
      <c r="H1209" s="1">
        <f t="shared" si="406"/>
        <v>13.573999999999796</v>
      </c>
      <c r="I1209" s="1">
        <f t="shared" si="407"/>
        <v>0.69065861205243684</v>
      </c>
      <c r="J1209" s="1">
        <f t="shared" si="408"/>
        <v>40.851453222362053</v>
      </c>
      <c r="K1209" s="1">
        <f t="shared" si="409"/>
        <v>2.0299999999999727</v>
      </c>
      <c r="L1209" s="1">
        <f t="shared" si="410"/>
        <v>2.0299999999999727</v>
      </c>
      <c r="M1209" s="1">
        <f t="shared" si="411"/>
        <v>0</v>
      </c>
      <c r="N1209" s="1">
        <f t="shared" si="412"/>
        <v>1.0599999999999909</v>
      </c>
      <c r="O1209" s="1">
        <f t="shared" si="413"/>
        <v>1.5139999999999874</v>
      </c>
      <c r="P1209" s="1">
        <f t="shared" si="414"/>
        <v>0.70013210039630103</v>
      </c>
      <c r="Q1209" s="1">
        <f t="shared" si="415"/>
        <v>41.181041181041174</v>
      </c>
      <c r="R1209" t="str">
        <f t="shared" si="395"/>
        <v>Do nothing</v>
      </c>
      <c r="S1209" t="b">
        <f t="shared" si="400"/>
        <v>0</v>
      </c>
      <c r="T1209">
        <f t="shared" si="396"/>
        <v>0</v>
      </c>
      <c r="U1209">
        <f t="shared" si="397"/>
        <v>0</v>
      </c>
      <c r="V1209">
        <f>IF(R1208="Buy BTC Short ETH",(B1209-T1208)+(-C1209+U1208)*(B1208/C1208),IF(R1208="Buy ETH Short BTC",(-B1209+T1208)+(C1209-U1208)*(B1208/C1208),0))</f>
        <v>0</v>
      </c>
      <c r="AA1209">
        <f t="shared" si="398"/>
        <v>0.99405861188536682</v>
      </c>
      <c r="AB1209" t="str">
        <f t="shared" si="399"/>
        <v>Buy ETH Short BTC</v>
      </c>
      <c r="AC1209" t="b">
        <f t="shared" si="401"/>
        <v>0</v>
      </c>
      <c r="AD1209">
        <f>IF(AB1209="Buy BTC Short ETH",B1209,IF(AB1209="Buy ETH Short BTC",B1209,0))</f>
        <v>16813.41</v>
      </c>
      <c r="AE1209">
        <f>IF(AB1209="Buy BTC Short ETH",C1209,IF(AB1209="Buy ETH Short BTC",C1209,0))</f>
        <v>1217.33</v>
      </c>
      <c r="AF1209">
        <f>IF(AB1208="Buy BTC Short ETH",(B1209-AD1208)+(-C1209+AE1208)*(B1208/C1208),IF(AB1208="Buy ETH Short BTC",(-B1209+AD1208)+(C1209-AE1208)*(B1208/C1208),0))</f>
        <v>4.3850855755778149</v>
      </c>
    </row>
    <row r="1210" spans="1:32">
      <c r="A1210">
        <v>1671808500000</v>
      </c>
      <c r="B1210">
        <v>16838.849999999999</v>
      </c>
      <c r="C1210">
        <v>1220.1099999999999</v>
      </c>
      <c r="D1210" s="1">
        <f t="shared" si="402"/>
        <v>25.43999999999869</v>
      </c>
      <c r="E1210" s="1">
        <f t="shared" si="403"/>
        <v>25.43999999999869</v>
      </c>
      <c r="F1210" s="1">
        <f t="shared" si="404"/>
        <v>0</v>
      </c>
      <c r="G1210" s="1">
        <f t="shared" si="405"/>
        <v>10.219999999999709</v>
      </c>
      <c r="H1210" s="1">
        <f t="shared" si="406"/>
        <v>13.573999999999796</v>
      </c>
      <c r="I1210" s="1">
        <f t="shared" si="407"/>
        <v>0.75290997495210421</v>
      </c>
      <c r="J1210" s="1">
        <f t="shared" si="408"/>
        <v>42.952004707068681</v>
      </c>
      <c r="K1210" s="1">
        <f t="shared" si="409"/>
        <v>2.7799999999999727</v>
      </c>
      <c r="L1210" s="1">
        <f t="shared" si="410"/>
        <v>2.7799999999999727</v>
      </c>
      <c r="M1210" s="1">
        <f t="shared" si="411"/>
        <v>0</v>
      </c>
      <c r="N1210" s="1">
        <f t="shared" si="412"/>
        <v>1.0499999999999772</v>
      </c>
      <c r="O1210" s="1">
        <f t="shared" si="413"/>
        <v>1.5139999999999874</v>
      </c>
      <c r="P1210" s="1">
        <f t="shared" si="414"/>
        <v>0.69352708058123247</v>
      </c>
      <c r="Q1210" s="1">
        <f t="shared" si="415"/>
        <v>40.951638065522296</v>
      </c>
      <c r="R1210" t="str">
        <f t="shared" si="395"/>
        <v>Do nothing</v>
      </c>
      <c r="S1210" t="b">
        <f t="shared" si="400"/>
        <v>0</v>
      </c>
      <c r="T1210">
        <f t="shared" si="396"/>
        <v>0</v>
      </c>
      <c r="U1210">
        <f t="shared" si="397"/>
        <v>0</v>
      </c>
      <c r="V1210">
        <f>IF(R1209="Buy BTC Short ETH",(B1210-T1209)+(-C1210+U1209)*(B1209/C1209),IF(R1209="Buy ETH Short BTC",(-B1210+T1209)+(C1210-U1209)*(B1209/C1209),0))</f>
        <v>0</v>
      </c>
      <c r="AA1210">
        <f t="shared" si="398"/>
        <v>0.99238616449648775</v>
      </c>
      <c r="AB1210" t="str">
        <f t="shared" si="399"/>
        <v>Buy ETH Short BTC</v>
      </c>
      <c r="AC1210" t="b">
        <f t="shared" si="401"/>
        <v>0</v>
      </c>
      <c r="AD1210">
        <f>IF(AB1210="Buy BTC Short ETH",B1210,IF(AB1210="Buy ETH Short BTC",B1210,0))</f>
        <v>16838.849999999999</v>
      </c>
      <c r="AE1210">
        <f>IF(AB1210="Buy BTC Short ETH",C1210,IF(AB1210="Buy ETH Short BTC",C1210,0))</f>
        <v>1220.1099999999999</v>
      </c>
      <c r="AF1210">
        <f>IF(AB1209="Buy BTC Short ETH",(B1210-AD1209)+(-C1210+AE1209)*(B1209/C1209),IF(AB1209="Buy ETH Short BTC",(-B1210+AD1209)+(C1210-AE1209)*(B1209/C1209),0))</f>
        <v>12.956556233725564</v>
      </c>
    </row>
    <row r="1211" spans="1:32">
      <c r="A1211">
        <v>1671809400000</v>
      </c>
      <c r="B1211">
        <v>16873.72</v>
      </c>
      <c r="C1211">
        <v>1222.82</v>
      </c>
      <c r="D1211" s="1">
        <f t="shared" si="402"/>
        <v>34.870000000002619</v>
      </c>
      <c r="E1211" s="1">
        <f t="shared" si="403"/>
        <v>34.870000000002619</v>
      </c>
      <c r="F1211" s="1">
        <f t="shared" si="404"/>
        <v>0</v>
      </c>
      <c r="G1211" s="1">
        <f t="shared" si="405"/>
        <v>13.706999999999971</v>
      </c>
      <c r="H1211" s="1">
        <f t="shared" si="406"/>
        <v>12.859000000000014</v>
      </c>
      <c r="I1211" s="1">
        <f t="shared" si="407"/>
        <v>1.0659460300178829</v>
      </c>
      <c r="J1211" s="1">
        <f t="shared" si="408"/>
        <v>51.596024994353598</v>
      </c>
      <c r="K1211" s="1">
        <f t="shared" si="409"/>
        <v>2.7100000000000364</v>
      </c>
      <c r="L1211" s="1">
        <f t="shared" si="410"/>
        <v>2.7100000000000364</v>
      </c>
      <c r="M1211" s="1">
        <f t="shared" si="411"/>
        <v>0</v>
      </c>
      <c r="N1211" s="1">
        <f t="shared" si="412"/>
        <v>1.3209999999999809</v>
      </c>
      <c r="O1211" s="1">
        <f t="shared" si="413"/>
        <v>1.3839999999999919</v>
      </c>
      <c r="P1211" s="1">
        <f t="shared" si="414"/>
        <v>0.95447976878611895</v>
      </c>
      <c r="Q1211" s="1">
        <f t="shared" si="415"/>
        <v>48.835489833641184</v>
      </c>
      <c r="R1211" t="str">
        <f t="shared" si="395"/>
        <v>Do nothing</v>
      </c>
      <c r="S1211" t="b">
        <f t="shared" si="400"/>
        <v>0</v>
      </c>
      <c r="T1211">
        <f t="shared" si="396"/>
        <v>0</v>
      </c>
      <c r="U1211">
        <f t="shared" si="397"/>
        <v>0</v>
      </c>
      <c r="V1211">
        <f>IF(R1210="Buy BTC Short ETH",(B1211-T1210)+(-C1211+U1210)*(B1210/C1210),IF(R1210="Buy ETH Short BTC",(-B1211+T1210)+(C1211-U1210)*(B1210/C1210),0))</f>
        <v>0</v>
      </c>
      <c r="AA1211">
        <f t="shared" si="398"/>
        <v>0.98423177383245419</v>
      </c>
      <c r="AB1211" t="str">
        <f t="shared" si="399"/>
        <v>Buy ETH Short BTC</v>
      </c>
      <c r="AC1211" t="b">
        <f t="shared" si="401"/>
        <v>0</v>
      </c>
      <c r="AD1211">
        <f>IF(AB1211="Buy BTC Short ETH",B1211,IF(AB1211="Buy ETH Short BTC",B1211,0))</f>
        <v>16873.72</v>
      </c>
      <c r="AE1211">
        <f>IF(AB1211="Buy BTC Short ETH",C1211,IF(AB1211="Buy ETH Short BTC",C1211,0))</f>
        <v>1222.82</v>
      </c>
      <c r="AF1211">
        <f>IF(AB1210="Buy BTC Short ETH",(B1211-AD1210)+(-C1211+AE1210)*(B1210/C1210),IF(AB1210="Buy ETH Short BTC",(-B1211+AD1210)+(C1211-AE1210)*(B1210/C1210),0))</f>
        <v>2.5309585201313141</v>
      </c>
    </row>
    <row r="1212" spans="1:32">
      <c r="A1212">
        <v>1671810300000</v>
      </c>
      <c r="B1212">
        <v>16832.16</v>
      </c>
      <c r="C1212">
        <v>1219.1500000000001</v>
      </c>
      <c r="D1212" s="1">
        <f t="shared" si="402"/>
        <v>-41.56000000000131</v>
      </c>
      <c r="E1212" s="1">
        <f t="shared" si="403"/>
        <v>0</v>
      </c>
      <c r="F1212" s="1">
        <f t="shared" si="404"/>
        <v>41.56000000000131</v>
      </c>
      <c r="G1212" s="1">
        <f t="shared" si="405"/>
        <v>13.706999999999971</v>
      </c>
      <c r="H1212" s="1">
        <f t="shared" si="406"/>
        <v>14.156999999999972</v>
      </c>
      <c r="I1212" s="1">
        <f t="shared" si="407"/>
        <v>0.96821360457724082</v>
      </c>
      <c r="J1212" s="1">
        <f t="shared" si="408"/>
        <v>49.192506459948312</v>
      </c>
      <c r="K1212" s="1">
        <f t="shared" si="409"/>
        <v>-3.6699999999998454</v>
      </c>
      <c r="L1212" s="1">
        <f t="shared" si="410"/>
        <v>0</v>
      </c>
      <c r="M1212" s="1">
        <f t="shared" si="411"/>
        <v>3.6699999999998454</v>
      </c>
      <c r="N1212" s="1">
        <f t="shared" si="412"/>
        <v>1.3209999999999809</v>
      </c>
      <c r="O1212" s="1">
        <f t="shared" si="413"/>
        <v>1.4939999999999827</v>
      </c>
      <c r="P1212" s="1">
        <f t="shared" si="414"/>
        <v>0.88420348058902021</v>
      </c>
      <c r="Q1212" s="1">
        <f t="shared" si="415"/>
        <v>46.927175843694421</v>
      </c>
      <c r="R1212" t="str">
        <f t="shared" si="395"/>
        <v>Do nothing</v>
      </c>
      <c r="S1212" t="b">
        <f t="shared" si="400"/>
        <v>0</v>
      </c>
      <c r="T1212">
        <f t="shared" si="396"/>
        <v>0</v>
      </c>
      <c r="U1212">
        <f t="shared" si="397"/>
        <v>0</v>
      </c>
      <c r="V1212">
        <f>IF(R1211="Buy BTC Short ETH",(B1212-T1211)+(-C1212+U1211)*(B1211/C1211),IF(R1211="Buy ETH Short BTC",(-B1212+T1211)+(C1212-U1211)*(B1211/C1211),0))</f>
        <v>0</v>
      </c>
      <c r="AA1212">
        <f t="shared" si="398"/>
        <v>0.9857495406117307</v>
      </c>
      <c r="AB1212" t="str">
        <f t="shared" si="399"/>
        <v>Buy ETH Short BTC</v>
      </c>
      <c r="AC1212" t="b">
        <f t="shared" si="401"/>
        <v>0</v>
      </c>
      <c r="AD1212">
        <f>IF(AB1212="Buy BTC Short ETH",B1212,IF(AB1212="Buy ETH Short BTC",B1212,0))</f>
        <v>16832.16</v>
      </c>
      <c r="AE1212">
        <f>IF(AB1212="Buy BTC Short ETH",C1212,IF(AB1212="Buy ETH Short BTC",C1212,0))</f>
        <v>1219.1500000000001</v>
      </c>
      <c r="AF1212">
        <f>IF(AB1211="Buy BTC Short ETH",(B1212-AD1211)+(-C1212+AE1211)*(B1211/C1211),IF(AB1211="Buy ETH Short BTC",(-B1212+AD1211)+(C1212-AE1211)*(B1211/C1211),0))</f>
        <v>-9.0824104937732457</v>
      </c>
    </row>
    <row r="1213" spans="1:32">
      <c r="A1213">
        <v>1671811200000</v>
      </c>
      <c r="B1213">
        <v>16832.419999999998</v>
      </c>
      <c r="C1213">
        <v>1219</v>
      </c>
      <c r="D1213" s="1">
        <f t="shared" si="402"/>
        <v>0.25999999999839929</v>
      </c>
      <c r="E1213" s="1">
        <f t="shared" si="403"/>
        <v>0.25999999999839929</v>
      </c>
      <c r="F1213" s="1">
        <f t="shared" si="404"/>
        <v>0</v>
      </c>
      <c r="G1213" s="1">
        <f t="shared" si="405"/>
        <v>8.4229999999999556</v>
      </c>
      <c r="H1213" s="1">
        <f t="shared" si="406"/>
        <v>14.156999999999972</v>
      </c>
      <c r="I1213" s="1">
        <f t="shared" si="407"/>
        <v>0.59497068587977486</v>
      </c>
      <c r="J1213" s="1">
        <f t="shared" si="408"/>
        <v>37.302922940655364</v>
      </c>
      <c r="K1213" s="1">
        <f t="shared" si="409"/>
        <v>-0.15000000000009095</v>
      </c>
      <c r="L1213" s="1">
        <f t="shared" si="410"/>
        <v>0</v>
      </c>
      <c r="M1213" s="1">
        <f t="shared" si="411"/>
        <v>0.15000000000009095</v>
      </c>
      <c r="N1213" s="1">
        <f t="shared" si="412"/>
        <v>0.81199999999998906</v>
      </c>
      <c r="O1213" s="1">
        <f t="shared" si="413"/>
        <v>1.5089999999999919</v>
      </c>
      <c r="P1213" s="1">
        <f t="shared" si="414"/>
        <v>0.53810470510271269</v>
      </c>
      <c r="Q1213" s="1">
        <f t="shared" si="415"/>
        <v>34.98492029297698</v>
      </c>
      <c r="R1213" t="str">
        <f t="shared" si="395"/>
        <v>Do nothing</v>
      </c>
      <c r="S1213" t="b">
        <f t="shared" si="400"/>
        <v>0</v>
      </c>
      <c r="T1213">
        <f t="shared" si="396"/>
        <v>0</v>
      </c>
      <c r="U1213">
        <f t="shared" si="397"/>
        <v>0</v>
      </c>
      <c r="V1213">
        <f>IF(R1212="Buy BTC Short ETH",(B1213-T1212)+(-C1213+U1212)*(B1212/C1212),IF(R1212="Buy ETH Short BTC",(-B1213+T1212)+(C1213-U1212)*(B1212/C1212),0))</f>
        <v>0</v>
      </c>
      <c r="AA1213">
        <f t="shared" si="398"/>
        <v>0.97919670264485703</v>
      </c>
      <c r="AB1213" t="str">
        <f t="shared" si="399"/>
        <v>Buy ETH Short BTC</v>
      </c>
      <c r="AC1213" t="b">
        <f t="shared" si="401"/>
        <v>0</v>
      </c>
      <c r="AD1213">
        <f>IF(AB1213="Buy BTC Short ETH",B1213,IF(AB1213="Buy ETH Short BTC",B1213,0))</f>
        <v>16832.419999999998</v>
      </c>
      <c r="AE1213">
        <f>IF(AB1213="Buy BTC Short ETH",C1213,IF(AB1213="Buy ETH Short BTC",C1213,0))</f>
        <v>1219</v>
      </c>
      <c r="AF1213">
        <f>IF(AB1212="Buy BTC Short ETH",(B1213-AD1212)+(-C1213+AE1212)*(B1212/C1212),IF(AB1212="Buy ETH Short BTC",(-B1213+AD1212)+(C1213-AE1212)*(B1212/C1212),0))</f>
        <v>-2.3309707583148747</v>
      </c>
    </row>
    <row r="1214" spans="1:32">
      <c r="A1214">
        <v>1671812100000</v>
      </c>
      <c r="B1214">
        <v>16829.38</v>
      </c>
      <c r="C1214">
        <v>1217.58</v>
      </c>
      <c r="D1214" s="1">
        <f t="shared" si="402"/>
        <v>-3.0399999999972351</v>
      </c>
      <c r="E1214" s="1">
        <f t="shared" si="403"/>
        <v>0</v>
      </c>
      <c r="F1214" s="1">
        <f t="shared" si="404"/>
        <v>3.0399999999972351</v>
      </c>
      <c r="G1214" s="1">
        <f t="shared" si="405"/>
        <v>8.4229999999999556</v>
      </c>
      <c r="H1214" s="1">
        <f t="shared" si="406"/>
        <v>9.6609999999996941</v>
      </c>
      <c r="I1214" s="1">
        <f t="shared" si="407"/>
        <v>0.87185591553671693</v>
      </c>
      <c r="J1214" s="1">
        <f t="shared" si="408"/>
        <v>46.577084715771505</v>
      </c>
      <c r="K1214" s="1">
        <f t="shared" si="409"/>
        <v>-1.4200000000000728</v>
      </c>
      <c r="L1214" s="1">
        <f t="shared" si="410"/>
        <v>0</v>
      </c>
      <c r="M1214" s="1">
        <f t="shared" si="411"/>
        <v>1.4200000000000728</v>
      </c>
      <c r="N1214" s="1">
        <f t="shared" si="412"/>
        <v>0.81199999999998906</v>
      </c>
      <c r="O1214" s="1">
        <f t="shared" si="413"/>
        <v>1.1339999999999919</v>
      </c>
      <c r="P1214" s="1">
        <f t="shared" si="414"/>
        <v>0.7160493827160449</v>
      </c>
      <c r="Q1214" s="1">
        <f t="shared" si="415"/>
        <v>41.726618705035825</v>
      </c>
      <c r="R1214" t="str">
        <f t="shared" si="395"/>
        <v>Do nothing</v>
      </c>
      <c r="S1214" t="b">
        <f t="shared" si="400"/>
        <v>0</v>
      </c>
      <c r="T1214">
        <f t="shared" si="396"/>
        <v>0</v>
      </c>
      <c r="U1214">
        <f t="shared" si="397"/>
        <v>0</v>
      </c>
      <c r="V1214">
        <f>IF(R1213="Buy BTC Short ETH",(B1214-T1213)+(-C1214+U1213)*(B1213/C1213),IF(R1213="Buy ETH Short BTC",(-B1214+T1213)+(C1214-U1213)*(B1213/C1213),0))</f>
        <v>0</v>
      </c>
      <c r="AA1214">
        <f t="shared" si="398"/>
        <v>0.95696821575181512</v>
      </c>
      <c r="AB1214" t="str">
        <f t="shared" si="399"/>
        <v>Buy ETH Short BTC</v>
      </c>
      <c r="AC1214" t="b">
        <f t="shared" si="401"/>
        <v>0</v>
      </c>
      <c r="AD1214">
        <f>IF(AB1214="Buy BTC Short ETH",B1214,IF(AB1214="Buy ETH Short BTC",B1214,0))</f>
        <v>16829.38</v>
      </c>
      <c r="AE1214">
        <f>IF(AB1214="Buy BTC Short ETH",C1214,IF(AB1214="Buy ETH Short BTC",C1214,0))</f>
        <v>1217.58</v>
      </c>
      <c r="AF1214">
        <f>IF(AB1213="Buy BTC Short ETH",(B1214-AD1213)+(-C1214+AE1213)*(B1213/C1213),IF(AB1213="Buy ETH Short BTC",(-B1214+AD1213)+(C1214-AE1213)*(B1213/C1213),0))</f>
        <v>-16.567905168174399</v>
      </c>
    </row>
    <row r="1215" spans="1:32">
      <c r="A1215">
        <v>1671813000000</v>
      </c>
      <c r="B1215">
        <v>16833.16</v>
      </c>
      <c r="C1215">
        <v>1217.99</v>
      </c>
      <c r="D1215" s="1">
        <f t="shared" si="402"/>
        <v>3.7799999999988358</v>
      </c>
      <c r="E1215" s="1">
        <f t="shared" si="403"/>
        <v>3.7799999999988358</v>
      </c>
      <c r="F1215" s="1">
        <f t="shared" si="404"/>
        <v>0</v>
      </c>
      <c r="G1215" s="1">
        <f t="shared" si="405"/>
        <v>8.8009999999998403</v>
      </c>
      <c r="H1215" s="1">
        <f t="shared" si="406"/>
        <v>8.1469999999997533</v>
      </c>
      <c r="I1215" s="1">
        <f t="shared" si="407"/>
        <v>1.0802749478335714</v>
      </c>
      <c r="J1215" s="1">
        <f t="shared" si="408"/>
        <v>51.929431201321989</v>
      </c>
      <c r="K1215" s="1">
        <f t="shared" si="409"/>
        <v>0.41000000000008185</v>
      </c>
      <c r="L1215" s="1">
        <f t="shared" si="410"/>
        <v>0.41000000000008185</v>
      </c>
      <c r="M1215" s="1">
        <f t="shared" si="411"/>
        <v>0</v>
      </c>
      <c r="N1215" s="1">
        <f t="shared" si="412"/>
        <v>0.85299999999999732</v>
      </c>
      <c r="O1215" s="1">
        <f t="shared" si="413"/>
        <v>1.0200000000000045</v>
      </c>
      <c r="P1215" s="1">
        <f t="shared" si="414"/>
        <v>0.83627450980391527</v>
      </c>
      <c r="Q1215" s="1">
        <f t="shared" si="415"/>
        <v>45.541911372130087</v>
      </c>
      <c r="R1215" t="str">
        <f t="shared" si="395"/>
        <v>Do nothing</v>
      </c>
      <c r="S1215" t="b">
        <f t="shared" si="400"/>
        <v>0</v>
      </c>
      <c r="T1215">
        <f t="shared" si="396"/>
        <v>0</v>
      </c>
      <c r="U1215">
        <f t="shared" si="397"/>
        <v>0</v>
      </c>
      <c r="V1215">
        <f>IF(R1214="Buy BTC Short ETH",(B1215-T1214)+(-C1215+U1214)*(B1214/C1214),IF(R1214="Buy ETH Short BTC",(-B1215+T1214)+(C1215-U1214)*(B1214/C1214),0))</f>
        <v>0</v>
      </c>
      <c r="AA1215">
        <f t="shared" si="398"/>
        <v>0.9540473217297829</v>
      </c>
      <c r="AB1215" t="str">
        <f t="shared" si="399"/>
        <v>Buy ETH Short BTC</v>
      </c>
      <c r="AC1215" t="b">
        <f t="shared" si="401"/>
        <v>0</v>
      </c>
      <c r="AD1215">
        <f>IF(AB1215="Buy BTC Short ETH",B1215,IF(AB1215="Buy ETH Short BTC",B1215,0))</f>
        <v>16833.16</v>
      </c>
      <c r="AE1215">
        <f>IF(AB1215="Buy BTC Short ETH",C1215,IF(AB1215="Buy ETH Short BTC",C1215,0))</f>
        <v>1217.99</v>
      </c>
      <c r="AF1215">
        <f>IF(AB1214="Buy BTC Short ETH",(B1215-AD1214)+(-C1215+AE1214)*(B1214/C1214),IF(AB1214="Buy ETH Short BTC",(-B1215+AD1214)+(C1215-AE1214)*(B1214/C1214),0))</f>
        <v>1.8870163767496146</v>
      </c>
    </row>
    <row r="1216" spans="1:32">
      <c r="A1216">
        <v>1671813900000</v>
      </c>
      <c r="B1216">
        <v>16827.490000000002</v>
      </c>
      <c r="C1216">
        <v>1217.53</v>
      </c>
      <c r="D1216" s="1">
        <f t="shared" si="402"/>
        <v>-5.6699999999982538</v>
      </c>
      <c r="E1216" s="1">
        <f t="shared" si="403"/>
        <v>0</v>
      </c>
      <c r="F1216" s="1">
        <f t="shared" si="404"/>
        <v>5.6699999999982538</v>
      </c>
      <c r="G1216" s="1">
        <f t="shared" si="405"/>
        <v>8.8009999999998403</v>
      </c>
      <c r="H1216" s="1">
        <f t="shared" si="406"/>
        <v>6.2499999999996358</v>
      </c>
      <c r="I1216" s="1">
        <f t="shared" si="407"/>
        <v>1.4081600000000565</v>
      </c>
      <c r="J1216" s="1">
        <f t="shared" si="408"/>
        <v>58.474519965451776</v>
      </c>
      <c r="K1216" s="1">
        <f t="shared" si="409"/>
        <v>-0.46000000000003638</v>
      </c>
      <c r="L1216" s="1">
        <f t="shared" si="410"/>
        <v>0</v>
      </c>
      <c r="M1216" s="1">
        <f t="shared" si="411"/>
        <v>0.46000000000003638</v>
      </c>
      <c r="N1216" s="1">
        <f t="shared" si="412"/>
        <v>0.85299999999999732</v>
      </c>
      <c r="O1216" s="1">
        <f t="shared" si="413"/>
        <v>0.73900000000000998</v>
      </c>
      <c r="P1216" s="1">
        <f t="shared" si="414"/>
        <v>1.1542625169147305</v>
      </c>
      <c r="Q1216" s="1">
        <f t="shared" si="415"/>
        <v>53.580402010049845</v>
      </c>
      <c r="R1216" t="str">
        <f t="shared" si="395"/>
        <v>Do nothing</v>
      </c>
      <c r="S1216" t="b">
        <f t="shared" si="400"/>
        <v>0</v>
      </c>
      <c r="T1216">
        <f t="shared" si="396"/>
        <v>0</v>
      </c>
      <c r="U1216">
        <f t="shared" si="397"/>
        <v>0</v>
      </c>
      <c r="V1216">
        <f>IF(R1215="Buy BTC Short ETH",(B1216-T1215)+(-C1216+U1215)*(B1215/C1215),IF(R1215="Buy ETH Short BTC",(-B1216+T1215)+(C1216-U1215)*(B1215/C1215),0))</f>
        <v>0</v>
      </c>
      <c r="AA1216">
        <f t="shared" si="398"/>
        <v>0.9375312450242923</v>
      </c>
      <c r="AB1216" t="str">
        <f t="shared" si="399"/>
        <v>Buy ETH Short BTC</v>
      </c>
      <c r="AC1216" t="b">
        <f t="shared" si="401"/>
        <v>0</v>
      </c>
      <c r="AD1216">
        <f>IF(AB1216="Buy BTC Short ETH",B1216,IF(AB1216="Buy ETH Short BTC",B1216,0))</f>
        <v>16827.490000000002</v>
      </c>
      <c r="AE1216">
        <f>IF(AB1216="Buy BTC Short ETH",C1216,IF(AB1216="Buy ETH Short BTC",C1216,0))</f>
        <v>1217.53</v>
      </c>
      <c r="AF1216">
        <f>IF(AB1215="Buy BTC Short ETH",(B1216-AD1215)+(-C1216+AE1215)*(B1215/C1215),IF(AB1215="Buy ETH Short BTC",(-B1216+AD1215)+(C1216-AE1215)*(B1215/C1215),0))</f>
        <v>-0.68740326275481678</v>
      </c>
    </row>
    <row r="1217" spans="1:32">
      <c r="A1217">
        <v>1671814800000</v>
      </c>
      <c r="B1217">
        <v>16835.72</v>
      </c>
      <c r="C1217">
        <v>1217.98</v>
      </c>
      <c r="D1217" s="1">
        <f t="shared" si="402"/>
        <v>8.2299999999995634</v>
      </c>
      <c r="E1217" s="1">
        <f t="shared" si="403"/>
        <v>8.2299999999995634</v>
      </c>
      <c r="F1217" s="1">
        <f t="shared" si="404"/>
        <v>0</v>
      </c>
      <c r="G1217" s="1">
        <f t="shared" si="405"/>
        <v>9.6239999999997963</v>
      </c>
      <c r="H1217" s="1">
        <f t="shared" si="406"/>
        <v>5.9089999999996508</v>
      </c>
      <c r="I1217" s="1">
        <f t="shared" si="407"/>
        <v>1.6287019800305238</v>
      </c>
      <c r="J1217" s="1">
        <f t="shared" si="408"/>
        <v>61.95841112470314</v>
      </c>
      <c r="K1217" s="1">
        <f t="shared" si="409"/>
        <v>0.45000000000004547</v>
      </c>
      <c r="L1217" s="1">
        <f t="shared" si="410"/>
        <v>0.45000000000004547</v>
      </c>
      <c r="M1217" s="1">
        <f t="shared" si="411"/>
        <v>0</v>
      </c>
      <c r="N1217" s="1">
        <f t="shared" si="412"/>
        <v>0.83800000000001096</v>
      </c>
      <c r="O1217" s="1">
        <f t="shared" si="413"/>
        <v>0.73900000000000998</v>
      </c>
      <c r="P1217" s="1">
        <f t="shared" si="414"/>
        <v>1.1339648173207031</v>
      </c>
      <c r="Q1217" s="1">
        <f t="shared" si="415"/>
        <v>53.138871274571962</v>
      </c>
      <c r="R1217" t="str">
        <f t="shared" si="395"/>
        <v>Do nothing</v>
      </c>
      <c r="S1217" t="b">
        <f t="shared" si="400"/>
        <v>0</v>
      </c>
      <c r="T1217">
        <f t="shared" si="396"/>
        <v>0</v>
      </c>
      <c r="U1217">
        <f t="shared" si="397"/>
        <v>0</v>
      </c>
      <c r="V1217">
        <f>IF(R1216="Buy BTC Short ETH",(B1217-T1216)+(-C1217+U1216)*(B1216/C1216),IF(R1216="Buy ETH Short BTC",(-B1217+T1216)+(C1217-U1216)*(B1216/C1216),0))</f>
        <v>0</v>
      </c>
      <c r="AA1217">
        <f t="shared" si="398"/>
        <v>0.93774941811980728</v>
      </c>
      <c r="AB1217" t="str">
        <f t="shared" si="399"/>
        <v>Buy ETH Short BTC</v>
      </c>
      <c r="AC1217" t="b">
        <f t="shared" si="401"/>
        <v>0</v>
      </c>
      <c r="AD1217">
        <f>IF(AB1217="Buy BTC Short ETH",B1217,IF(AB1217="Buy ETH Short BTC",B1217,0))</f>
        <v>16835.72</v>
      </c>
      <c r="AE1217">
        <f>IF(AB1217="Buy BTC Short ETH",C1217,IF(AB1217="Buy ETH Short BTC",C1217,0))</f>
        <v>1217.98</v>
      </c>
      <c r="AF1217">
        <f>IF(AB1216="Buy BTC Short ETH",(B1217-AD1216)+(-C1217+AE1216)*(B1216/C1216),IF(AB1216="Buy ETH Short BTC",(-B1217+AD1216)+(C1217-AE1216)*(B1216/C1216),0))</f>
        <v>-2.0105470912410386</v>
      </c>
    </row>
    <row r="1218" spans="1:32">
      <c r="A1218">
        <v>1671815700000</v>
      </c>
      <c r="B1218">
        <v>16838.68</v>
      </c>
      <c r="C1218">
        <v>1218.5</v>
      </c>
      <c r="D1218" s="1">
        <f t="shared" si="402"/>
        <v>2.9599999999991269</v>
      </c>
      <c r="E1218" s="1">
        <f t="shared" si="403"/>
        <v>2.9599999999991269</v>
      </c>
      <c r="F1218" s="1">
        <f t="shared" si="404"/>
        <v>0</v>
      </c>
      <c r="G1218" s="1">
        <f t="shared" si="405"/>
        <v>9.9199999999997086</v>
      </c>
      <c r="H1218" s="1">
        <f t="shared" si="406"/>
        <v>5.0269999999996795</v>
      </c>
      <c r="I1218" s="1">
        <f t="shared" si="407"/>
        <v>1.9733439427094372</v>
      </c>
      <c r="J1218" s="1">
        <f t="shared" si="408"/>
        <v>66.367833009969331</v>
      </c>
      <c r="K1218" s="1">
        <f t="shared" si="409"/>
        <v>0.51999999999998181</v>
      </c>
      <c r="L1218" s="1">
        <f t="shared" si="410"/>
        <v>0.51999999999998181</v>
      </c>
      <c r="M1218" s="1">
        <f t="shared" si="411"/>
        <v>0</v>
      </c>
      <c r="N1218" s="1">
        <f t="shared" si="412"/>
        <v>0.89000000000000912</v>
      </c>
      <c r="O1218" s="1">
        <f t="shared" si="413"/>
        <v>0.5700000000000045</v>
      </c>
      <c r="P1218" s="1">
        <f t="shared" si="414"/>
        <v>1.5614035087719336</v>
      </c>
      <c r="Q1218" s="1">
        <f t="shared" si="415"/>
        <v>60.958904109589092</v>
      </c>
      <c r="R1218" t="str">
        <f t="shared" si="395"/>
        <v>Do nothing</v>
      </c>
      <c r="S1218" t="b">
        <f t="shared" si="400"/>
        <v>0</v>
      </c>
      <c r="T1218">
        <f t="shared" si="396"/>
        <v>0</v>
      </c>
      <c r="U1218">
        <f t="shared" si="397"/>
        <v>0</v>
      </c>
      <c r="V1218">
        <f>IF(R1217="Buy BTC Short ETH",(B1218-T1217)+(-C1218+U1217)*(B1217/C1217),IF(R1217="Buy ETH Short BTC",(-B1218+T1217)+(C1218-U1217)*(B1217/C1217),0))</f>
        <v>0</v>
      </c>
      <c r="AA1218">
        <f t="shared" si="398"/>
        <v>0.90952307909405516</v>
      </c>
      <c r="AB1218" t="str">
        <f t="shared" si="399"/>
        <v>Buy ETH Short BTC</v>
      </c>
      <c r="AC1218" t="b">
        <f t="shared" si="401"/>
        <v>0</v>
      </c>
      <c r="AD1218">
        <f>IF(AB1218="Buy BTC Short ETH",B1218,IF(AB1218="Buy ETH Short BTC",B1218,0))</f>
        <v>16838.68</v>
      </c>
      <c r="AE1218">
        <f>IF(AB1218="Buy BTC Short ETH",C1218,IF(AB1218="Buy ETH Short BTC",C1218,0))</f>
        <v>1218.5</v>
      </c>
      <c r="AF1218">
        <f>IF(AB1217="Buy BTC Short ETH",(B1218-AD1217)+(-C1218+AE1217)*(B1217/C1217),IF(AB1217="Buy ETH Short BTC",(-B1218+AD1217)+(C1218-AE1217)*(B1217/C1217),0))</f>
        <v>4.2277817369749568</v>
      </c>
    </row>
    <row r="1219" spans="1:32">
      <c r="A1219">
        <v>1671816600000</v>
      </c>
      <c r="B1219">
        <v>16831.91</v>
      </c>
      <c r="C1219">
        <v>1217.92</v>
      </c>
      <c r="D1219" s="1">
        <f t="shared" si="402"/>
        <v>-6.7700000000004366</v>
      </c>
      <c r="E1219" s="1">
        <f t="shared" si="403"/>
        <v>0</v>
      </c>
      <c r="F1219" s="1">
        <f t="shared" si="404"/>
        <v>6.7700000000004366</v>
      </c>
      <c r="G1219" s="1">
        <f t="shared" si="405"/>
        <v>7.5539999999997232</v>
      </c>
      <c r="H1219" s="1">
        <f t="shared" si="406"/>
        <v>5.7039999999997235</v>
      </c>
      <c r="I1219" s="1">
        <f t="shared" si="407"/>
        <v>1.3243338008415304</v>
      </c>
      <c r="J1219" s="1">
        <f t="shared" si="408"/>
        <v>56.976919595716083</v>
      </c>
      <c r="K1219" s="1">
        <f t="shared" si="409"/>
        <v>-0.57999999999992724</v>
      </c>
      <c r="L1219" s="1">
        <f t="shared" si="410"/>
        <v>0</v>
      </c>
      <c r="M1219" s="1">
        <f t="shared" si="411"/>
        <v>0.57999999999992724</v>
      </c>
      <c r="N1219" s="1">
        <f t="shared" si="412"/>
        <v>0.68700000000001182</v>
      </c>
      <c r="O1219" s="1">
        <f t="shared" si="413"/>
        <v>0.62799999999999723</v>
      </c>
      <c r="P1219" s="1">
        <f t="shared" si="414"/>
        <v>1.0939490445860109</v>
      </c>
      <c r="Q1219" s="1">
        <f t="shared" si="415"/>
        <v>52.243346007605098</v>
      </c>
      <c r="R1219" t="str">
        <f t="shared" si="395"/>
        <v>Do nothing</v>
      </c>
      <c r="S1219" t="b">
        <f t="shared" si="400"/>
        <v>0</v>
      </c>
      <c r="T1219">
        <f t="shared" si="396"/>
        <v>0</v>
      </c>
      <c r="U1219">
        <f t="shared" si="397"/>
        <v>0</v>
      </c>
      <c r="V1219">
        <f>IF(R1218="Buy BTC Short ETH",(B1219-T1218)+(-C1219+U1218)*(B1218/C1218),IF(R1218="Buy ETH Short BTC",(-B1219+T1218)+(C1219-U1218)*(B1218/C1218),0))</f>
        <v>0</v>
      </c>
      <c r="AA1219">
        <f t="shared" si="398"/>
        <v>0.91863520889129324</v>
      </c>
      <c r="AB1219" t="str">
        <f t="shared" si="399"/>
        <v>Buy ETH Short BTC</v>
      </c>
      <c r="AC1219" t="b">
        <f t="shared" si="401"/>
        <v>0</v>
      </c>
      <c r="AD1219">
        <f>IF(AB1219="Buy BTC Short ETH",B1219,IF(AB1219="Buy ETH Short BTC",B1219,0))</f>
        <v>16831.91</v>
      </c>
      <c r="AE1219">
        <f>IF(AB1219="Buy BTC Short ETH",C1219,IF(AB1219="Buy ETH Short BTC",C1219,0))</f>
        <v>1217.92</v>
      </c>
      <c r="AF1219">
        <f>IF(AB1218="Buy BTC Short ETH",(B1219-AD1218)+(-C1219+AE1218)*(B1218/C1218),IF(AB1218="Buy ETH Short BTC",(-B1219+AD1218)+(C1219-AE1218)*(B1218/C1218),0))</f>
        <v>-1.2451287648734048</v>
      </c>
    </row>
    <row r="1220" spans="1:32">
      <c r="A1220">
        <v>1671817500000</v>
      </c>
      <c r="B1220">
        <v>16841.849999999999</v>
      </c>
      <c r="C1220">
        <v>1218.8399999999999</v>
      </c>
      <c r="D1220" s="1">
        <f t="shared" si="402"/>
        <v>9.9399999999986903</v>
      </c>
      <c r="E1220" s="1">
        <f t="shared" si="403"/>
        <v>9.9399999999986903</v>
      </c>
      <c r="F1220" s="1">
        <f t="shared" si="404"/>
        <v>0</v>
      </c>
      <c r="G1220" s="1">
        <f t="shared" si="405"/>
        <v>6.0039999999997233</v>
      </c>
      <c r="H1220" s="1">
        <f t="shared" si="406"/>
        <v>5.7039999999997235</v>
      </c>
      <c r="I1220" s="1">
        <f t="shared" si="407"/>
        <v>1.0525946704067346</v>
      </c>
      <c r="J1220" s="1">
        <f t="shared" si="408"/>
        <v>51.28117526477628</v>
      </c>
      <c r="K1220" s="1">
        <f t="shared" si="409"/>
        <v>0.91999999999984539</v>
      </c>
      <c r="L1220" s="1">
        <f t="shared" si="410"/>
        <v>0.91999999999984539</v>
      </c>
      <c r="M1220" s="1">
        <f t="shared" si="411"/>
        <v>0</v>
      </c>
      <c r="N1220" s="1">
        <f t="shared" si="412"/>
        <v>0.50099999999999911</v>
      </c>
      <c r="O1220" s="1">
        <f t="shared" si="413"/>
        <v>0.62799999999999723</v>
      </c>
      <c r="P1220" s="1">
        <f t="shared" si="414"/>
        <v>0.79777070063694477</v>
      </c>
      <c r="Q1220" s="1">
        <f t="shared" si="415"/>
        <v>44.375553587245413</v>
      </c>
      <c r="R1220" t="str">
        <f t="shared" si="395"/>
        <v>Do nothing</v>
      </c>
      <c r="S1220" t="b">
        <f t="shared" si="400"/>
        <v>0</v>
      </c>
      <c r="T1220">
        <f t="shared" si="396"/>
        <v>0</v>
      </c>
      <c r="U1220">
        <f t="shared" si="397"/>
        <v>0</v>
      </c>
      <c r="V1220">
        <f>IF(R1219="Buy BTC Short ETH",(B1220-T1219)+(-C1220+U1219)*(B1219/C1219),IF(R1219="Buy ETH Short BTC",(-B1220+T1219)+(C1220-U1219)*(B1219/C1219),0))</f>
        <v>0</v>
      </c>
      <c r="AA1220">
        <f t="shared" si="398"/>
        <v>0.94114582917683454</v>
      </c>
      <c r="AB1220" t="str">
        <f t="shared" si="399"/>
        <v>Buy ETH Short BTC</v>
      </c>
      <c r="AC1220" t="b">
        <f t="shared" si="401"/>
        <v>0</v>
      </c>
      <c r="AD1220">
        <f>IF(AB1220="Buy BTC Short ETH",B1220,IF(AB1220="Buy ETH Short BTC",B1220,0))</f>
        <v>16841.849999999999</v>
      </c>
      <c r="AE1220">
        <f>IF(AB1220="Buy BTC Short ETH",C1220,IF(AB1220="Buy ETH Short BTC",C1220,0))</f>
        <v>1218.8399999999999</v>
      </c>
      <c r="AF1220">
        <f>IF(AB1219="Buy BTC Short ETH",(B1220-AD1219)+(-C1220+AE1219)*(B1219/C1219),IF(AB1219="Buy ETH Short BTC",(-B1220+AD1219)+(C1220-AE1219)*(B1219/C1219),0))</f>
        <v>2.774593076720139</v>
      </c>
    </row>
    <row r="1221" spans="1:32">
      <c r="A1221">
        <v>1671818400000</v>
      </c>
      <c r="B1221">
        <v>16836.400000000001</v>
      </c>
      <c r="C1221">
        <v>1219.33</v>
      </c>
      <c r="D1221" s="1">
        <f t="shared" si="402"/>
        <v>-5.4499999999970896</v>
      </c>
      <c r="E1221" s="1">
        <f t="shared" si="403"/>
        <v>0</v>
      </c>
      <c r="F1221" s="1">
        <f t="shared" si="404"/>
        <v>5.4499999999970896</v>
      </c>
      <c r="G1221" s="1">
        <f t="shared" si="405"/>
        <v>2.5169999999994617</v>
      </c>
      <c r="H1221" s="1">
        <f t="shared" si="406"/>
        <v>6.2489999999994321</v>
      </c>
      <c r="I1221" s="1">
        <f t="shared" si="407"/>
        <v>0.40278444551123227</v>
      </c>
      <c r="J1221" s="1">
        <f t="shared" si="408"/>
        <v>28.713210130045397</v>
      </c>
      <c r="K1221" s="1">
        <f t="shared" si="409"/>
        <v>0.49000000000000909</v>
      </c>
      <c r="L1221" s="1">
        <f t="shared" si="410"/>
        <v>0.49000000000000909</v>
      </c>
      <c r="M1221" s="1">
        <f t="shared" si="411"/>
        <v>0</v>
      </c>
      <c r="N1221" s="1">
        <f t="shared" si="412"/>
        <v>0.27899999999999636</v>
      </c>
      <c r="O1221" s="1">
        <f t="shared" si="413"/>
        <v>0.62799999999999723</v>
      </c>
      <c r="P1221" s="1">
        <f t="shared" si="414"/>
        <v>0.44426751592356306</v>
      </c>
      <c r="Q1221" s="1">
        <f t="shared" si="415"/>
        <v>30.760749724365851</v>
      </c>
      <c r="R1221" t="str">
        <f t="shared" si="395"/>
        <v>Do nothing</v>
      </c>
      <c r="S1221" t="b">
        <f t="shared" si="400"/>
        <v>0</v>
      </c>
      <c r="T1221">
        <f t="shared" si="396"/>
        <v>0</v>
      </c>
      <c r="U1221">
        <f t="shared" si="397"/>
        <v>0</v>
      </c>
      <c r="V1221">
        <f>IF(R1220="Buy BTC Short ETH",(B1221-T1220)+(-C1221+U1220)*(B1220/C1220),IF(R1220="Buy ETH Short BTC",(-B1221+T1220)+(C1221-U1220)*(B1220/C1220),0))</f>
        <v>0</v>
      </c>
      <c r="AA1221">
        <f t="shared" si="398"/>
        <v>0.53813194005451714</v>
      </c>
      <c r="AB1221" t="str">
        <f t="shared" si="399"/>
        <v>Do nothing</v>
      </c>
      <c r="AC1221" t="b">
        <f t="shared" si="401"/>
        <v>1</v>
      </c>
      <c r="AD1221">
        <f>IF(AB1221="Buy BTC Short ETH",B1221,IF(AB1221="Buy ETH Short BTC",B1221,0))</f>
        <v>0</v>
      </c>
      <c r="AE1221">
        <f>IF(AB1221="Buy BTC Short ETH",C1221,IF(AB1221="Buy ETH Short BTC",C1221,0))</f>
        <v>0</v>
      </c>
      <c r="AF1221">
        <f>IF(AB1220="Buy BTC Short ETH",(B1221-AD1220)+(-C1221+AE1220)*(B1220/C1220),IF(AB1220="Buy ETH Short BTC",(-B1221+AD1220)+(C1221-AE1220)*(B1220/C1220),0))</f>
        <v>12.220787388005487</v>
      </c>
    </row>
    <row r="1222" spans="1:32">
      <c r="A1222">
        <v>1671819300000</v>
      </c>
      <c r="B1222">
        <v>16845.87</v>
      </c>
      <c r="C1222">
        <v>1220.21</v>
      </c>
      <c r="D1222" s="1">
        <f t="shared" si="402"/>
        <v>9.4699999999975262</v>
      </c>
      <c r="E1222" s="1">
        <f t="shared" si="403"/>
        <v>9.4699999999975262</v>
      </c>
      <c r="F1222" s="1">
        <f t="shared" si="404"/>
        <v>0</v>
      </c>
      <c r="G1222" s="1">
        <f t="shared" si="405"/>
        <v>3.4639999999992144</v>
      </c>
      <c r="H1222" s="1">
        <f t="shared" si="406"/>
        <v>2.0929999999993014</v>
      </c>
      <c r="I1222" s="1">
        <f t="shared" si="407"/>
        <v>1.6550406115625278</v>
      </c>
      <c r="J1222" s="1">
        <f t="shared" si="408"/>
        <v>62.3357926939021</v>
      </c>
      <c r="K1222" s="1">
        <f t="shared" si="409"/>
        <v>0.88000000000010914</v>
      </c>
      <c r="L1222" s="1">
        <f t="shared" si="410"/>
        <v>0.88000000000010914</v>
      </c>
      <c r="M1222" s="1">
        <f t="shared" si="411"/>
        <v>0</v>
      </c>
      <c r="N1222" s="1">
        <f t="shared" si="412"/>
        <v>0.36700000000000726</v>
      </c>
      <c r="O1222" s="1">
        <f t="shared" si="413"/>
        <v>0.26100000000001272</v>
      </c>
      <c r="P1222" s="1">
        <f t="shared" si="414"/>
        <v>1.406130268199193</v>
      </c>
      <c r="Q1222" s="1">
        <f t="shared" si="415"/>
        <v>58.439490445859164</v>
      </c>
      <c r="R1222" t="str">
        <f t="shared" si="395"/>
        <v>Do nothing</v>
      </c>
      <c r="S1222" t="b">
        <f t="shared" si="400"/>
        <v>0</v>
      </c>
      <c r="T1222">
        <f t="shared" si="396"/>
        <v>0</v>
      </c>
      <c r="U1222">
        <f t="shared" si="397"/>
        <v>0</v>
      </c>
      <c r="V1222">
        <f>IF(R1221="Buy BTC Short ETH",(B1222-T1221)+(-C1222+U1221)*(B1221/C1221),IF(R1221="Buy ETH Short BTC",(-B1222+T1221)+(C1222-U1221)*(B1221/C1221),0))</f>
        <v>0</v>
      </c>
      <c r="AA1222">
        <f t="shared" si="398"/>
        <v>0.81562491069828635</v>
      </c>
      <c r="AB1222" t="str">
        <f t="shared" si="399"/>
        <v>Buy ETH Short BTC</v>
      </c>
      <c r="AC1222" t="b">
        <f t="shared" si="401"/>
        <v>1</v>
      </c>
      <c r="AD1222">
        <f>IF(AB1222="Buy BTC Short ETH",B1222,IF(AB1222="Buy ETH Short BTC",B1222,0))</f>
        <v>16845.87</v>
      </c>
      <c r="AE1222">
        <f>IF(AB1222="Buy BTC Short ETH",C1222,IF(AB1222="Buy ETH Short BTC",C1222,0))</f>
        <v>1220.21</v>
      </c>
      <c r="AF1222">
        <f>IF(AB1221="Buy BTC Short ETH",(B1222-AD1221)+(-C1222+AE1221)*(B1221/C1221),IF(AB1221="Buy ETH Short BTC",(-B1222+AD1221)+(C1222-AE1221)*(B1221/C1221),0))</f>
        <v>0</v>
      </c>
    </row>
    <row r="1223" spans="1:32">
      <c r="A1223">
        <v>1671820200000</v>
      </c>
      <c r="B1223">
        <v>16832.54</v>
      </c>
      <c r="C1223">
        <v>1218.42</v>
      </c>
      <c r="D1223" s="1">
        <f t="shared" si="402"/>
        <v>-13.329999999998108</v>
      </c>
      <c r="E1223" s="1">
        <f t="shared" si="403"/>
        <v>0</v>
      </c>
      <c r="F1223" s="1">
        <f t="shared" si="404"/>
        <v>13.329999999998108</v>
      </c>
      <c r="G1223" s="1">
        <f t="shared" si="405"/>
        <v>3.4379999999993744</v>
      </c>
      <c r="H1223" s="1">
        <f t="shared" si="406"/>
        <v>3.4259999999991124</v>
      </c>
      <c r="I1223" s="1">
        <f t="shared" si="407"/>
        <v>1.0035026269703051</v>
      </c>
      <c r="J1223" s="1">
        <f t="shared" si="408"/>
        <v>50.087412587414519</v>
      </c>
      <c r="K1223" s="1">
        <f t="shared" si="409"/>
        <v>-1.7899999999999636</v>
      </c>
      <c r="L1223" s="1">
        <f t="shared" si="410"/>
        <v>0</v>
      </c>
      <c r="M1223" s="1">
        <f t="shared" si="411"/>
        <v>1.7899999999999636</v>
      </c>
      <c r="N1223" s="1">
        <f t="shared" si="412"/>
        <v>0.36700000000000726</v>
      </c>
      <c r="O1223" s="1">
        <f t="shared" si="413"/>
        <v>0.42499999999999999</v>
      </c>
      <c r="P1223" s="1">
        <f t="shared" si="414"/>
        <v>0.86352941176472298</v>
      </c>
      <c r="Q1223" s="1">
        <f t="shared" si="415"/>
        <v>46.338383838384331</v>
      </c>
      <c r="R1223" t="str">
        <f t="shared" si="395"/>
        <v>Do nothing</v>
      </c>
      <c r="S1223" t="b">
        <f t="shared" si="400"/>
        <v>0</v>
      </c>
      <c r="T1223">
        <f t="shared" si="396"/>
        <v>0</v>
      </c>
      <c r="U1223">
        <f t="shared" si="397"/>
        <v>0</v>
      </c>
      <c r="V1223">
        <f>IF(R1222="Buy BTC Short ETH",(B1223-T1222)+(-C1223+U1222)*(B1222/C1222),IF(R1222="Buy ETH Short BTC",(-B1223+T1222)+(C1223-U1222)*(B1222/C1222),0))</f>
        <v>0</v>
      </c>
      <c r="AA1223">
        <f t="shared" si="398"/>
        <v>0.87407874318428314</v>
      </c>
      <c r="AB1223" t="str">
        <f t="shared" si="399"/>
        <v>Buy ETH Short BTC</v>
      </c>
      <c r="AC1223" t="b">
        <f t="shared" si="401"/>
        <v>0</v>
      </c>
      <c r="AD1223">
        <f>IF(AB1223="Buy BTC Short ETH",B1223,IF(AB1223="Buy ETH Short BTC",B1223,0))</f>
        <v>16832.54</v>
      </c>
      <c r="AE1223">
        <f>IF(AB1223="Buy BTC Short ETH",C1223,IF(AB1223="Buy ETH Short BTC",C1223,0))</f>
        <v>1218.42</v>
      </c>
      <c r="AF1223">
        <f>IF(AB1222="Buy BTC Short ETH",(B1223-AD1222)+(-C1223+AE1222)*(B1222/C1222),IF(AB1222="Buy ETH Short BTC",(-B1223+AD1222)+(C1223-AE1222)*(B1222/C1222),0))</f>
        <v>-11.382227649340436</v>
      </c>
    </row>
    <row r="1224" spans="1:32">
      <c r="A1224">
        <v>1671821100000</v>
      </c>
      <c r="B1224">
        <v>16836.490000000002</v>
      </c>
      <c r="C1224">
        <v>1218.45</v>
      </c>
      <c r="D1224" s="1">
        <f t="shared" si="402"/>
        <v>3.9500000000007276</v>
      </c>
      <c r="E1224" s="1">
        <f t="shared" si="403"/>
        <v>3.9500000000007276</v>
      </c>
      <c r="F1224" s="1">
        <f t="shared" si="404"/>
        <v>0</v>
      </c>
      <c r="G1224" s="1">
        <f t="shared" si="405"/>
        <v>3.8329999999994468</v>
      </c>
      <c r="H1224" s="1">
        <f t="shared" si="406"/>
        <v>3.1219999999993888</v>
      </c>
      <c r="I1224" s="1">
        <f t="shared" si="407"/>
        <v>1.2277386290839838</v>
      </c>
      <c r="J1224" s="1">
        <f t="shared" si="408"/>
        <v>55.111430625450588</v>
      </c>
      <c r="K1224" s="1">
        <f t="shared" si="409"/>
        <v>2.9999999999972715E-2</v>
      </c>
      <c r="L1224" s="1">
        <f t="shared" si="410"/>
        <v>2.9999999999972715E-2</v>
      </c>
      <c r="M1224" s="1">
        <f t="shared" si="411"/>
        <v>0</v>
      </c>
      <c r="N1224" s="1">
        <f t="shared" si="412"/>
        <v>0.37000000000000455</v>
      </c>
      <c r="O1224" s="1">
        <f t="shared" si="413"/>
        <v>0.2829999999999927</v>
      </c>
      <c r="P1224" s="1">
        <f t="shared" si="414"/>
        <v>1.3074204946996963</v>
      </c>
      <c r="Q1224" s="1">
        <f t="shared" si="415"/>
        <v>56.661562021440446</v>
      </c>
      <c r="R1224" t="str">
        <f t="shared" si="395"/>
        <v>Do nothing</v>
      </c>
      <c r="S1224" t="b">
        <f t="shared" si="400"/>
        <v>0</v>
      </c>
      <c r="T1224">
        <f t="shared" si="396"/>
        <v>0</v>
      </c>
      <c r="U1224">
        <f t="shared" si="397"/>
        <v>0</v>
      </c>
      <c r="V1224">
        <f>IF(R1223="Buy BTC Short ETH",(B1224-T1223)+(-C1224+U1223)*(B1223/C1223),IF(R1223="Buy ETH Short BTC",(-B1224+T1223)+(C1224-U1223)*(B1223/C1223),0))</f>
        <v>0</v>
      </c>
      <c r="AA1224">
        <f t="shared" si="398"/>
        <v>0.8533938464856613</v>
      </c>
      <c r="AB1224" t="str">
        <f t="shared" si="399"/>
        <v>Buy ETH Short BTC</v>
      </c>
      <c r="AC1224" t="b">
        <f t="shared" si="401"/>
        <v>0</v>
      </c>
      <c r="AD1224">
        <f>IF(AB1224="Buy BTC Short ETH",B1224,IF(AB1224="Buy ETH Short BTC",B1224,0))</f>
        <v>16836.490000000002</v>
      </c>
      <c r="AE1224">
        <f>IF(AB1224="Buy BTC Short ETH",C1224,IF(AB1224="Buy ETH Short BTC",C1224,0))</f>
        <v>1218.45</v>
      </c>
      <c r="AF1224">
        <f>IF(AB1223="Buy BTC Short ETH",(B1224-AD1223)+(-C1224+AE1223)*(B1223/C1223),IF(AB1223="Buy ETH Short BTC",(-B1224+AD1223)+(C1224-AE1223)*(B1223/C1223),0))</f>
        <v>-3.5355483330882174</v>
      </c>
    </row>
    <row r="1225" spans="1:32">
      <c r="A1225">
        <v>1671822000000</v>
      </c>
      <c r="B1225">
        <v>16846.75</v>
      </c>
      <c r="C1225">
        <v>1219.5899999999999</v>
      </c>
      <c r="D1225" s="1">
        <f t="shared" si="402"/>
        <v>10.259999999998399</v>
      </c>
      <c r="E1225" s="1">
        <f t="shared" si="403"/>
        <v>10.259999999998399</v>
      </c>
      <c r="F1225" s="1">
        <f t="shared" si="404"/>
        <v>0</v>
      </c>
      <c r="G1225" s="1">
        <f t="shared" si="405"/>
        <v>4.480999999999403</v>
      </c>
      <c r="H1225" s="1">
        <f t="shared" si="406"/>
        <v>3.1219999999993888</v>
      </c>
      <c r="I1225" s="1">
        <f t="shared" si="407"/>
        <v>1.4352978859706216</v>
      </c>
      <c r="J1225" s="1">
        <f t="shared" si="408"/>
        <v>58.93726160726181</v>
      </c>
      <c r="K1225" s="1">
        <f t="shared" si="409"/>
        <v>1.1399999999998727</v>
      </c>
      <c r="L1225" s="1">
        <f t="shared" si="410"/>
        <v>1.1399999999998727</v>
      </c>
      <c r="M1225" s="1">
        <f t="shared" si="411"/>
        <v>0</v>
      </c>
      <c r="N1225" s="1">
        <f t="shared" si="412"/>
        <v>0.44299999999998363</v>
      </c>
      <c r="O1225" s="1">
        <f t="shared" si="413"/>
        <v>0.2829999999999927</v>
      </c>
      <c r="P1225" s="1">
        <f t="shared" si="414"/>
        <v>1.5653710247349648</v>
      </c>
      <c r="Q1225" s="1">
        <f t="shared" si="415"/>
        <v>61.019283746556212</v>
      </c>
      <c r="R1225" t="str">
        <f t="shared" si="395"/>
        <v>Do nothing</v>
      </c>
      <c r="S1225" t="b">
        <f t="shared" si="400"/>
        <v>0</v>
      </c>
      <c r="T1225">
        <f t="shared" si="396"/>
        <v>0</v>
      </c>
      <c r="U1225">
        <f t="shared" si="397"/>
        <v>0</v>
      </c>
      <c r="V1225">
        <f>IF(R1224="Buy BTC Short ETH",(B1225-T1224)+(-C1225+U1224)*(B1224/C1224),IF(R1224="Buy ETH Short BTC",(-B1225+T1224)+(C1225-U1224)*(B1224/C1224),0))</f>
        <v>0</v>
      </c>
      <c r="AA1225">
        <f t="shared" si="398"/>
        <v>0.8670234152204781</v>
      </c>
      <c r="AB1225" t="str">
        <f t="shared" si="399"/>
        <v>Buy ETH Short BTC</v>
      </c>
      <c r="AC1225" t="b">
        <f t="shared" si="401"/>
        <v>0</v>
      </c>
      <c r="AD1225">
        <f>IF(AB1225="Buy BTC Short ETH",B1225,IF(AB1225="Buy ETH Short BTC",B1225,0))</f>
        <v>16846.75</v>
      </c>
      <c r="AE1225">
        <f>IF(AB1225="Buy BTC Short ETH",C1225,IF(AB1225="Buy ETH Short BTC",C1225,0))</f>
        <v>1219.5899999999999</v>
      </c>
      <c r="AF1225">
        <f>IF(AB1224="Buy BTC Short ETH",(B1225-AD1224)+(-C1225+AE1224)*(B1224/C1224),IF(AB1224="Buy ETH Short BTC",(-B1225+AD1224)+(C1225-AE1224)*(B1224/C1224),0))</f>
        <v>5.4924712544624796</v>
      </c>
    </row>
    <row r="1226" spans="1:32">
      <c r="A1226">
        <v>1671822900000</v>
      </c>
      <c r="B1226">
        <v>16851.259999999998</v>
      </c>
      <c r="C1226">
        <v>1219.77</v>
      </c>
      <c r="D1226" s="1">
        <f t="shared" si="402"/>
        <v>4.5099999999983993</v>
      </c>
      <c r="E1226" s="1">
        <f t="shared" si="403"/>
        <v>4.5099999999983993</v>
      </c>
      <c r="F1226" s="1">
        <f t="shared" si="404"/>
        <v>0</v>
      </c>
      <c r="G1226" s="1">
        <f t="shared" si="405"/>
        <v>4.9319999999992437</v>
      </c>
      <c r="H1226" s="1">
        <f t="shared" si="406"/>
        <v>2.5549999999995636</v>
      </c>
      <c r="I1226" s="1">
        <f t="shared" si="407"/>
        <v>1.9303326810176462</v>
      </c>
      <c r="J1226" s="1">
        <f t="shared" si="408"/>
        <v>65.874181915320278</v>
      </c>
      <c r="K1226" s="1">
        <f t="shared" si="409"/>
        <v>0.18000000000006366</v>
      </c>
      <c r="L1226" s="1">
        <f t="shared" si="410"/>
        <v>0.18000000000006366</v>
      </c>
      <c r="M1226" s="1">
        <f t="shared" si="411"/>
        <v>0</v>
      </c>
      <c r="N1226" s="1">
        <f t="shared" si="412"/>
        <v>0.46099999999998997</v>
      </c>
      <c r="O1226" s="1">
        <f t="shared" si="413"/>
        <v>0.23699999999998908</v>
      </c>
      <c r="P1226" s="1">
        <f t="shared" si="414"/>
        <v>1.9451476793249418</v>
      </c>
      <c r="Q1226" s="1">
        <f t="shared" si="415"/>
        <v>66.045845272206847</v>
      </c>
      <c r="R1226" t="str">
        <f t="shared" si="395"/>
        <v>Do nothing</v>
      </c>
      <c r="S1226" t="b">
        <f t="shared" si="400"/>
        <v>0</v>
      </c>
      <c r="T1226">
        <f t="shared" si="396"/>
        <v>0</v>
      </c>
      <c r="U1226">
        <f t="shared" si="397"/>
        <v>0</v>
      </c>
      <c r="V1226">
        <f>IF(R1225="Buy BTC Short ETH",(B1226-T1225)+(-C1226+U1225)*(B1225/C1225),IF(R1225="Buy ETH Short BTC",(-B1226+T1225)+(C1226-U1225)*(B1225/C1225),0))</f>
        <v>0</v>
      </c>
      <c r="AA1226">
        <f t="shared" si="398"/>
        <v>0.8336665567280499</v>
      </c>
      <c r="AB1226" t="str">
        <f t="shared" si="399"/>
        <v>Buy ETH Short BTC</v>
      </c>
      <c r="AC1226" t="b">
        <f t="shared" si="401"/>
        <v>0</v>
      </c>
      <c r="AD1226">
        <f>IF(AB1226="Buy BTC Short ETH",B1226,IF(AB1226="Buy ETH Short BTC",B1226,0))</f>
        <v>16851.259999999998</v>
      </c>
      <c r="AE1226">
        <f>IF(AB1226="Buy BTC Short ETH",C1226,IF(AB1226="Buy ETH Short BTC",C1226,0))</f>
        <v>1219.77</v>
      </c>
      <c r="AF1226">
        <f>IF(AB1225="Buy BTC Short ETH",(B1226-AD1225)+(-C1226+AE1225)*(B1225/C1225),IF(AB1225="Buy ETH Short BTC",(-B1226+AD1225)+(C1226-AE1225)*(B1225/C1225),0))</f>
        <v>-2.0235783336998296</v>
      </c>
    </row>
    <row r="1227" spans="1:32">
      <c r="A1227">
        <v>1671823800000</v>
      </c>
      <c r="B1227">
        <v>16848.45</v>
      </c>
      <c r="C1227">
        <v>1219.22</v>
      </c>
      <c r="D1227" s="1">
        <f t="shared" si="402"/>
        <v>-2.8099999999976717</v>
      </c>
      <c r="E1227" s="1">
        <f t="shared" si="403"/>
        <v>0</v>
      </c>
      <c r="F1227" s="1">
        <f t="shared" si="404"/>
        <v>2.8099999999976717</v>
      </c>
      <c r="G1227" s="1">
        <f t="shared" si="405"/>
        <v>4.1089999999992868</v>
      </c>
      <c r="H1227" s="1">
        <f t="shared" si="406"/>
        <v>2.8359999999993306</v>
      </c>
      <c r="I1227" s="1">
        <f t="shared" si="407"/>
        <v>1.4488716502116561</v>
      </c>
      <c r="J1227" s="1">
        <f t="shared" si="408"/>
        <v>59.164866810656655</v>
      </c>
      <c r="K1227" s="1">
        <f t="shared" si="409"/>
        <v>-0.54999999999995453</v>
      </c>
      <c r="L1227" s="1">
        <f t="shared" si="410"/>
        <v>0</v>
      </c>
      <c r="M1227" s="1">
        <f t="shared" si="411"/>
        <v>0.54999999999995453</v>
      </c>
      <c r="N1227" s="1">
        <f t="shared" si="412"/>
        <v>0.41599999999998544</v>
      </c>
      <c r="O1227" s="1">
        <f t="shared" si="413"/>
        <v>0.29199999999998455</v>
      </c>
      <c r="P1227" s="1">
        <f t="shared" si="414"/>
        <v>1.4246575342466008</v>
      </c>
      <c r="Q1227" s="1">
        <f t="shared" si="415"/>
        <v>58.757062146893084</v>
      </c>
      <c r="R1227" t="str">
        <f t="shared" si="395"/>
        <v>Do nothing</v>
      </c>
      <c r="S1227" t="b">
        <f t="shared" si="400"/>
        <v>0</v>
      </c>
      <c r="T1227">
        <f t="shared" si="396"/>
        <v>0</v>
      </c>
      <c r="U1227">
        <f t="shared" si="397"/>
        <v>0</v>
      </c>
      <c r="V1227">
        <f>IF(R1226="Buy BTC Short ETH",(B1227-T1226)+(-C1227+U1226)*(B1226/C1226),IF(R1226="Buy ETH Short BTC",(-B1227+T1226)+(C1227-U1226)*(B1226/C1226),0))</f>
        <v>0</v>
      </c>
      <c r="AA1227">
        <f t="shared" si="398"/>
        <v>0.80572097299293277</v>
      </c>
      <c r="AB1227" t="str">
        <f t="shared" si="399"/>
        <v>Buy ETH Short BTC</v>
      </c>
      <c r="AC1227" t="b">
        <f t="shared" si="401"/>
        <v>0</v>
      </c>
      <c r="AD1227">
        <f>IF(AB1227="Buy BTC Short ETH",B1227,IF(AB1227="Buy ETH Short BTC",B1227,0))</f>
        <v>16848.45</v>
      </c>
      <c r="AE1227">
        <f>IF(AB1227="Buy BTC Short ETH",C1227,IF(AB1227="Buy ETH Short BTC",C1227,0))</f>
        <v>1219.22</v>
      </c>
      <c r="AF1227">
        <f>IF(AB1226="Buy BTC Short ETH",(B1227-AD1226)+(-C1227+AE1226)*(B1226/C1226),IF(AB1226="Buy ETH Short BTC",(-B1227+AD1226)+(C1227-AE1226)*(B1226/C1226),0))</f>
        <v>-4.7883119768497941</v>
      </c>
    </row>
    <row r="1228" spans="1:32">
      <c r="A1228">
        <v>1671824700000</v>
      </c>
      <c r="B1228">
        <v>16844.79</v>
      </c>
      <c r="C1228">
        <v>1219.98</v>
      </c>
      <c r="D1228" s="1">
        <f t="shared" si="402"/>
        <v>-3.6599999999998545</v>
      </c>
      <c r="E1228" s="1">
        <f t="shared" si="403"/>
        <v>0</v>
      </c>
      <c r="F1228" s="1">
        <f t="shared" si="404"/>
        <v>3.6599999999998545</v>
      </c>
      <c r="G1228" s="1">
        <f t="shared" si="405"/>
        <v>3.8129999999993744</v>
      </c>
      <c r="H1228" s="1">
        <f t="shared" si="406"/>
        <v>3.2019999999993161</v>
      </c>
      <c r="I1228" s="1">
        <f t="shared" si="407"/>
        <v>1.1908182386009334</v>
      </c>
      <c r="J1228" s="1">
        <f t="shared" si="408"/>
        <v>54.354953670706855</v>
      </c>
      <c r="K1228" s="1">
        <f t="shared" si="409"/>
        <v>0.75999999999999091</v>
      </c>
      <c r="L1228" s="1">
        <f t="shared" si="410"/>
        <v>0.75999999999999091</v>
      </c>
      <c r="M1228" s="1">
        <f t="shared" si="411"/>
        <v>0</v>
      </c>
      <c r="N1228" s="1">
        <f t="shared" si="412"/>
        <v>0.43999999999998635</v>
      </c>
      <c r="O1228" s="1">
        <f t="shared" si="413"/>
        <v>0.29199999999998455</v>
      </c>
      <c r="P1228" s="1">
        <f t="shared" si="414"/>
        <v>1.506849315068526</v>
      </c>
      <c r="Q1228" s="1">
        <f t="shared" si="415"/>
        <v>60.109289617486859</v>
      </c>
      <c r="R1228" t="str">
        <f t="shared" si="395"/>
        <v>Do nothing</v>
      </c>
      <c r="S1228" t="b">
        <f t="shared" si="400"/>
        <v>0</v>
      </c>
      <c r="T1228">
        <f t="shared" si="396"/>
        <v>0</v>
      </c>
      <c r="U1228">
        <f t="shared" si="397"/>
        <v>0</v>
      </c>
      <c r="V1228">
        <f>IF(R1227="Buy BTC Short ETH",(B1228-T1227)+(-C1228+U1227)*(B1227/C1227),IF(R1227="Buy ETH Short BTC",(-B1228+T1227)+(C1228-U1227)*(B1227/C1227),0))</f>
        <v>0</v>
      </c>
      <c r="AA1228">
        <f t="shared" si="398"/>
        <v>0.79886334465751885</v>
      </c>
      <c r="AB1228" t="str">
        <f t="shared" si="399"/>
        <v>Buy ETH Short BTC</v>
      </c>
      <c r="AC1228" t="b">
        <f t="shared" si="401"/>
        <v>0</v>
      </c>
      <c r="AD1228">
        <f>IF(AB1228="Buy BTC Short ETH",B1228,IF(AB1228="Buy ETH Short BTC",B1228,0))</f>
        <v>16844.79</v>
      </c>
      <c r="AE1228">
        <f>IF(AB1228="Buy BTC Short ETH",C1228,IF(AB1228="Buy ETH Short BTC",C1228,0))</f>
        <v>1219.98</v>
      </c>
      <c r="AF1228">
        <f>IF(AB1227="Buy BTC Short ETH",(B1228-AD1227)+(-C1228+AE1227)*(B1227/C1227),IF(AB1227="Buy ETH Short BTC",(-B1228+AD1227)+(C1228-AE1227)*(B1227/C1227),0))</f>
        <v>14.162470431915217</v>
      </c>
    </row>
    <row r="1229" spans="1:32">
      <c r="A1229">
        <v>1671825600000</v>
      </c>
      <c r="B1229">
        <v>16829.150000000001</v>
      </c>
      <c r="C1229">
        <v>1219.99</v>
      </c>
      <c r="D1229" s="1">
        <f t="shared" si="402"/>
        <v>-15.639999999999418</v>
      </c>
      <c r="E1229" s="1">
        <f t="shared" si="403"/>
        <v>0</v>
      </c>
      <c r="F1229" s="1">
        <f t="shared" si="404"/>
        <v>15.639999999999418</v>
      </c>
      <c r="G1229" s="1">
        <f t="shared" si="405"/>
        <v>3.8129999999993744</v>
      </c>
      <c r="H1229" s="1">
        <f t="shared" si="406"/>
        <v>4.0889999999992144</v>
      </c>
      <c r="I1229" s="1">
        <f t="shared" si="407"/>
        <v>0.93250183418931454</v>
      </c>
      <c r="J1229" s="1">
        <f t="shared" si="408"/>
        <v>48.253606681853398</v>
      </c>
      <c r="K1229" s="1">
        <f t="shared" si="409"/>
        <v>9.9999999999909051E-3</v>
      </c>
      <c r="L1229" s="1">
        <f t="shared" si="410"/>
        <v>9.9999999999909051E-3</v>
      </c>
      <c r="M1229" s="1">
        <f t="shared" si="411"/>
        <v>0</v>
      </c>
      <c r="N1229" s="1">
        <f t="shared" si="412"/>
        <v>0.44099999999998546</v>
      </c>
      <c r="O1229" s="1">
        <f t="shared" si="413"/>
        <v>0.23399999999999183</v>
      </c>
      <c r="P1229" s="1">
        <f t="shared" si="414"/>
        <v>1.8846153846153884</v>
      </c>
      <c r="Q1229" s="1">
        <f t="shared" si="415"/>
        <v>65.333333333333371</v>
      </c>
      <c r="R1229" t="str">
        <f t="shared" si="395"/>
        <v>Do nothing</v>
      </c>
      <c r="S1229" t="b">
        <f t="shared" si="400"/>
        <v>0</v>
      </c>
      <c r="T1229">
        <f t="shared" si="396"/>
        <v>0</v>
      </c>
      <c r="U1229">
        <f t="shared" si="397"/>
        <v>0</v>
      </c>
      <c r="V1229">
        <f>IF(R1228="Buy BTC Short ETH",(B1229-T1228)+(-C1229+U1228)*(B1228/C1228),IF(R1228="Buy ETH Short BTC",(-B1229+T1228)+(C1229-U1228)*(B1228/C1228),0))</f>
        <v>0</v>
      </c>
      <c r="AA1229">
        <f t="shared" si="398"/>
        <v>0.35753229156751265</v>
      </c>
      <c r="AB1229" t="str">
        <f t="shared" si="399"/>
        <v>Do nothing</v>
      </c>
      <c r="AC1229" t="b">
        <f t="shared" si="401"/>
        <v>1</v>
      </c>
      <c r="AD1229">
        <f>IF(AB1229="Buy BTC Short ETH",B1229,IF(AB1229="Buy ETH Short BTC",B1229,0))</f>
        <v>0</v>
      </c>
      <c r="AE1229">
        <f>IF(AB1229="Buy BTC Short ETH",C1229,IF(AB1229="Buy ETH Short BTC",C1229,0))</f>
        <v>0</v>
      </c>
      <c r="AF1229">
        <f>IF(AB1228="Buy BTC Short ETH",(B1229-AD1228)+(-C1229+AE1228)*(B1228/C1228),IF(AB1228="Buy ETH Short BTC",(-B1229+AD1228)+(C1229-AE1228)*(B1228/C1228),0))</f>
        <v>15.778074312692944</v>
      </c>
    </row>
    <row r="1230" spans="1:32">
      <c r="A1230">
        <v>1671826500000</v>
      </c>
      <c r="B1230">
        <v>16824.23</v>
      </c>
      <c r="C1230">
        <v>1218.8699999999999</v>
      </c>
      <c r="D1230" s="1">
        <f t="shared" si="402"/>
        <v>-4.9200000000018917</v>
      </c>
      <c r="E1230" s="1">
        <f t="shared" si="403"/>
        <v>0</v>
      </c>
      <c r="F1230" s="1">
        <f t="shared" si="404"/>
        <v>4.9200000000018917</v>
      </c>
      <c r="G1230" s="1">
        <f t="shared" si="405"/>
        <v>2.8189999999995052</v>
      </c>
      <c r="H1230" s="1">
        <f t="shared" si="406"/>
        <v>4.5809999999994035</v>
      </c>
      <c r="I1230" s="1">
        <f t="shared" si="407"/>
        <v>0.61536782361926923</v>
      </c>
      <c r="J1230" s="1">
        <f t="shared" si="408"/>
        <v>38.094594594593524</v>
      </c>
      <c r="K1230" s="1">
        <f t="shared" si="409"/>
        <v>-1.1200000000001182</v>
      </c>
      <c r="L1230" s="1">
        <f t="shared" si="410"/>
        <v>0</v>
      </c>
      <c r="M1230" s="1">
        <f t="shared" si="411"/>
        <v>1.1200000000001182</v>
      </c>
      <c r="N1230" s="1">
        <f t="shared" si="412"/>
        <v>0.34900000000000092</v>
      </c>
      <c r="O1230" s="1">
        <f t="shared" si="413"/>
        <v>0.34600000000000364</v>
      </c>
      <c r="P1230" s="1">
        <f t="shared" si="414"/>
        <v>1.0086705202312058</v>
      </c>
      <c r="Q1230" s="1">
        <f t="shared" si="415"/>
        <v>50.215827338129301</v>
      </c>
      <c r="R1230" t="str">
        <f t="shared" si="395"/>
        <v>Do nothing</v>
      </c>
      <c r="S1230" t="b">
        <f t="shared" si="400"/>
        <v>0</v>
      </c>
      <c r="T1230">
        <f t="shared" si="396"/>
        <v>0</v>
      </c>
      <c r="U1230">
        <f t="shared" si="397"/>
        <v>0</v>
      </c>
      <c r="V1230">
        <f>IF(R1229="Buy BTC Short ETH",(B1230-T1229)+(-C1230+U1229)*(B1229/C1229),IF(R1229="Buy ETH Short BTC",(-B1230+T1229)+(C1230-U1229)*(B1229/C1229),0))</f>
        <v>0</v>
      </c>
      <c r="AA1230">
        <f t="shared" si="398"/>
        <v>0.46173528222567484</v>
      </c>
      <c r="AB1230" t="str">
        <f t="shared" si="399"/>
        <v>Do nothing</v>
      </c>
      <c r="AC1230" t="b">
        <f t="shared" si="401"/>
        <v>0</v>
      </c>
      <c r="AD1230">
        <f>IF(AB1230="Buy BTC Short ETH",B1230,IF(AB1230="Buy ETH Short BTC",B1230,0))</f>
        <v>0</v>
      </c>
      <c r="AE1230">
        <f>IF(AB1230="Buy BTC Short ETH",C1230,IF(AB1230="Buy ETH Short BTC",C1230,0))</f>
        <v>0</v>
      </c>
      <c r="AF1230">
        <f>IF(AB1229="Buy BTC Short ETH",(B1230-AD1229)+(-C1230+AE1229)*(B1229/C1229),IF(AB1229="Buy ETH Short BTC",(-B1230+AD1229)+(C1230-AE1229)*(B1229/C1229),0))</f>
        <v>0</v>
      </c>
    </row>
    <row r="1231" spans="1:32">
      <c r="A1231">
        <v>1671827400000</v>
      </c>
      <c r="B1231">
        <v>16812.900000000001</v>
      </c>
      <c r="C1231">
        <v>1219.42</v>
      </c>
      <c r="D1231" s="1">
        <f t="shared" si="402"/>
        <v>-11.329999999998108</v>
      </c>
      <c r="E1231" s="1">
        <f t="shared" si="403"/>
        <v>0</v>
      </c>
      <c r="F1231" s="1">
        <f t="shared" si="404"/>
        <v>11.329999999998108</v>
      </c>
      <c r="G1231" s="1">
        <f t="shared" si="405"/>
        <v>2.8189999999995052</v>
      </c>
      <c r="H1231" s="1">
        <f t="shared" si="406"/>
        <v>5.1689999999995049</v>
      </c>
      <c r="I1231" s="1">
        <f t="shared" si="407"/>
        <v>0.54536660862831787</v>
      </c>
      <c r="J1231" s="1">
        <f t="shared" si="408"/>
        <v>35.290435653478397</v>
      </c>
      <c r="K1231" s="1">
        <f t="shared" si="409"/>
        <v>0.5500000000001819</v>
      </c>
      <c r="L1231" s="1">
        <f t="shared" si="410"/>
        <v>0.5500000000001819</v>
      </c>
      <c r="M1231" s="1">
        <f t="shared" si="411"/>
        <v>0</v>
      </c>
      <c r="N1231" s="1">
        <f t="shared" si="412"/>
        <v>0.35500000000001819</v>
      </c>
      <c r="O1231" s="1">
        <f t="shared" si="413"/>
        <v>0.34600000000000364</v>
      </c>
      <c r="P1231" s="1">
        <f t="shared" si="414"/>
        <v>1.0260115606936835</v>
      </c>
      <c r="Q1231" s="1">
        <f t="shared" si="415"/>
        <v>50.641940085593035</v>
      </c>
      <c r="R1231" t="str">
        <f t="shared" ref="R1231:R1294" si="416">IF(AND(J1231&gt;70,Q1231&lt;30),"Buy ETH Short BTC",IF(AND(J1231&lt;30,Q1231&gt;70),"Buy BTC Short ETH","Do nothing"))</f>
        <v>Do nothing</v>
      </c>
      <c r="S1231" t="b">
        <f t="shared" si="400"/>
        <v>0</v>
      </c>
      <c r="T1231">
        <f>IF(R1231="Buy BTC Short ETH",B1231,IF(R1231="Buy ETH Short BTC",B1231,0))</f>
        <v>0</v>
      </c>
      <c r="U1231">
        <f t="shared" ref="U1231:U1294" si="417">IF(R1231="Buy BTC Short ETH",C1231,IF(R1231="Buy ETH Short BTC",C1231,0))</f>
        <v>0</v>
      </c>
      <c r="V1231">
        <f>IF(R1230="Buy BTC Short ETH",(B1231-T1230)+(-C1231+U1230)*(B1230/C1230),IF(R1230="Buy ETH Short BTC",(-B1231+T1230)+(C1231-U1230)*(B1230/C1230),0))</f>
        <v>0</v>
      </c>
      <c r="AA1231">
        <f t="shared" ref="AA1231:AA1294" si="418">CORREL(B1222:B1231, C1222:C1231)</f>
        <v>0.3248968053302928</v>
      </c>
      <c r="AB1231" t="str">
        <f t="shared" ref="AB1231:AB1294" si="419">IF(AA1231&gt;0.7,"Buy ETH Short BTC",IF(AA1231&lt;-0.7,"Buy BTC Short ETH","Do nothing"))</f>
        <v>Do nothing</v>
      </c>
      <c r="AC1231" t="b">
        <f t="shared" si="401"/>
        <v>0</v>
      </c>
      <c r="AD1231">
        <f>IF(AB1231="Buy BTC Short ETH",B1231,IF(AB1231="Buy ETH Short BTC",B1231,0))</f>
        <v>0</v>
      </c>
      <c r="AE1231">
        <f>IF(AB1231="Buy BTC Short ETH",C1231,IF(AB1231="Buy ETH Short BTC",C1231,0))</f>
        <v>0</v>
      </c>
      <c r="AF1231">
        <f>IF(AB1230="Buy BTC Short ETH",(B1231-AD1230)+(-C1231+AE1230)*(B1230/C1230),IF(AB1230="Buy ETH Short BTC",(-B1231+AD1230)+(C1231-AE1230)*(B1230/C1230),0))</f>
        <v>0</v>
      </c>
    </row>
    <row r="1232" spans="1:32">
      <c r="A1232">
        <v>1671828300000</v>
      </c>
      <c r="B1232">
        <v>16812.25</v>
      </c>
      <c r="C1232">
        <v>1219.82</v>
      </c>
      <c r="D1232" s="1">
        <f t="shared" si="402"/>
        <v>-0.65000000000145519</v>
      </c>
      <c r="E1232" s="1">
        <f t="shared" si="403"/>
        <v>0</v>
      </c>
      <c r="F1232" s="1">
        <f t="shared" si="404"/>
        <v>0.65000000000145519</v>
      </c>
      <c r="G1232" s="1">
        <f t="shared" si="405"/>
        <v>1.8719999999997525</v>
      </c>
      <c r="H1232" s="1">
        <f t="shared" si="406"/>
        <v>5.2339999999996509</v>
      </c>
      <c r="I1232" s="1">
        <f t="shared" si="407"/>
        <v>0.35766144440196357</v>
      </c>
      <c r="J1232" s="1">
        <f t="shared" si="408"/>
        <v>26.343934703066552</v>
      </c>
      <c r="K1232" s="1">
        <f t="shared" si="409"/>
        <v>0.39999999999986358</v>
      </c>
      <c r="L1232" s="1">
        <f t="shared" si="410"/>
        <v>0.39999999999986358</v>
      </c>
      <c r="M1232" s="1">
        <f t="shared" si="411"/>
        <v>0</v>
      </c>
      <c r="N1232" s="1">
        <f t="shared" si="412"/>
        <v>0.30699999999999361</v>
      </c>
      <c r="O1232" s="1">
        <f t="shared" si="413"/>
        <v>0.34600000000000364</v>
      </c>
      <c r="P1232" s="1">
        <f t="shared" si="414"/>
        <v>0.88728323699419187</v>
      </c>
      <c r="Q1232" s="1">
        <f t="shared" si="415"/>
        <v>47.013782542112544</v>
      </c>
      <c r="R1232" t="str">
        <f t="shared" si="416"/>
        <v>Do nothing</v>
      </c>
      <c r="S1232" t="b">
        <f t="shared" ref="S1232:S1295" si="420">NOT(R1232=R1231)</f>
        <v>0</v>
      </c>
      <c r="T1232">
        <f>IF(R1232="Buy BTC Short ETH",B1232,IF(R1232="Buy ETH Short BTC",B1232,0))</f>
        <v>0</v>
      </c>
      <c r="U1232">
        <f t="shared" si="417"/>
        <v>0</v>
      </c>
      <c r="V1232">
        <f>IF(R1231="Buy BTC Short ETH",(B1232-T1231)+(-C1232+U1231)*(B1231/C1231),IF(R1231="Buy ETH Short BTC",(-B1232+T1231)+(C1232-U1231)*(B1231/C1231),0))</f>
        <v>0</v>
      </c>
      <c r="AA1232">
        <f t="shared" si="418"/>
        <v>5.5423360726548174E-2</v>
      </c>
      <c r="AB1232" t="str">
        <f t="shared" si="419"/>
        <v>Do nothing</v>
      </c>
      <c r="AC1232" t="b">
        <f t="shared" ref="AC1232:AC1295" si="421">NOT(AB1232=AB1231)</f>
        <v>0</v>
      </c>
      <c r="AD1232">
        <f>IF(AB1232="Buy BTC Short ETH",B1232,IF(AB1232="Buy ETH Short BTC",B1232,0))</f>
        <v>0</v>
      </c>
      <c r="AE1232">
        <f>IF(AB1232="Buy BTC Short ETH",C1232,IF(AB1232="Buy ETH Short BTC",C1232,0))</f>
        <v>0</v>
      </c>
      <c r="AF1232">
        <f>IF(AB1231="Buy BTC Short ETH",(B1232-AD1231)+(-C1232+AE1231)*(B1231/C1231),IF(AB1231="Buy ETH Short BTC",(-B1232+AD1231)+(C1232-AE1231)*(B1231/C1231),0))</f>
        <v>0</v>
      </c>
    </row>
    <row r="1233" spans="1:32">
      <c r="A1233">
        <v>1671829200000</v>
      </c>
      <c r="B1233">
        <v>16803.310000000001</v>
      </c>
      <c r="C1233">
        <v>1219.1199999999999</v>
      </c>
      <c r="D1233" s="1">
        <f t="shared" si="402"/>
        <v>-8.9399999999986903</v>
      </c>
      <c r="E1233" s="1">
        <f t="shared" si="403"/>
        <v>0</v>
      </c>
      <c r="F1233" s="1">
        <f t="shared" si="404"/>
        <v>8.9399999999986903</v>
      </c>
      <c r="G1233" s="1">
        <f t="shared" si="405"/>
        <v>1.8719999999997525</v>
      </c>
      <c r="H1233" s="1">
        <f t="shared" si="406"/>
        <v>4.7949999999997086</v>
      </c>
      <c r="I1233" s="1">
        <f t="shared" si="407"/>
        <v>0.39040667361832454</v>
      </c>
      <c r="J1233" s="1">
        <f t="shared" si="408"/>
        <v>28.078596070195047</v>
      </c>
      <c r="K1233" s="1">
        <f t="shared" si="409"/>
        <v>-0.70000000000004547</v>
      </c>
      <c r="L1233" s="1">
        <f t="shared" si="410"/>
        <v>0</v>
      </c>
      <c r="M1233" s="1">
        <f t="shared" si="411"/>
        <v>0.70000000000004547</v>
      </c>
      <c r="N1233" s="1">
        <f t="shared" si="412"/>
        <v>0.30699999999999361</v>
      </c>
      <c r="O1233" s="1">
        <f t="shared" si="413"/>
        <v>0.23700000000001181</v>
      </c>
      <c r="P1233" s="1">
        <f t="shared" si="414"/>
        <v>1.295358649788938</v>
      </c>
      <c r="Q1233" s="1">
        <f t="shared" si="415"/>
        <v>56.433823529410027</v>
      </c>
      <c r="R1233" t="str">
        <f t="shared" si="416"/>
        <v>Do nothing</v>
      </c>
      <c r="S1233" t="b">
        <f t="shared" si="420"/>
        <v>0</v>
      </c>
      <c r="T1233">
        <f>IF(R1233="Buy BTC Short ETH",B1233,IF(R1233="Buy ETH Short BTC",B1233,0))</f>
        <v>0</v>
      </c>
      <c r="U1233">
        <f t="shared" si="417"/>
        <v>0</v>
      </c>
      <c r="V1233">
        <f>IF(R1232="Buy BTC Short ETH",(B1233-T1232)+(-C1233+U1232)*(B1232/C1232),IF(R1232="Buy ETH Short BTC",(-B1233+T1232)+(C1233-U1232)*(B1232/C1232),0))</f>
        <v>0</v>
      </c>
      <c r="AA1233">
        <f t="shared" si="418"/>
        <v>0.15405996702606661</v>
      </c>
      <c r="AB1233" t="str">
        <f t="shared" si="419"/>
        <v>Do nothing</v>
      </c>
      <c r="AC1233" t="b">
        <f t="shared" si="421"/>
        <v>0</v>
      </c>
      <c r="AD1233">
        <f>IF(AB1233="Buy BTC Short ETH",B1233,IF(AB1233="Buy ETH Short BTC",B1233,0))</f>
        <v>0</v>
      </c>
      <c r="AE1233">
        <f>IF(AB1233="Buy BTC Short ETH",C1233,IF(AB1233="Buy ETH Short BTC",C1233,0))</f>
        <v>0</v>
      </c>
      <c r="AF1233">
        <f>IF(AB1232="Buy BTC Short ETH",(B1233-AD1232)+(-C1233+AE1232)*(B1232/C1232),IF(AB1232="Buy ETH Short BTC",(-B1233+AD1232)+(C1233-AE1232)*(B1232/C1232),0))</f>
        <v>0</v>
      </c>
    </row>
    <row r="1234" spans="1:32">
      <c r="A1234">
        <v>1671830100000</v>
      </c>
      <c r="B1234">
        <v>16802.66</v>
      </c>
      <c r="C1234">
        <v>1218.53</v>
      </c>
      <c r="D1234" s="1">
        <f t="shared" si="402"/>
        <v>-0.65000000000145519</v>
      </c>
      <c r="E1234" s="1">
        <f t="shared" si="403"/>
        <v>0</v>
      </c>
      <c r="F1234" s="1">
        <f t="shared" si="404"/>
        <v>0.65000000000145519</v>
      </c>
      <c r="G1234" s="1">
        <f t="shared" si="405"/>
        <v>1.4769999999996799</v>
      </c>
      <c r="H1234" s="1">
        <f t="shared" si="406"/>
        <v>4.8599999999998547</v>
      </c>
      <c r="I1234" s="1">
        <f t="shared" si="407"/>
        <v>0.30390946502051935</v>
      </c>
      <c r="J1234" s="1">
        <f t="shared" si="408"/>
        <v>23.307558781754594</v>
      </c>
      <c r="K1234" s="1">
        <f t="shared" si="409"/>
        <v>-0.58999999999991815</v>
      </c>
      <c r="L1234" s="1">
        <f t="shared" si="410"/>
        <v>0</v>
      </c>
      <c r="M1234" s="1">
        <f t="shared" si="411"/>
        <v>0.58999999999991815</v>
      </c>
      <c r="N1234" s="1">
        <f t="shared" si="412"/>
        <v>0.30399999999999638</v>
      </c>
      <c r="O1234" s="1">
        <f t="shared" si="413"/>
        <v>0.29600000000000365</v>
      </c>
      <c r="P1234" s="1">
        <f t="shared" si="414"/>
        <v>1.0270270270270021</v>
      </c>
      <c r="Q1234" s="1">
        <f t="shared" si="415"/>
        <v>50.666666666666067</v>
      </c>
      <c r="R1234" t="str">
        <f t="shared" si="416"/>
        <v>Do nothing</v>
      </c>
      <c r="S1234" t="b">
        <f t="shared" si="420"/>
        <v>0</v>
      </c>
      <c r="T1234">
        <f>IF(R1234="Buy BTC Short ETH",B1234,IF(R1234="Buy ETH Short BTC",B1234,0))</f>
        <v>0</v>
      </c>
      <c r="U1234">
        <f t="shared" si="417"/>
        <v>0</v>
      </c>
      <c r="V1234">
        <f>IF(R1233="Buy BTC Short ETH",(B1234-T1233)+(-C1234+U1233)*(B1233/C1233),IF(R1233="Buy ETH Short BTC",(-B1234+T1233)+(C1234-U1233)*(B1233/C1233),0))</f>
        <v>0</v>
      </c>
      <c r="AA1234">
        <f t="shared" si="418"/>
        <v>0.50603734659015009</v>
      </c>
      <c r="AB1234" t="str">
        <f t="shared" si="419"/>
        <v>Do nothing</v>
      </c>
      <c r="AC1234" t="b">
        <f t="shared" si="421"/>
        <v>0</v>
      </c>
      <c r="AD1234">
        <f>IF(AB1234="Buy BTC Short ETH",B1234,IF(AB1234="Buy ETH Short BTC",B1234,0))</f>
        <v>0</v>
      </c>
      <c r="AE1234">
        <f>IF(AB1234="Buy BTC Short ETH",C1234,IF(AB1234="Buy ETH Short BTC",C1234,0))</f>
        <v>0</v>
      </c>
      <c r="AF1234">
        <f>IF(AB1233="Buy BTC Short ETH",(B1234-AD1233)+(-C1234+AE1233)*(B1233/C1233),IF(AB1233="Buy ETH Short BTC",(-B1234+AD1233)+(C1234-AE1233)*(B1233/C1233),0))</f>
        <v>0</v>
      </c>
    </row>
    <row r="1235" spans="1:32">
      <c r="A1235">
        <v>1671831000000</v>
      </c>
      <c r="B1235">
        <v>16812.73</v>
      </c>
      <c r="C1235">
        <v>1220.75</v>
      </c>
      <c r="D1235" s="1">
        <f t="shared" si="402"/>
        <v>10.069999999999709</v>
      </c>
      <c r="E1235" s="1">
        <f t="shared" si="403"/>
        <v>10.069999999999709</v>
      </c>
      <c r="F1235" s="1">
        <f t="shared" si="404"/>
        <v>0</v>
      </c>
      <c r="G1235" s="1">
        <f t="shared" si="405"/>
        <v>1.4579999999998108</v>
      </c>
      <c r="H1235" s="1">
        <f t="shared" si="406"/>
        <v>4.8599999999998547</v>
      </c>
      <c r="I1235" s="1">
        <f t="shared" si="407"/>
        <v>0.29999999999997001</v>
      </c>
      <c r="J1235" s="1">
        <f t="shared" si="408"/>
        <v>23.076923076921304</v>
      </c>
      <c r="K1235" s="1">
        <f t="shared" si="409"/>
        <v>2.2200000000000273</v>
      </c>
      <c r="L1235" s="1">
        <f t="shared" si="410"/>
        <v>2.2200000000000273</v>
      </c>
      <c r="M1235" s="1">
        <f t="shared" si="411"/>
        <v>0</v>
      </c>
      <c r="N1235" s="1">
        <f t="shared" si="412"/>
        <v>0.4120000000000118</v>
      </c>
      <c r="O1235" s="1">
        <f t="shared" si="413"/>
        <v>0.29600000000000365</v>
      </c>
      <c r="P1235" s="1">
        <f t="shared" si="414"/>
        <v>1.3918918918919145</v>
      </c>
      <c r="Q1235" s="1">
        <f t="shared" si="415"/>
        <v>58.192090395480619</v>
      </c>
      <c r="R1235" t="str">
        <f t="shared" si="416"/>
        <v>Do nothing</v>
      </c>
      <c r="S1235" t="b">
        <f t="shared" si="420"/>
        <v>0</v>
      </c>
      <c r="T1235">
        <f>IF(R1235="Buy BTC Short ETH",B1235,IF(R1235="Buy ETH Short BTC",B1235,0))</f>
        <v>0</v>
      </c>
      <c r="U1235">
        <f t="shared" si="417"/>
        <v>0</v>
      </c>
      <c r="V1235">
        <f>IF(R1234="Buy BTC Short ETH",(B1235-T1234)+(-C1235+U1234)*(B1234/C1234),IF(R1234="Buy ETH Short BTC",(-B1235+T1234)+(C1235-U1234)*(B1234/C1234),0))</f>
        <v>0</v>
      </c>
      <c r="AA1235">
        <f t="shared" si="418"/>
        <v>0.22720371114588517</v>
      </c>
      <c r="AB1235" t="str">
        <f t="shared" si="419"/>
        <v>Do nothing</v>
      </c>
      <c r="AC1235" t="b">
        <f t="shared" si="421"/>
        <v>0</v>
      </c>
      <c r="AD1235">
        <f>IF(AB1235="Buy BTC Short ETH",B1235,IF(AB1235="Buy ETH Short BTC",B1235,0))</f>
        <v>0</v>
      </c>
      <c r="AE1235">
        <f>IF(AB1235="Buy BTC Short ETH",C1235,IF(AB1235="Buy ETH Short BTC",C1235,0))</f>
        <v>0</v>
      </c>
      <c r="AF1235">
        <f>IF(AB1234="Buy BTC Short ETH",(B1235-AD1234)+(-C1235+AE1234)*(B1234/C1234),IF(AB1234="Buy ETH Short BTC",(-B1235+AD1234)+(C1235-AE1234)*(B1234/C1234),0))</f>
        <v>0</v>
      </c>
    </row>
    <row r="1236" spans="1:32">
      <c r="A1236">
        <v>1671831900000</v>
      </c>
      <c r="B1236">
        <v>16812.400000000001</v>
      </c>
      <c r="C1236">
        <v>1221.53</v>
      </c>
      <c r="D1236" s="1">
        <f t="shared" si="402"/>
        <v>-0.32999999999810825</v>
      </c>
      <c r="E1236" s="1">
        <f t="shared" si="403"/>
        <v>0</v>
      </c>
      <c r="F1236" s="1">
        <f t="shared" si="404"/>
        <v>0.32999999999810825</v>
      </c>
      <c r="G1236" s="1">
        <f t="shared" si="405"/>
        <v>1.0069999999999708</v>
      </c>
      <c r="H1236" s="1">
        <f t="shared" si="406"/>
        <v>4.892999999999665</v>
      </c>
      <c r="I1236" s="1">
        <f t="shared" si="407"/>
        <v>0.20580421009606373</v>
      </c>
      <c r="J1236" s="1">
        <f t="shared" si="408"/>
        <v>17.067796610170049</v>
      </c>
      <c r="K1236" s="1">
        <f t="shared" si="409"/>
        <v>0.77999999999997272</v>
      </c>
      <c r="L1236" s="1">
        <f t="shared" si="410"/>
        <v>0.77999999999997272</v>
      </c>
      <c r="M1236" s="1">
        <f t="shared" si="411"/>
        <v>0</v>
      </c>
      <c r="N1236" s="1">
        <f t="shared" si="412"/>
        <v>0.47200000000000275</v>
      </c>
      <c r="O1236" s="1">
        <f t="shared" si="413"/>
        <v>0.29600000000000365</v>
      </c>
      <c r="P1236" s="1">
        <f t="shared" si="414"/>
        <v>1.5945945945945843</v>
      </c>
      <c r="Q1236" s="1">
        <f t="shared" si="415"/>
        <v>61.458333333333179</v>
      </c>
      <c r="R1236" t="str">
        <f t="shared" si="416"/>
        <v>Do nothing</v>
      </c>
      <c r="S1236" t="b">
        <f t="shared" si="420"/>
        <v>0</v>
      </c>
      <c r="T1236">
        <f>IF(R1236="Buy BTC Short ETH",B1236,IF(R1236="Buy ETH Short BTC",B1236,0))</f>
        <v>0</v>
      </c>
      <c r="U1236">
        <f t="shared" si="417"/>
        <v>0</v>
      </c>
      <c r="V1236">
        <f>IF(R1235="Buy BTC Short ETH",(B1236-T1235)+(-C1236+U1235)*(B1235/C1235),IF(R1235="Buy ETH Short BTC",(-B1236+T1235)+(C1236-U1235)*(B1235/C1235),0))</f>
        <v>0</v>
      </c>
      <c r="AA1236">
        <f t="shared" si="418"/>
        <v>1.414651649207992E-2</v>
      </c>
      <c r="AB1236" t="str">
        <f t="shared" si="419"/>
        <v>Do nothing</v>
      </c>
      <c r="AC1236" t="b">
        <f t="shared" si="421"/>
        <v>0</v>
      </c>
      <c r="AD1236">
        <f>IF(AB1236="Buy BTC Short ETH",B1236,IF(AB1236="Buy ETH Short BTC",B1236,0))</f>
        <v>0</v>
      </c>
      <c r="AE1236">
        <f>IF(AB1236="Buy BTC Short ETH",C1236,IF(AB1236="Buy ETH Short BTC",C1236,0))</f>
        <v>0</v>
      </c>
      <c r="AF1236">
        <f>IF(AB1235="Buy BTC Short ETH",(B1236-AD1235)+(-C1236+AE1235)*(B1235/C1235),IF(AB1235="Buy ETH Short BTC",(-B1236+AD1235)+(C1236-AE1235)*(B1235/C1235),0))</f>
        <v>0</v>
      </c>
    </row>
    <row r="1237" spans="1:32">
      <c r="A1237">
        <v>1671832800000</v>
      </c>
      <c r="B1237">
        <v>16788.86</v>
      </c>
      <c r="C1237">
        <v>1220.1600000000001</v>
      </c>
      <c r="D1237" s="1">
        <f t="shared" si="402"/>
        <v>-23.540000000000873</v>
      </c>
      <c r="E1237" s="1">
        <f t="shared" si="403"/>
        <v>0</v>
      </c>
      <c r="F1237" s="1">
        <f t="shared" si="404"/>
        <v>23.540000000000873</v>
      </c>
      <c r="G1237" s="1">
        <f t="shared" si="405"/>
        <v>1.0069999999999708</v>
      </c>
      <c r="H1237" s="1">
        <f t="shared" si="406"/>
        <v>6.9659999999999851</v>
      </c>
      <c r="I1237" s="1">
        <f t="shared" si="407"/>
        <v>0.14455928797013681</v>
      </c>
      <c r="J1237" s="1">
        <f t="shared" si="408"/>
        <v>12.630126677536381</v>
      </c>
      <c r="K1237" s="1">
        <f t="shared" si="409"/>
        <v>-1.3699999999998909</v>
      </c>
      <c r="L1237" s="1">
        <f t="shared" si="410"/>
        <v>0</v>
      </c>
      <c r="M1237" s="1">
        <f t="shared" si="411"/>
        <v>1.3699999999998909</v>
      </c>
      <c r="N1237" s="1">
        <f t="shared" si="412"/>
        <v>0.47200000000000275</v>
      </c>
      <c r="O1237" s="1">
        <f t="shared" si="413"/>
        <v>0.37799999999999728</v>
      </c>
      <c r="P1237" s="1">
        <f t="shared" si="414"/>
        <v>1.248677248677265</v>
      </c>
      <c r="Q1237" s="1">
        <f t="shared" si="415"/>
        <v>55.529411764706211</v>
      </c>
      <c r="R1237" t="str">
        <f t="shared" si="416"/>
        <v>Do nothing</v>
      </c>
      <c r="S1237" t="b">
        <f t="shared" si="420"/>
        <v>0</v>
      </c>
      <c r="T1237">
        <f>IF(R1237="Buy BTC Short ETH",B1237,IF(R1237="Buy ETH Short BTC",B1237,0))</f>
        <v>0</v>
      </c>
      <c r="U1237">
        <f t="shared" si="417"/>
        <v>0</v>
      </c>
      <c r="V1237">
        <f>IF(R1236="Buy BTC Short ETH",(B1237-T1236)+(-C1237+U1236)*(B1236/C1236),IF(R1236="Buy ETH Short BTC",(-B1237+T1236)+(C1237-U1236)*(B1236/C1236),0))</f>
        <v>0</v>
      </c>
      <c r="AA1237">
        <f t="shared" si="418"/>
        <v>6.3230949271930292E-2</v>
      </c>
      <c r="AB1237" t="str">
        <f t="shared" si="419"/>
        <v>Do nothing</v>
      </c>
      <c r="AC1237" t="b">
        <f t="shared" si="421"/>
        <v>0</v>
      </c>
      <c r="AD1237">
        <f>IF(AB1237="Buy BTC Short ETH",B1237,IF(AB1237="Buy ETH Short BTC",B1237,0))</f>
        <v>0</v>
      </c>
      <c r="AE1237">
        <f>IF(AB1237="Buy BTC Short ETH",C1237,IF(AB1237="Buy ETH Short BTC",C1237,0))</f>
        <v>0</v>
      </c>
      <c r="AF1237">
        <f>IF(AB1236="Buy BTC Short ETH",(B1237-AD1236)+(-C1237+AE1236)*(B1236/C1236),IF(AB1236="Buy ETH Short BTC",(-B1237+AD1236)+(C1237-AE1236)*(B1236/C1236),0))</f>
        <v>0</v>
      </c>
    </row>
    <row r="1238" spans="1:32">
      <c r="A1238">
        <v>1671833700000</v>
      </c>
      <c r="B1238">
        <v>16788.21</v>
      </c>
      <c r="C1238">
        <v>1218.71</v>
      </c>
      <c r="D1238" s="1">
        <f t="shared" ref="D1238:D1301" si="422">B1238-B1237</f>
        <v>-0.65000000000145519</v>
      </c>
      <c r="E1238" s="1">
        <f t="shared" ref="E1238:E1301" si="423">IF(D1238&gt;0,D1238,0)</f>
        <v>0</v>
      </c>
      <c r="F1238" s="1">
        <f t="shared" ref="F1238:F1301" si="424">IF(D1238&lt;0,-D1238,0)</f>
        <v>0.65000000000145519</v>
      </c>
      <c r="G1238" s="1">
        <f t="shared" ref="G1238:G1301" si="425">(SUM(E1229:E1238)/10)</f>
        <v>1.0069999999999708</v>
      </c>
      <c r="H1238" s="1">
        <f t="shared" ref="H1238:H1301" si="426">(SUM(F1229:F1238)/10)</f>
        <v>6.6650000000001457</v>
      </c>
      <c r="I1238" s="1">
        <f t="shared" ref="I1238:I1301" si="427">G1238/H1238</f>
        <v>0.15108777194297807</v>
      </c>
      <c r="J1238" s="1">
        <f t="shared" ref="J1238:J1301" si="428">IF(H1238=0,100,100-(100/(1+I1238)))</f>
        <v>13.12565172054164</v>
      </c>
      <c r="K1238" s="1">
        <f t="shared" ref="K1238:K1301" si="429">C1238-C1237</f>
        <v>-1.4500000000000455</v>
      </c>
      <c r="L1238" s="1">
        <f t="shared" ref="L1238:L1301" si="430">IF(K1238&gt;0,K1238,0)</f>
        <v>0</v>
      </c>
      <c r="M1238" s="1">
        <f t="shared" ref="M1238:M1301" si="431">IF(K1238&lt;0,-K1238,0)</f>
        <v>1.4500000000000455</v>
      </c>
      <c r="N1238" s="1">
        <f t="shared" ref="N1238:N1301" si="432">(SUM(L1229:L1238)/10)</f>
        <v>0.39600000000000363</v>
      </c>
      <c r="O1238" s="1">
        <f t="shared" ref="O1238:O1301" si="433">(SUM(M1229:M1238)/10)</f>
        <v>0.5230000000000018</v>
      </c>
      <c r="P1238" s="1">
        <f t="shared" ref="P1238:P1301" si="434">N1238/O1238</f>
        <v>0.7571701720841344</v>
      </c>
      <c r="Q1238" s="1">
        <f t="shared" ref="Q1238:Q1301" si="435">IF(O1238=0,100,100-(100/(1+P1238)))</f>
        <v>43.090315560391872</v>
      </c>
      <c r="R1238" t="str">
        <f t="shared" si="416"/>
        <v>Do nothing</v>
      </c>
      <c r="S1238" t="b">
        <f t="shared" si="420"/>
        <v>0</v>
      </c>
      <c r="T1238">
        <f>IF(R1238="Buy BTC Short ETH",B1238,IF(R1238="Buy ETH Short BTC",B1238,0))</f>
        <v>0</v>
      </c>
      <c r="U1238">
        <f t="shared" si="417"/>
        <v>0</v>
      </c>
      <c r="V1238">
        <f>IF(R1237="Buy BTC Short ETH",(B1238-T1237)+(-C1238+U1237)*(B1237/C1237),IF(R1237="Buy ETH Short BTC",(-B1238+T1237)+(C1238-U1237)*(B1237/C1237),0))</f>
        <v>0</v>
      </c>
      <c r="AA1238">
        <f t="shared" si="418"/>
        <v>0.21505695736172883</v>
      </c>
      <c r="AB1238" t="str">
        <f t="shared" si="419"/>
        <v>Do nothing</v>
      </c>
      <c r="AC1238" t="b">
        <f t="shared" si="421"/>
        <v>0</v>
      </c>
      <c r="AD1238">
        <f>IF(AB1238="Buy BTC Short ETH",B1238,IF(AB1238="Buy ETH Short BTC",B1238,0))</f>
        <v>0</v>
      </c>
      <c r="AE1238">
        <f>IF(AB1238="Buy BTC Short ETH",C1238,IF(AB1238="Buy ETH Short BTC",C1238,0))</f>
        <v>0</v>
      </c>
      <c r="AF1238">
        <f>IF(AB1237="Buy BTC Short ETH",(B1238-AD1237)+(-C1238+AE1237)*(B1237/C1237),IF(AB1237="Buy ETH Short BTC",(-B1238+AD1237)+(C1238-AE1237)*(B1237/C1237),0))</f>
        <v>0</v>
      </c>
    </row>
    <row r="1239" spans="1:32">
      <c r="A1239">
        <v>1671834600000</v>
      </c>
      <c r="B1239">
        <v>16779.169999999998</v>
      </c>
      <c r="C1239">
        <v>1218.27</v>
      </c>
      <c r="D1239" s="1">
        <f t="shared" si="422"/>
        <v>-9.0400000000008731</v>
      </c>
      <c r="E1239" s="1">
        <f t="shared" si="423"/>
        <v>0</v>
      </c>
      <c r="F1239" s="1">
        <f t="shared" si="424"/>
        <v>9.0400000000008731</v>
      </c>
      <c r="G1239" s="1">
        <f t="shared" si="425"/>
        <v>1.0069999999999708</v>
      </c>
      <c r="H1239" s="1">
        <f t="shared" si="426"/>
        <v>6.0050000000002912</v>
      </c>
      <c r="I1239" s="1">
        <f t="shared" si="427"/>
        <v>0.16769358867609024</v>
      </c>
      <c r="J1239" s="1">
        <f t="shared" si="428"/>
        <v>14.361095265258598</v>
      </c>
      <c r="K1239" s="1">
        <f t="shared" si="429"/>
        <v>-0.44000000000005457</v>
      </c>
      <c r="L1239" s="1">
        <f t="shared" si="430"/>
        <v>0</v>
      </c>
      <c r="M1239" s="1">
        <f t="shared" si="431"/>
        <v>0.44000000000005457</v>
      </c>
      <c r="N1239" s="1">
        <f t="shared" si="432"/>
        <v>0.39500000000000457</v>
      </c>
      <c r="O1239" s="1">
        <f t="shared" si="433"/>
        <v>0.56700000000000728</v>
      </c>
      <c r="P1239" s="1">
        <f t="shared" si="434"/>
        <v>0.69664902998236244</v>
      </c>
      <c r="Q1239" s="1">
        <f t="shared" si="435"/>
        <v>41.060291060291028</v>
      </c>
      <c r="R1239" t="str">
        <f t="shared" si="416"/>
        <v>Do nothing</v>
      </c>
      <c r="S1239" t="b">
        <f t="shared" si="420"/>
        <v>0</v>
      </c>
      <c r="T1239">
        <f>IF(R1239="Buy BTC Short ETH",B1239,IF(R1239="Buy ETH Short BTC",B1239,0))</f>
        <v>0</v>
      </c>
      <c r="U1239">
        <f t="shared" si="417"/>
        <v>0</v>
      </c>
      <c r="V1239">
        <f>IF(R1238="Buy BTC Short ETH",(B1239-T1238)+(-C1239+U1238)*(B1238/C1238),IF(R1238="Buy ETH Short BTC",(-B1239+T1238)+(C1239-U1238)*(B1238/C1238),0))</f>
        <v>0</v>
      </c>
      <c r="AA1239">
        <f t="shared" si="418"/>
        <v>0.38912740645522498</v>
      </c>
      <c r="AB1239" t="str">
        <f t="shared" si="419"/>
        <v>Do nothing</v>
      </c>
      <c r="AC1239" t="b">
        <f t="shared" si="421"/>
        <v>0</v>
      </c>
      <c r="AD1239">
        <f>IF(AB1239="Buy BTC Short ETH",B1239,IF(AB1239="Buy ETH Short BTC",B1239,0))</f>
        <v>0</v>
      </c>
      <c r="AE1239">
        <f>IF(AB1239="Buy BTC Short ETH",C1239,IF(AB1239="Buy ETH Short BTC",C1239,0))</f>
        <v>0</v>
      </c>
      <c r="AF1239">
        <f>IF(AB1238="Buy BTC Short ETH",(B1239-AD1238)+(-C1239+AE1238)*(B1238/C1238),IF(AB1238="Buy ETH Short BTC",(-B1239+AD1238)+(C1239-AE1238)*(B1238/C1238),0))</f>
        <v>0</v>
      </c>
    </row>
    <row r="1240" spans="1:32">
      <c r="A1240">
        <v>1671835500000</v>
      </c>
      <c r="B1240">
        <v>16792.919999999998</v>
      </c>
      <c r="C1240">
        <v>1218.43</v>
      </c>
      <c r="D1240" s="1">
        <f t="shared" si="422"/>
        <v>13.75</v>
      </c>
      <c r="E1240" s="1">
        <f t="shared" si="423"/>
        <v>13.75</v>
      </c>
      <c r="F1240" s="1">
        <f t="shared" si="424"/>
        <v>0</v>
      </c>
      <c r="G1240" s="1">
        <f t="shared" si="425"/>
        <v>2.3819999999999708</v>
      </c>
      <c r="H1240" s="1">
        <f t="shared" si="426"/>
        <v>5.513000000000102</v>
      </c>
      <c r="I1240" s="1">
        <f t="shared" si="427"/>
        <v>0.43206965354615035</v>
      </c>
      <c r="J1240" s="1">
        <f t="shared" si="428"/>
        <v>30.170994300189349</v>
      </c>
      <c r="K1240" s="1">
        <f t="shared" si="429"/>
        <v>0.16000000000008185</v>
      </c>
      <c r="L1240" s="1">
        <f t="shared" si="430"/>
        <v>0.16000000000008185</v>
      </c>
      <c r="M1240" s="1">
        <f t="shared" si="431"/>
        <v>0</v>
      </c>
      <c r="N1240" s="1">
        <f t="shared" si="432"/>
        <v>0.41100000000001274</v>
      </c>
      <c r="O1240" s="1">
        <f t="shared" si="433"/>
        <v>0.45499999999999546</v>
      </c>
      <c r="P1240" s="1">
        <f t="shared" si="434"/>
        <v>0.90329670329674028</v>
      </c>
      <c r="Q1240" s="1">
        <f t="shared" si="435"/>
        <v>47.459584295613027</v>
      </c>
      <c r="R1240" t="str">
        <f t="shared" si="416"/>
        <v>Do nothing</v>
      </c>
      <c r="S1240" t="b">
        <f t="shared" si="420"/>
        <v>0</v>
      </c>
      <c r="T1240">
        <f>IF(R1240="Buy BTC Short ETH",B1240,IF(R1240="Buy ETH Short BTC",B1240,0))</f>
        <v>0</v>
      </c>
      <c r="U1240">
        <f t="shared" si="417"/>
        <v>0</v>
      </c>
      <c r="V1240">
        <f>IF(R1239="Buy BTC Short ETH",(B1240-T1239)+(-C1240+U1239)*(B1239/C1239),IF(R1239="Buy ETH Short BTC",(-B1240+T1239)+(C1240-U1239)*(B1239/C1239),0))</f>
        <v>0</v>
      </c>
      <c r="AA1240">
        <f t="shared" si="418"/>
        <v>0.62078449105316602</v>
      </c>
      <c r="AB1240" t="str">
        <f t="shared" si="419"/>
        <v>Do nothing</v>
      </c>
      <c r="AC1240" t="b">
        <f t="shared" si="421"/>
        <v>0</v>
      </c>
      <c r="AD1240">
        <f>IF(AB1240="Buy BTC Short ETH",B1240,IF(AB1240="Buy ETH Short BTC",B1240,0))</f>
        <v>0</v>
      </c>
      <c r="AE1240">
        <f>IF(AB1240="Buy BTC Short ETH",C1240,IF(AB1240="Buy ETH Short BTC",C1240,0))</f>
        <v>0</v>
      </c>
      <c r="AF1240">
        <f>IF(AB1239="Buy BTC Short ETH",(B1240-AD1239)+(-C1240+AE1239)*(B1239/C1239),IF(AB1239="Buy ETH Short BTC",(-B1240+AD1239)+(C1240-AE1239)*(B1239/C1239),0))</f>
        <v>0</v>
      </c>
    </row>
    <row r="1241" spans="1:32">
      <c r="A1241">
        <v>1671836400000</v>
      </c>
      <c r="B1241">
        <v>16787.29</v>
      </c>
      <c r="C1241">
        <v>1219.4100000000001</v>
      </c>
      <c r="D1241" s="1">
        <f t="shared" si="422"/>
        <v>-5.6299999999973807</v>
      </c>
      <c r="E1241" s="1">
        <f t="shared" si="423"/>
        <v>0</v>
      </c>
      <c r="F1241" s="1">
        <f t="shared" si="424"/>
        <v>5.6299999999973807</v>
      </c>
      <c r="G1241" s="1">
        <f t="shared" si="425"/>
        <v>2.3819999999999708</v>
      </c>
      <c r="H1241" s="1">
        <f t="shared" si="426"/>
        <v>4.9430000000000289</v>
      </c>
      <c r="I1241" s="1">
        <f t="shared" si="427"/>
        <v>0.48189358689054357</v>
      </c>
      <c r="J1241" s="1">
        <f t="shared" si="428"/>
        <v>32.518771331057621</v>
      </c>
      <c r="K1241" s="1">
        <f t="shared" si="429"/>
        <v>0.98000000000001819</v>
      </c>
      <c r="L1241" s="1">
        <f t="shared" si="430"/>
        <v>0.98000000000001819</v>
      </c>
      <c r="M1241" s="1">
        <f t="shared" si="431"/>
        <v>0</v>
      </c>
      <c r="N1241" s="1">
        <f t="shared" si="432"/>
        <v>0.45399999999999635</v>
      </c>
      <c r="O1241" s="1">
        <f t="shared" si="433"/>
        <v>0.45499999999999546</v>
      </c>
      <c r="P1241" s="1">
        <f t="shared" si="434"/>
        <v>0.9978021978021997</v>
      </c>
      <c r="Q1241" s="1">
        <f t="shared" si="435"/>
        <v>49.94499449944999</v>
      </c>
      <c r="R1241" t="str">
        <f t="shared" si="416"/>
        <v>Do nothing</v>
      </c>
      <c r="S1241" t="b">
        <f t="shared" si="420"/>
        <v>0</v>
      </c>
      <c r="T1241">
        <f>IF(R1241="Buy BTC Short ETH",B1241,IF(R1241="Buy ETH Short BTC",B1241,0))</f>
        <v>0</v>
      </c>
      <c r="U1241">
        <f t="shared" si="417"/>
        <v>0</v>
      </c>
      <c r="V1241">
        <f>IF(R1240="Buy BTC Short ETH",(B1241-T1240)+(-C1241+U1240)*(B1240/C1240),IF(R1240="Buy ETH Short BTC",(-B1241+T1240)+(C1241-U1240)*(B1240/C1240),0))</f>
        <v>0</v>
      </c>
      <c r="AA1241">
        <f t="shared" si="418"/>
        <v>0.6429403306803354</v>
      </c>
      <c r="AB1241" t="str">
        <f t="shared" si="419"/>
        <v>Do nothing</v>
      </c>
      <c r="AC1241" t="b">
        <f t="shared" si="421"/>
        <v>0</v>
      </c>
      <c r="AD1241">
        <f>IF(AB1241="Buy BTC Short ETH",B1241,IF(AB1241="Buy ETH Short BTC",B1241,0))</f>
        <v>0</v>
      </c>
      <c r="AE1241">
        <f>IF(AB1241="Buy BTC Short ETH",C1241,IF(AB1241="Buy ETH Short BTC",C1241,0))</f>
        <v>0</v>
      </c>
      <c r="AF1241">
        <f>IF(AB1240="Buy BTC Short ETH",(B1241-AD1240)+(-C1241+AE1240)*(B1240/C1240),IF(AB1240="Buy ETH Short BTC",(-B1241+AD1240)+(C1241-AE1240)*(B1240/C1240),0))</f>
        <v>0</v>
      </c>
    </row>
    <row r="1242" spans="1:32">
      <c r="A1242">
        <v>1671837300000</v>
      </c>
      <c r="B1242">
        <v>16792.650000000001</v>
      </c>
      <c r="C1242">
        <v>1220.03</v>
      </c>
      <c r="D1242" s="1">
        <f t="shared" si="422"/>
        <v>5.3600000000005821</v>
      </c>
      <c r="E1242" s="1">
        <f t="shared" si="423"/>
        <v>5.3600000000005821</v>
      </c>
      <c r="F1242" s="1">
        <f t="shared" si="424"/>
        <v>0</v>
      </c>
      <c r="G1242" s="1">
        <f t="shared" si="425"/>
        <v>2.918000000000029</v>
      </c>
      <c r="H1242" s="1">
        <f t="shared" si="426"/>
        <v>4.8779999999998838</v>
      </c>
      <c r="I1242" s="1">
        <f t="shared" si="427"/>
        <v>0.59819598195983981</v>
      </c>
      <c r="J1242" s="1">
        <f t="shared" si="428"/>
        <v>37.429451000513872</v>
      </c>
      <c r="K1242" s="1">
        <f t="shared" si="429"/>
        <v>0.61999999999989086</v>
      </c>
      <c r="L1242" s="1">
        <f t="shared" si="430"/>
        <v>0.61999999999989086</v>
      </c>
      <c r="M1242" s="1">
        <f t="shared" si="431"/>
        <v>0</v>
      </c>
      <c r="N1242" s="1">
        <f t="shared" si="432"/>
        <v>0.47599999999999909</v>
      </c>
      <c r="O1242" s="1">
        <f t="shared" si="433"/>
        <v>0.45499999999999546</v>
      </c>
      <c r="P1242" s="1">
        <f t="shared" si="434"/>
        <v>1.0461538461538546</v>
      </c>
      <c r="Q1242" s="1">
        <f t="shared" si="435"/>
        <v>51.127819548872388</v>
      </c>
      <c r="R1242" t="str">
        <f t="shared" si="416"/>
        <v>Do nothing</v>
      </c>
      <c r="S1242" t="b">
        <f t="shared" si="420"/>
        <v>0</v>
      </c>
      <c r="T1242">
        <f>IF(R1242="Buy BTC Short ETH",B1242,IF(R1242="Buy ETH Short BTC",B1242,0))</f>
        <v>0</v>
      </c>
      <c r="U1242">
        <f t="shared" si="417"/>
        <v>0</v>
      </c>
      <c r="V1242">
        <f>IF(R1241="Buy BTC Short ETH",(B1242-T1241)+(-C1242+U1241)*(B1241/C1241),IF(R1241="Buy ETH Short BTC",(-B1242+T1241)+(C1242-U1241)*(B1241/C1241),0))</f>
        <v>0</v>
      </c>
      <c r="AA1242">
        <f t="shared" si="418"/>
        <v>0.62682790631577556</v>
      </c>
      <c r="AB1242" t="str">
        <f t="shared" si="419"/>
        <v>Do nothing</v>
      </c>
      <c r="AC1242" t="b">
        <f t="shared" si="421"/>
        <v>0</v>
      </c>
      <c r="AD1242">
        <f>IF(AB1242="Buy BTC Short ETH",B1242,IF(AB1242="Buy ETH Short BTC",B1242,0))</f>
        <v>0</v>
      </c>
      <c r="AE1242">
        <f>IF(AB1242="Buy BTC Short ETH",C1242,IF(AB1242="Buy ETH Short BTC",C1242,0))</f>
        <v>0</v>
      </c>
      <c r="AF1242">
        <f>IF(AB1241="Buy BTC Short ETH",(B1242-AD1241)+(-C1242+AE1241)*(B1241/C1241),IF(AB1241="Buy ETH Short BTC",(-B1242+AD1241)+(C1242-AE1241)*(B1241/C1241),0))</f>
        <v>0</v>
      </c>
    </row>
    <row r="1243" spans="1:32">
      <c r="A1243">
        <v>1671838200000</v>
      </c>
      <c r="B1243">
        <v>16780.73</v>
      </c>
      <c r="C1243">
        <v>1220.1300000000001</v>
      </c>
      <c r="D1243" s="1">
        <f t="shared" si="422"/>
        <v>-11.920000000001892</v>
      </c>
      <c r="E1243" s="1">
        <f t="shared" si="423"/>
        <v>0</v>
      </c>
      <c r="F1243" s="1">
        <f t="shared" si="424"/>
        <v>11.920000000001892</v>
      </c>
      <c r="G1243" s="1">
        <f t="shared" si="425"/>
        <v>2.918000000000029</v>
      </c>
      <c r="H1243" s="1">
        <f t="shared" si="426"/>
        <v>5.1760000000002035</v>
      </c>
      <c r="I1243" s="1">
        <f t="shared" si="427"/>
        <v>0.56375579598143633</v>
      </c>
      <c r="J1243" s="1">
        <f t="shared" si="428"/>
        <v>36.051396095872811</v>
      </c>
      <c r="K1243" s="1">
        <f t="shared" si="429"/>
        <v>0.10000000000013642</v>
      </c>
      <c r="L1243" s="1">
        <f t="shared" si="430"/>
        <v>0.10000000000013642</v>
      </c>
      <c r="M1243" s="1">
        <f t="shared" si="431"/>
        <v>0</v>
      </c>
      <c r="N1243" s="1">
        <f t="shared" si="432"/>
        <v>0.48600000000001276</v>
      </c>
      <c r="O1243" s="1">
        <f t="shared" si="433"/>
        <v>0.38499999999999091</v>
      </c>
      <c r="P1243" s="1">
        <f t="shared" si="434"/>
        <v>1.2623376623377254</v>
      </c>
      <c r="Q1243" s="1">
        <f t="shared" si="435"/>
        <v>55.797933409874943</v>
      </c>
      <c r="R1243" t="str">
        <f t="shared" si="416"/>
        <v>Do nothing</v>
      </c>
      <c r="S1243" t="b">
        <f t="shared" si="420"/>
        <v>0</v>
      </c>
      <c r="T1243">
        <f>IF(R1243="Buy BTC Short ETH",B1243,IF(R1243="Buy ETH Short BTC",B1243,0))</f>
        <v>0</v>
      </c>
      <c r="U1243">
        <f t="shared" si="417"/>
        <v>0</v>
      </c>
      <c r="V1243">
        <f>IF(R1242="Buy BTC Short ETH",(B1243-T1242)+(-C1243+U1242)*(B1242/C1242),IF(R1242="Buy ETH Short BTC",(-B1243+T1242)+(C1243-U1242)*(B1242/C1242),0))</f>
        <v>0</v>
      </c>
      <c r="AA1243">
        <f t="shared" si="418"/>
        <v>0.54941863710087357</v>
      </c>
      <c r="AB1243" t="str">
        <f t="shared" si="419"/>
        <v>Do nothing</v>
      </c>
      <c r="AC1243" t="b">
        <f t="shared" si="421"/>
        <v>0</v>
      </c>
      <c r="AD1243">
        <f>IF(AB1243="Buy BTC Short ETH",B1243,IF(AB1243="Buy ETH Short BTC",B1243,0))</f>
        <v>0</v>
      </c>
      <c r="AE1243">
        <f>IF(AB1243="Buy BTC Short ETH",C1243,IF(AB1243="Buy ETH Short BTC",C1243,0))</f>
        <v>0</v>
      </c>
      <c r="AF1243">
        <f>IF(AB1242="Buy BTC Short ETH",(B1243-AD1242)+(-C1243+AE1242)*(B1242/C1242),IF(AB1242="Buy ETH Short BTC",(-B1243+AD1242)+(C1243-AE1242)*(B1242/C1242),0))</f>
        <v>0</v>
      </c>
    </row>
    <row r="1244" spans="1:32">
      <c r="A1244">
        <v>1671839100000</v>
      </c>
      <c r="B1244">
        <v>16778.5</v>
      </c>
      <c r="C1244">
        <v>1219.99</v>
      </c>
      <c r="D1244" s="1">
        <f t="shared" si="422"/>
        <v>-2.2299999999995634</v>
      </c>
      <c r="E1244" s="1">
        <f t="shared" si="423"/>
        <v>0</v>
      </c>
      <c r="F1244" s="1">
        <f t="shared" si="424"/>
        <v>2.2299999999995634</v>
      </c>
      <c r="G1244" s="1">
        <f t="shared" si="425"/>
        <v>2.918000000000029</v>
      </c>
      <c r="H1244" s="1">
        <f t="shared" si="426"/>
        <v>5.3340000000000147</v>
      </c>
      <c r="I1244" s="1">
        <f t="shared" si="427"/>
        <v>0.54705661792276361</v>
      </c>
      <c r="J1244" s="1">
        <f t="shared" si="428"/>
        <v>35.361124575860558</v>
      </c>
      <c r="K1244" s="1">
        <f t="shared" si="429"/>
        <v>-0.14000000000010004</v>
      </c>
      <c r="L1244" s="1">
        <f t="shared" si="430"/>
        <v>0</v>
      </c>
      <c r="M1244" s="1">
        <f t="shared" si="431"/>
        <v>0.14000000000010004</v>
      </c>
      <c r="N1244" s="1">
        <f t="shared" si="432"/>
        <v>0.48600000000001276</v>
      </c>
      <c r="O1244" s="1">
        <f t="shared" si="433"/>
        <v>0.34000000000000907</v>
      </c>
      <c r="P1244" s="1">
        <f t="shared" si="434"/>
        <v>1.4294117647058817</v>
      </c>
      <c r="Q1244" s="1">
        <f t="shared" si="435"/>
        <v>58.837772397094419</v>
      </c>
      <c r="R1244" t="str">
        <f t="shared" si="416"/>
        <v>Do nothing</v>
      </c>
      <c r="S1244" t="b">
        <f t="shared" si="420"/>
        <v>0</v>
      </c>
      <c r="T1244">
        <f>IF(R1244="Buy BTC Short ETH",B1244,IF(R1244="Buy ETH Short BTC",B1244,0))</f>
        <v>0</v>
      </c>
      <c r="U1244">
        <f t="shared" si="417"/>
        <v>0</v>
      </c>
      <c r="V1244">
        <f>IF(R1243="Buy BTC Short ETH",(B1244-T1243)+(-C1244+U1243)*(B1243/C1243),IF(R1243="Buy ETH Short BTC",(-B1244+T1243)+(C1244-U1243)*(B1243/C1243),0))</f>
        <v>0</v>
      </c>
      <c r="AA1244">
        <f t="shared" si="418"/>
        <v>0.6218148231782108</v>
      </c>
      <c r="AB1244" t="str">
        <f t="shared" si="419"/>
        <v>Do nothing</v>
      </c>
      <c r="AC1244" t="b">
        <f t="shared" si="421"/>
        <v>0</v>
      </c>
      <c r="AD1244">
        <f>IF(AB1244="Buy BTC Short ETH",B1244,IF(AB1244="Buy ETH Short BTC",B1244,0))</f>
        <v>0</v>
      </c>
      <c r="AE1244">
        <f>IF(AB1244="Buy BTC Short ETH",C1244,IF(AB1244="Buy ETH Short BTC",C1244,0))</f>
        <v>0</v>
      </c>
      <c r="AF1244">
        <f>IF(AB1243="Buy BTC Short ETH",(B1244-AD1243)+(-C1244+AE1243)*(B1243/C1243),IF(AB1243="Buy ETH Short BTC",(-B1244+AD1243)+(C1244-AE1243)*(B1243/C1243),0))</f>
        <v>0</v>
      </c>
    </row>
    <row r="1245" spans="1:32">
      <c r="A1245">
        <v>1671840000000</v>
      </c>
      <c r="B1245">
        <v>16798.72</v>
      </c>
      <c r="C1245">
        <v>1220.29</v>
      </c>
      <c r="D1245" s="1">
        <f t="shared" si="422"/>
        <v>20.220000000001164</v>
      </c>
      <c r="E1245" s="1">
        <f t="shared" si="423"/>
        <v>20.220000000001164</v>
      </c>
      <c r="F1245" s="1">
        <f t="shared" si="424"/>
        <v>0</v>
      </c>
      <c r="G1245" s="1">
        <f t="shared" si="425"/>
        <v>3.9330000000001748</v>
      </c>
      <c r="H1245" s="1">
        <f t="shared" si="426"/>
        <v>5.3340000000000147</v>
      </c>
      <c r="I1245" s="1">
        <f t="shared" si="427"/>
        <v>0.73734533183355155</v>
      </c>
      <c r="J1245" s="1">
        <f t="shared" si="428"/>
        <v>42.440919391389819</v>
      </c>
      <c r="K1245" s="1">
        <f t="shared" si="429"/>
        <v>0.29999999999995453</v>
      </c>
      <c r="L1245" s="1">
        <f t="shared" si="430"/>
        <v>0.29999999999995453</v>
      </c>
      <c r="M1245" s="1">
        <f t="shared" si="431"/>
        <v>0</v>
      </c>
      <c r="N1245" s="1">
        <f t="shared" si="432"/>
        <v>0.29400000000000548</v>
      </c>
      <c r="O1245" s="1">
        <f t="shared" si="433"/>
        <v>0.34000000000000907</v>
      </c>
      <c r="P1245" s="1">
        <f t="shared" si="434"/>
        <v>0.86470588235293422</v>
      </c>
      <c r="Q1245" s="1">
        <f t="shared" si="435"/>
        <v>46.372239747633863</v>
      </c>
      <c r="R1245" t="str">
        <f t="shared" si="416"/>
        <v>Do nothing</v>
      </c>
      <c r="S1245" t="b">
        <f t="shared" si="420"/>
        <v>0</v>
      </c>
      <c r="T1245">
        <f>IF(R1245="Buy BTC Short ETH",B1245,IF(R1245="Buy ETH Short BTC",B1245,0))</f>
        <v>0</v>
      </c>
      <c r="U1245">
        <f t="shared" si="417"/>
        <v>0</v>
      </c>
      <c r="V1245">
        <f>IF(R1244="Buy BTC Short ETH",(B1245-T1244)+(-C1245+U1244)*(B1244/C1244),IF(R1244="Buy ETH Short BTC",(-B1245+T1244)+(C1245-U1244)*(B1244/C1244),0))</f>
        <v>0</v>
      </c>
      <c r="AA1245">
        <f t="shared" si="418"/>
        <v>0.58119111424999093</v>
      </c>
      <c r="AB1245" t="str">
        <f t="shared" si="419"/>
        <v>Do nothing</v>
      </c>
      <c r="AC1245" t="b">
        <f t="shared" si="421"/>
        <v>0</v>
      </c>
      <c r="AD1245">
        <f>IF(AB1245="Buy BTC Short ETH",B1245,IF(AB1245="Buy ETH Short BTC",B1245,0))</f>
        <v>0</v>
      </c>
      <c r="AE1245">
        <f>IF(AB1245="Buy BTC Short ETH",C1245,IF(AB1245="Buy ETH Short BTC",C1245,0))</f>
        <v>0</v>
      </c>
      <c r="AF1245">
        <f>IF(AB1244="Buy BTC Short ETH",(B1245-AD1244)+(-C1245+AE1244)*(B1244/C1244),IF(AB1244="Buy ETH Short BTC",(-B1245+AD1244)+(C1245-AE1244)*(B1244/C1244),0))</f>
        <v>0</v>
      </c>
    </row>
    <row r="1246" spans="1:32">
      <c r="A1246">
        <v>1671840900000</v>
      </c>
      <c r="B1246">
        <v>16811.66</v>
      </c>
      <c r="C1246">
        <v>1220.56</v>
      </c>
      <c r="D1246" s="1">
        <f t="shared" si="422"/>
        <v>12.93999999999869</v>
      </c>
      <c r="E1246" s="1">
        <f t="shared" si="423"/>
        <v>12.93999999999869</v>
      </c>
      <c r="F1246" s="1">
        <f t="shared" si="424"/>
        <v>0</v>
      </c>
      <c r="G1246" s="1">
        <f t="shared" si="425"/>
        <v>5.2270000000000438</v>
      </c>
      <c r="H1246" s="1">
        <f t="shared" si="426"/>
        <v>5.3010000000002035</v>
      </c>
      <c r="I1246" s="1">
        <f t="shared" si="427"/>
        <v>0.98604036974152864</v>
      </c>
      <c r="J1246" s="1">
        <f t="shared" si="428"/>
        <v>49.648556231002289</v>
      </c>
      <c r="K1246" s="1">
        <f t="shared" si="429"/>
        <v>0.26999999999998181</v>
      </c>
      <c r="L1246" s="1">
        <f t="shared" si="430"/>
        <v>0.26999999999998181</v>
      </c>
      <c r="M1246" s="1">
        <f t="shared" si="431"/>
        <v>0</v>
      </c>
      <c r="N1246" s="1">
        <f t="shared" si="432"/>
        <v>0.24300000000000638</v>
      </c>
      <c r="O1246" s="1">
        <f t="shared" si="433"/>
        <v>0.34000000000000907</v>
      </c>
      <c r="P1246" s="1">
        <f t="shared" si="434"/>
        <v>0.71470588235294086</v>
      </c>
      <c r="Q1246" s="1">
        <f t="shared" si="435"/>
        <v>41.680960548885068</v>
      </c>
      <c r="R1246" t="str">
        <f t="shared" si="416"/>
        <v>Do nothing</v>
      </c>
      <c r="S1246" t="b">
        <f t="shared" si="420"/>
        <v>0</v>
      </c>
      <c r="T1246">
        <f>IF(R1246="Buy BTC Short ETH",B1246,IF(R1246="Buy ETH Short BTC",B1246,0))</f>
        <v>0</v>
      </c>
      <c r="U1246">
        <f t="shared" si="417"/>
        <v>0</v>
      </c>
      <c r="V1246">
        <f>IF(R1245="Buy BTC Short ETH",(B1246-T1245)+(-C1246+U1245)*(B1245/C1245),IF(R1245="Buy ETH Short BTC",(-B1246+T1245)+(C1246-U1245)*(B1245/C1245),0))</f>
        <v>0</v>
      </c>
      <c r="AA1246">
        <f t="shared" si="418"/>
        <v>0.41013682547939201</v>
      </c>
      <c r="AB1246" t="str">
        <f t="shared" si="419"/>
        <v>Do nothing</v>
      </c>
      <c r="AC1246" t="b">
        <f t="shared" si="421"/>
        <v>0</v>
      </c>
      <c r="AD1246">
        <f>IF(AB1246="Buy BTC Short ETH",B1246,IF(AB1246="Buy ETH Short BTC",B1246,0))</f>
        <v>0</v>
      </c>
      <c r="AE1246">
        <f>IF(AB1246="Buy BTC Short ETH",C1246,IF(AB1246="Buy ETH Short BTC",C1246,0))</f>
        <v>0</v>
      </c>
      <c r="AF1246">
        <f>IF(AB1245="Buy BTC Short ETH",(B1246-AD1245)+(-C1246+AE1245)*(B1245/C1245),IF(AB1245="Buy ETH Short BTC",(-B1246+AD1245)+(C1246-AE1245)*(B1245/C1245),0))</f>
        <v>0</v>
      </c>
    </row>
    <row r="1247" spans="1:32">
      <c r="A1247">
        <v>1671841800000</v>
      </c>
      <c r="B1247">
        <v>16803.28</v>
      </c>
      <c r="C1247">
        <v>1219.93</v>
      </c>
      <c r="D1247" s="1">
        <f t="shared" si="422"/>
        <v>-8.3800000000010186</v>
      </c>
      <c r="E1247" s="1">
        <f t="shared" si="423"/>
        <v>0</v>
      </c>
      <c r="F1247" s="1">
        <f t="shared" si="424"/>
        <v>8.3800000000010186</v>
      </c>
      <c r="G1247" s="1">
        <f t="shared" si="425"/>
        <v>5.2270000000000438</v>
      </c>
      <c r="H1247" s="1">
        <f t="shared" si="426"/>
        <v>3.7850000000002182</v>
      </c>
      <c r="I1247" s="1">
        <f t="shared" si="427"/>
        <v>1.3809775429325608</v>
      </c>
      <c r="J1247" s="1">
        <f t="shared" si="428"/>
        <v>58.000443852639727</v>
      </c>
      <c r="K1247" s="1">
        <f t="shared" si="429"/>
        <v>-0.62999999999988177</v>
      </c>
      <c r="L1247" s="1">
        <f t="shared" si="430"/>
        <v>0</v>
      </c>
      <c r="M1247" s="1">
        <f t="shared" si="431"/>
        <v>0.62999999999988177</v>
      </c>
      <c r="N1247" s="1">
        <f t="shared" si="432"/>
        <v>0.24300000000000638</v>
      </c>
      <c r="O1247" s="1">
        <f t="shared" si="433"/>
        <v>0.26600000000000817</v>
      </c>
      <c r="P1247" s="1">
        <f t="shared" si="434"/>
        <v>0.91353383458646209</v>
      </c>
      <c r="Q1247" s="1">
        <f t="shared" si="435"/>
        <v>47.740667976424248</v>
      </c>
      <c r="R1247" t="str">
        <f t="shared" si="416"/>
        <v>Do nothing</v>
      </c>
      <c r="S1247" t="b">
        <f t="shared" si="420"/>
        <v>0</v>
      </c>
      <c r="T1247">
        <f>IF(R1247="Buy BTC Short ETH",B1247,IF(R1247="Buy ETH Short BTC",B1247,0))</f>
        <v>0</v>
      </c>
      <c r="U1247">
        <f t="shared" si="417"/>
        <v>0</v>
      </c>
      <c r="V1247">
        <f>IF(R1246="Buy BTC Short ETH",(B1247-T1246)+(-C1247+U1246)*(B1246/C1246),IF(R1246="Buy ETH Short BTC",(-B1247+T1246)+(C1247-U1246)*(B1246/C1246),0))</f>
        <v>0</v>
      </c>
      <c r="AA1247">
        <f t="shared" si="418"/>
        <v>0.45148297492268585</v>
      </c>
      <c r="AB1247" t="str">
        <f t="shared" si="419"/>
        <v>Do nothing</v>
      </c>
      <c r="AC1247" t="b">
        <f t="shared" si="421"/>
        <v>0</v>
      </c>
      <c r="AD1247">
        <f>IF(AB1247="Buy BTC Short ETH",B1247,IF(AB1247="Buy ETH Short BTC",B1247,0))</f>
        <v>0</v>
      </c>
      <c r="AE1247">
        <f>IF(AB1247="Buy BTC Short ETH",C1247,IF(AB1247="Buy ETH Short BTC",C1247,0))</f>
        <v>0</v>
      </c>
      <c r="AF1247">
        <f>IF(AB1246="Buy BTC Short ETH",(B1247-AD1246)+(-C1247+AE1246)*(B1246/C1246),IF(AB1246="Buy ETH Short BTC",(-B1247+AD1246)+(C1247-AE1246)*(B1246/C1246),0))</f>
        <v>0</v>
      </c>
    </row>
    <row r="1248" spans="1:32">
      <c r="A1248">
        <v>1671842700000</v>
      </c>
      <c r="B1248">
        <v>16805.919999999998</v>
      </c>
      <c r="C1248">
        <v>1219.2</v>
      </c>
      <c r="D1248" s="1">
        <f t="shared" si="422"/>
        <v>2.6399999999994179</v>
      </c>
      <c r="E1248" s="1">
        <f t="shared" si="423"/>
        <v>2.6399999999994179</v>
      </c>
      <c r="F1248" s="1">
        <f t="shared" si="424"/>
        <v>0</v>
      </c>
      <c r="G1248" s="1">
        <f t="shared" si="425"/>
        <v>5.4909999999999854</v>
      </c>
      <c r="H1248" s="1">
        <f t="shared" si="426"/>
        <v>3.7200000000000726</v>
      </c>
      <c r="I1248" s="1">
        <f t="shared" si="427"/>
        <v>1.4760752688171717</v>
      </c>
      <c r="J1248" s="1">
        <f t="shared" si="428"/>
        <v>59.613505591140495</v>
      </c>
      <c r="K1248" s="1">
        <f t="shared" si="429"/>
        <v>-0.73000000000001819</v>
      </c>
      <c r="L1248" s="1">
        <f t="shared" si="430"/>
        <v>0</v>
      </c>
      <c r="M1248" s="1">
        <f t="shared" si="431"/>
        <v>0.73000000000001819</v>
      </c>
      <c r="N1248" s="1">
        <f t="shared" si="432"/>
        <v>0.24300000000000638</v>
      </c>
      <c r="O1248" s="1">
        <f t="shared" si="433"/>
        <v>0.19400000000000545</v>
      </c>
      <c r="P1248" s="1">
        <f t="shared" si="434"/>
        <v>1.2525773195876266</v>
      </c>
      <c r="Q1248" s="1">
        <f t="shared" si="435"/>
        <v>55.60640732265442</v>
      </c>
      <c r="R1248" t="str">
        <f t="shared" si="416"/>
        <v>Do nothing</v>
      </c>
      <c r="S1248" t="b">
        <f t="shared" si="420"/>
        <v>0</v>
      </c>
      <c r="T1248">
        <f>IF(R1248="Buy BTC Short ETH",B1248,IF(R1248="Buy ETH Short BTC",B1248,0))</f>
        <v>0</v>
      </c>
      <c r="U1248">
        <f t="shared" si="417"/>
        <v>0</v>
      </c>
      <c r="V1248">
        <f>IF(R1247="Buy BTC Short ETH",(B1248-T1247)+(-C1248+U1247)*(B1247/C1247),IF(R1247="Buy ETH Short BTC",(-B1248+T1247)+(C1248-U1247)*(B1247/C1247),0))</f>
        <v>0</v>
      </c>
      <c r="AA1248">
        <f t="shared" si="418"/>
        <v>0.33258811628173823</v>
      </c>
      <c r="AB1248" t="str">
        <f t="shared" si="419"/>
        <v>Do nothing</v>
      </c>
      <c r="AC1248" t="b">
        <f t="shared" si="421"/>
        <v>0</v>
      </c>
      <c r="AD1248">
        <f>IF(AB1248="Buy BTC Short ETH",B1248,IF(AB1248="Buy ETH Short BTC",B1248,0))</f>
        <v>0</v>
      </c>
      <c r="AE1248">
        <f>IF(AB1248="Buy BTC Short ETH",C1248,IF(AB1248="Buy ETH Short BTC",C1248,0))</f>
        <v>0</v>
      </c>
      <c r="AF1248">
        <f>IF(AB1247="Buy BTC Short ETH",(B1248-AD1247)+(-C1248+AE1247)*(B1247/C1247),IF(AB1247="Buy ETH Short BTC",(-B1248+AD1247)+(C1248-AE1247)*(B1247/C1247),0))</f>
        <v>0</v>
      </c>
    </row>
    <row r="1249" spans="1:32">
      <c r="A1249">
        <v>1671843600000</v>
      </c>
      <c r="B1249">
        <v>16805.71</v>
      </c>
      <c r="C1249">
        <v>1218.46</v>
      </c>
      <c r="D1249" s="1">
        <f t="shared" si="422"/>
        <v>-0.20999999999912689</v>
      </c>
      <c r="E1249" s="1">
        <f t="shared" si="423"/>
        <v>0</v>
      </c>
      <c r="F1249" s="1">
        <f t="shared" si="424"/>
        <v>0.20999999999912689</v>
      </c>
      <c r="G1249" s="1">
        <f t="shared" si="425"/>
        <v>5.4909999999999854</v>
      </c>
      <c r="H1249" s="1">
        <f t="shared" si="426"/>
        <v>2.836999999999898</v>
      </c>
      <c r="I1249" s="1">
        <f t="shared" si="427"/>
        <v>1.9354952414523028</v>
      </c>
      <c r="J1249" s="1">
        <f t="shared" si="428"/>
        <v>65.934197886648207</v>
      </c>
      <c r="K1249" s="1">
        <f t="shared" si="429"/>
        <v>-0.74000000000000909</v>
      </c>
      <c r="L1249" s="1">
        <f t="shared" si="430"/>
        <v>0</v>
      </c>
      <c r="M1249" s="1">
        <f t="shared" si="431"/>
        <v>0.74000000000000909</v>
      </c>
      <c r="N1249" s="1">
        <f t="shared" si="432"/>
        <v>0.24300000000000638</v>
      </c>
      <c r="O1249" s="1">
        <f t="shared" si="433"/>
        <v>0.22400000000000092</v>
      </c>
      <c r="P1249" s="1">
        <f t="shared" si="434"/>
        <v>1.0848214285714526</v>
      </c>
      <c r="Q1249" s="1">
        <f t="shared" si="435"/>
        <v>52.034261241970576</v>
      </c>
      <c r="R1249" t="str">
        <f t="shared" si="416"/>
        <v>Do nothing</v>
      </c>
      <c r="S1249" t="b">
        <f t="shared" si="420"/>
        <v>0</v>
      </c>
      <c r="T1249">
        <f>IF(R1249="Buy BTC Short ETH",B1249,IF(R1249="Buy ETH Short BTC",B1249,0))</f>
        <v>0</v>
      </c>
      <c r="U1249">
        <f t="shared" si="417"/>
        <v>0</v>
      </c>
      <c r="V1249">
        <f>IF(R1248="Buy BTC Short ETH",(B1249-T1248)+(-C1249+U1248)*(B1248/C1248),IF(R1248="Buy ETH Short BTC",(-B1249+T1248)+(C1249-U1248)*(B1248/C1248),0))</f>
        <v>0</v>
      </c>
      <c r="AA1249">
        <f t="shared" si="418"/>
        <v>-8.941565744141397E-2</v>
      </c>
      <c r="AB1249" t="str">
        <f t="shared" si="419"/>
        <v>Do nothing</v>
      </c>
      <c r="AC1249" t="b">
        <f t="shared" si="421"/>
        <v>0</v>
      </c>
      <c r="AD1249">
        <f>IF(AB1249="Buy BTC Short ETH",B1249,IF(AB1249="Buy ETH Short BTC",B1249,0))</f>
        <v>0</v>
      </c>
      <c r="AE1249">
        <f>IF(AB1249="Buy BTC Short ETH",C1249,IF(AB1249="Buy ETH Short BTC",C1249,0))</f>
        <v>0</v>
      </c>
      <c r="AF1249">
        <f>IF(AB1248="Buy BTC Short ETH",(B1249-AD1248)+(-C1249+AE1248)*(B1248/C1248),IF(AB1248="Buy ETH Short BTC",(-B1249+AD1248)+(C1249-AE1248)*(B1248/C1248),0))</f>
        <v>0</v>
      </c>
    </row>
    <row r="1250" spans="1:32">
      <c r="A1250">
        <v>1671844500000</v>
      </c>
      <c r="B1250">
        <v>16814.79</v>
      </c>
      <c r="C1250">
        <v>1218.94</v>
      </c>
      <c r="D1250" s="1">
        <f t="shared" si="422"/>
        <v>9.0800000000017462</v>
      </c>
      <c r="E1250" s="1">
        <f t="shared" si="423"/>
        <v>9.0800000000017462</v>
      </c>
      <c r="F1250" s="1">
        <f t="shared" si="424"/>
        <v>0</v>
      </c>
      <c r="G1250" s="1">
        <f t="shared" si="425"/>
        <v>5.0240000000001599</v>
      </c>
      <c r="H1250" s="1">
        <f t="shared" si="426"/>
        <v>2.836999999999898</v>
      </c>
      <c r="I1250" s="1">
        <f t="shared" si="427"/>
        <v>1.7708847373987806</v>
      </c>
      <c r="J1250" s="1">
        <f t="shared" si="428"/>
        <v>63.910443963873846</v>
      </c>
      <c r="K1250" s="1">
        <f t="shared" si="429"/>
        <v>0.48000000000001819</v>
      </c>
      <c r="L1250" s="1">
        <f t="shared" si="430"/>
        <v>0.48000000000001819</v>
      </c>
      <c r="M1250" s="1">
        <f t="shared" si="431"/>
        <v>0</v>
      </c>
      <c r="N1250" s="1">
        <f t="shared" si="432"/>
        <v>0.27500000000000002</v>
      </c>
      <c r="O1250" s="1">
        <f t="shared" si="433"/>
        <v>0.22400000000000092</v>
      </c>
      <c r="P1250" s="1">
        <f t="shared" si="434"/>
        <v>1.2276785714285665</v>
      </c>
      <c r="Q1250" s="1">
        <f t="shared" si="435"/>
        <v>55.110220440881669</v>
      </c>
      <c r="R1250" t="str">
        <f t="shared" si="416"/>
        <v>Do nothing</v>
      </c>
      <c r="S1250" t="b">
        <f t="shared" si="420"/>
        <v>0</v>
      </c>
      <c r="T1250">
        <f>IF(R1250="Buy BTC Short ETH",B1250,IF(R1250="Buy ETH Short BTC",B1250,0))</f>
        <v>0</v>
      </c>
      <c r="U1250">
        <f t="shared" si="417"/>
        <v>0</v>
      </c>
      <c r="V1250">
        <f>IF(R1249="Buy BTC Short ETH",(B1250-T1249)+(-C1250+U1249)*(B1249/C1249),IF(R1249="Buy ETH Short BTC",(-B1250+T1249)+(C1250-U1249)*(B1249/C1249),0))</f>
        <v>0</v>
      </c>
      <c r="AA1250">
        <f t="shared" si="418"/>
        <v>-0.3258843486564309</v>
      </c>
      <c r="AB1250" t="str">
        <f t="shared" si="419"/>
        <v>Do nothing</v>
      </c>
      <c r="AC1250" t="b">
        <f t="shared" si="421"/>
        <v>0</v>
      </c>
      <c r="AD1250">
        <f>IF(AB1250="Buy BTC Short ETH",B1250,IF(AB1250="Buy ETH Short BTC",B1250,0))</f>
        <v>0</v>
      </c>
      <c r="AE1250">
        <f>IF(AB1250="Buy BTC Short ETH",C1250,IF(AB1250="Buy ETH Short BTC",C1250,0))</f>
        <v>0</v>
      </c>
      <c r="AF1250">
        <f>IF(AB1249="Buy BTC Short ETH",(B1250-AD1249)+(-C1250+AE1249)*(B1249/C1249),IF(AB1249="Buy ETH Short BTC",(-B1250+AD1249)+(C1250-AE1249)*(B1249/C1249),0))</f>
        <v>0</v>
      </c>
    </row>
    <row r="1251" spans="1:32">
      <c r="A1251">
        <v>1671845400000</v>
      </c>
      <c r="B1251">
        <v>16817.400000000001</v>
      </c>
      <c r="C1251">
        <v>1218.48</v>
      </c>
      <c r="D1251" s="1">
        <f t="shared" si="422"/>
        <v>2.6100000000005821</v>
      </c>
      <c r="E1251" s="1">
        <f t="shared" si="423"/>
        <v>2.6100000000005821</v>
      </c>
      <c r="F1251" s="1">
        <f t="shared" si="424"/>
        <v>0</v>
      </c>
      <c r="G1251" s="1">
        <f t="shared" si="425"/>
        <v>5.2850000000002186</v>
      </c>
      <c r="H1251" s="1">
        <f t="shared" si="426"/>
        <v>2.2740000000001599</v>
      </c>
      <c r="I1251" s="1">
        <f t="shared" si="427"/>
        <v>2.3240985048372238</v>
      </c>
      <c r="J1251" s="1">
        <f t="shared" si="428"/>
        <v>69.916655642280119</v>
      </c>
      <c r="K1251" s="1">
        <f t="shared" si="429"/>
        <v>-0.46000000000003638</v>
      </c>
      <c r="L1251" s="1">
        <f t="shared" si="430"/>
        <v>0</v>
      </c>
      <c r="M1251" s="1">
        <f t="shared" si="431"/>
        <v>0.46000000000003638</v>
      </c>
      <c r="N1251" s="1">
        <f t="shared" si="432"/>
        <v>0.17699999999999819</v>
      </c>
      <c r="O1251" s="1">
        <f t="shared" si="433"/>
        <v>0.27000000000000457</v>
      </c>
      <c r="P1251" s="1">
        <f t="shared" si="434"/>
        <v>0.65555555555553779</v>
      </c>
      <c r="Q1251" s="1">
        <f t="shared" si="435"/>
        <v>39.597315436240962</v>
      </c>
      <c r="R1251" t="str">
        <f t="shared" si="416"/>
        <v>Do nothing</v>
      </c>
      <c r="S1251" t="b">
        <f t="shared" si="420"/>
        <v>0</v>
      </c>
      <c r="T1251">
        <f>IF(R1251="Buy BTC Short ETH",B1251,IF(R1251="Buy ETH Short BTC",B1251,0))</f>
        <v>0</v>
      </c>
      <c r="U1251">
        <f t="shared" si="417"/>
        <v>0</v>
      </c>
      <c r="V1251">
        <f>IF(R1250="Buy BTC Short ETH",(B1251-T1250)+(-C1251+U1250)*(B1250/C1250),IF(R1250="Buy ETH Short BTC",(-B1251+T1250)+(C1251-U1250)*(B1250/C1250),0))</f>
        <v>0</v>
      </c>
      <c r="AA1251">
        <f t="shared" si="418"/>
        <v>-0.5253123651098377</v>
      </c>
      <c r="AB1251" t="str">
        <f t="shared" si="419"/>
        <v>Do nothing</v>
      </c>
      <c r="AC1251" t="b">
        <f t="shared" si="421"/>
        <v>0</v>
      </c>
      <c r="AD1251">
        <f>IF(AB1251="Buy BTC Short ETH",B1251,IF(AB1251="Buy ETH Short BTC",B1251,0))</f>
        <v>0</v>
      </c>
      <c r="AE1251">
        <f>IF(AB1251="Buy BTC Short ETH",C1251,IF(AB1251="Buy ETH Short BTC",C1251,0))</f>
        <v>0</v>
      </c>
      <c r="AF1251">
        <f>IF(AB1250="Buy BTC Short ETH",(B1251-AD1250)+(-C1251+AE1250)*(B1250/C1250),IF(AB1250="Buy ETH Short BTC",(-B1251+AD1250)+(C1251-AE1250)*(B1250/C1250),0))</f>
        <v>0</v>
      </c>
    </row>
    <row r="1252" spans="1:32">
      <c r="A1252">
        <v>1671846300000</v>
      </c>
      <c r="B1252">
        <v>16814.05</v>
      </c>
      <c r="C1252">
        <v>1215.97</v>
      </c>
      <c r="D1252" s="1">
        <f t="shared" si="422"/>
        <v>-3.3500000000021828</v>
      </c>
      <c r="E1252" s="1">
        <f t="shared" si="423"/>
        <v>0</v>
      </c>
      <c r="F1252" s="1">
        <f t="shared" si="424"/>
        <v>3.3500000000021828</v>
      </c>
      <c r="G1252" s="1">
        <f t="shared" si="425"/>
        <v>4.7490000000001604</v>
      </c>
      <c r="H1252" s="1">
        <f t="shared" si="426"/>
        <v>2.6090000000003783</v>
      </c>
      <c r="I1252" s="1">
        <f t="shared" si="427"/>
        <v>1.820237638941921</v>
      </c>
      <c r="J1252" s="1">
        <f t="shared" si="428"/>
        <v>64.54199510736359</v>
      </c>
      <c r="K1252" s="1">
        <f t="shared" si="429"/>
        <v>-2.5099999999999909</v>
      </c>
      <c r="L1252" s="1">
        <f t="shared" si="430"/>
        <v>0</v>
      </c>
      <c r="M1252" s="1">
        <f t="shared" si="431"/>
        <v>2.5099999999999909</v>
      </c>
      <c r="N1252" s="1">
        <f t="shared" si="432"/>
        <v>0.11500000000000909</v>
      </c>
      <c r="O1252" s="1">
        <f t="shared" si="433"/>
        <v>0.52100000000000368</v>
      </c>
      <c r="P1252" s="1">
        <f t="shared" si="434"/>
        <v>0.22072936660270304</v>
      </c>
      <c r="Q1252" s="1">
        <f t="shared" si="435"/>
        <v>18.081761006290378</v>
      </c>
      <c r="R1252" t="str">
        <f t="shared" si="416"/>
        <v>Do nothing</v>
      </c>
      <c r="S1252" t="b">
        <f t="shared" si="420"/>
        <v>0</v>
      </c>
      <c r="T1252">
        <f>IF(R1252="Buy BTC Short ETH",B1252,IF(R1252="Buy ETH Short BTC",B1252,0))</f>
        <v>0</v>
      </c>
      <c r="U1252">
        <f t="shared" si="417"/>
        <v>0</v>
      </c>
      <c r="V1252">
        <f>IF(R1251="Buy BTC Short ETH",(B1252-T1251)+(-C1252+U1251)*(B1251/C1251),IF(R1251="Buy ETH Short BTC",(-B1252+T1251)+(C1252-U1251)*(B1251/C1251),0))</f>
        <v>0</v>
      </c>
      <c r="AA1252">
        <f t="shared" si="418"/>
        <v>-0.50278612196385097</v>
      </c>
      <c r="AB1252" t="str">
        <f t="shared" si="419"/>
        <v>Do nothing</v>
      </c>
      <c r="AC1252" t="b">
        <f t="shared" si="421"/>
        <v>0</v>
      </c>
      <c r="AD1252">
        <f>IF(AB1252="Buy BTC Short ETH",B1252,IF(AB1252="Buy ETH Short BTC",B1252,0))</f>
        <v>0</v>
      </c>
      <c r="AE1252">
        <f>IF(AB1252="Buy BTC Short ETH",C1252,IF(AB1252="Buy ETH Short BTC",C1252,0))</f>
        <v>0</v>
      </c>
      <c r="AF1252">
        <f>IF(AB1251="Buy BTC Short ETH",(B1252-AD1251)+(-C1252+AE1251)*(B1251/C1251),IF(AB1251="Buy ETH Short BTC",(-B1252+AD1251)+(C1252-AE1251)*(B1251/C1251),0))</f>
        <v>0</v>
      </c>
    </row>
    <row r="1253" spans="1:32">
      <c r="A1253">
        <v>1671847200000</v>
      </c>
      <c r="B1253">
        <v>16816.900000000001</v>
      </c>
      <c r="C1253">
        <v>1216.98</v>
      </c>
      <c r="D1253" s="1">
        <f t="shared" si="422"/>
        <v>2.8500000000021828</v>
      </c>
      <c r="E1253" s="1">
        <f t="shared" si="423"/>
        <v>2.8500000000021828</v>
      </c>
      <c r="F1253" s="1">
        <f t="shared" si="424"/>
        <v>0</v>
      </c>
      <c r="G1253" s="1">
        <f t="shared" si="425"/>
        <v>5.0340000000003782</v>
      </c>
      <c r="H1253" s="1">
        <f t="shared" si="426"/>
        <v>1.4170000000001892</v>
      </c>
      <c r="I1253" s="1">
        <f t="shared" si="427"/>
        <v>3.5525758645022627</v>
      </c>
      <c r="J1253" s="1">
        <f t="shared" si="428"/>
        <v>78.034413269259574</v>
      </c>
      <c r="K1253" s="1">
        <f t="shared" si="429"/>
        <v>1.0099999999999909</v>
      </c>
      <c r="L1253" s="1">
        <f t="shared" si="430"/>
        <v>1.0099999999999909</v>
      </c>
      <c r="M1253" s="1">
        <f t="shared" si="431"/>
        <v>0</v>
      </c>
      <c r="N1253" s="1">
        <f t="shared" si="432"/>
        <v>0.20599999999999455</v>
      </c>
      <c r="O1253" s="1">
        <f t="shared" si="433"/>
        <v>0.52100000000000368</v>
      </c>
      <c r="P1253" s="1">
        <f t="shared" si="434"/>
        <v>0.39539347408827846</v>
      </c>
      <c r="Q1253" s="1">
        <f t="shared" si="435"/>
        <v>28.335625859696705</v>
      </c>
      <c r="R1253" t="str">
        <f t="shared" si="416"/>
        <v>Buy ETH Short BTC</v>
      </c>
      <c r="S1253" t="b">
        <f t="shared" si="420"/>
        <v>1</v>
      </c>
      <c r="T1253">
        <f>IF(R1253="Buy BTC Short ETH",B1253,IF(R1253="Buy ETH Short BTC",B1253,0))</f>
        <v>16816.900000000001</v>
      </c>
      <c r="U1253">
        <f t="shared" si="417"/>
        <v>1216.98</v>
      </c>
      <c r="V1253">
        <f>IF(R1252="Buy BTC Short ETH",(B1253-T1252)+(-C1253+U1252)*(B1252/C1252),IF(R1252="Buy ETH Short BTC",(-B1253+T1252)+(C1253-U1252)*(B1252/C1252),0))</f>
        <v>0</v>
      </c>
      <c r="AA1253">
        <f t="shared" si="418"/>
        <v>-0.52755250958221522</v>
      </c>
      <c r="AB1253" t="str">
        <f t="shared" si="419"/>
        <v>Do nothing</v>
      </c>
      <c r="AC1253" t="b">
        <f t="shared" si="421"/>
        <v>0</v>
      </c>
      <c r="AD1253">
        <f>IF(AB1253="Buy BTC Short ETH",B1253,IF(AB1253="Buy ETH Short BTC",B1253,0))</f>
        <v>0</v>
      </c>
      <c r="AE1253">
        <f>IF(AB1253="Buy BTC Short ETH",C1253,IF(AB1253="Buy ETH Short BTC",C1253,0))</f>
        <v>0</v>
      </c>
      <c r="AF1253">
        <f>IF(AB1252="Buy BTC Short ETH",(B1253-AD1252)+(-C1253+AE1252)*(B1252/C1252),IF(AB1252="Buy ETH Short BTC",(-B1253+AD1252)+(C1253-AE1252)*(B1252/C1252),0))</f>
        <v>0</v>
      </c>
    </row>
    <row r="1254" spans="1:32">
      <c r="A1254">
        <v>1671848100000</v>
      </c>
      <c r="B1254">
        <v>16821.23</v>
      </c>
      <c r="C1254">
        <v>1217.32</v>
      </c>
      <c r="D1254" s="1">
        <f t="shared" si="422"/>
        <v>4.3299999999981083</v>
      </c>
      <c r="E1254" s="1">
        <f t="shared" si="423"/>
        <v>4.3299999999981083</v>
      </c>
      <c r="F1254" s="1">
        <f t="shared" si="424"/>
        <v>0</v>
      </c>
      <c r="G1254" s="1">
        <f t="shared" si="425"/>
        <v>5.4670000000001888</v>
      </c>
      <c r="H1254" s="1">
        <f t="shared" si="426"/>
        <v>1.1940000000002329</v>
      </c>
      <c r="I1254" s="1">
        <f t="shared" si="427"/>
        <v>4.5787269681734699</v>
      </c>
      <c r="J1254" s="1">
        <f t="shared" si="428"/>
        <v>82.074763549014307</v>
      </c>
      <c r="K1254" s="1">
        <f t="shared" si="429"/>
        <v>0.33999999999991815</v>
      </c>
      <c r="L1254" s="1">
        <f t="shared" si="430"/>
        <v>0.33999999999991815</v>
      </c>
      <c r="M1254" s="1">
        <f t="shared" si="431"/>
        <v>0</v>
      </c>
      <c r="N1254" s="1">
        <f t="shared" si="432"/>
        <v>0.23999999999998636</v>
      </c>
      <c r="O1254" s="1">
        <f t="shared" si="433"/>
        <v>0.50699999999999368</v>
      </c>
      <c r="P1254" s="1">
        <f t="shared" si="434"/>
        <v>0.47337278106506775</v>
      </c>
      <c r="Q1254" s="1">
        <f t="shared" si="435"/>
        <v>32.128514056223921</v>
      </c>
      <c r="R1254" t="str">
        <f t="shared" si="416"/>
        <v>Do nothing</v>
      </c>
      <c r="S1254" t="b">
        <f t="shared" si="420"/>
        <v>1</v>
      </c>
      <c r="T1254">
        <f>IF(R1254="Buy BTC Short ETH",B1254,IF(R1254="Buy ETH Short BTC",B1254,0))</f>
        <v>0</v>
      </c>
      <c r="U1254">
        <f t="shared" si="417"/>
        <v>0</v>
      </c>
      <c r="V1254">
        <f>IF(R1253="Buy BTC Short ETH",(B1254-T1253)+(-C1254+U1253)*(B1253/C1253),IF(R1253="Buy ETH Short BTC",(-B1254+T1253)+(C1254-U1253)*(B1253/C1253),0))</f>
        <v>0.36830728524784817</v>
      </c>
      <c r="AA1254">
        <f t="shared" si="418"/>
        <v>-0.63980004653585121</v>
      </c>
      <c r="AB1254" t="str">
        <f t="shared" si="419"/>
        <v>Do nothing</v>
      </c>
      <c r="AC1254" t="b">
        <f t="shared" si="421"/>
        <v>0</v>
      </c>
      <c r="AD1254">
        <f>IF(AB1254="Buy BTC Short ETH",B1254,IF(AB1254="Buy ETH Short BTC",B1254,0))</f>
        <v>0</v>
      </c>
      <c r="AE1254">
        <f>IF(AB1254="Buy BTC Short ETH",C1254,IF(AB1254="Buy ETH Short BTC",C1254,0))</f>
        <v>0</v>
      </c>
      <c r="AF1254">
        <f>IF(AB1253="Buy BTC Short ETH",(B1254-AD1253)+(-C1254+AE1253)*(B1253/C1253),IF(AB1253="Buy ETH Short BTC",(-B1254+AD1253)+(C1254-AE1253)*(B1253/C1253),0))</f>
        <v>0</v>
      </c>
    </row>
    <row r="1255" spans="1:32">
      <c r="A1255">
        <v>1671849000000</v>
      </c>
      <c r="B1255">
        <v>16819.32</v>
      </c>
      <c r="C1255">
        <v>1216.72</v>
      </c>
      <c r="D1255" s="1">
        <f t="shared" si="422"/>
        <v>-1.9099999999998545</v>
      </c>
      <c r="E1255" s="1">
        <f t="shared" si="423"/>
        <v>0</v>
      </c>
      <c r="F1255" s="1">
        <f t="shared" si="424"/>
        <v>1.9099999999998545</v>
      </c>
      <c r="G1255" s="1">
        <f t="shared" si="425"/>
        <v>3.4450000000000727</v>
      </c>
      <c r="H1255" s="1">
        <f t="shared" si="426"/>
        <v>1.3850000000002183</v>
      </c>
      <c r="I1255" s="1">
        <f t="shared" si="427"/>
        <v>2.4873646209382887</v>
      </c>
      <c r="J1255" s="1">
        <f t="shared" si="428"/>
        <v>71.325051759831581</v>
      </c>
      <c r="K1255" s="1">
        <f t="shared" si="429"/>
        <v>-0.59999999999990905</v>
      </c>
      <c r="L1255" s="1">
        <f t="shared" si="430"/>
        <v>0</v>
      </c>
      <c r="M1255" s="1">
        <f t="shared" si="431"/>
        <v>0.59999999999990905</v>
      </c>
      <c r="N1255" s="1">
        <f t="shared" si="432"/>
        <v>0.20999999999999092</v>
      </c>
      <c r="O1255" s="1">
        <f t="shared" si="433"/>
        <v>0.56699999999998452</v>
      </c>
      <c r="P1255" s="1">
        <f t="shared" si="434"/>
        <v>0.37037037037036447</v>
      </c>
      <c r="Q1255" s="1">
        <f t="shared" si="435"/>
        <v>27.027027027026719</v>
      </c>
      <c r="R1255" t="str">
        <f t="shared" si="416"/>
        <v>Buy ETH Short BTC</v>
      </c>
      <c r="S1255" t="b">
        <f t="shared" si="420"/>
        <v>1</v>
      </c>
      <c r="T1255">
        <f>IF(R1255="Buy BTC Short ETH",B1255,IF(R1255="Buy ETH Short BTC",B1255,0))</f>
        <v>16819.32</v>
      </c>
      <c r="U1255">
        <f t="shared" si="417"/>
        <v>1216.72</v>
      </c>
      <c r="V1255">
        <f>IF(R1254="Buy BTC Short ETH",(B1255-T1254)+(-C1255+U1254)*(B1254/C1254),IF(R1254="Buy ETH Short BTC",(-B1255+T1254)+(C1255-U1254)*(B1254/C1254),0))</f>
        <v>0</v>
      </c>
      <c r="AA1255">
        <f t="shared" si="418"/>
        <v>-0.60759239414413047</v>
      </c>
      <c r="AB1255" t="str">
        <f t="shared" si="419"/>
        <v>Do nothing</v>
      </c>
      <c r="AC1255" t="b">
        <f t="shared" si="421"/>
        <v>0</v>
      </c>
      <c r="AD1255">
        <f>IF(AB1255="Buy BTC Short ETH",B1255,IF(AB1255="Buy ETH Short BTC",B1255,0))</f>
        <v>0</v>
      </c>
      <c r="AE1255">
        <f>IF(AB1255="Buy BTC Short ETH",C1255,IF(AB1255="Buy ETH Short BTC",C1255,0))</f>
        <v>0</v>
      </c>
      <c r="AF1255">
        <f>IF(AB1254="Buy BTC Short ETH",(B1255-AD1254)+(-C1255+AE1254)*(B1254/C1254),IF(AB1254="Buy ETH Short BTC",(-B1255+AD1254)+(C1255-AE1254)*(B1254/C1254),0))</f>
        <v>0</v>
      </c>
    </row>
    <row r="1256" spans="1:32">
      <c r="A1256">
        <v>1671849900000</v>
      </c>
      <c r="B1256">
        <v>16828.14</v>
      </c>
      <c r="C1256">
        <v>1216.76</v>
      </c>
      <c r="D1256" s="1">
        <f t="shared" si="422"/>
        <v>8.819999999999709</v>
      </c>
      <c r="E1256" s="1">
        <f t="shared" si="423"/>
        <v>8.819999999999709</v>
      </c>
      <c r="F1256" s="1">
        <f t="shared" si="424"/>
        <v>0</v>
      </c>
      <c r="G1256" s="1">
        <f t="shared" si="425"/>
        <v>3.0330000000001744</v>
      </c>
      <c r="H1256" s="1">
        <f t="shared" si="426"/>
        <v>1.3850000000002183</v>
      </c>
      <c r="I1256" s="1">
        <f t="shared" si="427"/>
        <v>2.1898916967506832</v>
      </c>
      <c r="J1256" s="1">
        <f t="shared" si="428"/>
        <v>68.650973291079779</v>
      </c>
      <c r="K1256" s="1">
        <f t="shared" si="429"/>
        <v>3.999999999996362E-2</v>
      </c>
      <c r="L1256" s="1">
        <f t="shared" si="430"/>
        <v>3.999999999996362E-2</v>
      </c>
      <c r="M1256" s="1">
        <f t="shared" si="431"/>
        <v>0</v>
      </c>
      <c r="N1256" s="1">
        <f t="shared" si="432"/>
        <v>0.18699999999998909</v>
      </c>
      <c r="O1256" s="1">
        <f t="shared" si="433"/>
        <v>0.56699999999998452</v>
      </c>
      <c r="P1256" s="1">
        <f t="shared" si="434"/>
        <v>0.32980599647265291</v>
      </c>
      <c r="Q1256" s="1">
        <f t="shared" si="435"/>
        <v>24.801061007956989</v>
      </c>
      <c r="R1256" t="str">
        <f t="shared" si="416"/>
        <v>Do nothing</v>
      </c>
      <c r="S1256" t="b">
        <f t="shared" si="420"/>
        <v>1</v>
      </c>
      <c r="T1256">
        <f>IF(R1256="Buy BTC Short ETH",B1256,IF(R1256="Buy ETH Short BTC",B1256,0))</f>
        <v>0</v>
      </c>
      <c r="U1256">
        <f t="shared" si="417"/>
        <v>0</v>
      </c>
      <c r="V1256">
        <f>IF(R1255="Buy BTC Short ETH",(B1256-T1255)+(-C1256+U1255)*(B1255/C1255),IF(R1255="Buy ETH Short BTC",(-B1256+T1255)+(C1256-U1255)*(B1255/C1255),0))</f>
        <v>-8.2670602932476314</v>
      </c>
      <c r="AA1256">
        <f t="shared" si="418"/>
        <v>-0.69670431481350048</v>
      </c>
      <c r="AB1256" t="str">
        <f t="shared" si="419"/>
        <v>Do nothing</v>
      </c>
      <c r="AC1256" t="b">
        <f t="shared" si="421"/>
        <v>0</v>
      </c>
      <c r="AD1256">
        <f>IF(AB1256="Buy BTC Short ETH",B1256,IF(AB1256="Buy ETH Short BTC",B1256,0))</f>
        <v>0</v>
      </c>
      <c r="AE1256">
        <f>IF(AB1256="Buy BTC Short ETH",C1256,IF(AB1256="Buy ETH Short BTC",C1256,0))</f>
        <v>0</v>
      </c>
      <c r="AF1256">
        <f>IF(AB1255="Buy BTC Short ETH",(B1256-AD1255)+(-C1256+AE1255)*(B1255/C1255),IF(AB1255="Buy ETH Short BTC",(-B1256+AD1255)+(C1256-AE1255)*(B1255/C1255),0))</f>
        <v>0</v>
      </c>
    </row>
    <row r="1257" spans="1:32">
      <c r="A1257">
        <v>1671850800000</v>
      </c>
      <c r="B1257">
        <v>16837.87</v>
      </c>
      <c r="C1257">
        <v>1218.5</v>
      </c>
      <c r="D1257" s="1">
        <f t="shared" si="422"/>
        <v>9.7299999999995634</v>
      </c>
      <c r="E1257" s="1">
        <f t="shared" si="423"/>
        <v>9.7299999999995634</v>
      </c>
      <c r="F1257" s="1">
        <f t="shared" si="424"/>
        <v>0</v>
      </c>
      <c r="G1257" s="1">
        <f t="shared" si="425"/>
        <v>4.0060000000001308</v>
      </c>
      <c r="H1257" s="1">
        <f t="shared" si="426"/>
        <v>0.54700000000011639</v>
      </c>
      <c r="I1257" s="1">
        <f t="shared" si="427"/>
        <v>7.3235831809858833</v>
      </c>
      <c r="J1257" s="1">
        <f t="shared" si="428"/>
        <v>87.985943334063549</v>
      </c>
      <c r="K1257" s="1">
        <f t="shared" si="429"/>
        <v>1.7400000000000091</v>
      </c>
      <c r="L1257" s="1">
        <f t="shared" si="430"/>
        <v>1.7400000000000091</v>
      </c>
      <c r="M1257" s="1">
        <f t="shared" si="431"/>
        <v>0</v>
      </c>
      <c r="N1257" s="1">
        <f t="shared" si="432"/>
        <v>0.36099999999999</v>
      </c>
      <c r="O1257" s="1">
        <f t="shared" si="433"/>
        <v>0.50399999999999634</v>
      </c>
      <c r="P1257" s="1">
        <f t="shared" si="434"/>
        <v>0.71626984126982662</v>
      </c>
      <c r="Q1257" s="1">
        <f t="shared" si="435"/>
        <v>41.73410404624228</v>
      </c>
      <c r="R1257" t="str">
        <f t="shared" si="416"/>
        <v>Do nothing</v>
      </c>
      <c r="S1257" t="b">
        <f t="shared" si="420"/>
        <v>0</v>
      </c>
      <c r="T1257">
        <f>IF(R1257="Buy BTC Short ETH",B1257,IF(R1257="Buy ETH Short BTC",B1257,0))</f>
        <v>0</v>
      </c>
      <c r="U1257">
        <f t="shared" si="417"/>
        <v>0</v>
      </c>
      <c r="V1257">
        <f>IF(R1256="Buy BTC Short ETH",(B1257-T1256)+(-C1257+U1256)*(B1256/C1256),IF(R1256="Buy ETH Short BTC",(-B1257+T1256)+(C1257-U1256)*(B1256/C1256),0))</f>
        <v>0</v>
      </c>
      <c r="AA1257">
        <f t="shared" si="418"/>
        <v>-0.21286159254995002</v>
      </c>
      <c r="AB1257" t="str">
        <f t="shared" si="419"/>
        <v>Do nothing</v>
      </c>
      <c r="AC1257" t="b">
        <f t="shared" si="421"/>
        <v>0</v>
      </c>
      <c r="AD1257">
        <f>IF(AB1257="Buy BTC Short ETH",B1257,IF(AB1257="Buy ETH Short BTC",B1257,0))</f>
        <v>0</v>
      </c>
      <c r="AE1257">
        <f>IF(AB1257="Buy BTC Short ETH",C1257,IF(AB1257="Buy ETH Short BTC",C1257,0))</f>
        <v>0</v>
      </c>
      <c r="AF1257">
        <f>IF(AB1256="Buy BTC Short ETH",(B1257-AD1256)+(-C1257+AE1256)*(B1256/C1256),IF(AB1256="Buy ETH Short BTC",(-B1257+AD1256)+(C1257-AE1256)*(B1256/C1256),0))</f>
        <v>0</v>
      </c>
    </row>
    <row r="1258" spans="1:32">
      <c r="A1258">
        <v>1671851700000</v>
      </c>
      <c r="B1258">
        <v>16834.990000000002</v>
      </c>
      <c r="C1258">
        <v>1218.23</v>
      </c>
      <c r="D1258" s="1">
        <f t="shared" si="422"/>
        <v>-2.8799999999973807</v>
      </c>
      <c r="E1258" s="1">
        <f t="shared" si="423"/>
        <v>0</v>
      </c>
      <c r="F1258" s="1">
        <f t="shared" si="424"/>
        <v>2.8799999999973807</v>
      </c>
      <c r="G1258" s="1">
        <f t="shared" si="425"/>
        <v>3.7420000000001892</v>
      </c>
      <c r="H1258" s="1">
        <f t="shared" si="426"/>
        <v>0.83499999999985453</v>
      </c>
      <c r="I1258" s="1">
        <f t="shared" si="427"/>
        <v>4.48143712574951</v>
      </c>
      <c r="J1258" s="1">
        <f t="shared" si="428"/>
        <v>81.75660913262297</v>
      </c>
      <c r="K1258" s="1">
        <f t="shared" si="429"/>
        <v>-0.26999999999998181</v>
      </c>
      <c r="L1258" s="1">
        <f t="shared" si="430"/>
        <v>0</v>
      </c>
      <c r="M1258" s="1">
        <f t="shared" si="431"/>
        <v>0.26999999999998181</v>
      </c>
      <c r="N1258" s="1">
        <f t="shared" si="432"/>
        <v>0.36099999999999</v>
      </c>
      <c r="O1258" s="1">
        <f t="shared" si="433"/>
        <v>0.45799999999999275</v>
      </c>
      <c r="P1258" s="1">
        <f t="shared" si="434"/>
        <v>0.78820960698689024</v>
      </c>
      <c r="Q1258" s="1">
        <f t="shared" si="435"/>
        <v>44.078144078143787</v>
      </c>
      <c r="R1258" t="str">
        <f t="shared" si="416"/>
        <v>Do nothing</v>
      </c>
      <c r="S1258" t="b">
        <f t="shared" si="420"/>
        <v>0</v>
      </c>
      <c r="T1258">
        <f>IF(R1258="Buy BTC Short ETH",B1258,IF(R1258="Buy ETH Short BTC",B1258,0))</f>
        <v>0</v>
      </c>
      <c r="U1258">
        <f t="shared" si="417"/>
        <v>0</v>
      </c>
      <c r="V1258">
        <f>IF(R1257="Buy BTC Short ETH",(B1258-T1257)+(-C1258+U1257)*(B1257/C1257),IF(R1257="Buy ETH Short BTC",(-B1258+T1257)+(C1258-U1257)*(B1257/C1257),0))</f>
        <v>0</v>
      </c>
      <c r="AA1258">
        <f t="shared" si="418"/>
        <v>9.6175666593825329E-2</v>
      </c>
      <c r="AB1258" t="str">
        <f t="shared" si="419"/>
        <v>Do nothing</v>
      </c>
      <c r="AC1258" t="b">
        <f t="shared" si="421"/>
        <v>0</v>
      </c>
      <c r="AD1258">
        <f>IF(AB1258="Buy BTC Short ETH",B1258,IF(AB1258="Buy ETH Short BTC",B1258,0))</f>
        <v>0</v>
      </c>
      <c r="AE1258">
        <f>IF(AB1258="Buy BTC Short ETH",C1258,IF(AB1258="Buy ETH Short BTC",C1258,0))</f>
        <v>0</v>
      </c>
      <c r="AF1258">
        <f>IF(AB1257="Buy BTC Short ETH",(B1258-AD1257)+(-C1258+AE1257)*(B1257/C1257),IF(AB1257="Buy ETH Short BTC",(-B1258+AD1257)+(C1258-AE1257)*(B1257/C1257),0))</f>
        <v>0</v>
      </c>
    </row>
    <row r="1259" spans="1:32">
      <c r="A1259">
        <v>1671852600000</v>
      </c>
      <c r="B1259">
        <v>16837.64</v>
      </c>
      <c r="C1259">
        <v>1218</v>
      </c>
      <c r="D1259" s="1">
        <f t="shared" si="422"/>
        <v>2.6499999999978172</v>
      </c>
      <c r="E1259" s="1">
        <f t="shared" si="423"/>
        <v>2.6499999999978172</v>
      </c>
      <c r="F1259" s="1">
        <f t="shared" si="424"/>
        <v>0</v>
      </c>
      <c r="G1259" s="1">
        <f t="shared" si="425"/>
        <v>4.0069999999999713</v>
      </c>
      <c r="H1259" s="1">
        <f t="shared" si="426"/>
        <v>0.81399999999994177</v>
      </c>
      <c r="I1259" s="1">
        <f t="shared" si="427"/>
        <v>4.9226044226047394</v>
      </c>
      <c r="J1259" s="1">
        <f t="shared" si="428"/>
        <v>83.115536195810904</v>
      </c>
      <c r="K1259" s="1">
        <f t="shared" si="429"/>
        <v>-0.23000000000001819</v>
      </c>
      <c r="L1259" s="1">
        <f t="shared" si="430"/>
        <v>0</v>
      </c>
      <c r="M1259" s="1">
        <f t="shared" si="431"/>
        <v>0.23000000000001819</v>
      </c>
      <c r="N1259" s="1">
        <f t="shared" si="432"/>
        <v>0.36099999999999</v>
      </c>
      <c r="O1259" s="1">
        <f t="shared" si="433"/>
        <v>0.40699999999999364</v>
      </c>
      <c r="P1259" s="1">
        <f t="shared" si="434"/>
        <v>0.88697788697787627</v>
      </c>
      <c r="Q1259" s="1">
        <f t="shared" si="435"/>
        <v>47.005208333333037</v>
      </c>
      <c r="R1259" t="str">
        <f t="shared" si="416"/>
        <v>Do nothing</v>
      </c>
      <c r="S1259" t="b">
        <f t="shared" si="420"/>
        <v>0</v>
      </c>
      <c r="T1259">
        <f>IF(R1259="Buy BTC Short ETH",B1259,IF(R1259="Buy ETH Short BTC",B1259,0))</f>
        <v>0</v>
      </c>
      <c r="U1259">
        <f t="shared" si="417"/>
        <v>0</v>
      </c>
      <c r="V1259">
        <f>IF(R1258="Buy BTC Short ETH",(B1259-T1258)+(-C1259+U1258)*(B1258/C1258),IF(R1258="Buy ETH Short BTC",(-B1259+T1258)+(C1259-U1258)*(B1258/C1258),0))</f>
        <v>0</v>
      </c>
      <c r="AA1259">
        <f t="shared" si="418"/>
        <v>0.34326499959343221</v>
      </c>
      <c r="AB1259" t="str">
        <f t="shared" si="419"/>
        <v>Do nothing</v>
      </c>
      <c r="AC1259" t="b">
        <f t="shared" si="421"/>
        <v>0</v>
      </c>
      <c r="AD1259">
        <f>IF(AB1259="Buy BTC Short ETH",B1259,IF(AB1259="Buy ETH Short BTC",B1259,0))</f>
        <v>0</v>
      </c>
      <c r="AE1259">
        <f>IF(AB1259="Buy BTC Short ETH",C1259,IF(AB1259="Buy ETH Short BTC",C1259,0))</f>
        <v>0</v>
      </c>
      <c r="AF1259">
        <f>IF(AB1258="Buy BTC Short ETH",(B1259-AD1258)+(-C1259+AE1258)*(B1258/C1258),IF(AB1258="Buy ETH Short BTC",(-B1259+AD1258)+(C1259-AE1258)*(B1258/C1258),0))</f>
        <v>0</v>
      </c>
    </row>
    <row r="1260" spans="1:32">
      <c r="A1260">
        <v>1671853500000</v>
      </c>
      <c r="B1260">
        <v>16840.650000000001</v>
      </c>
      <c r="C1260">
        <v>1218.83</v>
      </c>
      <c r="D1260" s="1">
        <f t="shared" si="422"/>
        <v>3.0100000000020373</v>
      </c>
      <c r="E1260" s="1">
        <f t="shared" si="423"/>
        <v>3.0100000000020373</v>
      </c>
      <c r="F1260" s="1">
        <f t="shared" si="424"/>
        <v>0</v>
      </c>
      <c r="G1260" s="1">
        <f t="shared" si="425"/>
        <v>3.4</v>
      </c>
      <c r="H1260" s="1">
        <f t="shared" si="426"/>
        <v>0.81399999999994177</v>
      </c>
      <c r="I1260" s="1">
        <f t="shared" si="427"/>
        <v>4.1769041769044755</v>
      </c>
      <c r="J1260" s="1">
        <f t="shared" si="428"/>
        <v>80.683436165164849</v>
      </c>
      <c r="K1260" s="1">
        <f t="shared" si="429"/>
        <v>0.82999999999992724</v>
      </c>
      <c r="L1260" s="1">
        <f t="shared" si="430"/>
        <v>0.82999999999992724</v>
      </c>
      <c r="M1260" s="1">
        <f t="shared" si="431"/>
        <v>0</v>
      </c>
      <c r="N1260" s="1">
        <f t="shared" si="432"/>
        <v>0.39599999999998092</v>
      </c>
      <c r="O1260" s="1">
        <f t="shared" si="433"/>
        <v>0.40699999999999364</v>
      </c>
      <c r="P1260" s="1">
        <f t="shared" si="434"/>
        <v>0.97297297297294127</v>
      </c>
      <c r="Q1260" s="1">
        <f t="shared" si="435"/>
        <v>49.315068493149873</v>
      </c>
      <c r="R1260" t="str">
        <f t="shared" si="416"/>
        <v>Do nothing</v>
      </c>
      <c r="S1260" t="b">
        <f t="shared" si="420"/>
        <v>0</v>
      </c>
      <c r="T1260">
        <f>IF(R1260="Buy BTC Short ETH",B1260,IF(R1260="Buy ETH Short BTC",B1260,0))</f>
        <v>0</v>
      </c>
      <c r="U1260">
        <f t="shared" si="417"/>
        <v>0</v>
      </c>
      <c r="V1260">
        <f>IF(R1259="Buy BTC Short ETH",(B1260-T1259)+(-C1260+U1259)*(B1259/C1259),IF(R1259="Buy ETH Short BTC",(-B1260+T1259)+(C1260-U1259)*(B1259/C1259),0))</f>
        <v>0</v>
      </c>
      <c r="AA1260">
        <f t="shared" si="418"/>
        <v>0.70718107937482422</v>
      </c>
      <c r="AB1260" t="str">
        <f t="shared" si="419"/>
        <v>Buy ETH Short BTC</v>
      </c>
      <c r="AC1260" t="b">
        <f t="shared" si="421"/>
        <v>1</v>
      </c>
      <c r="AD1260">
        <f>IF(AB1260="Buy BTC Short ETH",B1260,IF(AB1260="Buy ETH Short BTC",B1260,0))</f>
        <v>16840.650000000001</v>
      </c>
      <c r="AE1260">
        <f>IF(AB1260="Buy BTC Short ETH",C1260,IF(AB1260="Buy ETH Short BTC",C1260,0))</f>
        <v>1218.83</v>
      </c>
      <c r="AF1260">
        <f>IF(AB1259="Buy BTC Short ETH",(B1260-AD1259)+(-C1260+AE1259)*(B1259/C1259),IF(AB1259="Buy ETH Short BTC",(-B1260+AD1259)+(C1260-AE1259)*(B1259/C1259),0))</f>
        <v>0</v>
      </c>
    </row>
    <row r="1261" spans="1:32">
      <c r="A1261">
        <v>1671854400000</v>
      </c>
      <c r="B1261">
        <v>16830.03</v>
      </c>
      <c r="C1261">
        <v>1218.1600000000001</v>
      </c>
      <c r="D1261" s="1">
        <f t="shared" si="422"/>
        <v>-10.620000000002619</v>
      </c>
      <c r="E1261" s="1">
        <f t="shared" si="423"/>
        <v>0</v>
      </c>
      <c r="F1261" s="1">
        <f t="shared" si="424"/>
        <v>10.620000000002619</v>
      </c>
      <c r="G1261" s="1">
        <f t="shared" si="425"/>
        <v>3.1389999999999416</v>
      </c>
      <c r="H1261" s="1">
        <f t="shared" si="426"/>
        <v>1.8760000000002037</v>
      </c>
      <c r="I1261" s="1">
        <f t="shared" si="427"/>
        <v>1.6732409381660984</v>
      </c>
      <c r="J1261" s="1">
        <f t="shared" si="428"/>
        <v>62.592223330006988</v>
      </c>
      <c r="K1261" s="1">
        <f t="shared" si="429"/>
        <v>-0.66999999999984539</v>
      </c>
      <c r="L1261" s="1">
        <f t="shared" si="430"/>
        <v>0</v>
      </c>
      <c r="M1261" s="1">
        <f t="shared" si="431"/>
        <v>0.66999999999984539</v>
      </c>
      <c r="N1261" s="1">
        <f t="shared" si="432"/>
        <v>0.39599999999998092</v>
      </c>
      <c r="O1261" s="1">
        <f t="shared" si="433"/>
        <v>0.42799999999997451</v>
      </c>
      <c r="P1261" s="1">
        <f t="shared" si="434"/>
        <v>0.92523364485982362</v>
      </c>
      <c r="Q1261" s="1">
        <f t="shared" si="435"/>
        <v>48.058252427184755</v>
      </c>
      <c r="R1261" t="str">
        <f t="shared" si="416"/>
        <v>Do nothing</v>
      </c>
      <c r="S1261" t="b">
        <f t="shared" si="420"/>
        <v>0</v>
      </c>
      <c r="T1261">
        <f>IF(R1261="Buy BTC Short ETH",B1261,IF(R1261="Buy ETH Short BTC",B1261,0))</f>
        <v>0</v>
      </c>
      <c r="U1261">
        <f t="shared" si="417"/>
        <v>0</v>
      </c>
      <c r="V1261">
        <f>IF(R1260="Buy BTC Short ETH",(B1261-T1260)+(-C1261+U1260)*(B1260/C1260),IF(R1260="Buy ETH Short BTC",(-B1261+T1260)+(C1261-U1260)*(B1260/C1260),0))</f>
        <v>0</v>
      </c>
      <c r="AA1261">
        <f t="shared" si="418"/>
        <v>0.90165620352388176</v>
      </c>
      <c r="AB1261" t="str">
        <f t="shared" si="419"/>
        <v>Buy ETH Short BTC</v>
      </c>
      <c r="AC1261" t="b">
        <f t="shared" si="421"/>
        <v>0</v>
      </c>
      <c r="AD1261">
        <f>IF(AB1261="Buy BTC Short ETH",B1261,IF(AB1261="Buy ETH Short BTC",B1261,0))</f>
        <v>16830.03</v>
      </c>
      <c r="AE1261">
        <f>IF(AB1261="Buy BTC Short ETH",C1261,IF(AB1261="Buy ETH Short BTC",C1261,0))</f>
        <v>1218.1600000000001</v>
      </c>
      <c r="AF1261">
        <f>IF(AB1260="Buy BTC Short ETH",(B1261-AD1260)+(-C1261+AE1260)*(B1260/C1260),IF(AB1260="Buy ETH Short BTC",(-B1261+AD1260)+(C1261-AE1260)*(B1260/C1260),0))</f>
        <v>1.362568282702096</v>
      </c>
    </row>
    <row r="1262" spans="1:32">
      <c r="A1262">
        <v>1671855300000</v>
      </c>
      <c r="B1262">
        <v>16840.259999999998</v>
      </c>
      <c r="C1262">
        <v>1218.27</v>
      </c>
      <c r="D1262" s="1">
        <f t="shared" si="422"/>
        <v>10.229999999999563</v>
      </c>
      <c r="E1262" s="1">
        <f t="shared" si="423"/>
        <v>10.229999999999563</v>
      </c>
      <c r="F1262" s="1">
        <f t="shared" si="424"/>
        <v>0</v>
      </c>
      <c r="G1262" s="1">
        <f t="shared" si="425"/>
        <v>4.1619999999998978</v>
      </c>
      <c r="H1262" s="1">
        <f t="shared" si="426"/>
        <v>1.5409999999999855</v>
      </c>
      <c r="I1262" s="1">
        <f t="shared" si="427"/>
        <v>2.7008436080466822</v>
      </c>
      <c r="J1262" s="1">
        <f t="shared" si="428"/>
        <v>72.979133789233444</v>
      </c>
      <c r="K1262" s="1">
        <f t="shared" si="429"/>
        <v>0.10999999999989996</v>
      </c>
      <c r="L1262" s="1">
        <f t="shared" si="430"/>
        <v>0.10999999999989996</v>
      </c>
      <c r="M1262" s="1">
        <f t="shared" si="431"/>
        <v>0</v>
      </c>
      <c r="N1262" s="1">
        <f t="shared" si="432"/>
        <v>0.40699999999997089</v>
      </c>
      <c r="O1262" s="1">
        <f t="shared" si="433"/>
        <v>0.17699999999997545</v>
      </c>
      <c r="P1262" s="1">
        <f t="shared" si="434"/>
        <v>2.2994350282487419</v>
      </c>
      <c r="Q1262" s="1">
        <f t="shared" si="435"/>
        <v>69.691780821919224</v>
      </c>
      <c r="R1262" t="str">
        <f t="shared" si="416"/>
        <v>Do nothing</v>
      </c>
      <c r="S1262" t="b">
        <f t="shared" si="420"/>
        <v>0</v>
      </c>
      <c r="T1262">
        <f>IF(R1262="Buy BTC Short ETH",B1262,IF(R1262="Buy ETH Short BTC",B1262,0))</f>
        <v>0</v>
      </c>
      <c r="U1262">
        <f t="shared" si="417"/>
        <v>0</v>
      </c>
      <c r="V1262">
        <f>IF(R1261="Buy BTC Short ETH",(B1262-T1261)+(-C1262+U1261)*(B1261/C1261),IF(R1261="Buy ETH Short BTC",(-B1262+T1261)+(C1262-U1261)*(B1261/C1261),0))</f>
        <v>0</v>
      </c>
      <c r="AA1262">
        <f t="shared" si="418"/>
        <v>0.86646430239943772</v>
      </c>
      <c r="AB1262" t="str">
        <f t="shared" si="419"/>
        <v>Buy ETH Short BTC</v>
      </c>
      <c r="AC1262" t="b">
        <f t="shared" si="421"/>
        <v>0</v>
      </c>
      <c r="AD1262">
        <f>IF(AB1262="Buy BTC Short ETH",B1262,IF(AB1262="Buy ETH Short BTC",B1262,0))</f>
        <v>16840.259999999998</v>
      </c>
      <c r="AE1262">
        <f>IF(AB1262="Buy BTC Short ETH",C1262,IF(AB1262="Buy ETH Short BTC",C1262,0))</f>
        <v>1218.27</v>
      </c>
      <c r="AF1262">
        <f>IF(AB1261="Buy BTC Short ETH",(B1262-AD1261)+(-C1262+AE1261)*(B1261/C1261),IF(AB1261="Buy ETH Short BTC",(-B1262+AD1261)+(C1262-AE1261)*(B1261/C1261),0))</f>
        <v>-8.7102461909775002</v>
      </c>
    </row>
    <row r="1263" spans="1:32">
      <c r="A1263">
        <v>1671856200000</v>
      </c>
      <c r="B1263">
        <v>16829.419999999998</v>
      </c>
      <c r="C1263">
        <v>1217.96</v>
      </c>
      <c r="D1263" s="1">
        <f t="shared" si="422"/>
        <v>-10.840000000000146</v>
      </c>
      <c r="E1263" s="1">
        <f t="shared" si="423"/>
        <v>0</v>
      </c>
      <c r="F1263" s="1">
        <f t="shared" si="424"/>
        <v>10.840000000000146</v>
      </c>
      <c r="G1263" s="1">
        <f t="shared" si="425"/>
        <v>3.87699999999968</v>
      </c>
      <c r="H1263" s="1">
        <f t="shared" si="426"/>
        <v>2.625</v>
      </c>
      <c r="I1263" s="1">
        <f t="shared" si="427"/>
        <v>1.4769523809522591</v>
      </c>
      <c r="J1263" s="1">
        <f t="shared" si="428"/>
        <v>59.62780682866611</v>
      </c>
      <c r="K1263" s="1">
        <f t="shared" si="429"/>
        <v>-0.30999999999994543</v>
      </c>
      <c r="L1263" s="1">
        <f t="shared" si="430"/>
        <v>0</v>
      </c>
      <c r="M1263" s="1">
        <f t="shared" si="431"/>
        <v>0.30999999999994543</v>
      </c>
      <c r="N1263" s="1">
        <f t="shared" si="432"/>
        <v>0.30599999999997179</v>
      </c>
      <c r="O1263" s="1">
        <f t="shared" si="433"/>
        <v>0.20799999999996999</v>
      </c>
      <c r="P1263" s="1">
        <f t="shared" si="434"/>
        <v>1.4711538461539229</v>
      </c>
      <c r="Q1263" s="1">
        <f t="shared" si="435"/>
        <v>59.533073929962349</v>
      </c>
      <c r="R1263" t="str">
        <f t="shared" si="416"/>
        <v>Do nothing</v>
      </c>
      <c r="S1263" t="b">
        <f t="shared" si="420"/>
        <v>0</v>
      </c>
      <c r="T1263">
        <f>IF(R1263="Buy BTC Short ETH",B1263,IF(R1263="Buy ETH Short BTC",B1263,0))</f>
        <v>0</v>
      </c>
      <c r="U1263">
        <f t="shared" si="417"/>
        <v>0</v>
      </c>
      <c r="V1263">
        <f>IF(R1262="Buy BTC Short ETH",(B1263-T1262)+(-C1263+U1262)*(B1262/C1262),IF(R1262="Buy ETH Short BTC",(-B1263+T1262)+(C1263-U1262)*(B1262/C1262),0))</f>
        <v>0</v>
      </c>
      <c r="AA1263">
        <f t="shared" si="418"/>
        <v>0.84246234973200085</v>
      </c>
      <c r="AB1263" t="str">
        <f t="shared" si="419"/>
        <v>Buy ETH Short BTC</v>
      </c>
      <c r="AC1263" t="b">
        <f t="shared" si="421"/>
        <v>0</v>
      </c>
      <c r="AD1263">
        <f>IF(AB1263="Buy BTC Short ETH",B1263,IF(AB1263="Buy ETH Short BTC",B1263,0))</f>
        <v>16829.419999999998</v>
      </c>
      <c r="AE1263">
        <f>IF(AB1263="Buy BTC Short ETH",C1263,IF(AB1263="Buy ETH Short BTC",C1263,0))</f>
        <v>1217.96</v>
      </c>
      <c r="AF1263">
        <f>IF(AB1262="Buy BTC Short ETH",(B1263-AD1262)+(-C1263+AE1262)*(B1262/C1262),IF(AB1262="Buy ETH Short BTC",(-B1263+AD1262)+(C1263-AE1262)*(B1262/C1262),0))</f>
        <v>6.554841045089427</v>
      </c>
    </row>
    <row r="1264" spans="1:32">
      <c r="A1264">
        <v>1671857100000</v>
      </c>
      <c r="B1264">
        <v>16828.349999999999</v>
      </c>
      <c r="C1264">
        <v>1217.47</v>
      </c>
      <c r="D1264" s="1">
        <f t="shared" si="422"/>
        <v>-1.069999999999709</v>
      </c>
      <c r="E1264" s="1">
        <f t="shared" si="423"/>
        <v>0</v>
      </c>
      <c r="F1264" s="1">
        <f t="shared" si="424"/>
        <v>1.069999999999709</v>
      </c>
      <c r="G1264" s="1">
        <f t="shared" si="425"/>
        <v>3.4439999999998689</v>
      </c>
      <c r="H1264" s="1">
        <f t="shared" si="426"/>
        <v>2.7319999999999709</v>
      </c>
      <c r="I1264" s="1">
        <f t="shared" si="427"/>
        <v>1.2606149341141675</v>
      </c>
      <c r="J1264" s="1">
        <f t="shared" si="428"/>
        <v>55.764248704662542</v>
      </c>
      <c r="K1264" s="1">
        <f t="shared" si="429"/>
        <v>-0.49000000000000909</v>
      </c>
      <c r="L1264" s="1">
        <f t="shared" si="430"/>
        <v>0</v>
      </c>
      <c r="M1264" s="1">
        <f t="shared" si="431"/>
        <v>0.49000000000000909</v>
      </c>
      <c r="N1264" s="1">
        <f t="shared" si="432"/>
        <v>0.27199999999997998</v>
      </c>
      <c r="O1264" s="1">
        <f t="shared" si="433"/>
        <v>0.25699999999997092</v>
      </c>
      <c r="P1264" s="1">
        <f t="shared" si="434"/>
        <v>1.0583657587549056</v>
      </c>
      <c r="Q1264" s="1">
        <f t="shared" si="435"/>
        <v>51.417769376182456</v>
      </c>
      <c r="R1264" t="str">
        <f t="shared" si="416"/>
        <v>Do nothing</v>
      </c>
      <c r="S1264" t="b">
        <f t="shared" si="420"/>
        <v>0</v>
      </c>
      <c r="T1264">
        <f>IF(R1264="Buy BTC Short ETH",B1264,IF(R1264="Buy ETH Short BTC",B1264,0))</f>
        <v>0</v>
      </c>
      <c r="U1264">
        <f t="shared" si="417"/>
        <v>0</v>
      </c>
      <c r="V1264">
        <f>IF(R1263="Buy BTC Short ETH",(B1264-T1263)+(-C1264+U1263)*(B1263/C1263),IF(R1263="Buy ETH Short BTC",(-B1264+T1263)+(C1264-U1263)*(B1263/C1263),0))</f>
        <v>0</v>
      </c>
      <c r="AA1264">
        <f t="shared" si="418"/>
        <v>0.85330511200143533</v>
      </c>
      <c r="AB1264" t="str">
        <f t="shared" si="419"/>
        <v>Buy ETH Short BTC</v>
      </c>
      <c r="AC1264" t="b">
        <f t="shared" si="421"/>
        <v>0</v>
      </c>
      <c r="AD1264">
        <f>IF(AB1264="Buy BTC Short ETH",B1264,IF(AB1264="Buy ETH Short BTC",B1264,0))</f>
        <v>16828.349999999999</v>
      </c>
      <c r="AE1264">
        <f>IF(AB1264="Buy BTC Short ETH",C1264,IF(AB1264="Buy ETH Short BTC",C1264,0))</f>
        <v>1217.47</v>
      </c>
      <c r="AF1264">
        <f>IF(AB1263="Buy BTC Short ETH",(B1264-AD1263)+(-C1264+AE1263)*(B1263/C1263),IF(AB1263="Buy ETH Short BTC",(-B1264+AD1263)+(C1264-AE1263)*(B1263/C1263),0))</f>
        <v>-5.700678675818998</v>
      </c>
    </row>
    <row r="1265" spans="1:32">
      <c r="A1265">
        <v>1671858000000</v>
      </c>
      <c r="B1265">
        <v>16820.59</v>
      </c>
      <c r="C1265">
        <v>1217.51</v>
      </c>
      <c r="D1265" s="1">
        <f t="shared" si="422"/>
        <v>-7.7599999999983993</v>
      </c>
      <c r="E1265" s="1">
        <f t="shared" si="423"/>
        <v>0</v>
      </c>
      <c r="F1265" s="1">
        <f t="shared" si="424"/>
        <v>7.7599999999983993</v>
      </c>
      <c r="G1265" s="1">
        <f t="shared" si="425"/>
        <v>3.4439999999998689</v>
      </c>
      <c r="H1265" s="1">
        <f t="shared" si="426"/>
        <v>3.3169999999998252</v>
      </c>
      <c r="I1265" s="1">
        <f t="shared" si="427"/>
        <v>1.0382876092855142</v>
      </c>
      <c r="J1265" s="1">
        <f t="shared" si="428"/>
        <v>50.93921017600983</v>
      </c>
      <c r="K1265" s="1">
        <f t="shared" si="429"/>
        <v>3.999999999996362E-2</v>
      </c>
      <c r="L1265" s="1">
        <f t="shared" si="430"/>
        <v>3.999999999996362E-2</v>
      </c>
      <c r="M1265" s="1">
        <f t="shared" si="431"/>
        <v>0</v>
      </c>
      <c r="N1265" s="1">
        <f t="shared" si="432"/>
        <v>0.27599999999997638</v>
      </c>
      <c r="O1265" s="1">
        <f t="shared" si="433"/>
        <v>0.19699999999998</v>
      </c>
      <c r="P1265" s="1">
        <f t="shared" si="434"/>
        <v>1.4010152284264183</v>
      </c>
      <c r="Q1265" s="1">
        <f t="shared" si="435"/>
        <v>58.350951374207575</v>
      </c>
      <c r="R1265" t="str">
        <f t="shared" si="416"/>
        <v>Do nothing</v>
      </c>
      <c r="S1265" t="b">
        <f t="shared" si="420"/>
        <v>0</v>
      </c>
      <c r="T1265">
        <f>IF(R1265="Buy BTC Short ETH",B1265,IF(R1265="Buy ETH Short BTC",B1265,0))</f>
        <v>0</v>
      </c>
      <c r="U1265">
        <f t="shared" si="417"/>
        <v>0</v>
      </c>
      <c r="V1265">
        <f>IF(R1264="Buy BTC Short ETH",(B1265-T1264)+(-C1265+U1264)*(B1264/C1264),IF(R1264="Buy ETH Short BTC",(-B1265+T1264)+(C1265-U1264)*(B1264/C1264),0))</f>
        <v>0</v>
      </c>
      <c r="AA1265">
        <f t="shared" si="418"/>
        <v>0.73372185082120267</v>
      </c>
      <c r="AB1265" t="str">
        <f t="shared" si="419"/>
        <v>Buy ETH Short BTC</v>
      </c>
      <c r="AC1265" t="b">
        <f t="shared" si="421"/>
        <v>0</v>
      </c>
      <c r="AD1265">
        <f>IF(AB1265="Buy BTC Short ETH",B1265,IF(AB1265="Buy ETH Short BTC",B1265,0))</f>
        <v>16820.59</v>
      </c>
      <c r="AE1265">
        <f>IF(AB1265="Buy BTC Short ETH",C1265,IF(AB1265="Buy ETH Short BTC",C1265,0))</f>
        <v>1217.51</v>
      </c>
      <c r="AF1265">
        <f>IF(AB1264="Buy BTC Short ETH",(B1265-AD1264)+(-C1265+AE1264)*(B1264/C1264),IF(AB1264="Buy ETH Short BTC",(-B1265+AD1264)+(C1265-AE1264)*(B1264/C1264),0))</f>
        <v>8.3128957592363175</v>
      </c>
    </row>
    <row r="1266" spans="1:32">
      <c r="A1266">
        <v>1671858900000</v>
      </c>
      <c r="B1266">
        <v>16814.080000000002</v>
      </c>
      <c r="C1266">
        <v>1215.67</v>
      </c>
      <c r="D1266" s="1">
        <f t="shared" si="422"/>
        <v>-6.5099999999983993</v>
      </c>
      <c r="E1266" s="1">
        <f t="shared" si="423"/>
        <v>0</v>
      </c>
      <c r="F1266" s="1">
        <f t="shared" si="424"/>
        <v>6.5099999999983993</v>
      </c>
      <c r="G1266" s="1">
        <f t="shared" si="425"/>
        <v>2.5619999999998981</v>
      </c>
      <c r="H1266" s="1">
        <f t="shared" si="426"/>
        <v>3.9679999999996651</v>
      </c>
      <c r="I1266" s="1">
        <f t="shared" si="427"/>
        <v>0.64566532258067399</v>
      </c>
      <c r="J1266" s="1">
        <f t="shared" si="428"/>
        <v>39.234303215927554</v>
      </c>
      <c r="K1266" s="1">
        <f t="shared" si="429"/>
        <v>-1.8399999999999181</v>
      </c>
      <c r="L1266" s="1">
        <f t="shared" si="430"/>
        <v>0</v>
      </c>
      <c r="M1266" s="1">
        <f t="shared" si="431"/>
        <v>1.8399999999999181</v>
      </c>
      <c r="N1266" s="1">
        <f t="shared" si="432"/>
        <v>0.27199999999997998</v>
      </c>
      <c r="O1266" s="1">
        <f t="shared" si="433"/>
        <v>0.38099999999997181</v>
      </c>
      <c r="P1266" s="1">
        <f t="shared" si="434"/>
        <v>0.71391076115485597</v>
      </c>
      <c r="Q1266" s="1">
        <f t="shared" si="435"/>
        <v>41.653905053598784</v>
      </c>
      <c r="R1266" t="str">
        <f t="shared" si="416"/>
        <v>Do nothing</v>
      </c>
      <c r="S1266" t="b">
        <f t="shared" si="420"/>
        <v>0</v>
      </c>
      <c r="T1266">
        <f>IF(R1266="Buy BTC Short ETH",B1266,IF(R1266="Buy ETH Short BTC",B1266,0))</f>
        <v>0</v>
      </c>
      <c r="U1266">
        <f t="shared" si="417"/>
        <v>0</v>
      </c>
      <c r="V1266">
        <f>IF(R1265="Buy BTC Short ETH",(B1266-T1265)+(-C1266+U1265)*(B1265/C1265),IF(R1265="Buy ETH Short BTC",(-B1266+T1265)+(C1266-U1265)*(B1265/C1265),0))</f>
        <v>0</v>
      </c>
      <c r="AA1266">
        <f t="shared" si="418"/>
        <v>0.89128367071768122</v>
      </c>
      <c r="AB1266" t="str">
        <f t="shared" si="419"/>
        <v>Buy ETH Short BTC</v>
      </c>
      <c r="AC1266" t="b">
        <f t="shared" si="421"/>
        <v>0</v>
      </c>
      <c r="AD1266">
        <f>IF(AB1266="Buy BTC Short ETH",B1266,IF(AB1266="Buy ETH Short BTC",B1266,0))</f>
        <v>16814.080000000002</v>
      </c>
      <c r="AE1266">
        <f>IF(AB1266="Buy BTC Short ETH",C1266,IF(AB1266="Buy ETH Short BTC",C1266,0))</f>
        <v>1215.67</v>
      </c>
      <c r="AF1266">
        <f>IF(AB1265="Buy BTC Short ETH",(B1266-AD1265)+(-C1266+AE1265)*(B1265/C1265),IF(AB1265="Buy ETH Short BTC",(-B1266+AD1265)+(C1266-AE1265)*(B1265/C1265),0))</f>
        <v>-18.910641801710518</v>
      </c>
    </row>
    <row r="1267" spans="1:32">
      <c r="A1267">
        <v>1671859800000</v>
      </c>
      <c r="B1267">
        <v>16814.419999999998</v>
      </c>
      <c r="C1267">
        <v>1216.23</v>
      </c>
      <c r="D1267" s="1">
        <f t="shared" si="422"/>
        <v>0.33999999999650754</v>
      </c>
      <c r="E1267" s="1">
        <f t="shared" si="423"/>
        <v>0.33999999999650754</v>
      </c>
      <c r="F1267" s="1">
        <f t="shared" si="424"/>
        <v>0</v>
      </c>
      <c r="G1267" s="1">
        <f t="shared" si="425"/>
        <v>1.6229999999995925</v>
      </c>
      <c r="H1267" s="1">
        <f t="shared" si="426"/>
        <v>3.9679999999996651</v>
      </c>
      <c r="I1267" s="1">
        <f t="shared" si="427"/>
        <v>0.40902217741928665</v>
      </c>
      <c r="J1267" s="1">
        <f t="shared" si="428"/>
        <v>29.02879627973185</v>
      </c>
      <c r="K1267" s="1">
        <f t="shared" si="429"/>
        <v>0.55999999999994543</v>
      </c>
      <c r="L1267" s="1">
        <f t="shared" si="430"/>
        <v>0.55999999999994543</v>
      </c>
      <c r="M1267" s="1">
        <f t="shared" si="431"/>
        <v>0</v>
      </c>
      <c r="N1267" s="1">
        <f t="shared" si="432"/>
        <v>0.15399999999997363</v>
      </c>
      <c r="O1267" s="1">
        <f t="shared" si="433"/>
        <v>0.38099999999997181</v>
      </c>
      <c r="P1267" s="1">
        <f t="shared" si="434"/>
        <v>0.40419947506557752</v>
      </c>
      <c r="Q1267" s="1">
        <f t="shared" si="435"/>
        <v>28.785046728969974</v>
      </c>
      <c r="R1267" t="str">
        <f t="shared" si="416"/>
        <v>Do nothing</v>
      </c>
      <c r="S1267" t="b">
        <f t="shared" si="420"/>
        <v>0</v>
      </c>
      <c r="T1267">
        <f>IF(R1267="Buy BTC Short ETH",B1267,IF(R1267="Buy ETH Short BTC",B1267,0))</f>
        <v>0</v>
      </c>
      <c r="U1267">
        <f t="shared" si="417"/>
        <v>0</v>
      </c>
      <c r="V1267">
        <f>IF(R1266="Buy BTC Short ETH",(B1267-T1266)+(-C1267+U1266)*(B1266/C1266),IF(R1266="Buy ETH Short BTC",(-B1267+T1266)+(C1267-U1266)*(B1266/C1266),0))</f>
        <v>0</v>
      </c>
      <c r="AA1267">
        <f t="shared" si="418"/>
        <v>0.91390799067304118</v>
      </c>
      <c r="AB1267" t="str">
        <f t="shared" si="419"/>
        <v>Buy ETH Short BTC</v>
      </c>
      <c r="AC1267" t="b">
        <f t="shared" si="421"/>
        <v>0</v>
      </c>
      <c r="AD1267">
        <f>IF(AB1267="Buy BTC Short ETH",B1267,IF(AB1267="Buy ETH Short BTC",B1267,0))</f>
        <v>16814.419999999998</v>
      </c>
      <c r="AE1267">
        <f>IF(AB1267="Buy BTC Short ETH",C1267,IF(AB1267="Buy ETH Short BTC",C1267,0))</f>
        <v>1216.23</v>
      </c>
      <c r="AF1267">
        <f>IF(AB1266="Buy BTC Short ETH",(B1267-AD1266)+(-C1267+AE1266)*(B1266/C1266),IF(AB1266="Buy ETH Short BTC",(-B1267+AD1266)+(C1267-AE1266)*(B1266/C1266),0))</f>
        <v>7.4054282823490984</v>
      </c>
    </row>
    <row r="1268" spans="1:32">
      <c r="A1268">
        <v>1671860700000</v>
      </c>
      <c r="B1268">
        <v>16823.099999999999</v>
      </c>
      <c r="C1268">
        <v>1216.8</v>
      </c>
      <c r="D1268" s="1">
        <f t="shared" si="422"/>
        <v>8.680000000000291</v>
      </c>
      <c r="E1268" s="1">
        <f t="shared" si="423"/>
        <v>8.680000000000291</v>
      </c>
      <c r="F1268" s="1">
        <f t="shared" si="424"/>
        <v>0</v>
      </c>
      <c r="G1268" s="1">
        <f t="shared" si="425"/>
        <v>2.4909999999996217</v>
      </c>
      <c r="H1268" s="1">
        <f t="shared" si="426"/>
        <v>3.6799999999999273</v>
      </c>
      <c r="I1268" s="1">
        <f t="shared" si="427"/>
        <v>0.67690217391295404</v>
      </c>
      <c r="J1268" s="1">
        <f t="shared" si="428"/>
        <v>40.366229136279429</v>
      </c>
      <c r="K1268" s="1">
        <f t="shared" si="429"/>
        <v>0.56999999999993634</v>
      </c>
      <c r="L1268" s="1">
        <f t="shared" si="430"/>
        <v>0.56999999999993634</v>
      </c>
      <c r="M1268" s="1">
        <f t="shared" si="431"/>
        <v>0</v>
      </c>
      <c r="N1268" s="1">
        <f t="shared" si="432"/>
        <v>0.21099999999996727</v>
      </c>
      <c r="O1268" s="1">
        <f t="shared" si="433"/>
        <v>0.35399999999997361</v>
      </c>
      <c r="P1268" s="1">
        <f t="shared" si="434"/>
        <v>0.59604519774006492</v>
      </c>
      <c r="Q1268" s="1">
        <f t="shared" si="435"/>
        <v>37.345132743360942</v>
      </c>
      <c r="R1268" t="str">
        <f t="shared" si="416"/>
        <v>Do nothing</v>
      </c>
      <c r="S1268" t="b">
        <f t="shared" si="420"/>
        <v>0</v>
      </c>
      <c r="T1268">
        <f>IF(R1268="Buy BTC Short ETH",B1268,IF(R1268="Buy ETH Short BTC",B1268,0))</f>
        <v>0</v>
      </c>
      <c r="U1268">
        <f t="shared" si="417"/>
        <v>0</v>
      </c>
      <c r="V1268">
        <f>IF(R1267="Buy BTC Short ETH",(B1268-T1267)+(-C1268+U1267)*(B1267/C1267),IF(R1267="Buy ETH Short BTC",(-B1268+T1267)+(C1268-U1267)*(B1267/C1267),0))</f>
        <v>0</v>
      </c>
      <c r="AA1268">
        <f t="shared" si="418"/>
        <v>0.91084393990448365</v>
      </c>
      <c r="AB1268" t="str">
        <f t="shared" si="419"/>
        <v>Buy ETH Short BTC</v>
      </c>
      <c r="AC1268" t="b">
        <f t="shared" si="421"/>
        <v>0</v>
      </c>
      <c r="AD1268">
        <f>IF(AB1268="Buy BTC Short ETH",B1268,IF(AB1268="Buy ETH Short BTC",B1268,0))</f>
        <v>16823.099999999999</v>
      </c>
      <c r="AE1268">
        <f>IF(AB1268="Buy BTC Short ETH",C1268,IF(AB1268="Buy ETH Short BTC",C1268,0))</f>
        <v>1216.8</v>
      </c>
      <c r="AF1268">
        <f>IF(AB1267="Buy BTC Short ETH",(B1268-AD1267)+(-C1268+AE1267)*(B1267/C1267),IF(AB1267="Buy ETH Short BTC",(-B1268+AD1267)+(C1268-AE1267)*(B1267/C1267),0))</f>
        <v>-0.79973113638162641</v>
      </c>
    </row>
    <row r="1269" spans="1:32">
      <c r="A1269">
        <v>1671861600000</v>
      </c>
      <c r="B1269">
        <v>16811.39</v>
      </c>
      <c r="C1269">
        <v>1215.54</v>
      </c>
      <c r="D1269" s="1">
        <f t="shared" si="422"/>
        <v>-11.709999999999127</v>
      </c>
      <c r="E1269" s="1">
        <f t="shared" si="423"/>
        <v>0</v>
      </c>
      <c r="F1269" s="1">
        <f t="shared" si="424"/>
        <v>11.709999999999127</v>
      </c>
      <c r="G1269" s="1">
        <f t="shared" si="425"/>
        <v>2.2259999999998401</v>
      </c>
      <c r="H1269" s="1">
        <f t="shared" si="426"/>
        <v>4.8509999999998401</v>
      </c>
      <c r="I1269" s="1">
        <f t="shared" si="427"/>
        <v>0.45887445887444106</v>
      </c>
      <c r="J1269" s="1">
        <f t="shared" si="428"/>
        <v>31.454005934717273</v>
      </c>
      <c r="K1269" s="1">
        <f t="shared" si="429"/>
        <v>-1.2599999999999909</v>
      </c>
      <c r="L1269" s="1">
        <f t="shared" si="430"/>
        <v>0</v>
      </c>
      <c r="M1269" s="1">
        <f t="shared" si="431"/>
        <v>1.2599999999999909</v>
      </c>
      <c r="N1269" s="1">
        <f t="shared" si="432"/>
        <v>0.21099999999996727</v>
      </c>
      <c r="O1269" s="1">
        <f t="shared" si="433"/>
        <v>0.45699999999997087</v>
      </c>
      <c r="P1269" s="1">
        <f t="shared" si="434"/>
        <v>0.46170678336976084</v>
      </c>
      <c r="Q1269" s="1">
        <f t="shared" si="435"/>
        <v>31.586826347303415</v>
      </c>
      <c r="R1269" t="str">
        <f t="shared" si="416"/>
        <v>Do nothing</v>
      </c>
      <c r="S1269" t="b">
        <f t="shared" si="420"/>
        <v>0</v>
      </c>
      <c r="T1269">
        <f>IF(R1269="Buy BTC Short ETH",B1269,IF(R1269="Buy ETH Short BTC",B1269,0))</f>
        <v>0</v>
      </c>
      <c r="U1269">
        <f t="shared" si="417"/>
        <v>0</v>
      </c>
      <c r="V1269">
        <f>IF(R1268="Buy BTC Short ETH",(B1269-T1268)+(-C1269+U1268)*(B1268/C1268),IF(R1268="Buy ETH Short BTC",(-B1269+T1268)+(C1269-U1268)*(B1268/C1268),0))</f>
        <v>0</v>
      </c>
      <c r="AA1269">
        <f t="shared" si="418"/>
        <v>0.93740658589241521</v>
      </c>
      <c r="AB1269" t="str">
        <f t="shared" si="419"/>
        <v>Buy ETH Short BTC</v>
      </c>
      <c r="AC1269" t="b">
        <f t="shared" si="421"/>
        <v>0</v>
      </c>
      <c r="AD1269">
        <f>IF(AB1269="Buy BTC Short ETH",B1269,IF(AB1269="Buy ETH Short BTC",B1269,0))</f>
        <v>16811.39</v>
      </c>
      <c r="AE1269">
        <f>IF(AB1269="Buy BTC Short ETH",C1269,IF(AB1269="Buy ETH Short BTC",C1269,0))</f>
        <v>1215.54</v>
      </c>
      <c r="AF1269">
        <f>IF(AB1268="Buy BTC Short ETH",(B1269-AD1268)+(-C1269+AE1268)*(B1268/C1268),IF(AB1268="Buy ETH Short BTC",(-B1269+AD1268)+(C1269-AE1268)*(B1268/C1268),0))</f>
        <v>-5.7103698224859549</v>
      </c>
    </row>
    <row r="1270" spans="1:32">
      <c r="A1270">
        <v>1671862500000</v>
      </c>
      <c r="B1270">
        <v>16819.5</v>
      </c>
      <c r="C1270">
        <v>1216.73</v>
      </c>
      <c r="D1270" s="1">
        <f t="shared" si="422"/>
        <v>8.1100000000005821</v>
      </c>
      <c r="E1270" s="1">
        <f t="shared" si="423"/>
        <v>8.1100000000005821</v>
      </c>
      <c r="F1270" s="1">
        <f t="shared" si="424"/>
        <v>0</v>
      </c>
      <c r="G1270" s="1">
        <f t="shared" si="425"/>
        <v>2.7359999999996942</v>
      </c>
      <c r="H1270" s="1">
        <f t="shared" si="426"/>
        <v>4.8509999999998401</v>
      </c>
      <c r="I1270" s="1">
        <f t="shared" si="427"/>
        <v>0.56400742115023383</v>
      </c>
      <c r="J1270" s="1">
        <f t="shared" si="428"/>
        <v>36.061684460259158</v>
      </c>
      <c r="K1270" s="1">
        <f t="shared" si="429"/>
        <v>1.1900000000000546</v>
      </c>
      <c r="L1270" s="1">
        <f t="shared" si="430"/>
        <v>1.1900000000000546</v>
      </c>
      <c r="M1270" s="1">
        <f t="shared" si="431"/>
        <v>0</v>
      </c>
      <c r="N1270" s="1">
        <f t="shared" si="432"/>
        <v>0.24699999999997999</v>
      </c>
      <c r="O1270" s="1">
        <f t="shared" si="433"/>
        <v>0.45699999999997087</v>
      </c>
      <c r="P1270" s="1">
        <f t="shared" si="434"/>
        <v>0.54048140043762738</v>
      </c>
      <c r="Q1270" s="1">
        <f t="shared" si="435"/>
        <v>35.085227272726868</v>
      </c>
      <c r="R1270" t="str">
        <f t="shared" si="416"/>
        <v>Do nothing</v>
      </c>
      <c r="S1270" t="b">
        <f t="shared" si="420"/>
        <v>0</v>
      </c>
      <c r="T1270">
        <f>IF(R1270="Buy BTC Short ETH",B1270,IF(R1270="Buy ETH Short BTC",B1270,0))</f>
        <v>0</v>
      </c>
      <c r="U1270">
        <f t="shared" si="417"/>
        <v>0</v>
      </c>
      <c r="V1270">
        <f>IF(R1269="Buy BTC Short ETH",(B1270-T1269)+(-C1270+U1269)*(B1269/C1269),IF(R1269="Buy ETH Short BTC",(-B1270+T1269)+(C1270-U1269)*(B1269/C1269),0))</f>
        <v>0</v>
      </c>
      <c r="AA1270">
        <f t="shared" si="418"/>
        <v>0.91746638948331982</v>
      </c>
      <c r="AB1270" t="str">
        <f t="shared" si="419"/>
        <v>Buy ETH Short BTC</v>
      </c>
      <c r="AC1270" t="b">
        <f t="shared" si="421"/>
        <v>0</v>
      </c>
      <c r="AD1270">
        <f>IF(AB1270="Buy BTC Short ETH",B1270,IF(AB1270="Buy ETH Short BTC",B1270,0))</f>
        <v>16819.5</v>
      </c>
      <c r="AE1270">
        <f>IF(AB1270="Buy BTC Short ETH",C1270,IF(AB1270="Buy ETH Short BTC",C1270,0))</f>
        <v>1216.73</v>
      </c>
      <c r="AF1270">
        <f>IF(AB1269="Buy BTC Short ETH",(B1270-AD1269)+(-C1270+AE1269)*(B1269/C1269),IF(AB1269="Buy ETH Short BTC",(-B1270+AD1269)+(C1270-AE1269)*(B1269/C1269),0))</f>
        <v>8.3481618868981755</v>
      </c>
    </row>
    <row r="1271" spans="1:32">
      <c r="A1271">
        <v>1671863400000</v>
      </c>
      <c r="B1271">
        <v>16815.349999999999</v>
      </c>
      <c r="C1271">
        <v>1216.1400000000001</v>
      </c>
      <c r="D1271" s="1">
        <f t="shared" si="422"/>
        <v>-4.1500000000014552</v>
      </c>
      <c r="E1271" s="1">
        <f t="shared" si="423"/>
        <v>0</v>
      </c>
      <c r="F1271" s="1">
        <f t="shared" si="424"/>
        <v>4.1500000000014552</v>
      </c>
      <c r="G1271" s="1">
        <f t="shared" si="425"/>
        <v>2.7359999999996942</v>
      </c>
      <c r="H1271" s="1">
        <f t="shared" si="426"/>
        <v>4.2039999999997235</v>
      </c>
      <c r="I1271" s="1">
        <f t="shared" si="427"/>
        <v>0.6508087535680005</v>
      </c>
      <c r="J1271" s="1">
        <f t="shared" si="428"/>
        <v>39.423631123918213</v>
      </c>
      <c r="K1271" s="1">
        <f t="shared" si="429"/>
        <v>-0.58999999999991815</v>
      </c>
      <c r="L1271" s="1">
        <f t="shared" si="430"/>
        <v>0</v>
      </c>
      <c r="M1271" s="1">
        <f t="shared" si="431"/>
        <v>0.58999999999991815</v>
      </c>
      <c r="N1271" s="1">
        <f t="shared" si="432"/>
        <v>0.24699999999997999</v>
      </c>
      <c r="O1271" s="1">
        <f t="shared" si="433"/>
        <v>0.44899999999997819</v>
      </c>
      <c r="P1271" s="1">
        <f t="shared" si="434"/>
        <v>0.55011135857459237</v>
      </c>
      <c r="Q1271" s="1">
        <f t="shared" si="435"/>
        <v>35.4885057471257</v>
      </c>
      <c r="R1271" t="str">
        <f t="shared" si="416"/>
        <v>Do nothing</v>
      </c>
      <c r="S1271" t="b">
        <f t="shared" si="420"/>
        <v>0</v>
      </c>
      <c r="T1271">
        <f>IF(R1271="Buy BTC Short ETH",B1271,IF(R1271="Buy ETH Short BTC",B1271,0))</f>
        <v>0</v>
      </c>
      <c r="U1271">
        <f t="shared" si="417"/>
        <v>0</v>
      </c>
      <c r="V1271">
        <f>IF(R1270="Buy BTC Short ETH",(B1271-T1270)+(-C1271+U1270)*(B1270/C1270),IF(R1270="Buy ETH Short BTC",(-B1271+T1270)+(C1271-U1270)*(B1270/C1270),0))</f>
        <v>0</v>
      </c>
      <c r="AA1271">
        <f t="shared" si="418"/>
        <v>0.9219118232191984</v>
      </c>
      <c r="AB1271" t="str">
        <f t="shared" si="419"/>
        <v>Buy ETH Short BTC</v>
      </c>
      <c r="AC1271" t="b">
        <f t="shared" si="421"/>
        <v>0</v>
      </c>
      <c r="AD1271">
        <f>IF(AB1271="Buy BTC Short ETH",B1271,IF(AB1271="Buy ETH Short BTC",B1271,0))</f>
        <v>16815.349999999999</v>
      </c>
      <c r="AE1271">
        <f>IF(AB1271="Buy BTC Short ETH",C1271,IF(AB1271="Buy ETH Short BTC",C1271,0))</f>
        <v>1216.1400000000001</v>
      </c>
      <c r="AF1271">
        <f>IF(AB1270="Buy BTC Short ETH",(B1271-AD1270)+(-C1271+AE1270)*(B1270/C1270),IF(AB1270="Buy ETH Short BTC",(-B1271+AD1270)+(C1271-AE1270)*(B1270/C1270),0))</f>
        <v>-4.0058809267436928</v>
      </c>
    </row>
    <row r="1272" spans="1:32">
      <c r="A1272">
        <v>1671864300000</v>
      </c>
      <c r="B1272">
        <v>16816.27</v>
      </c>
      <c r="C1272">
        <v>1216.83</v>
      </c>
      <c r="D1272" s="1">
        <f t="shared" si="422"/>
        <v>0.92000000000189175</v>
      </c>
      <c r="E1272" s="1">
        <f t="shared" si="423"/>
        <v>0.92000000000189175</v>
      </c>
      <c r="F1272" s="1">
        <f t="shared" si="424"/>
        <v>0</v>
      </c>
      <c r="G1272" s="1">
        <f t="shared" si="425"/>
        <v>1.8049999999999273</v>
      </c>
      <c r="H1272" s="1">
        <f t="shared" si="426"/>
        <v>4.2039999999997235</v>
      </c>
      <c r="I1272" s="1">
        <f t="shared" si="427"/>
        <v>0.42935299714558661</v>
      </c>
      <c r="J1272" s="1">
        <f t="shared" si="428"/>
        <v>30.038275919454691</v>
      </c>
      <c r="K1272" s="1">
        <f t="shared" si="429"/>
        <v>0.6899999999998272</v>
      </c>
      <c r="L1272" s="1">
        <f t="shared" si="430"/>
        <v>0.6899999999998272</v>
      </c>
      <c r="M1272" s="1">
        <f t="shared" si="431"/>
        <v>0</v>
      </c>
      <c r="N1272" s="1">
        <f t="shared" si="432"/>
        <v>0.30499999999997274</v>
      </c>
      <c r="O1272" s="1">
        <f t="shared" si="433"/>
        <v>0.44899999999997819</v>
      </c>
      <c r="P1272" s="1">
        <f t="shared" si="434"/>
        <v>0.67928730512246671</v>
      </c>
      <c r="Q1272" s="1">
        <f t="shared" si="435"/>
        <v>40.450928381961887</v>
      </c>
      <c r="R1272" t="str">
        <f t="shared" si="416"/>
        <v>Do nothing</v>
      </c>
      <c r="S1272" t="b">
        <f t="shared" si="420"/>
        <v>0</v>
      </c>
      <c r="T1272">
        <f>IF(R1272="Buy BTC Short ETH",B1272,IF(R1272="Buy ETH Short BTC",B1272,0))</f>
        <v>0</v>
      </c>
      <c r="U1272">
        <f t="shared" si="417"/>
        <v>0</v>
      </c>
      <c r="V1272">
        <f>IF(R1271="Buy BTC Short ETH",(B1272-T1271)+(-C1272+U1271)*(B1271/C1271),IF(R1271="Buy ETH Short BTC",(-B1272+T1271)+(C1272-U1271)*(B1271/C1271),0))</f>
        <v>0</v>
      </c>
      <c r="AA1272">
        <f t="shared" si="418"/>
        <v>0.89765142291005684</v>
      </c>
      <c r="AB1272" t="str">
        <f t="shared" si="419"/>
        <v>Buy ETH Short BTC</v>
      </c>
      <c r="AC1272" t="b">
        <f t="shared" si="421"/>
        <v>0</v>
      </c>
      <c r="AD1272">
        <f>IF(AB1272="Buy BTC Short ETH",B1272,IF(AB1272="Buy ETH Short BTC",B1272,0))</f>
        <v>16816.27</v>
      </c>
      <c r="AE1272">
        <f>IF(AB1272="Buy BTC Short ETH",C1272,IF(AB1272="Buy ETH Short BTC",C1272,0))</f>
        <v>1216.83</v>
      </c>
      <c r="AF1272">
        <f>IF(AB1271="Buy BTC Short ETH",(B1272-AD1271)+(-C1272+AE1271)*(B1271/C1271),IF(AB1271="Buy ETH Short BTC",(-B1272+AD1271)+(C1272-AE1271)*(B1271/C1271),0))</f>
        <v>8.6205064383991914</v>
      </c>
    </row>
    <row r="1273" spans="1:32">
      <c r="A1273">
        <v>1671865200000</v>
      </c>
      <c r="B1273">
        <v>16816.689999999999</v>
      </c>
      <c r="C1273">
        <v>1217.1099999999999</v>
      </c>
      <c r="D1273" s="1">
        <f t="shared" si="422"/>
        <v>0.41999999999825377</v>
      </c>
      <c r="E1273" s="1">
        <f t="shared" si="423"/>
        <v>0.41999999999825377</v>
      </c>
      <c r="F1273" s="1">
        <f t="shared" si="424"/>
        <v>0</v>
      </c>
      <c r="G1273" s="1">
        <f t="shared" si="425"/>
        <v>1.8469999999997526</v>
      </c>
      <c r="H1273" s="1">
        <f t="shared" si="426"/>
        <v>3.1199999999997088</v>
      </c>
      <c r="I1273" s="1">
        <f t="shared" si="427"/>
        <v>0.5919871794871554</v>
      </c>
      <c r="J1273" s="1">
        <f t="shared" si="428"/>
        <v>37.185423797059649</v>
      </c>
      <c r="K1273" s="1">
        <f t="shared" si="429"/>
        <v>0.27999999999997272</v>
      </c>
      <c r="L1273" s="1">
        <f t="shared" si="430"/>
        <v>0.27999999999997272</v>
      </c>
      <c r="M1273" s="1">
        <f t="shared" si="431"/>
        <v>0</v>
      </c>
      <c r="N1273" s="1">
        <f t="shared" si="432"/>
        <v>0.33299999999996999</v>
      </c>
      <c r="O1273" s="1">
        <f t="shared" si="433"/>
        <v>0.41799999999998361</v>
      </c>
      <c r="P1273" s="1">
        <f t="shared" si="434"/>
        <v>0.79665071770330875</v>
      </c>
      <c r="Q1273" s="1">
        <f t="shared" si="435"/>
        <v>44.340878828227773</v>
      </c>
      <c r="R1273" t="str">
        <f t="shared" si="416"/>
        <v>Do nothing</v>
      </c>
      <c r="S1273" t="b">
        <f t="shared" si="420"/>
        <v>0</v>
      </c>
      <c r="T1273">
        <f>IF(R1273="Buy BTC Short ETH",B1273,IF(R1273="Buy ETH Short BTC",B1273,0))</f>
        <v>0</v>
      </c>
      <c r="U1273">
        <f t="shared" si="417"/>
        <v>0</v>
      </c>
      <c r="V1273">
        <f>IF(R1272="Buy BTC Short ETH",(B1273-T1272)+(-C1273+U1272)*(B1272/C1272),IF(R1272="Buy ETH Short BTC",(-B1273+T1272)+(C1273-U1272)*(B1272/C1272),0))</f>
        <v>0</v>
      </c>
      <c r="AA1273">
        <f t="shared" si="418"/>
        <v>0.79385837496370137</v>
      </c>
      <c r="AB1273" t="str">
        <f t="shared" si="419"/>
        <v>Buy ETH Short BTC</v>
      </c>
      <c r="AC1273" t="b">
        <f t="shared" si="421"/>
        <v>0</v>
      </c>
      <c r="AD1273">
        <f>IF(AB1273="Buy BTC Short ETH",B1273,IF(AB1273="Buy ETH Short BTC",B1273,0))</f>
        <v>16816.689999999999</v>
      </c>
      <c r="AE1273">
        <f>IF(AB1273="Buy BTC Short ETH",C1273,IF(AB1273="Buy ETH Short BTC",C1273,0))</f>
        <v>1217.1099999999999</v>
      </c>
      <c r="AF1273">
        <f>IF(AB1272="Buy BTC Short ETH",(B1273-AD1272)+(-C1273+AE1272)*(B1272/C1272),IF(AB1272="Buy ETH Short BTC",(-B1273+AD1272)+(C1273-AE1272)*(B1272/C1272),0))</f>
        <v>3.4495262279872017</v>
      </c>
    </row>
    <row r="1274" spans="1:32">
      <c r="A1274">
        <v>1671866100000</v>
      </c>
      <c r="B1274">
        <v>16834.84</v>
      </c>
      <c r="C1274">
        <v>1218.52</v>
      </c>
      <c r="D1274" s="1">
        <f t="shared" si="422"/>
        <v>18.150000000001455</v>
      </c>
      <c r="E1274" s="1">
        <f t="shared" si="423"/>
        <v>18.150000000001455</v>
      </c>
      <c r="F1274" s="1">
        <f t="shared" si="424"/>
        <v>0</v>
      </c>
      <c r="G1274" s="1">
        <f t="shared" si="425"/>
        <v>3.6619999999998982</v>
      </c>
      <c r="H1274" s="1">
        <f t="shared" si="426"/>
        <v>3.0129999999997379</v>
      </c>
      <c r="I1274" s="1">
        <f t="shared" si="427"/>
        <v>1.2153999336210477</v>
      </c>
      <c r="J1274" s="1">
        <f t="shared" si="428"/>
        <v>54.861423220975247</v>
      </c>
      <c r="K1274" s="1">
        <f t="shared" si="429"/>
        <v>1.4100000000000819</v>
      </c>
      <c r="L1274" s="1">
        <f t="shared" si="430"/>
        <v>1.4100000000000819</v>
      </c>
      <c r="M1274" s="1">
        <f t="shared" si="431"/>
        <v>0</v>
      </c>
      <c r="N1274" s="1">
        <f t="shared" si="432"/>
        <v>0.47399999999997816</v>
      </c>
      <c r="O1274" s="1">
        <f t="shared" si="433"/>
        <v>0.36899999999998273</v>
      </c>
      <c r="P1274" s="1">
        <f t="shared" si="434"/>
        <v>1.2845528455284563</v>
      </c>
      <c r="Q1274" s="1">
        <f t="shared" si="435"/>
        <v>56.227758007117458</v>
      </c>
      <c r="R1274" t="str">
        <f t="shared" si="416"/>
        <v>Do nothing</v>
      </c>
      <c r="S1274" t="b">
        <f t="shared" si="420"/>
        <v>0</v>
      </c>
      <c r="T1274">
        <f>IF(R1274="Buy BTC Short ETH",B1274,IF(R1274="Buy ETH Short BTC",B1274,0))</f>
        <v>0</v>
      </c>
      <c r="U1274">
        <f t="shared" si="417"/>
        <v>0</v>
      </c>
      <c r="V1274">
        <f>IF(R1273="Buy BTC Short ETH",(B1274-T1273)+(-C1274+U1273)*(B1273/C1273),IF(R1273="Buy ETH Short BTC",(-B1274+T1273)+(C1274-U1273)*(B1273/C1273),0))</f>
        <v>0</v>
      </c>
      <c r="AA1274">
        <f t="shared" si="418"/>
        <v>0.89034558473262515</v>
      </c>
      <c r="AB1274" t="str">
        <f t="shared" si="419"/>
        <v>Buy ETH Short BTC</v>
      </c>
      <c r="AC1274" t="b">
        <f t="shared" si="421"/>
        <v>0</v>
      </c>
      <c r="AD1274">
        <f>IF(AB1274="Buy BTC Short ETH",B1274,IF(AB1274="Buy ETH Short BTC",B1274,0))</f>
        <v>16834.84</v>
      </c>
      <c r="AE1274">
        <f>IF(AB1274="Buy BTC Short ETH",C1274,IF(AB1274="Buy ETH Short BTC",C1274,0))</f>
        <v>1218.52</v>
      </c>
      <c r="AF1274">
        <f>IF(AB1273="Buy BTC Short ETH",(B1274-AD1273)+(-C1274+AE1273)*(B1273/C1273),IF(AB1273="Buy ETH Short BTC",(-B1274+AD1273)+(C1274-AE1273)*(B1273/C1273),0))</f>
        <v>1.3318322912469753</v>
      </c>
    </row>
    <row r="1275" spans="1:32">
      <c r="A1275">
        <v>1671867000000</v>
      </c>
      <c r="B1275">
        <v>16841.97</v>
      </c>
      <c r="C1275">
        <v>1219.72</v>
      </c>
      <c r="D1275" s="1">
        <f t="shared" si="422"/>
        <v>7.1300000000010186</v>
      </c>
      <c r="E1275" s="1">
        <f t="shared" si="423"/>
        <v>7.1300000000010186</v>
      </c>
      <c r="F1275" s="1">
        <f t="shared" si="424"/>
        <v>0</v>
      </c>
      <c r="G1275" s="1">
        <f t="shared" si="425"/>
        <v>4.375</v>
      </c>
      <c r="H1275" s="1">
        <f t="shared" si="426"/>
        <v>2.236999999999898</v>
      </c>
      <c r="I1275" s="1">
        <f t="shared" si="427"/>
        <v>1.9557443004024138</v>
      </c>
      <c r="J1275" s="1">
        <f t="shared" si="428"/>
        <v>66.167574107684032</v>
      </c>
      <c r="K1275" s="1">
        <f t="shared" si="429"/>
        <v>1.2000000000000455</v>
      </c>
      <c r="L1275" s="1">
        <f t="shared" si="430"/>
        <v>1.2000000000000455</v>
      </c>
      <c r="M1275" s="1">
        <f t="shared" si="431"/>
        <v>0</v>
      </c>
      <c r="N1275" s="1">
        <f t="shared" si="432"/>
        <v>0.58999999999998631</v>
      </c>
      <c r="O1275" s="1">
        <f t="shared" si="433"/>
        <v>0.36899999999998273</v>
      </c>
      <c r="P1275" s="1">
        <f t="shared" si="434"/>
        <v>1.5989159891599294</v>
      </c>
      <c r="Q1275" s="1">
        <f t="shared" si="435"/>
        <v>61.522419186653323</v>
      </c>
      <c r="R1275" t="str">
        <f t="shared" si="416"/>
        <v>Do nothing</v>
      </c>
      <c r="S1275" t="b">
        <f t="shared" si="420"/>
        <v>0</v>
      </c>
      <c r="T1275">
        <f>IF(R1275="Buy BTC Short ETH",B1275,IF(R1275="Buy ETH Short BTC",B1275,0))</f>
        <v>0</v>
      </c>
      <c r="U1275">
        <f t="shared" si="417"/>
        <v>0</v>
      </c>
      <c r="V1275">
        <f>IF(R1274="Buy BTC Short ETH",(B1275-T1274)+(-C1275+U1274)*(B1274/C1274),IF(R1274="Buy ETH Short BTC",(-B1275+T1274)+(C1275-U1274)*(B1274/C1274),0))</f>
        <v>0</v>
      </c>
      <c r="AA1275">
        <f t="shared" si="418"/>
        <v>0.96048904088527987</v>
      </c>
      <c r="AB1275" t="str">
        <f t="shared" si="419"/>
        <v>Buy ETH Short BTC</v>
      </c>
      <c r="AC1275" t="b">
        <f t="shared" si="421"/>
        <v>0</v>
      </c>
      <c r="AD1275">
        <f>IF(AB1275="Buy BTC Short ETH",B1275,IF(AB1275="Buy ETH Short BTC",B1275,0))</f>
        <v>16841.97</v>
      </c>
      <c r="AE1275">
        <f>IF(AB1275="Buy BTC Short ETH",C1275,IF(AB1275="Buy ETH Short BTC",C1275,0))</f>
        <v>1219.72</v>
      </c>
      <c r="AF1275">
        <f>IF(AB1274="Buy BTC Short ETH",(B1275-AD1274)+(-C1275+AE1274)*(B1274/C1274),IF(AB1274="Buy ETH Short BTC",(-B1275+AD1274)+(C1275-AE1274)*(B1274/C1274),0))</f>
        <v>9.4489712109768611</v>
      </c>
    </row>
    <row r="1276" spans="1:32">
      <c r="A1276">
        <v>1671867900000</v>
      </c>
      <c r="B1276">
        <v>16848.259999999998</v>
      </c>
      <c r="C1276">
        <v>1220.44</v>
      </c>
      <c r="D1276" s="1">
        <f t="shared" si="422"/>
        <v>6.2899999999972351</v>
      </c>
      <c r="E1276" s="1">
        <f t="shared" si="423"/>
        <v>6.2899999999972351</v>
      </c>
      <c r="F1276" s="1">
        <f t="shared" si="424"/>
        <v>0</v>
      </c>
      <c r="G1276" s="1">
        <f t="shared" si="425"/>
        <v>5.0039999999997233</v>
      </c>
      <c r="H1276" s="1">
        <f t="shared" si="426"/>
        <v>1.5860000000000583</v>
      </c>
      <c r="I1276" s="1">
        <f t="shared" si="427"/>
        <v>3.1551071878937829</v>
      </c>
      <c r="J1276" s="1">
        <f t="shared" si="428"/>
        <v>75.933232169952802</v>
      </c>
      <c r="K1276" s="1">
        <f t="shared" si="429"/>
        <v>0.72000000000002728</v>
      </c>
      <c r="L1276" s="1">
        <f t="shared" si="430"/>
        <v>0.72000000000002728</v>
      </c>
      <c r="M1276" s="1">
        <f t="shared" si="431"/>
        <v>0</v>
      </c>
      <c r="N1276" s="1">
        <f t="shared" si="432"/>
        <v>0.66199999999998904</v>
      </c>
      <c r="O1276" s="1">
        <f t="shared" si="433"/>
        <v>0.18499999999999089</v>
      </c>
      <c r="P1276" s="1">
        <f t="shared" si="434"/>
        <v>3.5783783783784955</v>
      </c>
      <c r="Q1276" s="1">
        <f t="shared" si="435"/>
        <v>78.158205430933265</v>
      </c>
      <c r="R1276" t="str">
        <f t="shared" si="416"/>
        <v>Do nothing</v>
      </c>
      <c r="S1276" t="b">
        <f t="shared" si="420"/>
        <v>0</v>
      </c>
      <c r="T1276">
        <f>IF(R1276="Buy BTC Short ETH",B1276,IF(R1276="Buy ETH Short BTC",B1276,0))</f>
        <v>0</v>
      </c>
      <c r="U1276">
        <f t="shared" si="417"/>
        <v>0</v>
      </c>
      <c r="V1276">
        <f>IF(R1275="Buy BTC Short ETH",(B1276-T1275)+(-C1276+U1275)*(B1275/C1275),IF(R1275="Buy ETH Short BTC",(-B1276+T1275)+(C1276-U1275)*(B1275/C1275),0))</f>
        <v>0</v>
      </c>
      <c r="AA1276">
        <f t="shared" si="418"/>
        <v>0.9793484180752714</v>
      </c>
      <c r="AB1276" t="str">
        <f t="shared" si="419"/>
        <v>Buy ETH Short BTC</v>
      </c>
      <c r="AC1276" t="b">
        <f t="shared" si="421"/>
        <v>0</v>
      </c>
      <c r="AD1276">
        <f>IF(AB1276="Buy BTC Short ETH",B1276,IF(AB1276="Buy ETH Short BTC",B1276,0))</f>
        <v>16848.259999999998</v>
      </c>
      <c r="AE1276">
        <f>IF(AB1276="Buy BTC Short ETH",C1276,IF(AB1276="Buy ETH Short BTC",C1276,0))</f>
        <v>1220.44</v>
      </c>
      <c r="AF1276">
        <f>IF(AB1275="Buy BTC Short ETH",(B1276-AD1275)+(-C1276+AE1275)*(B1275/C1275),IF(AB1275="Buy ETH Short BTC",(-B1276+AD1275)+(C1276-AE1275)*(B1275/C1275),0))</f>
        <v>3.651805004430388</v>
      </c>
    </row>
    <row r="1277" spans="1:32">
      <c r="A1277">
        <v>1671868800000</v>
      </c>
      <c r="B1277">
        <v>16835.919999999998</v>
      </c>
      <c r="C1277">
        <v>1219.06</v>
      </c>
      <c r="D1277" s="1">
        <f t="shared" si="422"/>
        <v>-12.340000000000146</v>
      </c>
      <c r="E1277" s="1">
        <f t="shared" si="423"/>
        <v>0</v>
      </c>
      <c r="F1277" s="1">
        <f t="shared" si="424"/>
        <v>12.340000000000146</v>
      </c>
      <c r="G1277" s="1">
        <f t="shared" si="425"/>
        <v>4.9700000000000726</v>
      </c>
      <c r="H1277" s="1">
        <f t="shared" si="426"/>
        <v>2.8200000000000727</v>
      </c>
      <c r="I1277" s="1">
        <f t="shared" si="427"/>
        <v>1.7624113475177108</v>
      </c>
      <c r="J1277" s="1">
        <f t="shared" si="428"/>
        <v>63.79974326059024</v>
      </c>
      <c r="K1277" s="1">
        <f t="shared" si="429"/>
        <v>-1.3800000000001091</v>
      </c>
      <c r="L1277" s="1">
        <f t="shared" si="430"/>
        <v>0</v>
      </c>
      <c r="M1277" s="1">
        <f t="shared" si="431"/>
        <v>1.3800000000001091</v>
      </c>
      <c r="N1277" s="1">
        <f t="shared" si="432"/>
        <v>0.60599999999999454</v>
      </c>
      <c r="O1277" s="1">
        <f t="shared" si="433"/>
        <v>0.32300000000000184</v>
      </c>
      <c r="P1277" s="1">
        <f t="shared" si="434"/>
        <v>1.8761609907120467</v>
      </c>
      <c r="Q1277" s="1">
        <f t="shared" si="435"/>
        <v>65.231431646931853</v>
      </c>
      <c r="R1277" t="str">
        <f t="shared" si="416"/>
        <v>Do nothing</v>
      </c>
      <c r="S1277" t="b">
        <f t="shared" si="420"/>
        <v>0</v>
      </c>
      <c r="T1277">
        <f>IF(R1277="Buy BTC Short ETH",B1277,IF(R1277="Buy ETH Short BTC",B1277,0))</f>
        <v>0</v>
      </c>
      <c r="U1277">
        <f t="shared" si="417"/>
        <v>0</v>
      </c>
      <c r="V1277">
        <f>IF(R1276="Buy BTC Short ETH",(B1277-T1276)+(-C1277+U1276)*(B1276/C1276),IF(R1276="Buy ETH Short BTC",(-B1277+T1276)+(C1277-U1276)*(B1276/C1276),0))</f>
        <v>0</v>
      </c>
      <c r="AA1277">
        <f t="shared" si="418"/>
        <v>0.97906231643834363</v>
      </c>
      <c r="AB1277" t="str">
        <f t="shared" si="419"/>
        <v>Buy ETH Short BTC</v>
      </c>
      <c r="AC1277" t="b">
        <f t="shared" si="421"/>
        <v>0</v>
      </c>
      <c r="AD1277">
        <f>IF(AB1277="Buy BTC Short ETH",B1277,IF(AB1277="Buy ETH Short BTC",B1277,0))</f>
        <v>16835.919999999998</v>
      </c>
      <c r="AE1277">
        <f>IF(AB1277="Buy BTC Short ETH",C1277,IF(AB1277="Buy ETH Short BTC",C1277,0))</f>
        <v>1219.06</v>
      </c>
      <c r="AF1277">
        <f>IF(AB1276="Buy BTC Short ETH",(B1277-AD1276)+(-C1277+AE1276)*(B1276/C1276),IF(AB1276="Buy ETH Short BTC",(-B1277+AD1276)+(C1277-AE1276)*(B1276/C1276),0))</f>
        <v>-6.7109970174704685</v>
      </c>
    </row>
    <row r="1278" spans="1:32">
      <c r="A1278">
        <v>1671869700000</v>
      </c>
      <c r="B1278">
        <v>16835.93</v>
      </c>
      <c r="C1278">
        <v>1218.3499999999999</v>
      </c>
      <c r="D1278" s="1">
        <f t="shared" si="422"/>
        <v>1.0000000002037268E-2</v>
      </c>
      <c r="E1278" s="1">
        <f t="shared" si="423"/>
        <v>1.0000000002037268E-2</v>
      </c>
      <c r="F1278" s="1">
        <f t="shared" si="424"/>
        <v>0</v>
      </c>
      <c r="G1278" s="1">
        <f t="shared" si="425"/>
        <v>4.1030000000002476</v>
      </c>
      <c r="H1278" s="1">
        <f t="shared" si="426"/>
        <v>2.8200000000000727</v>
      </c>
      <c r="I1278" s="1">
        <f t="shared" si="427"/>
        <v>1.4549645390071424</v>
      </c>
      <c r="J1278" s="1">
        <f t="shared" si="428"/>
        <v>59.266214069046043</v>
      </c>
      <c r="K1278" s="1">
        <f t="shared" si="429"/>
        <v>-0.71000000000003638</v>
      </c>
      <c r="L1278" s="1">
        <f t="shared" si="430"/>
        <v>0</v>
      </c>
      <c r="M1278" s="1">
        <f t="shared" si="431"/>
        <v>0.71000000000003638</v>
      </c>
      <c r="N1278" s="1">
        <f t="shared" si="432"/>
        <v>0.54900000000000093</v>
      </c>
      <c r="O1278" s="1">
        <f t="shared" si="433"/>
        <v>0.39400000000000546</v>
      </c>
      <c r="P1278" s="1">
        <f t="shared" si="434"/>
        <v>1.3934010152284095</v>
      </c>
      <c r="Q1278" s="1">
        <f t="shared" si="435"/>
        <v>58.218451749734591</v>
      </c>
      <c r="R1278" t="str">
        <f t="shared" si="416"/>
        <v>Do nothing</v>
      </c>
      <c r="S1278" t="b">
        <f t="shared" si="420"/>
        <v>0</v>
      </c>
      <c r="T1278">
        <f>IF(R1278="Buy BTC Short ETH",B1278,IF(R1278="Buy ETH Short BTC",B1278,0))</f>
        <v>0</v>
      </c>
      <c r="U1278">
        <f t="shared" si="417"/>
        <v>0</v>
      </c>
      <c r="V1278">
        <f>IF(R1277="Buy BTC Short ETH",(B1278-T1277)+(-C1278+U1277)*(B1277/C1277),IF(R1277="Buy ETH Short BTC",(-B1278+T1277)+(C1278-U1277)*(B1277/C1277),0))</f>
        <v>0</v>
      </c>
      <c r="AA1278">
        <f t="shared" si="418"/>
        <v>0.97806094855653813</v>
      </c>
      <c r="AB1278" t="str">
        <f t="shared" si="419"/>
        <v>Buy ETH Short BTC</v>
      </c>
      <c r="AC1278" t="b">
        <f t="shared" si="421"/>
        <v>0</v>
      </c>
      <c r="AD1278">
        <f>IF(AB1278="Buy BTC Short ETH",B1278,IF(AB1278="Buy ETH Short BTC",B1278,0))</f>
        <v>16835.93</v>
      </c>
      <c r="AE1278">
        <f>IF(AB1278="Buy BTC Short ETH",C1278,IF(AB1278="Buy ETH Short BTC",C1278,0))</f>
        <v>1218.3499999999999</v>
      </c>
      <c r="AF1278">
        <f>IF(AB1277="Buy BTC Short ETH",(B1278-AD1277)+(-C1278+AE1277)*(B1277/C1277),IF(AB1277="Buy ETH Short BTC",(-B1278+AD1277)+(C1278-AE1277)*(B1277/C1277),0))</f>
        <v>-9.8155085065567693</v>
      </c>
    </row>
    <row r="1279" spans="1:32">
      <c r="A1279">
        <v>1671870600000</v>
      </c>
      <c r="B1279">
        <v>16828.97</v>
      </c>
      <c r="C1279">
        <v>1218.46</v>
      </c>
      <c r="D1279" s="1">
        <f t="shared" si="422"/>
        <v>-6.9599999999991269</v>
      </c>
      <c r="E1279" s="1">
        <f t="shared" si="423"/>
        <v>0</v>
      </c>
      <c r="F1279" s="1">
        <f t="shared" si="424"/>
        <v>6.9599999999991269</v>
      </c>
      <c r="G1279" s="1">
        <f t="shared" si="425"/>
        <v>4.1030000000002476</v>
      </c>
      <c r="H1279" s="1">
        <f t="shared" si="426"/>
        <v>2.3450000000000726</v>
      </c>
      <c r="I1279" s="1">
        <f t="shared" si="427"/>
        <v>1.7496801705757443</v>
      </c>
      <c r="J1279" s="1">
        <f t="shared" si="428"/>
        <v>63.632133995037897</v>
      </c>
      <c r="K1279" s="1">
        <f t="shared" si="429"/>
        <v>0.11000000000012733</v>
      </c>
      <c r="L1279" s="1">
        <f t="shared" si="430"/>
        <v>0.11000000000012733</v>
      </c>
      <c r="M1279" s="1">
        <f t="shared" si="431"/>
        <v>0</v>
      </c>
      <c r="N1279" s="1">
        <f t="shared" si="432"/>
        <v>0.5600000000000136</v>
      </c>
      <c r="O1279" s="1">
        <f t="shared" si="433"/>
        <v>0.26800000000000634</v>
      </c>
      <c r="P1279" s="1">
        <f t="shared" si="434"/>
        <v>2.0895522388059713</v>
      </c>
      <c r="Q1279" s="1">
        <f t="shared" si="435"/>
        <v>67.632850241545896</v>
      </c>
      <c r="R1279" t="str">
        <f t="shared" si="416"/>
        <v>Do nothing</v>
      </c>
      <c r="S1279" t="b">
        <f t="shared" si="420"/>
        <v>0</v>
      </c>
      <c r="T1279">
        <f>IF(R1279="Buy BTC Short ETH",B1279,IF(R1279="Buy ETH Short BTC",B1279,0))</f>
        <v>0</v>
      </c>
      <c r="U1279">
        <f t="shared" si="417"/>
        <v>0</v>
      </c>
      <c r="V1279">
        <f>IF(R1278="Buy BTC Short ETH",(B1279-T1278)+(-C1279+U1278)*(B1278/C1278),IF(R1278="Buy ETH Short BTC",(-B1279+T1278)+(C1279-U1278)*(B1278/C1278),0))</f>
        <v>0</v>
      </c>
      <c r="AA1279">
        <f t="shared" si="418"/>
        <v>0.97128445165964328</v>
      </c>
      <c r="AB1279" t="str">
        <f t="shared" si="419"/>
        <v>Buy ETH Short BTC</v>
      </c>
      <c r="AC1279" t="b">
        <f t="shared" si="421"/>
        <v>0</v>
      </c>
      <c r="AD1279">
        <f>IF(AB1279="Buy BTC Short ETH",B1279,IF(AB1279="Buy ETH Short BTC",B1279,0))</f>
        <v>16828.97</v>
      </c>
      <c r="AE1279">
        <f>IF(AB1279="Buy BTC Short ETH",C1279,IF(AB1279="Buy ETH Short BTC",C1279,0))</f>
        <v>1218.46</v>
      </c>
      <c r="AF1279">
        <f>IF(AB1278="Buy BTC Short ETH",(B1279-AD1278)+(-C1279+AE1278)*(B1278/C1278),IF(AB1278="Buy ETH Short BTC",(-B1279+AD1278)+(C1279-AE1278)*(B1278/C1278),0))</f>
        <v>8.4800494931678756</v>
      </c>
    </row>
    <row r="1280" spans="1:32">
      <c r="A1280">
        <v>1671871500000</v>
      </c>
      <c r="B1280">
        <v>16827.89</v>
      </c>
      <c r="C1280">
        <v>1218.27</v>
      </c>
      <c r="D1280" s="1">
        <f t="shared" si="422"/>
        <v>-1.0800000000017462</v>
      </c>
      <c r="E1280" s="1">
        <f t="shared" si="423"/>
        <v>0</v>
      </c>
      <c r="F1280" s="1">
        <f t="shared" si="424"/>
        <v>1.0800000000017462</v>
      </c>
      <c r="G1280" s="1">
        <f t="shared" si="425"/>
        <v>3.292000000000189</v>
      </c>
      <c r="H1280" s="1">
        <f t="shared" si="426"/>
        <v>2.4530000000002472</v>
      </c>
      <c r="I1280" s="1">
        <f t="shared" si="427"/>
        <v>1.3420301671422166</v>
      </c>
      <c r="J1280" s="1">
        <f t="shared" si="428"/>
        <v>57.302001740642979</v>
      </c>
      <c r="K1280" s="1">
        <f t="shared" si="429"/>
        <v>-0.19000000000005457</v>
      </c>
      <c r="L1280" s="1">
        <f t="shared" si="430"/>
        <v>0</v>
      </c>
      <c r="M1280" s="1">
        <f t="shared" si="431"/>
        <v>0.19000000000005457</v>
      </c>
      <c r="N1280" s="1">
        <f t="shared" si="432"/>
        <v>0.44100000000000816</v>
      </c>
      <c r="O1280" s="1">
        <f t="shared" si="433"/>
        <v>0.2870000000000118</v>
      </c>
      <c r="P1280" s="1">
        <f t="shared" si="434"/>
        <v>1.5365853658536237</v>
      </c>
      <c r="Q1280" s="1">
        <f t="shared" si="435"/>
        <v>60.576923076922533</v>
      </c>
      <c r="R1280" t="str">
        <f t="shared" si="416"/>
        <v>Do nothing</v>
      </c>
      <c r="S1280" t="b">
        <f t="shared" si="420"/>
        <v>0</v>
      </c>
      <c r="T1280">
        <f>IF(R1280="Buy BTC Short ETH",B1280,IF(R1280="Buy ETH Short BTC",B1280,0))</f>
        <v>0</v>
      </c>
      <c r="U1280">
        <f t="shared" si="417"/>
        <v>0</v>
      </c>
      <c r="V1280">
        <f>IF(R1279="Buy BTC Short ETH",(B1280-T1279)+(-C1280+U1279)*(B1279/C1279),IF(R1279="Buy ETH Short BTC",(-B1280+T1279)+(C1280-U1279)*(B1279/C1279),0))</f>
        <v>0</v>
      </c>
      <c r="AA1280">
        <f t="shared" si="418"/>
        <v>0.96794049533571258</v>
      </c>
      <c r="AB1280" t="str">
        <f t="shared" si="419"/>
        <v>Buy ETH Short BTC</v>
      </c>
      <c r="AC1280" t="b">
        <f t="shared" si="421"/>
        <v>0</v>
      </c>
      <c r="AD1280">
        <f>IF(AB1280="Buy BTC Short ETH",B1280,IF(AB1280="Buy ETH Short BTC",B1280,0))</f>
        <v>16827.89</v>
      </c>
      <c r="AE1280">
        <f>IF(AB1280="Buy BTC Short ETH",C1280,IF(AB1280="Buy ETH Short BTC",C1280,0))</f>
        <v>1218.27</v>
      </c>
      <c r="AF1280">
        <f>IF(AB1279="Buy BTC Short ETH",(B1280-AD1279)+(-C1280+AE1279)*(B1279/C1279),IF(AB1279="Buy ETH Short BTC",(-B1280+AD1279)+(C1280-AE1279)*(B1279/C1279),0))</f>
        <v>-1.5442177010314584</v>
      </c>
    </row>
    <row r="1281" spans="1:32">
      <c r="A1281">
        <v>1671872400000</v>
      </c>
      <c r="B1281">
        <v>16842</v>
      </c>
      <c r="C1281">
        <v>1217.97</v>
      </c>
      <c r="D1281" s="1">
        <f t="shared" si="422"/>
        <v>14.110000000000582</v>
      </c>
      <c r="E1281" s="1">
        <f t="shared" si="423"/>
        <v>14.110000000000582</v>
      </c>
      <c r="F1281" s="1">
        <f t="shared" si="424"/>
        <v>0</v>
      </c>
      <c r="G1281" s="1">
        <f t="shared" si="425"/>
        <v>4.7030000000002472</v>
      </c>
      <c r="H1281" s="1">
        <f t="shared" si="426"/>
        <v>2.038000000000102</v>
      </c>
      <c r="I1281" s="1">
        <f t="shared" si="427"/>
        <v>2.3076545632973562</v>
      </c>
      <c r="J1281" s="1">
        <f t="shared" si="428"/>
        <v>69.767096869900655</v>
      </c>
      <c r="K1281" s="1">
        <f t="shared" si="429"/>
        <v>-0.29999999999995453</v>
      </c>
      <c r="L1281" s="1">
        <f t="shared" si="430"/>
        <v>0</v>
      </c>
      <c r="M1281" s="1">
        <f t="shared" si="431"/>
        <v>0.29999999999995453</v>
      </c>
      <c r="N1281" s="1">
        <f t="shared" si="432"/>
        <v>0.44100000000000816</v>
      </c>
      <c r="O1281" s="1">
        <f t="shared" si="433"/>
        <v>0.25800000000001544</v>
      </c>
      <c r="P1281" s="1">
        <f t="shared" si="434"/>
        <v>1.7093023255813247</v>
      </c>
      <c r="Q1281" s="1">
        <f t="shared" si="435"/>
        <v>63.090128755363843</v>
      </c>
      <c r="R1281" t="str">
        <f t="shared" si="416"/>
        <v>Do nothing</v>
      </c>
      <c r="S1281" t="b">
        <f t="shared" si="420"/>
        <v>0</v>
      </c>
      <c r="T1281">
        <f>IF(R1281="Buy BTC Short ETH",B1281,IF(R1281="Buy ETH Short BTC",B1281,0))</f>
        <v>0</v>
      </c>
      <c r="U1281">
        <f t="shared" si="417"/>
        <v>0</v>
      </c>
      <c r="V1281">
        <f>IF(R1280="Buy BTC Short ETH",(B1281-T1280)+(-C1281+U1280)*(B1280/C1280),IF(R1280="Buy ETH Short BTC",(-B1281+T1280)+(C1281-U1280)*(B1280/C1280),0))</f>
        <v>0</v>
      </c>
      <c r="AA1281">
        <f t="shared" si="418"/>
        <v>0.86090649227541782</v>
      </c>
      <c r="AB1281" t="str">
        <f t="shared" si="419"/>
        <v>Buy ETH Short BTC</v>
      </c>
      <c r="AC1281" t="b">
        <f t="shared" si="421"/>
        <v>0</v>
      </c>
      <c r="AD1281">
        <f>IF(AB1281="Buy BTC Short ETH",B1281,IF(AB1281="Buy ETH Short BTC",B1281,0))</f>
        <v>16842</v>
      </c>
      <c r="AE1281">
        <f>IF(AB1281="Buy BTC Short ETH",C1281,IF(AB1281="Buy ETH Short BTC",C1281,0))</f>
        <v>1217.97</v>
      </c>
      <c r="AF1281">
        <f>IF(AB1280="Buy BTC Short ETH",(B1281-AD1280)+(-C1281+AE1280)*(B1280/C1280),IF(AB1280="Buy ETH Short BTC",(-B1281+AD1280)+(C1281-AE1280)*(B1280/C1280),0))</f>
        <v>-18.253881898101362</v>
      </c>
    </row>
    <row r="1282" spans="1:32">
      <c r="A1282">
        <v>1671873300000</v>
      </c>
      <c r="B1282">
        <v>16839.740000000002</v>
      </c>
      <c r="C1282">
        <v>1217.67</v>
      </c>
      <c r="D1282" s="1">
        <f t="shared" si="422"/>
        <v>-2.2599999999983993</v>
      </c>
      <c r="E1282" s="1">
        <f t="shared" si="423"/>
        <v>0</v>
      </c>
      <c r="F1282" s="1">
        <f t="shared" si="424"/>
        <v>2.2599999999983993</v>
      </c>
      <c r="G1282" s="1">
        <f t="shared" si="425"/>
        <v>4.6110000000000584</v>
      </c>
      <c r="H1282" s="1">
        <f t="shared" si="426"/>
        <v>2.2639999999999416</v>
      </c>
      <c r="I1282" s="1">
        <f t="shared" si="427"/>
        <v>2.0366607773852374</v>
      </c>
      <c r="J1282" s="1">
        <f t="shared" si="428"/>
        <v>67.069090909091756</v>
      </c>
      <c r="K1282" s="1">
        <f t="shared" si="429"/>
        <v>-0.29999999999995453</v>
      </c>
      <c r="L1282" s="1">
        <f t="shared" si="430"/>
        <v>0</v>
      </c>
      <c r="M1282" s="1">
        <f t="shared" si="431"/>
        <v>0.29999999999995453</v>
      </c>
      <c r="N1282" s="1">
        <f t="shared" si="432"/>
        <v>0.37200000000002548</v>
      </c>
      <c r="O1282" s="1">
        <f t="shared" si="433"/>
        <v>0.28800000000001091</v>
      </c>
      <c r="P1282" s="1">
        <f t="shared" si="434"/>
        <v>1.2916666666667063</v>
      </c>
      <c r="Q1282" s="1">
        <f t="shared" si="435"/>
        <v>56.363636363637113</v>
      </c>
      <c r="R1282" t="str">
        <f t="shared" si="416"/>
        <v>Do nothing</v>
      </c>
      <c r="S1282" t="b">
        <f t="shared" si="420"/>
        <v>0</v>
      </c>
      <c r="T1282">
        <f>IF(R1282="Buy BTC Short ETH",B1282,IF(R1282="Buy ETH Short BTC",B1282,0))</f>
        <v>0</v>
      </c>
      <c r="U1282">
        <f t="shared" si="417"/>
        <v>0</v>
      </c>
      <c r="V1282">
        <f>IF(R1281="Buy BTC Short ETH",(B1282-T1281)+(-C1282+U1281)*(B1281/C1281),IF(R1281="Buy ETH Short BTC",(-B1282+T1281)+(C1282-U1281)*(B1281/C1281),0))</f>
        <v>0</v>
      </c>
      <c r="AA1282">
        <f t="shared" si="418"/>
        <v>0.69211690510226664</v>
      </c>
      <c r="AB1282" t="str">
        <f t="shared" si="419"/>
        <v>Do nothing</v>
      </c>
      <c r="AC1282" t="b">
        <f t="shared" si="421"/>
        <v>1</v>
      </c>
      <c r="AD1282">
        <f>IF(AB1282="Buy BTC Short ETH",B1282,IF(AB1282="Buy ETH Short BTC",B1282,0))</f>
        <v>0</v>
      </c>
      <c r="AE1282">
        <f>IF(AB1282="Buy BTC Short ETH",C1282,IF(AB1282="Buy ETH Short BTC",C1282,0))</f>
        <v>0</v>
      </c>
      <c r="AF1282">
        <f>IF(AB1281="Buy BTC Short ETH",(B1282-AD1281)+(-C1282+AE1281)*(B1281/C1281),IF(AB1281="Buy ETH Short BTC",(-B1282+AD1281)+(C1282-AE1281)*(B1281/C1281),0))</f>
        <v>-1.8883780388689244</v>
      </c>
    </row>
    <row r="1283" spans="1:32">
      <c r="A1283">
        <v>1671874200000</v>
      </c>
      <c r="B1283">
        <v>16835.18</v>
      </c>
      <c r="C1283">
        <v>1218.0999999999999</v>
      </c>
      <c r="D1283" s="1">
        <f t="shared" si="422"/>
        <v>-4.5600000000013097</v>
      </c>
      <c r="E1283" s="1">
        <f t="shared" si="423"/>
        <v>0</v>
      </c>
      <c r="F1283" s="1">
        <f t="shared" si="424"/>
        <v>4.5600000000013097</v>
      </c>
      <c r="G1283" s="1">
        <f t="shared" si="425"/>
        <v>4.5690000000002327</v>
      </c>
      <c r="H1283" s="1">
        <f t="shared" si="426"/>
        <v>2.7200000000000726</v>
      </c>
      <c r="I1283" s="1">
        <f t="shared" si="427"/>
        <v>1.6797794117647467</v>
      </c>
      <c r="J1283" s="1">
        <f t="shared" si="428"/>
        <v>62.683495678420101</v>
      </c>
      <c r="K1283" s="1">
        <f t="shared" si="429"/>
        <v>0.42999999999983629</v>
      </c>
      <c r="L1283" s="1">
        <f t="shared" si="430"/>
        <v>0.42999999999983629</v>
      </c>
      <c r="M1283" s="1">
        <f t="shared" si="431"/>
        <v>0</v>
      </c>
      <c r="N1283" s="1">
        <f t="shared" si="432"/>
        <v>0.38700000000001183</v>
      </c>
      <c r="O1283" s="1">
        <f t="shared" si="433"/>
        <v>0.28800000000001091</v>
      </c>
      <c r="P1283" s="1">
        <f t="shared" si="434"/>
        <v>1.3437499999999902</v>
      </c>
      <c r="Q1283" s="1">
        <f t="shared" si="435"/>
        <v>57.333333333333158</v>
      </c>
      <c r="R1283" t="str">
        <f t="shared" si="416"/>
        <v>Do nothing</v>
      </c>
      <c r="S1283" t="b">
        <f t="shared" si="420"/>
        <v>0</v>
      </c>
      <c r="T1283">
        <f>IF(R1283="Buy BTC Short ETH",B1283,IF(R1283="Buy ETH Short BTC",B1283,0))</f>
        <v>0</v>
      </c>
      <c r="U1283">
        <f t="shared" si="417"/>
        <v>0</v>
      </c>
      <c r="V1283">
        <f>IF(R1282="Buy BTC Short ETH",(B1283-T1282)+(-C1283+U1282)*(B1282/C1282),IF(R1282="Buy ETH Short BTC",(-B1283+T1282)+(C1283-U1282)*(B1282/C1282),0))</f>
        <v>0</v>
      </c>
      <c r="AA1283">
        <f t="shared" si="418"/>
        <v>0.54051555807654483</v>
      </c>
      <c r="AB1283" t="str">
        <f t="shared" si="419"/>
        <v>Do nothing</v>
      </c>
      <c r="AC1283" t="b">
        <f t="shared" si="421"/>
        <v>0</v>
      </c>
      <c r="AD1283">
        <f>IF(AB1283="Buy BTC Short ETH",B1283,IF(AB1283="Buy ETH Short BTC",B1283,0))</f>
        <v>0</v>
      </c>
      <c r="AE1283">
        <f>IF(AB1283="Buy BTC Short ETH",C1283,IF(AB1283="Buy ETH Short BTC",C1283,0))</f>
        <v>0</v>
      </c>
      <c r="AF1283">
        <f>IF(AB1282="Buy BTC Short ETH",(B1283-AD1282)+(-C1283+AE1282)*(B1282/C1282),IF(AB1282="Buy ETH Short BTC",(-B1283+AD1282)+(C1283-AE1282)*(B1282/C1282),0))</f>
        <v>0</v>
      </c>
    </row>
    <row r="1284" spans="1:32">
      <c r="A1284">
        <v>1671875100000</v>
      </c>
      <c r="B1284">
        <v>16830.62</v>
      </c>
      <c r="C1284">
        <v>1218.3</v>
      </c>
      <c r="D1284" s="1">
        <f t="shared" si="422"/>
        <v>-4.5600000000013097</v>
      </c>
      <c r="E1284" s="1">
        <f t="shared" si="423"/>
        <v>0</v>
      </c>
      <c r="F1284" s="1">
        <f t="shared" si="424"/>
        <v>4.5600000000013097</v>
      </c>
      <c r="G1284" s="1">
        <f t="shared" si="425"/>
        <v>2.7540000000000875</v>
      </c>
      <c r="H1284" s="1">
        <f t="shared" si="426"/>
        <v>3.1760000000002035</v>
      </c>
      <c r="I1284" s="1">
        <f t="shared" si="427"/>
        <v>0.86712846347604255</v>
      </c>
      <c r="J1284" s="1">
        <f t="shared" si="428"/>
        <v>46.441821247891269</v>
      </c>
      <c r="K1284" s="1">
        <f t="shared" si="429"/>
        <v>0.20000000000004547</v>
      </c>
      <c r="L1284" s="1">
        <f t="shared" si="430"/>
        <v>0.20000000000004547</v>
      </c>
      <c r="M1284" s="1">
        <f t="shared" si="431"/>
        <v>0</v>
      </c>
      <c r="N1284" s="1">
        <f t="shared" si="432"/>
        <v>0.26600000000000817</v>
      </c>
      <c r="O1284" s="1">
        <f t="shared" si="433"/>
        <v>0.28800000000001091</v>
      </c>
      <c r="P1284" s="1">
        <f t="shared" si="434"/>
        <v>0.9236111111111045</v>
      </c>
      <c r="Q1284" s="1">
        <f t="shared" si="435"/>
        <v>48.014440433212819</v>
      </c>
      <c r="R1284" t="str">
        <f t="shared" si="416"/>
        <v>Do nothing</v>
      </c>
      <c r="S1284" t="b">
        <f t="shared" si="420"/>
        <v>0</v>
      </c>
      <c r="T1284">
        <f>IF(R1284="Buy BTC Short ETH",B1284,IF(R1284="Buy ETH Short BTC",B1284,0))</f>
        <v>0</v>
      </c>
      <c r="U1284">
        <f t="shared" si="417"/>
        <v>0</v>
      </c>
      <c r="V1284">
        <f>IF(R1283="Buy BTC Short ETH",(B1284-T1283)+(-C1284+U1283)*(B1283/C1283),IF(R1283="Buy ETH Short BTC",(-B1284+T1283)+(C1284-U1283)*(B1283/C1283),0))</f>
        <v>0</v>
      </c>
      <c r="AA1284">
        <f t="shared" si="418"/>
        <v>0.54888763498880033</v>
      </c>
      <c r="AB1284" t="str">
        <f t="shared" si="419"/>
        <v>Do nothing</v>
      </c>
      <c r="AC1284" t="b">
        <f t="shared" si="421"/>
        <v>0</v>
      </c>
      <c r="AD1284">
        <f>IF(AB1284="Buy BTC Short ETH",B1284,IF(AB1284="Buy ETH Short BTC",B1284,0))</f>
        <v>0</v>
      </c>
      <c r="AE1284">
        <f>IF(AB1284="Buy BTC Short ETH",C1284,IF(AB1284="Buy ETH Short BTC",C1284,0))</f>
        <v>0</v>
      </c>
      <c r="AF1284">
        <f>IF(AB1283="Buy BTC Short ETH",(B1284-AD1283)+(-C1284+AE1283)*(B1283/C1283),IF(AB1283="Buy ETH Short BTC",(-B1284+AD1283)+(C1284-AE1283)*(B1283/C1283),0))</f>
        <v>0</v>
      </c>
    </row>
    <row r="1285" spans="1:32">
      <c r="A1285">
        <v>1671876000000</v>
      </c>
      <c r="B1285">
        <v>16834.740000000002</v>
      </c>
      <c r="C1285">
        <v>1218.7</v>
      </c>
      <c r="D1285" s="1">
        <f t="shared" si="422"/>
        <v>4.1200000000026193</v>
      </c>
      <c r="E1285" s="1">
        <f t="shared" si="423"/>
        <v>4.1200000000026193</v>
      </c>
      <c r="F1285" s="1">
        <f t="shared" si="424"/>
        <v>0</v>
      </c>
      <c r="G1285" s="1">
        <f t="shared" si="425"/>
        <v>2.4530000000002472</v>
      </c>
      <c r="H1285" s="1">
        <f t="shared" si="426"/>
        <v>3.1760000000002035</v>
      </c>
      <c r="I1285" s="1">
        <f t="shared" si="427"/>
        <v>0.77235516372798807</v>
      </c>
      <c r="J1285" s="1">
        <f t="shared" si="428"/>
        <v>43.577900159887207</v>
      </c>
      <c r="K1285" s="1">
        <f t="shared" si="429"/>
        <v>0.40000000000009095</v>
      </c>
      <c r="L1285" s="1">
        <f t="shared" si="430"/>
        <v>0.40000000000009095</v>
      </c>
      <c r="M1285" s="1">
        <f t="shared" si="431"/>
        <v>0</v>
      </c>
      <c r="N1285" s="1">
        <f t="shared" si="432"/>
        <v>0.18600000000001274</v>
      </c>
      <c r="O1285" s="1">
        <f t="shared" si="433"/>
        <v>0.28800000000001091</v>
      </c>
      <c r="P1285" s="1">
        <f t="shared" si="434"/>
        <v>0.64583333333335313</v>
      </c>
      <c r="Q1285" s="1">
        <f t="shared" si="435"/>
        <v>39.240506329114652</v>
      </c>
      <c r="R1285" t="str">
        <f t="shared" si="416"/>
        <v>Do nothing</v>
      </c>
      <c r="S1285" t="b">
        <f t="shared" si="420"/>
        <v>0</v>
      </c>
      <c r="T1285">
        <f>IF(R1285="Buy BTC Short ETH",B1285,IF(R1285="Buy ETH Short BTC",B1285,0))</f>
        <v>0</v>
      </c>
      <c r="U1285">
        <f t="shared" si="417"/>
        <v>0</v>
      </c>
      <c r="V1285">
        <f>IF(R1284="Buy BTC Short ETH",(B1285-T1284)+(-C1285+U1284)*(B1284/C1284),IF(R1284="Buy ETH Short BTC",(-B1285+T1284)+(C1285-U1284)*(B1284/C1284),0))</f>
        <v>0</v>
      </c>
      <c r="AA1285">
        <f t="shared" si="418"/>
        <v>0.48255573922606676</v>
      </c>
      <c r="AB1285" t="str">
        <f t="shared" si="419"/>
        <v>Do nothing</v>
      </c>
      <c r="AC1285" t="b">
        <f t="shared" si="421"/>
        <v>0</v>
      </c>
      <c r="AD1285">
        <f>IF(AB1285="Buy BTC Short ETH",B1285,IF(AB1285="Buy ETH Short BTC",B1285,0))</f>
        <v>0</v>
      </c>
      <c r="AE1285">
        <f>IF(AB1285="Buy BTC Short ETH",C1285,IF(AB1285="Buy ETH Short BTC",C1285,0))</f>
        <v>0</v>
      </c>
      <c r="AF1285">
        <f>IF(AB1284="Buy BTC Short ETH",(B1285-AD1284)+(-C1285+AE1284)*(B1284/C1284),IF(AB1284="Buy ETH Short BTC",(-B1285+AD1284)+(C1285-AE1284)*(B1284/C1284),0))</f>
        <v>0</v>
      </c>
    </row>
    <row r="1286" spans="1:32">
      <c r="A1286">
        <v>1671876900000</v>
      </c>
      <c r="B1286">
        <v>16833.23</v>
      </c>
      <c r="C1286">
        <v>1218.77</v>
      </c>
      <c r="D1286" s="1">
        <f t="shared" si="422"/>
        <v>-1.5100000000020373</v>
      </c>
      <c r="E1286" s="1">
        <f t="shared" si="423"/>
        <v>0</v>
      </c>
      <c r="F1286" s="1">
        <f t="shared" si="424"/>
        <v>1.5100000000020373</v>
      </c>
      <c r="G1286" s="1">
        <f t="shared" si="425"/>
        <v>1.8240000000005239</v>
      </c>
      <c r="H1286" s="1">
        <f t="shared" si="426"/>
        <v>3.3270000000004076</v>
      </c>
      <c r="I1286" s="1">
        <f t="shared" si="427"/>
        <v>0.5482416591524798</v>
      </c>
      <c r="J1286" s="1">
        <f t="shared" si="428"/>
        <v>35.410599883521527</v>
      </c>
      <c r="K1286" s="1">
        <f t="shared" si="429"/>
        <v>6.9999999999936335E-2</v>
      </c>
      <c r="L1286" s="1">
        <f t="shared" si="430"/>
        <v>6.9999999999936335E-2</v>
      </c>
      <c r="M1286" s="1">
        <f t="shared" si="431"/>
        <v>0</v>
      </c>
      <c r="N1286" s="1">
        <f t="shared" si="432"/>
        <v>0.12100000000000363</v>
      </c>
      <c r="O1286" s="1">
        <f t="shared" si="433"/>
        <v>0.28800000000001091</v>
      </c>
      <c r="P1286" s="1">
        <f t="shared" si="434"/>
        <v>0.42013888888888556</v>
      </c>
      <c r="Q1286" s="1">
        <f t="shared" si="435"/>
        <v>29.584352078239448</v>
      </c>
      <c r="R1286" t="str">
        <f t="shared" si="416"/>
        <v>Do nothing</v>
      </c>
      <c r="S1286" t="b">
        <f t="shared" si="420"/>
        <v>0</v>
      </c>
      <c r="T1286">
        <f>IF(R1286="Buy BTC Short ETH",B1286,IF(R1286="Buy ETH Short BTC",B1286,0))</f>
        <v>0</v>
      </c>
      <c r="U1286">
        <f t="shared" si="417"/>
        <v>0</v>
      </c>
      <c r="V1286">
        <f>IF(R1285="Buy BTC Short ETH",(B1286-T1285)+(-C1286+U1285)*(B1285/C1285),IF(R1285="Buy ETH Short BTC",(-B1286+T1285)+(C1286-U1285)*(B1285/C1285),0))</f>
        <v>0</v>
      </c>
      <c r="AA1286">
        <f t="shared" si="418"/>
        <v>-0.36086331307589459</v>
      </c>
      <c r="AB1286" t="str">
        <f t="shared" si="419"/>
        <v>Do nothing</v>
      </c>
      <c r="AC1286" t="b">
        <f t="shared" si="421"/>
        <v>0</v>
      </c>
      <c r="AD1286">
        <f>IF(AB1286="Buy BTC Short ETH",B1286,IF(AB1286="Buy ETH Short BTC",B1286,0))</f>
        <v>0</v>
      </c>
      <c r="AE1286">
        <f>IF(AB1286="Buy BTC Short ETH",C1286,IF(AB1286="Buy ETH Short BTC",C1286,0))</f>
        <v>0</v>
      </c>
      <c r="AF1286">
        <f>IF(AB1285="Buy BTC Short ETH",(B1286-AD1285)+(-C1286+AE1285)*(B1285/C1285),IF(AB1285="Buy ETH Short BTC",(-B1286+AD1285)+(C1286-AE1285)*(B1285/C1285),0))</f>
        <v>0</v>
      </c>
    </row>
    <row r="1287" spans="1:32">
      <c r="A1287">
        <v>1671877800000</v>
      </c>
      <c r="B1287">
        <v>16830.93</v>
      </c>
      <c r="C1287">
        <v>1218.3</v>
      </c>
      <c r="D1287" s="1">
        <f t="shared" si="422"/>
        <v>-2.2999999999992724</v>
      </c>
      <c r="E1287" s="1">
        <f t="shared" si="423"/>
        <v>0</v>
      </c>
      <c r="F1287" s="1">
        <f t="shared" si="424"/>
        <v>2.2999999999992724</v>
      </c>
      <c r="G1287" s="1">
        <f t="shared" si="425"/>
        <v>1.8240000000005239</v>
      </c>
      <c r="H1287" s="1">
        <f t="shared" si="426"/>
        <v>2.3230000000003201</v>
      </c>
      <c r="I1287" s="1">
        <f t="shared" si="427"/>
        <v>0.78519156263464163</v>
      </c>
      <c r="J1287" s="1">
        <f t="shared" si="428"/>
        <v>43.983602604295946</v>
      </c>
      <c r="K1287" s="1">
        <f t="shared" si="429"/>
        <v>-0.47000000000002728</v>
      </c>
      <c r="L1287" s="1">
        <f t="shared" si="430"/>
        <v>0</v>
      </c>
      <c r="M1287" s="1">
        <f t="shared" si="431"/>
        <v>0.47000000000002728</v>
      </c>
      <c r="N1287" s="1">
        <f t="shared" si="432"/>
        <v>0.12100000000000363</v>
      </c>
      <c r="O1287" s="1">
        <f t="shared" si="433"/>
        <v>0.19700000000000273</v>
      </c>
      <c r="P1287" s="1">
        <f t="shared" si="434"/>
        <v>0.61421319796955309</v>
      </c>
      <c r="Q1287" s="1">
        <f t="shared" si="435"/>
        <v>38.050314465409187</v>
      </c>
      <c r="R1287" t="str">
        <f t="shared" si="416"/>
        <v>Do nothing</v>
      </c>
      <c r="S1287" t="b">
        <f t="shared" si="420"/>
        <v>0</v>
      </c>
      <c r="T1287">
        <f>IF(R1287="Buy BTC Short ETH",B1287,IF(R1287="Buy ETH Short BTC",B1287,0))</f>
        <v>0</v>
      </c>
      <c r="U1287">
        <f t="shared" si="417"/>
        <v>0</v>
      </c>
      <c r="V1287">
        <f>IF(R1286="Buy BTC Short ETH",(B1287-T1286)+(-C1287+U1286)*(B1286/C1286),IF(R1286="Buy ETH Short BTC",(-B1287+T1286)+(C1287-U1286)*(B1286/C1286),0))</f>
        <v>0</v>
      </c>
      <c r="AA1287">
        <f t="shared" si="418"/>
        <v>-0.53133426605918366</v>
      </c>
      <c r="AB1287" t="str">
        <f t="shared" si="419"/>
        <v>Do nothing</v>
      </c>
      <c r="AC1287" t="b">
        <f t="shared" si="421"/>
        <v>0</v>
      </c>
      <c r="AD1287">
        <f>IF(AB1287="Buy BTC Short ETH",B1287,IF(AB1287="Buy ETH Short BTC",B1287,0))</f>
        <v>0</v>
      </c>
      <c r="AE1287">
        <f>IF(AB1287="Buy BTC Short ETH",C1287,IF(AB1287="Buy ETH Short BTC",C1287,0))</f>
        <v>0</v>
      </c>
      <c r="AF1287">
        <f>IF(AB1286="Buy BTC Short ETH",(B1287-AD1286)+(-C1287+AE1286)*(B1286/C1286),IF(AB1286="Buy ETH Short BTC",(-B1287+AD1286)+(C1287-AE1286)*(B1286/C1286),0))</f>
        <v>0</v>
      </c>
    </row>
    <row r="1288" spans="1:32">
      <c r="A1288">
        <v>1671878700000</v>
      </c>
      <c r="B1288">
        <v>16828.79</v>
      </c>
      <c r="C1288">
        <v>1218.2</v>
      </c>
      <c r="D1288" s="1">
        <f t="shared" si="422"/>
        <v>-2.1399999999994179</v>
      </c>
      <c r="E1288" s="1">
        <f t="shared" si="423"/>
        <v>0</v>
      </c>
      <c r="F1288" s="1">
        <f t="shared" si="424"/>
        <v>2.1399999999994179</v>
      </c>
      <c r="G1288" s="1">
        <f t="shared" si="425"/>
        <v>1.8230000000003201</v>
      </c>
      <c r="H1288" s="1">
        <f t="shared" si="426"/>
        <v>2.5370000000002619</v>
      </c>
      <c r="I1288" s="1">
        <f t="shared" si="427"/>
        <v>0.71856523452902321</v>
      </c>
      <c r="J1288" s="1">
        <f t="shared" si="428"/>
        <v>41.811926605506351</v>
      </c>
      <c r="K1288" s="1">
        <f t="shared" si="429"/>
        <v>-9.9999999999909051E-2</v>
      </c>
      <c r="L1288" s="1">
        <f t="shared" si="430"/>
        <v>0</v>
      </c>
      <c r="M1288" s="1">
        <f t="shared" si="431"/>
        <v>9.9999999999909051E-2</v>
      </c>
      <c r="N1288" s="1">
        <f t="shared" si="432"/>
        <v>0.12100000000000363</v>
      </c>
      <c r="O1288" s="1">
        <f t="shared" si="433"/>
        <v>0.13599999999998999</v>
      </c>
      <c r="P1288" s="1">
        <f t="shared" si="434"/>
        <v>0.88970588235303338</v>
      </c>
      <c r="Q1288" s="1">
        <f t="shared" si="435"/>
        <v>47.081712062259392</v>
      </c>
      <c r="R1288" t="str">
        <f t="shared" si="416"/>
        <v>Do nothing</v>
      </c>
      <c r="S1288" t="b">
        <f t="shared" si="420"/>
        <v>0</v>
      </c>
      <c r="T1288">
        <f>IF(R1288="Buy BTC Short ETH",B1288,IF(R1288="Buy ETH Short BTC",B1288,0))</f>
        <v>0</v>
      </c>
      <c r="U1288">
        <f t="shared" si="417"/>
        <v>0</v>
      </c>
      <c r="V1288">
        <f>IF(R1287="Buy BTC Short ETH",(B1288-T1287)+(-C1288+U1287)*(B1287/C1287),IF(R1287="Buy ETH Short BTC",(-B1288+T1287)+(C1288-U1287)*(B1287/C1287),0))</f>
        <v>0</v>
      </c>
      <c r="AA1288">
        <f t="shared" si="418"/>
        <v>-0.49159720602249596</v>
      </c>
      <c r="AB1288" t="str">
        <f t="shared" si="419"/>
        <v>Do nothing</v>
      </c>
      <c r="AC1288" t="b">
        <f t="shared" si="421"/>
        <v>0</v>
      </c>
      <c r="AD1288">
        <f>IF(AB1288="Buy BTC Short ETH",B1288,IF(AB1288="Buy ETH Short BTC",B1288,0))</f>
        <v>0</v>
      </c>
      <c r="AE1288">
        <f>IF(AB1288="Buy BTC Short ETH",C1288,IF(AB1288="Buy ETH Short BTC",C1288,0))</f>
        <v>0</v>
      </c>
      <c r="AF1288">
        <f>IF(AB1287="Buy BTC Short ETH",(B1288-AD1287)+(-C1288+AE1287)*(B1287/C1287),IF(AB1287="Buy ETH Short BTC",(-B1288+AD1287)+(C1288-AE1287)*(B1287/C1287),0))</f>
        <v>0</v>
      </c>
    </row>
    <row r="1289" spans="1:32">
      <c r="A1289">
        <v>1671879600000</v>
      </c>
      <c r="B1289">
        <v>16826.150000000001</v>
      </c>
      <c r="C1289">
        <v>1219.1300000000001</v>
      </c>
      <c r="D1289" s="1">
        <f t="shared" si="422"/>
        <v>-2.6399999999994179</v>
      </c>
      <c r="E1289" s="1">
        <f t="shared" si="423"/>
        <v>0</v>
      </c>
      <c r="F1289" s="1">
        <f t="shared" si="424"/>
        <v>2.6399999999994179</v>
      </c>
      <c r="G1289" s="1">
        <f t="shared" si="425"/>
        <v>1.8230000000003201</v>
      </c>
      <c r="H1289" s="1">
        <f t="shared" si="426"/>
        <v>2.1050000000002909</v>
      </c>
      <c r="I1289" s="1">
        <f t="shared" si="427"/>
        <v>0.86603325415680199</v>
      </c>
      <c r="J1289" s="1">
        <f t="shared" si="428"/>
        <v>46.410386965377718</v>
      </c>
      <c r="K1289" s="1">
        <f t="shared" si="429"/>
        <v>0.93000000000006366</v>
      </c>
      <c r="L1289" s="1">
        <f t="shared" si="430"/>
        <v>0.93000000000006366</v>
      </c>
      <c r="M1289" s="1">
        <f t="shared" si="431"/>
        <v>0</v>
      </c>
      <c r="N1289" s="1">
        <f t="shared" si="432"/>
        <v>0.20299999999999727</v>
      </c>
      <c r="O1289" s="1">
        <f t="shared" si="433"/>
        <v>0.13599999999998999</v>
      </c>
      <c r="P1289" s="1">
        <f t="shared" si="434"/>
        <v>1.4926470588236191</v>
      </c>
      <c r="Q1289" s="1">
        <f t="shared" si="435"/>
        <v>59.882005899706456</v>
      </c>
      <c r="R1289" t="str">
        <f t="shared" si="416"/>
        <v>Do nothing</v>
      </c>
      <c r="S1289" t="b">
        <f t="shared" si="420"/>
        <v>0</v>
      </c>
      <c r="T1289">
        <f>IF(R1289="Buy BTC Short ETH",B1289,IF(R1289="Buy ETH Short BTC",B1289,0))</f>
        <v>0</v>
      </c>
      <c r="U1289">
        <f t="shared" si="417"/>
        <v>0</v>
      </c>
      <c r="V1289">
        <f>IF(R1288="Buy BTC Short ETH",(B1289-T1288)+(-C1289+U1288)*(B1288/C1288),IF(R1288="Buy ETH Short BTC",(-B1289+T1288)+(C1289-U1288)*(B1288/C1288),0))</f>
        <v>0</v>
      </c>
      <c r="AA1289">
        <f t="shared" si="418"/>
        <v>-0.61346645124026555</v>
      </c>
      <c r="AB1289" t="str">
        <f t="shared" si="419"/>
        <v>Do nothing</v>
      </c>
      <c r="AC1289" t="b">
        <f t="shared" si="421"/>
        <v>0</v>
      </c>
      <c r="AD1289">
        <f>IF(AB1289="Buy BTC Short ETH",B1289,IF(AB1289="Buy ETH Short BTC",B1289,0))</f>
        <v>0</v>
      </c>
      <c r="AE1289">
        <f>IF(AB1289="Buy BTC Short ETH",C1289,IF(AB1289="Buy ETH Short BTC",C1289,0))</f>
        <v>0</v>
      </c>
      <c r="AF1289">
        <f>IF(AB1288="Buy BTC Short ETH",(B1289-AD1288)+(-C1289+AE1288)*(B1288/C1288),IF(AB1288="Buy ETH Short BTC",(-B1289+AD1288)+(C1289-AE1288)*(B1288/C1288),0))</f>
        <v>0</v>
      </c>
    </row>
    <row r="1290" spans="1:32">
      <c r="A1290">
        <v>1671880500000</v>
      </c>
      <c r="B1290">
        <v>16833.73</v>
      </c>
      <c r="C1290">
        <v>1219.9100000000001</v>
      </c>
      <c r="D1290" s="1">
        <f t="shared" si="422"/>
        <v>7.5799999999981083</v>
      </c>
      <c r="E1290" s="1">
        <f t="shared" si="423"/>
        <v>7.5799999999981083</v>
      </c>
      <c r="F1290" s="1">
        <f t="shared" si="424"/>
        <v>0</v>
      </c>
      <c r="G1290" s="1">
        <f t="shared" si="425"/>
        <v>2.581000000000131</v>
      </c>
      <c r="H1290" s="1">
        <f t="shared" si="426"/>
        <v>1.9970000000001165</v>
      </c>
      <c r="I1290" s="1">
        <f t="shared" si="427"/>
        <v>1.2924386579869707</v>
      </c>
      <c r="J1290" s="1">
        <f t="shared" si="428"/>
        <v>56.37833114897316</v>
      </c>
      <c r="K1290" s="1">
        <f t="shared" si="429"/>
        <v>0.77999999999997272</v>
      </c>
      <c r="L1290" s="1">
        <f t="shared" si="430"/>
        <v>0.77999999999997272</v>
      </c>
      <c r="M1290" s="1">
        <f t="shared" si="431"/>
        <v>0</v>
      </c>
      <c r="N1290" s="1">
        <f t="shared" si="432"/>
        <v>0.28099999999999453</v>
      </c>
      <c r="O1290" s="1">
        <f t="shared" si="433"/>
        <v>0.11699999999998453</v>
      </c>
      <c r="P1290" s="1">
        <f t="shared" si="434"/>
        <v>2.4017094017096725</v>
      </c>
      <c r="Q1290" s="1">
        <f t="shared" si="435"/>
        <v>70.603015075379233</v>
      </c>
      <c r="R1290" t="str">
        <f t="shared" si="416"/>
        <v>Do nothing</v>
      </c>
      <c r="S1290" t="b">
        <f t="shared" si="420"/>
        <v>0</v>
      </c>
      <c r="T1290">
        <f>IF(R1290="Buy BTC Short ETH",B1290,IF(R1290="Buy ETH Short BTC",B1290,0))</f>
        <v>0</v>
      </c>
      <c r="U1290">
        <f t="shared" si="417"/>
        <v>0</v>
      </c>
      <c r="V1290">
        <f>IF(R1289="Buy BTC Short ETH",(B1290-T1289)+(-C1290+U1289)*(B1289/C1289),IF(R1289="Buy ETH Short BTC",(-B1290+T1289)+(C1290-U1289)*(B1289/C1289),0))</f>
        <v>0</v>
      </c>
      <c r="AA1290">
        <f t="shared" si="418"/>
        <v>-0.42769513573903356</v>
      </c>
      <c r="AB1290" t="str">
        <f t="shared" si="419"/>
        <v>Do nothing</v>
      </c>
      <c r="AC1290" t="b">
        <f t="shared" si="421"/>
        <v>0</v>
      </c>
      <c r="AD1290">
        <f>IF(AB1290="Buy BTC Short ETH",B1290,IF(AB1290="Buy ETH Short BTC",B1290,0))</f>
        <v>0</v>
      </c>
      <c r="AE1290">
        <f>IF(AB1290="Buy BTC Short ETH",C1290,IF(AB1290="Buy ETH Short BTC",C1290,0))</f>
        <v>0</v>
      </c>
      <c r="AF1290">
        <f>IF(AB1289="Buy BTC Short ETH",(B1290-AD1289)+(-C1290+AE1289)*(B1289/C1289),IF(AB1289="Buy ETH Short BTC",(-B1290+AD1289)+(C1290-AE1289)*(B1289/C1289),0))</f>
        <v>0</v>
      </c>
    </row>
    <row r="1291" spans="1:32">
      <c r="A1291">
        <v>1671881400000</v>
      </c>
      <c r="B1291">
        <v>16830.29</v>
      </c>
      <c r="C1291">
        <v>1219.4100000000001</v>
      </c>
      <c r="D1291" s="1">
        <f t="shared" si="422"/>
        <v>-3.4399999999986903</v>
      </c>
      <c r="E1291" s="1">
        <f t="shared" si="423"/>
        <v>0</v>
      </c>
      <c r="F1291" s="1">
        <f t="shared" si="424"/>
        <v>3.4399999999986903</v>
      </c>
      <c r="G1291" s="1">
        <f t="shared" si="425"/>
        <v>1.1700000000000728</v>
      </c>
      <c r="H1291" s="1">
        <f t="shared" si="426"/>
        <v>2.3409999999999855</v>
      </c>
      <c r="I1291" s="1">
        <f t="shared" si="427"/>
        <v>0.49978641606154633</v>
      </c>
      <c r="J1291" s="1">
        <f t="shared" si="428"/>
        <v>33.323839362006652</v>
      </c>
      <c r="K1291" s="1">
        <f t="shared" si="429"/>
        <v>-0.5</v>
      </c>
      <c r="L1291" s="1">
        <f t="shared" si="430"/>
        <v>0</v>
      </c>
      <c r="M1291" s="1">
        <f t="shared" si="431"/>
        <v>0.5</v>
      </c>
      <c r="N1291" s="1">
        <f t="shared" si="432"/>
        <v>0.28099999999999453</v>
      </c>
      <c r="O1291" s="1">
        <f t="shared" si="433"/>
        <v>0.13699999999998907</v>
      </c>
      <c r="P1291" s="1">
        <f t="shared" si="434"/>
        <v>2.0510948905110724</v>
      </c>
      <c r="Q1291" s="1">
        <f t="shared" si="435"/>
        <v>67.224880382776448</v>
      </c>
      <c r="R1291" t="str">
        <f t="shared" si="416"/>
        <v>Do nothing</v>
      </c>
      <c r="S1291" t="b">
        <f t="shared" si="420"/>
        <v>0</v>
      </c>
      <c r="T1291">
        <f>IF(R1291="Buy BTC Short ETH",B1291,IF(R1291="Buy ETH Short BTC",B1291,0))</f>
        <v>0</v>
      </c>
      <c r="U1291">
        <f t="shared" si="417"/>
        <v>0</v>
      </c>
      <c r="V1291">
        <f>IF(R1290="Buy BTC Short ETH",(B1291-T1290)+(-C1291+U1290)*(B1290/C1290),IF(R1290="Buy ETH Short BTC",(-B1291+T1290)+(C1291-U1290)*(B1290/C1290),0))</f>
        <v>0</v>
      </c>
      <c r="AA1291">
        <f t="shared" si="418"/>
        <v>-0.37261305239008419</v>
      </c>
      <c r="AB1291" t="str">
        <f t="shared" si="419"/>
        <v>Do nothing</v>
      </c>
      <c r="AC1291" t="b">
        <f t="shared" si="421"/>
        <v>0</v>
      </c>
      <c r="AD1291">
        <f>IF(AB1291="Buy BTC Short ETH",B1291,IF(AB1291="Buy ETH Short BTC",B1291,0))</f>
        <v>0</v>
      </c>
      <c r="AE1291">
        <f>IF(AB1291="Buy BTC Short ETH",C1291,IF(AB1291="Buy ETH Short BTC",C1291,0))</f>
        <v>0</v>
      </c>
      <c r="AF1291">
        <f>IF(AB1290="Buy BTC Short ETH",(B1291-AD1290)+(-C1291+AE1290)*(B1290/C1290),IF(AB1290="Buy ETH Short BTC",(-B1291+AD1290)+(C1291-AE1290)*(B1290/C1290),0))</f>
        <v>0</v>
      </c>
    </row>
    <row r="1292" spans="1:32">
      <c r="A1292">
        <v>1671882300000</v>
      </c>
      <c r="B1292">
        <v>16824.41</v>
      </c>
      <c r="C1292">
        <v>1219.54</v>
      </c>
      <c r="D1292" s="1">
        <f t="shared" si="422"/>
        <v>-5.8800000000010186</v>
      </c>
      <c r="E1292" s="1">
        <f t="shared" si="423"/>
        <v>0</v>
      </c>
      <c r="F1292" s="1">
        <f t="shared" si="424"/>
        <v>5.8800000000010186</v>
      </c>
      <c r="G1292" s="1">
        <f t="shared" si="425"/>
        <v>1.1700000000000728</v>
      </c>
      <c r="H1292" s="1">
        <f t="shared" si="426"/>
        <v>2.7030000000002472</v>
      </c>
      <c r="I1292" s="1">
        <f t="shared" si="427"/>
        <v>0.43285238623750122</v>
      </c>
      <c r="J1292" s="1">
        <f t="shared" si="428"/>
        <v>30.209140201393652</v>
      </c>
      <c r="K1292" s="1">
        <f t="shared" si="429"/>
        <v>0.12999999999988177</v>
      </c>
      <c r="L1292" s="1">
        <f t="shared" si="430"/>
        <v>0.12999999999988177</v>
      </c>
      <c r="M1292" s="1">
        <f t="shared" si="431"/>
        <v>0</v>
      </c>
      <c r="N1292" s="1">
        <f t="shared" si="432"/>
        <v>0.29399999999998272</v>
      </c>
      <c r="O1292" s="1">
        <f t="shared" si="433"/>
        <v>0.10699999999999363</v>
      </c>
      <c r="P1292" s="1">
        <f t="shared" si="434"/>
        <v>2.7476635514018715</v>
      </c>
      <c r="Q1292" s="1">
        <f t="shared" si="435"/>
        <v>73.316708229426453</v>
      </c>
      <c r="R1292" t="str">
        <f t="shared" si="416"/>
        <v>Do nothing</v>
      </c>
      <c r="S1292" t="b">
        <f t="shared" si="420"/>
        <v>0</v>
      </c>
      <c r="T1292">
        <f>IF(R1292="Buy BTC Short ETH",B1292,IF(R1292="Buy ETH Short BTC",B1292,0))</f>
        <v>0</v>
      </c>
      <c r="U1292">
        <f t="shared" si="417"/>
        <v>0</v>
      </c>
      <c r="V1292">
        <f>IF(R1291="Buy BTC Short ETH",(B1292-T1291)+(-C1292+U1291)*(B1291/C1291),IF(R1291="Buy ETH Short BTC",(-B1292+T1291)+(C1292-U1291)*(B1291/C1291),0))</f>
        <v>0</v>
      </c>
      <c r="AA1292">
        <f t="shared" si="418"/>
        <v>-0.27499260546203924</v>
      </c>
      <c r="AB1292" t="str">
        <f t="shared" si="419"/>
        <v>Do nothing</v>
      </c>
      <c r="AC1292" t="b">
        <f t="shared" si="421"/>
        <v>0</v>
      </c>
      <c r="AD1292">
        <f>IF(AB1292="Buy BTC Short ETH",B1292,IF(AB1292="Buy ETH Short BTC",B1292,0))</f>
        <v>0</v>
      </c>
      <c r="AE1292">
        <f>IF(AB1292="Buy BTC Short ETH",C1292,IF(AB1292="Buy ETH Short BTC",C1292,0))</f>
        <v>0</v>
      </c>
      <c r="AF1292">
        <f>IF(AB1291="Buy BTC Short ETH",(B1292-AD1291)+(-C1292+AE1291)*(B1291/C1291),IF(AB1291="Buy ETH Short BTC",(-B1292+AD1291)+(C1292-AE1291)*(B1291/C1291),0))</f>
        <v>0</v>
      </c>
    </row>
    <row r="1293" spans="1:32">
      <c r="A1293">
        <v>1671883200000</v>
      </c>
      <c r="B1293">
        <v>16831.61</v>
      </c>
      <c r="C1293">
        <v>1219.19</v>
      </c>
      <c r="D1293" s="1">
        <f t="shared" si="422"/>
        <v>7.2000000000007276</v>
      </c>
      <c r="E1293" s="1">
        <f t="shared" si="423"/>
        <v>7.2000000000007276</v>
      </c>
      <c r="F1293" s="1">
        <f t="shared" si="424"/>
        <v>0</v>
      </c>
      <c r="G1293" s="1">
        <f t="shared" si="425"/>
        <v>1.8900000000001456</v>
      </c>
      <c r="H1293" s="1">
        <f t="shared" si="426"/>
        <v>2.2470000000001162</v>
      </c>
      <c r="I1293" s="1">
        <f t="shared" si="427"/>
        <v>0.8411214953271241</v>
      </c>
      <c r="J1293" s="1">
        <f t="shared" si="428"/>
        <v>45.685279187817883</v>
      </c>
      <c r="K1293" s="1">
        <f t="shared" si="429"/>
        <v>-0.34999999999990905</v>
      </c>
      <c r="L1293" s="1">
        <f t="shared" si="430"/>
        <v>0</v>
      </c>
      <c r="M1293" s="1">
        <f t="shared" si="431"/>
        <v>0.34999999999990905</v>
      </c>
      <c r="N1293" s="1">
        <f t="shared" si="432"/>
        <v>0.25099999999999911</v>
      </c>
      <c r="O1293" s="1">
        <f t="shared" si="433"/>
        <v>0.14199999999998453</v>
      </c>
      <c r="P1293" s="1">
        <f t="shared" si="434"/>
        <v>1.7676056338030033</v>
      </c>
      <c r="Q1293" s="1">
        <f t="shared" si="435"/>
        <v>63.867684478373938</v>
      </c>
      <c r="R1293" t="str">
        <f t="shared" si="416"/>
        <v>Do nothing</v>
      </c>
      <c r="S1293" t="b">
        <f t="shared" si="420"/>
        <v>0</v>
      </c>
      <c r="T1293">
        <f>IF(R1293="Buy BTC Short ETH",B1293,IF(R1293="Buy ETH Short BTC",B1293,0))</f>
        <v>0</v>
      </c>
      <c r="U1293">
        <f t="shared" si="417"/>
        <v>0</v>
      </c>
      <c r="V1293">
        <f>IF(R1292="Buy BTC Short ETH",(B1293-T1292)+(-C1293+U1292)*(B1292/C1292),IF(R1292="Buy ETH Short BTC",(-B1293+T1292)+(C1293-U1292)*(B1292/C1292),0))</f>
        <v>0</v>
      </c>
      <c r="AA1293">
        <f t="shared" si="418"/>
        <v>-0.10084142594361539</v>
      </c>
      <c r="AB1293" t="str">
        <f t="shared" si="419"/>
        <v>Do nothing</v>
      </c>
      <c r="AC1293" t="b">
        <f t="shared" si="421"/>
        <v>0</v>
      </c>
      <c r="AD1293">
        <f>IF(AB1293="Buy BTC Short ETH",B1293,IF(AB1293="Buy ETH Short BTC",B1293,0))</f>
        <v>0</v>
      </c>
      <c r="AE1293">
        <f>IF(AB1293="Buy BTC Short ETH",C1293,IF(AB1293="Buy ETH Short BTC",C1293,0))</f>
        <v>0</v>
      </c>
      <c r="AF1293">
        <f>IF(AB1292="Buy BTC Short ETH",(B1293-AD1292)+(-C1293+AE1292)*(B1292/C1292),IF(AB1292="Buy ETH Short BTC",(-B1293+AD1292)+(C1293-AE1292)*(B1292/C1292),0))</f>
        <v>0</v>
      </c>
    </row>
    <row r="1294" spans="1:32">
      <c r="A1294">
        <v>1671884100000</v>
      </c>
      <c r="B1294">
        <v>16823.16</v>
      </c>
      <c r="C1294">
        <v>1218.3499999999999</v>
      </c>
      <c r="D1294" s="1">
        <f t="shared" si="422"/>
        <v>-8.4500000000007276</v>
      </c>
      <c r="E1294" s="1">
        <f t="shared" si="423"/>
        <v>0</v>
      </c>
      <c r="F1294" s="1">
        <f t="shared" si="424"/>
        <v>8.4500000000007276</v>
      </c>
      <c r="G1294" s="1">
        <f t="shared" si="425"/>
        <v>1.8900000000001456</v>
      </c>
      <c r="H1294" s="1">
        <f t="shared" si="426"/>
        <v>2.6360000000000583</v>
      </c>
      <c r="I1294" s="1">
        <f t="shared" si="427"/>
        <v>0.71699544764799084</v>
      </c>
      <c r="J1294" s="1">
        <f t="shared" si="428"/>
        <v>41.758727353072487</v>
      </c>
      <c r="K1294" s="1">
        <f t="shared" si="429"/>
        <v>-0.84000000000014552</v>
      </c>
      <c r="L1294" s="1">
        <f t="shared" si="430"/>
        <v>0</v>
      </c>
      <c r="M1294" s="1">
        <f t="shared" si="431"/>
        <v>0.84000000000014552</v>
      </c>
      <c r="N1294" s="1">
        <f t="shared" si="432"/>
        <v>0.23099999999999454</v>
      </c>
      <c r="O1294" s="1">
        <f t="shared" si="433"/>
        <v>0.22599999999999909</v>
      </c>
      <c r="P1294" s="1">
        <f t="shared" si="434"/>
        <v>1.0221238938052897</v>
      </c>
      <c r="Q1294" s="1">
        <f t="shared" si="435"/>
        <v>50.547045951859474</v>
      </c>
      <c r="R1294" t="str">
        <f t="shared" si="416"/>
        <v>Do nothing</v>
      </c>
      <c r="S1294" t="b">
        <f t="shared" si="420"/>
        <v>0</v>
      </c>
      <c r="T1294">
        <f>IF(R1294="Buy BTC Short ETH",B1294,IF(R1294="Buy ETH Short BTC",B1294,0))</f>
        <v>0</v>
      </c>
      <c r="U1294">
        <f t="shared" si="417"/>
        <v>0</v>
      </c>
      <c r="V1294">
        <f>IF(R1293="Buy BTC Short ETH",(B1294-T1293)+(-C1294+U1293)*(B1293/C1293),IF(R1293="Buy ETH Short BTC",(-B1294+T1293)+(C1294-U1293)*(B1293/C1293),0))</f>
        <v>0</v>
      </c>
      <c r="AA1294">
        <f t="shared" si="418"/>
        <v>0.13216038522417342</v>
      </c>
      <c r="AB1294" t="str">
        <f t="shared" si="419"/>
        <v>Do nothing</v>
      </c>
      <c r="AC1294" t="b">
        <f t="shared" si="421"/>
        <v>0</v>
      </c>
      <c r="AD1294">
        <f>IF(AB1294="Buy BTC Short ETH",B1294,IF(AB1294="Buy ETH Short BTC",B1294,0))</f>
        <v>0</v>
      </c>
      <c r="AE1294">
        <f>IF(AB1294="Buy BTC Short ETH",C1294,IF(AB1294="Buy ETH Short BTC",C1294,0))</f>
        <v>0</v>
      </c>
      <c r="AF1294">
        <f>IF(AB1293="Buy BTC Short ETH",(B1294-AD1293)+(-C1294+AE1293)*(B1293/C1293),IF(AB1293="Buy ETH Short BTC",(-B1294+AD1293)+(C1294-AE1293)*(B1293/C1293),0))</f>
        <v>0</v>
      </c>
    </row>
    <row r="1295" spans="1:32">
      <c r="A1295">
        <v>1671885000000</v>
      </c>
      <c r="B1295">
        <v>16822.439999999999</v>
      </c>
      <c r="C1295">
        <v>1218.3800000000001</v>
      </c>
      <c r="D1295" s="1">
        <f t="shared" si="422"/>
        <v>-0.72000000000116415</v>
      </c>
      <c r="E1295" s="1">
        <f t="shared" si="423"/>
        <v>0</v>
      </c>
      <c r="F1295" s="1">
        <f t="shared" si="424"/>
        <v>0.72000000000116415</v>
      </c>
      <c r="G1295" s="1">
        <f t="shared" si="425"/>
        <v>1.4779999999998836</v>
      </c>
      <c r="H1295" s="1">
        <f t="shared" si="426"/>
        <v>2.7080000000001747</v>
      </c>
      <c r="I1295" s="1">
        <f t="shared" si="427"/>
        <v>0.54579025110775048</v>
      </c>
      <c r="J1295" s="1">
        <f t="shared" si="428"/>
        <v>35.308170090775505</v>
      </c>
      <c r="K1295" s="1">
        <f t="shared" si="429"/>
        <v>3.0000000000200089E-2</v>
      </c>
      <c r="L1295" s="1">
        <f t="shared" si="430"/>
        <v>3.0000000000200089E-2</v>
      </c>
      <c r="M1295" s="1">
        <f t="shared" si="431"/>
        <v>0</v>
      </c>
      <c r="N1295" s="1">
        <f t="shared" si="432"/>
        <v>0.19400000000000545</v>
      </c>
      <c r="O1295" s="1">
        <f t="shared" si="433"/>
        <v>0.22599999999999909</v>
      </c>
      <c r="P1295" s="1">
        <f t="shared" si="434"/>
        <v>0.85840707964604523</v>
      </c>
      <c r="Q1295" s="1">
        <f t="shared" si="435"/>
        <v>46.190476190476986</v>
      </c>
      <c r="R1295" t="str">
        <f t="shared" ref="R1295:R1358" si="436">IF(AND(J1295&gt;70,Q1295&lt;30),"Buy ETH Short BTC",IF(AND(J1295&lt;30,Q1295&gt;70),"Buy BTC Short ETH","Do nothing"))</f>
        <v>Do nothing</v>
      </c>
      <c r="S1295" t="b">
        <f t="shared" si="420"/>
        <v>0</v>
      </c>
      <c r="T1295">
        <f t="shared" ref="T1295:T1358" si="437">IF(R1295="Buy BTC Short ETH",B1295,IF(R1295="Buy ETH Short BTC",B1295,0))</f>
        <v>0</v>
      </c>
      <c r="U1295">
        <f t="shared" ref="U1295:U1358" si="438">IF(R1295="Buy BTC Short ETH",C1295,IF(R1295="Buy ETH Short BTC",C1295,0))</f>
        <v>0</v>
      </c>
      <c r="V1295">
        <f>IF(R1294="Buy BTC Short ETH",(B1295-T1294)+(-C1295+U1294)*(B1294/C1294),IF(R1294="Buy ETH Short BTC",(-B1295+T1294)+(C1295-U1294)*(B1294/C1294),0))</f>
        <v>0</v>
      </c>
      <c r="AA1295">
        <f t="shared" ref="AA1295:AA1358" si="439">CORREL(B1286:B1295, C1286:C1295)</f>
        <v>0.34366780682373976</v>
      </c>
      <c r="AB1295" t="str">
        <f t="shared" ref="AB1295:AB1358" si="440">IF(AA1295&gt;0.7,"Buy ETH Short BTC",IF(AA1295&lt;-0.7,"Buy BTC Short ETH","Do nothing"))</f>
        <v>Do nothing</v>
      </c>
      <c r="AC1295" t="b">
        <f t="shared" si="421"/>
        <v>0</v>
      </c>
      <c r="AD1295">
        <f>IF(AB1295="Buy BTC Short ETH",B1295,IF(AB1295="Buy ETH Short BTC",B1295,0))</f>
        <v>0</v>
      </c>
      <c r="AE1295">
        <f>IF(AB1295="Buy BTC Short ETH",C1295,IF(AB1295="Buy ETH Short BTC",C1295,0))</f>
        <v>0</v>
      </c>
      <c r="AF1295">
        <f>IF(AB1294="Buy BTC Short ETH",(B1295-AD1294)+(-C1295+AE1294)*(B1294/C1294),IF(AB1294="Buy ETH Short BTC",(-B1295+AD1294)+(C1295-AE1294)*(B1294/C1294),0))</f>
        <v>0</v>
      </c>
    </row>
    <row r="1296" spans="1:32">
      <c r="A1296">
        <v>1671885900000</v>
      </c>
      <c r="B1296">
        <v>16821.25</v>
      </c>
      <c r="C1296">
        <v>1217.79</v>
      </c>
      <c r="D1296" s="1">
        <f t="shared" si="422"/>
        <v>-1.1899999999986903</v>
      </c>
      <c r="E1296" s="1">
        <f t="shared" si="423"/>
        <v>0</v>
      </c>
      <c r="F1296" s="1">
        <f t="shared" si="424"/>
        <v>1.1899999999986903</v>
      </c>
      <c r="G1296" s="1">
        <f t="shared" si="425"/>
        <v>1.4779999999998836</v>
      </c>
      <c r="H1296" s="1">
        <f t="shared" si="426"/>
        <v>2.6759999999998398</v>
      </c>
      <c r="I1296" s="1">
        <f t="shared" si="427"/>
        <v>0.55231689088190283</v>
      </c>
      <c r="J1296" s="1">
        <f t="shared" si="428"/>
        <v>35.580163697640387</v>
      </c>
      <c r="K1296" s="1">
        <f t="shared" si="429"/>
        <v>-0.59000000000014552</v>
      </c>
      <c r="L1296" s="1">
        <f t="shared" si="430"/>
        <v>0</v>
      </c>
      <c r="M1296" s="1">
        <f t="shared" si="431"/>
        <v>0.59000000000014552</v>
      </c>
      <c r="N1296" s="1">
        <f t="shared" si="432"/>
        <v>0.18700000000001182</v>
      </c>
      <c r="O1296" s="1">
        <f t="shared" si="433"/>
        <v>0.28500000000001363</v>
      </c>
      <c r="P1296" s="1">
        <f t="shared" si="434"/>
        <v>0.65614035087720313</v>
      </c>
      <c r="Q1296" s="1">
        <f t="shared" si="435"/>
        <v>39.618644067796978</v>
      </c>
      <c r="R1296" t="str">
        <f t="shared" si="436"/>
        <v>Do nothing</v>
      </c>
      <c r="S1296" t="b">
        <f t="shared" ref="S1296:S1359" si="441">NOT(R1296=R1295)</f>
        <v>0</v>
      </c>
      <c r="T1296">
        <f t="shared" si="437"/>
        <v>0</v>
      </c>
      <c r="U1296">
        <f t="shared" si="438"/>
        <v>0</v>
      </c>
      <c r="V1296">
        <f>IF(R1295="Buy BTC Short ETH",(B1296-T1295)+(-C1296+U1295)*(B1295/C1295),IF(R1295="Buy ETH Short BTC",(-B1296+T1295)+(C1296-U1295)*(B1295/C1295),0))</f>
        <v>0</v>
      </c>
      <c r="AA1296">
        <f t="shared" si="439"/>
        <v>0.56108060819775862</v>
      </c>
      <c r="AB1296" t="str">
        <f t="shared" si="440"/>
        <v>Do nothing</v>
      </c>
      <c r="AC1296" t="b">
        <f t="shared" ref="AC1296:AC1359" si="442">NOT(AB1296=AB1295)</f>
        <v>0</v>
      </c>
      <c r="AD1296">
        <f>IF(AB1296="Buy BTC Short ETH",B1296,IF(AB1296="Buy ETH Short BTC",B1296,0))</f>
        <v>0</v>
      </c>
      <c r="AE1296">
        <f>IF(AB1296="Buy BTC Short ETH",C1296,IF(AB1296="Buy ETH Short BTC",C1296,0))</f>
        <v>0</v>
      </c>
      <c r="AF1296">
        <f>IF(AB1295="Buy BTC Short ETH",(B1296-AD1295)+(-C1296+AE1295)*(B1295/C1295),IF(AB1295="Buy ETH Short BTC",(-B1296+AD1295)+(C1296-AE1295)*(B1295/C1295),0))</f>
        <v>0</v>
      </c>
    </row>
    <row r="1297" spans="1:32">
      <c r="A1297">
        <v>1671886800000</v>
      </c>
      <c r="B1297">
        <v>16824</v>
      </c>
      <c r="C1297">
        <v>1218.33</v>
      </c>
      <c r="D1297" s="1">
        <f t="shared" si="422"/>
        <v>2.75</v>
      </c>
      <c r="E1297" s="1">
        <f t="shared" si="423"/>
        <v>2.75</v>
      </c>
      <c r="F1297" s="1">
        <f t="shared" si="424"/>
        <v>0</v>
      </c>
      <c r="G1297" s="1">
        <f t="shared" si="425"/>
        <v>1.7529999999998835</v>
      </c>
      <c r="H1297" s="1">
        <f t="shared" si="426"/>
        <v>2.4459999999999127</v>
      </c>
      <c r="I1297" s="1">
        <f t="shared" si="427"/>
        <v>0.71668029435811376</v>
      </c>
      <c r="J1297" s="1">
        <f t="shared" si="428"/>
        <v>41.748035246486509</v>
      </c>
      <c r="K1297" s="1">
        <f t="shared" si="429"/>
        <v>0.53999999999996362</v>
      </c>
      <c r="L1297" s="1">
        <f t="shared" si="430"/>
        <v>0.53999999999996362</v>
      </c>
      <c r="M1297" s="1">
        <f t="shared" si="431"/>
        <v>0</v>
      </c>
      <c r="N1297" s="1">
        <f t="shared" si="432"/>
        <v>0.24100000000000818</v>
      </c>
      <c r="O1297" s="1">
        <f t="shared" si="433"/>
        <v>0.23800000000001093</v>
      </c>
      <c r="P1297" s="1">
        <f t="shared" si="434"/>
        <v>1.0126050420167947</v>
      </c>
      <c r="Q1297" s="1">
        <f t="shared" si="435"/>
        <v>50.313152400834774</v>
      </c>
      <c r="R1297" t="str">
        <f t="shared" si="436"/>
        <v>Do nothing</v>
      </c>
      <c r="S1297" t="b">
        <f t="shared" si="441"/>
        <v>0</v>
      </c>
      <c r="T1297">
        <f t="shared" si="437"/>
        <v>0</v>
      </c>
      <c r="U1297">
        <f t="shared" si="438"/>
        <v>0</v>
      </c>
      <c r="V1297">
        <f>IF(R1296="Buy BTC Short ETH",(B1297-T1296)+(-C1297+U1296)*(B1296/C1296),IF(R1296="Buy ETH Short BTC",(-B1297+T1296)+(C1297-U1296)*(B1296/C1296),0))</f>
        <v>0</v>
      </c>
      <c r="AA1297">
        <f t="shared" si="439"/>
        <v>0.70713602072541815</v>
      </c>
      <c r="AB1297" t="str">
        <f t="shared" si="440"/>
        <v>Buy ETH Short BTC</v>
      </c>
      <c r="AC1297" t="b">
        <f t="shared" si="442"/>
        <v>1</v>
      </c>
      <c r="AD1297">
        <f>IF(AB1297="Buy BTC Short ETH",B1297,IF(AB1297="Buy ETH Short BTC",B1297,0))</f>
        <v>16824</v>
      </c>
      <c r="AE1297">
        <f>IF(AB1297="Buy BTC Short ETH",C1297,IF(AB1297="Buy ETH Short BTC",C1297,0))</f>
        <v>1218.33</v>
      </c>
      <c r="AF1297">
        <f>IF(AB1296="Buy BTC Short ETH",(B1297-AD1296)+(-C1297+AE1296)*(B1296/C1296),IF(AB1296="Buy ETH Short BTC",(-B1297+AD1296)+(C1297-AE1296)*(B1296/C1296),0))</f>
        <v>0</v>
      </c>
    </row>
    <row r="1298" spans="1:32">
      <c r="A1298">
        <v>1671887700000</v>
      </c>
      <c r="B1298">
        <v>16828.14</v>
      </c>
      <c r="C1298">
        <v>1219.0899999999999</v>
      </c>
      <c r="D1298" s="1">
        <f t="shared" si="422"/>
        <v>4.1399999999994179</v>
      </c>
      <c r="E1298" s="1">
        <f t="shared" si="423"/>
        <v>4.1399999999994179</v>
      </c>
      <c r="F1298" s="1">
        <f t="shared" si="424"/>
        <v>0</v>
      </c>
      <c r="G1298" s="1">
        <f t="shared" si="425"/>
        <v>2.1669999999998253</v>
      </c>
      <c r="H1298" s="1">
        <f t="shared" si="426"/>
        <v>2.2319999999999709</v>
      </c>
      <c r="I1298" s="1">
        <f t="shared" si="427"/>
        <v>0.97087813620065122</v>
      </c>
      <c r="J1298" s="1">
        <f t="shared" si="428"/>
        <v>49.261195726299739</v>
      </c>
      <c r="K1298" s="1">
        <f t="shared" si="429"/>
        <v>0.75999999999999091</v>
      </c>
      <c r="L1298" s="1">
        <f t="shared" si="430"/>
        <v>0.75999999999999091</v>
      </c>
      <c r="M1298" s="1">
        <f t="shared" si="431"/>
        <v>0</v>
      </c>
      <c r="N1298" s="1">
        <f t="shared" si="432"/>
        <v>0.31700000000000728</v>
      </c>
      <c r="O1298" s="1">
        <f t="shared" si="433"/>
        <v>0.22800000000002002</v>
      </c>
      <c r="P1298" s="1">
        <f t="shared" si="434"/>
        <v>1.3903508771928923</v>
      </c>
      <c r="Q1298" s="1">
        <f t="shared" si="435"/>
        <v>58.16513761467732</v>
      </c>
      <c r="R1298" t="str">
        <f t="shared" si="436"/>
        <v>Do nothing</v>
      </c>
      <c r="S1298" t="b">
        <f t="shared" si="441"/>
        <v>0</v>
      </c>
      <c r="T1298">
        <f t="shared" si="437"/>
        <v>0</v>
      </c>
      <c r="U1298">
        <f t="shared" si="438"/>
        <v>0</v>
      </c>
      <c r="V1298">
        <f>IF(R1297="Buy BTC Short ETH",(B1298-T1297)+(-C1298+U1297)*(B1297/C1297),IF(R1297="Buy ETH Short BTC",(-B1298+T1297)+(C1298-U1297)*(B1297/C1297),0))</f>
        <v>0</v>
      </c>
      <c r="AA1298">
        <f t="shared" si="439"/>
        <v>0.81992067989980344</v>
      </c>
      <c r="AB1298" t="str">
        <f t="shared" si="440"/>
        <v>Buy ETH Short BTC</v>
      </c>
      <c r="AC1298" t="b">
        <f t="shared" si="442"/>
        <v>0</v>
      </c>
      <c r="AD1298">
        <f>IF(AB1298="Buy BTC Short ETH",B1298,IF(AB1298="Buy ETH Short BTC",B1298,0))</f>
        <v>16828.14</v>
      </c>
      <c r="AE1298">
        <f>IF(AB1298="Buy BTC Short ETH",C1298,IF(AB1298="Buy ETH Short BTC",C1298,0))</f>
        <v>1219.0899999999999</v>
      </c>
      <c r="AF1298">
        <f>IF(AB1297="Buy BTC Short ETH",(B1298-AD1297)+(-C1298+AE1297)*(B1297/C1297),IF(AB1297="Buy ETH Short BTC",(-B1298+AD1297)+(C1298-AE1297)*(B1297/C1297),0))</f>
        <v>6.3548905468966179</v>
      </c>
    </row>
    <row r="1299" spans="1:32">
      <c r="A1299">
        <v>1671888600000</v>
      </c>
      <c r="B1299">
        <v>16822.34</v>
      </c>
      <c r="C1299">
        <v>1218.78</v>
      </c>
      <c r="D1299" s="1">
        <f t="shared" si="422"/>
        <v>-5.7999999999992724</v>
      </c>
      <c r="E1299" s="1">
        <f t="shared" si="423"/>
        <v>0</v>
      </c>
      <c r="F1299" s="1">
        <f t="shared" si="424"/>
        <v>5.7999999999992724</v>
      </c>
      <c r="G1299" s="1">
        <f t="shared" si="425"/>
        <v>2.1669999999998253</v>
      </c>
      <c r="H1299" s="1">
        <f t="shared" si="426"/>
        <v>2.5479999999999565</v>
      </c>
      <c r="I1299" s="1">
        <f t="shared" si="427"/>
        <v>0.85047095761376068</v>
      </c>
      <c r="J1299" s="1">
        <f t="shared" si="428"/>
        <v>45.959703075290044</v>
      </c>
      <c r="K1299" s="1">
        <f t="shared" si="429"/>
        <v>-0.30999999999994543</v>
      </c>
      <c r="L1299" s="1">
        <f t="shared" si="430"/>
        <v>0</v>
      </c>
      <c r="M1299" s="1">
        <f t="shared" si="431"/>
        <v>0.30999999999994543</v>
      </c>
      <c r="N1299" s="1">
        <f t="shared" si="432"/>
        <v>0.22400000000000092</v>
      </c>
      <c r="O1299" s="1">
        <f t="shared" si="433"/>
        <v>0.25900000000001455</v>
      </c>
      <c r="P1299" s="1">
        <f t="shared" si="434"/>
        <v>0.86486486486481984</v>
      </c>
      <c r="Q1299" s="1">
        <f t="shared" si="435"/>
        <v>46.376811594201605</v>
      </c>
      <c r="R1299" t="str">
        <f t="shared" si="436"/>
        <v>Do nothing</v>
      </c>
      <c r="S1299" t="b">
        <f t="shared" si="441"/>
        <v>0</v>
      </c>
      <c r="T1299">
        <f t="shared" si="437"/>
        <v>0</v>
      </c>
      <c r="U1299">
        <f t="shared" si="438"/>
        <v>0</v>
      </c>
      <c r="V1299">
        <f>IF(R1298="Buy BTC Short ETH",(B1299-T1298)+(-C1299+U1298)*(B1298/C1298),IF(R1298="Buy ETH Short BTC",(-B1299+T1298)+(C1299-U1298)*(B1298/C1298),0))</f>
        <v>0</v>
      </c>
      <c r="AA1299">
        <f t="shared" si="439"/>
        <v>0.80537818228265146</v>
      </c>
      <c r="AB1299" t="str">
        <f t="shared" si="440"/>
        <v>Buy ETH Short BTC</v>
      </c>
      <c r="AC1299" t="b">
        <f t="shared" si="442"/>
        <v>0</v>
      </c>
      <c r="AD1299">
        <f>IF(AB1299="Buy BTC Short ETH",B1299,IF(AB1299="Buy ETH Short BTC",B1299,0))</f>
        <v>16822.34</v>
      </c>
      <c r="AE1299">
        <f>IF(AB1299="Buy BTC Short ETH",C1299,IF(AB1299="Buy ETH Short BTC",C1299,0))</f>
        <v>1218.78</v>
      </c>
      <c r="AF1299">
        <f>IF(AB1298="Buy BTC Short ETH",(B1299-AD1298)+(-C1299+AE1298)*(B1298/C1298),IF(AB1298="Buy ETH Short BTC",(-B1299+AD1298)+(C1299-AE1298)*(B1298/C1298),0))</f>
        <v>1.520805354813862</v>
      </c>
    </row>
    <row r="1300" spans="1:32">
      <c r="A1300">
        <v>1671889500000</v>
      </c>
      <c r="B1300">
        <v>16818.3</v>
      </c>
      <c r="C1300">
        <v>1218.02</v>
      </c>
      <c r="D1300" s="1">
        <f t="shared" si="422"/>
        <v>-4.0400000000008731</v>
      </c>
      <c r="E1300" s="1">
        <f t="shared" si="423"/>
        <v>0</v>
      </c>
      <c r="F1300" s="1">
        <f t="shared" si="424"/>
        <v>4.0400000000008731</v>
      </c>
      <c r="G1300" s="1">
        <f t="shared" si="425"/>
        <v>1.4090000000000145</v>
      </c>
      <c r="H1300" s="1">
        <f t="shared" si="426"/>
        <v>2.9520000000000435</v>
      </c>
      <c r="I1300" s="1">
        <f t="shared" si="427"/>
        <v>0.47730352303522822</v>
      </c>
      <c r="J1300" s="1">
        <f t="shared" si="428"/>
        <v>32.30910341664746</v>
      </c>
      <c r="K1300" s="1">
        <f t="shared" si="429"/>
        <v>-0.75999999999999091</v>
      </c>
      <c r="L1300" s="1">
        <f t="shared" si="430"/>
        <v>0</v>
      </c>
      <c r="M1300" s="1">
        <f t="shared" si="431"/>
        <v>0.75999999999999091</v>
      </c>
      <c r="N1300" s="1">
        <f t="shared" si="432"/>
        <v>0.14600000000000363</v>
      </c>
      <c r="O1300" s="1">
        <f t="shared" si="433"/>
        <v>0.33500000000001362</v>
      </c>
      <c r="P1300" s="1">
        <f t="shared" si="434"/>
        <v>0.43582089552238118</v>
      </c>
      <c r="Q1300" s="1">
        <f t="shared" si="435"/>
        <v>30.353430353430028</v>
      </c>
      <c r="R1300" t="str">
        <f t="shared" si="436"/>
        <v>Do nothing</v>
      </c>
      <c r="S1300" t="b">
        <f t="shared" si="441"/>
        <v>0</v>
      </c>
      <c r="T1300">
        <f t="shared" si="437"/>
        <v>0</v>
      </c>
      <c r="U1300">
        <f t="shared" si="438"/>
        <v>0</v>
      </c>
      <c r="V1300">
        <f>IF(R1299="Buy BTC Short ETH",(B1300-T1299)+(-C1300+U1299)*(B1299/C1299),IF(R1299="Buy ETH Short BTC",(-B1300+T1299)+(C1300-U1299)*(B1299/C1299),0))</f>
        <v>0</v>
      </c>
      <c r="AA1300">
        <f t="shared" si="439"/>
        <v>0.76270727628409452</v>
      </c>
      <c r="AB1300" t="str">
        <f t="shared" si="440"/>
        <v>Buy ETH Short BTC</v>
      </c>
      <c r="AC1300" t="b">
        <f t="shared" si="442"/>
        <v>0</v>
      </c>
      <c r="AD1300">
        <f>IF(AB1300="Buy BTC Short ETH",B1300,IF(AB1300="Buy ETH Short BTC",B1300,0))</f>
        <v>16818.3</v>
      </c>
      <c r="AE1300">
        <f>IF(AB1300="Buy BTC Short ETH",C1300,IF(AB1300="Buy ETH Short BTC",C1300,0))</f>
        <v>1218.02</v>
      </c>
      <c r="AF1300">
        <f>IF(AB1299="Buy BTC Short ETH",(B1300-AD1299)+(-C1300+AE1299)*(B1299/C1299),IF(AB1299="Buy ETH Short BTC",(-B1300+AD1299)+(C1300-AE1299)*(B1299/C1299),0))</f>
        <v>-6.4499804722745555</v>
      </c>
    </row>
    <row r="1301" spans="1:32">
      <c r="A1301">
        <v>1671890400000</v>
      </c>
      <c r="B1301">
        <v>16820.03</v>
      </c>
      <c r="C1301">
        <v>1218.46</v>
      </c>
      <c r="D1301" s="1">
        <f t="shared" si="422"/>
        <v>1.7299999999995634</v>
      </c>
      <c r="E1301" s="1">
        <f t="shared" si="423"/>
        <v>1.7299999999995634</v>
      </c>
      <c r="F1301" s="1">
        <f t="shared" si="424"/>
        <v>0</v>
      </c>
      <c r="G1301" s="1">
        <f t="shared" si="425"/>
        <v>1.581999999999971</v>
      </c>
      <c r="H1301" s="1">
        <f t="shared" si="426"/>
        <v>2.6080000000001746</v>
      </c>
      <c r="I1301" s="1">
        <f t="shared" si="427"/>
        <v>0.60659509202448814</v>
      </c>
      <c r="J1301" s="1">
        <f t="shared" si="428"/>
        <v>37.756563245821383</v>
      </c>
      <c r="K1301" s="1">
        <f t="shared" si="429"/>
        <v>0.44000000000005457</v>
      </c>
      <c r="L1301" s="1">
        <f t="shared" si="430"/>
        <v>0.44000000000005457</v>
      </c>
      <c r="M1301" s="1">
        <f t="shared" si="431"/>
        <v>0</v>
      </c>
      <c r="N1301" s="1">
        <f t="shared" si="432"/>
        <v>0.19000000000000911</v>
      </c>
      <c r="O1301" s="1">
        <f t="shared" si="433"/>
        <v>0.28500000000001363</v>
      </c>
      <c r="P1301" s="1">
        <f t="shared" si="434"/>
        <v>0.66666666666666674</v>
      </c>
      <c r="Q1301" s="1">
        <f t="shared" si="435"/>
        <v>40</v>
      </c>
      <c r="R1301" t="str">
        <f t="shared" si="436"/>
        <v>Do nothing</v>
      </c>
      <c r="S1301" t="b">
        <f t="shared" si="441"/>
        <v>0</v>
      </c>
      <c r="T1301">
        <f t="shared" si="437"/>
        <v>0</v>
      </c>
      <c r="U1301">
        <f t="shared" si="438"/>
        <v>0</v>
      </c>
      <c r="V1301">
        <f>IF(R1300="Buy BTC Short ETH",(B1301-T1300)+(-C1301+U1300)*(B1300/C1300),IF(R1300="Buy ETH Short BTC",(-B1301+T1300)+(C1301-U1300)*(B1300/C1300),0))</f>
        <v>0</v>
      </c>
      <c r="AA1301">
        <f t="shared" si="439"/>
        <v>0.69219427422428736</v>
      </c>
      <c r="AB1301" t="str">
        <f t="shared" si="440"/>
        <v>Do nothing</v>
      </c>
      <c r="AC1301" t="b">
        <f t="shared" si="442"/>
        <v>1</v>
      </c>
      <c r="AD1301">
        <f>IF(AB1301="Buy BTC Short ETH",B1301,IF(AB1301="Buy ETH Short BTC",B1301,0))</f>
        <v>0</v>
      </c>
      <c r="AE1301">
        <f>IF(AB1301="Buy BTC Short ETH",C1301,IF(AB1301="Buy ETH Short BTC",C1301,0))</f>
        <v>0</v>
      </c>
      <c r="AF1301">
        <f>IF(AB1300="Buy BTC Short ETH",(B1301-AD1300)+(-C1301+AE1300)*(B1300/C1300),IF(AB1300="Buy ETH Short BTC",(-B1301+AD1300)+(C1301-AE1300)*(B1300/C1300),0))</f>
        <v>4.3454765931605799</v>
      </c>
    </row>
    <row r="1302" spans="1:32">
      <c r="A1302">
        <v>1671891300000</v>
      </c>
      <c r="B1302">
        <v>16823.77</v>
      </c>
      <c r="C1302">
        <v>1218.76</v>
      </c>
      <c r="D1302" s="1">
        <f t="shared" ref="D1302:D1365" si="443">B1302-B1301</f>
        <v>3.7400000000016007</v>
      </c>
      <c r="E1302" s="1">
        <f t="shared" ref="E1302:E1365" si="444">IF(D1302&gt;0,D1302,0)</f>
        <v>3.7400000000016007</v>
      </c>
      <c r="F1302" s="1">
        <f t="shared" ref="F1302:F1365" si="445">IF(D1302&lt;0,-D1302,0)</f>
        <v>0</v>
      </c>
      <c r="G1302" s="1">
        <f t="shared" ref="G1302:G1365" si="446">(SUM(E1293:E1302)/10)</f>
        <v>1.956000000000131</v>
      </c>
      <c r="H1302" s="1">
        <f t="shared" ref="H1302:H1365" si="447">(SUM(F1293:F1302)/10)</f>
        <v>2.0200000000000728</v>
      </c>
      <c r="I1302" s="1">
        <f t="shared" ref="I1302:I1365" si="448">G1302/H1302</f>
        <v>0.96831683168319826</v>
      </c>
      <c r="J1302" s="1">
        <f t="shared" ref="J1302:J1365" si="449">IF(H1302=0,100,100-(100/(1+I1302)))</f>
        <v>49.195171026157716</v>
      </c>
      <c r="K1302" s="1">
        <f t="shared" ref="K1302:K1365" si="450">C1302-C1301</f>
        <v>0.29999999999995453</v>
      </c>
      <c r="L1302" s="1">
        <f t="shared" ref="L1302:L1365" si="451">IF(K1302&gt;0,K1302,0)</f>
        <v>0.29999999999995453</v>
      </c>
      <c r="M1302" s="1">
        <f t="shared" ref="M1302:M1365" si="452">IF(K1302&lt;0,-K1302,0)</f>
        <v>0</v>
      </c>
      <c r="N1302" s="1">
        <f t="shared" ref="N1302:N1365" si="453">(SUM(L1293:L1302)/10)</f>
        <v>0.20700000000001637</v>
      </c>
      <c r="O1302" s="1">
        <f t="shared" ref="O1302:O1365" si="454">(SUM(M1293:M1302)/10)</f>
        <v>0.28500000000001363</v>
      </c>
      <c r="P1302" s="1">
        <f t="shared" ref="P1302:P1365" si="455">N1302/O1302</f>
        <v>0.7263157894737069</v>
      </c>
      <c r="Q1302" s="1">
        <f t="shared" ref="Q1302:Q1365" si="456">IF(O1302=0,100,100-(100/(1+P1302)))</f>
        <v>42.073170731708075</v>
      </c>
      <c r="R1302" t="str">
        <f t="shared" si="436"/>
        <v>Do nothing</v>
      </c>
      <c r="S1302" t="b">
        <f t="shared" si="441"/>
        <v>0</v>
      </c>
      <c r="T1302">
        <f t="shared" si="437"/>
        <v>0</v>
      </c>
      <c r="U1302">
        <f t="shared" si="438"/>
        <v>0</v>
      </c>
      <c r="V1302">
        <f>IF(R1301="Buy BTC Short ETH",(B1302-T1301)+(-C1302+U1301)*(B1301/C1301),IF(R1301="Buy ETH Short BTC",(-B1302+T1301)+(C1302-U1301)*(B1301/C1301),0))</f>
        <v>0</v>
      </c>
      <c r="AA1302">
        <f t="shared" si="439"/>
        <v>0.80438399841247143</v>
      </c>
      <c r="AB1302" t="str">
        <f t="shared" si="440"/>
        <v>Buy ETH Short BTC</v>
      </c>
      <c r="AC1302" t="b">
        <f t="shared" si="442"/>
        <v>1</v>
      </c>
      <c r="AD1302">
        <f>IF(AB1302="Buy BTC Short ETH",B1302,IF(AB1302="Buy ETH Short BTC",B1302,0))</f>
        <v>16823.77</v>
      </c>
      <c r="AE1302">
        <f>IF(AB1302="Buy BTC Short ETH",C1302,IF(AB1302="Buy ETH Short BTC",C1302,0))</f>
        <v>1218.76</v>
      </c>
      <c r="AF1302">
        <f>IF(AB1301="Buy BTC Short ETH",(B1302-AD1301)+(-C1302+AE1301)*(B1301/C1301),IF(AB1301="Buy ETH Short BTC",(-B1302+AD1301)+(C1302-AE1301)*(B1301/C1301),0))</f>
        <v>0</v>
      </c>
    </row>
    <row r="1303" spans="1:32">
      <c r="A1303">
        <v>1671892200000</v>
      </c>
      <c r="B1303">
        <v>16823.59</v>
      </c>
      <c r="C1303">
        <v>1218.6500000000001</v>
      </c>
      <c r="D1303" s="1">
        <f t="shared" si="443"/>
        <v>-0.18000000000029104</v>
      </c>
      <c r="E1303" s="1">
        <f t="shared" si="444"/>
        <v>0</v>
      </c>
      <c r="F1303" s="1">
        <f t="shared" si="445"/>
        <v>0.18000000000029104</v>
      </c>
      <c r="G1303" s="1">
        <f t="shared" si="446"/>
        <v>1.2360000000000582</v>
      </c>
      <c r="H1303" s="1">
        <f t="shared" si="447"/>
        <v>2.038000000000102</v>
      </c>
      <c r="I1303" s="1">
        <f t="shared" si="448"/>
        <v>0.60647693817467929</v>
      </c>
      <c r="J1303" s="1">
        <f t="shared" si="449"/>
        <v>37.751985339034754</v>
      </c>
      <c r="K1303" s="1">
        <f t="shared" si="450"/>
        <v>-0.10999999999989996</v>
      </c>
      <c r="L1303" s="1">
        <f t="shared" si="451"/>
        <v>0</v>
      </c>
      <c r="M1303" s="1">
        <f t="shared" si="452"/>
        <v>0.10999999999989996</v>
      </c>
      <c r="N1303" s="1">
        <f t="shared" si="453"/>
        <v>0.20700000000001637</v>
      </c>
      <c r="O1303" s="1">
        <f t="shared" si="454"/>
        <v>0.26100000000001272</v>
      </c>
      <c r="P1303" s="1">
        <f t="shared" si="455"/>
        <v>0.79310344827588608</v>
      </c>
      <c r="Q1303" s="1">
        <f t="shared" si="456"/>
        <v>44.23076923076998</v>
      </c>
      <c r="R1303" t="str">
        <f t="shared" si="436"/>
        <v>Do nothing</v>
      </c>
      <c r="S1303" t="b">
        <f t="shared" si="441"/>
        <v>0</v>
      </c>
      <c r="T1303">
        <f t="shared" si="437"/>
        <v>0</v>
      </c>
      <c r="U1303">
        <f t="shared" si="438"/>
        <v>0</v>
      </c>
      <c r="V1303">
        <f>IF(R1302="Buy BTC Short ETH",(B1303-T1302)+(-C1303+U1302)*(B1302/C1302),IF(R1302="Buy ETH Short BTC",(-B1303+T1302)+(C1303-U1302)*(B1302/C1302),0))</f>
        <v>0</v>
      </c>
      <c r="AA1303">
        <f t="shared" si="439"/>
        <v>0.72301088132508806</v>
      </c>
      <c r="AB1303" t="str">
        <f t="shared" si="440"/>
        <v>Buy ETH Short BTC</v>
      </c>
      <c r="AC1303" t="b">
        <f t="shared" si="442"/>
        <v>0</v>
      </c>
      <c r="AD1303">
        <f>IF(AB1303="Buy BTC Short ETH",B1303,IF(AB1303="Buy ETH Short BTC",B1303,0))</f>
        <v>16823.59</v>
      </c>
      <c r="AE1303">
        <f>IF(AB1303="Buy BTC Short ETH",C1303,IF(AB1303="Buy ETH Short BTC",C1303,0))</f>
        <v>1218.6500000000001</v>
      </c>
      <c r="AF1303">
        <f>IF(AB1302="Buy BTC Short ETH",(B1303-AD1302)+(-C1303+AE1302)*(B1302/C1302),IF(AB1302="Buy ETH Short BTC",(-B1303+AD1302)+(C1303-AE1302)*(B1302/C1302),0))</f>
        <v>-1.338440628177789</v>
      </c>
    </row>
    <row r="1304" spans="1:32">
      <c r="A1304">
        <v>1671893100000</v>
      </c>
      <c r="B1304">
        <v>16832.41</v>
      </c>
      <c r="C1304">
        <v>1218.3900000000001</v>
      </c>
      <c r="D1304" s="1">
        <f t="shared" si="443"/>
        <v>8.819999999999709</v>
      </c>
      <c r="E1304" s="1">
        <f t="shared" si="444"/>
        <v>8.819999999999709</v>
      </c>
      <c r="F1304" s="1">
        <f t="shared" si="445"/>
        <v>0</v>
      </c>
      <c r="G1304" s="1">
        <f t="shared" si="446"/>
        <v>2.1180000000000292</v>
      </c>
      <c r="H1304" s="1">
        <f t="shared" si="447"/>
        <v>1.1930000000000291</v>
      </c>
      <c r="I1304" s="1">
        <f t="shared" si="448"/>
        <v>1.7753562447610876</v>
      </c>
      <c r="J1304" s="1">
        <f t="shared" si="449"/>
        <v>63.96858954998465</v>
      </c>
      <c r="K1304" s="1">
        <f t="shared" si="450"/>
        <v>-0.25999999999999091</v>
      </c>
      <c r="L1304" s="1">
        <f t="shared" si="451"/>
        <v>0</v>
      </c>
      <c r="M1304" s="1">
        <f t="shared" si="452"/>
        <v>0.25999999999999091</v>
      </c>
      <c r="N1304" s="1">
        <f t="shared" si="453"/>
        <v>0.20700000000001637</v>
      </c>
      <c r="O1304" s="1">
        <f t="shared" si="454"/>
        <v>0.20299999999999727</v>
      </c>
      <c r="P1304" s="1">
        <f t="shared" si="455"/>
        <v>1.0197044334976313</v>
      </c>
      <c r="Q1304" s="1">
        <f t="shared" si="456"/>
        <v>50.487804878051101</v>
      </c>
      <c r="R1304" t="str">
        <f t="shared" si="436"/>
        <v>Do nothing</v>
      </c>
      <c r="S1304" t="b">
        <f t="shared" si="441"/>
        <v>0</v>
      </c>
      <c r="T1304">
        <f t="shared" si="437"/>
        <v>0</v>
      </c>
      <c r="U1304">
        <f t="shared" si="438"/>
        <v>0</v>
      </c>
      <c r="V1304">
        <f>IF(R1303="Buy BTC Short ETH",(B1304-T1303)+(-C1304+U1303)*(B1303/C1303),IF(R1303="Buy ETH Short BTC",(-B1304+T1303)+(C1304-U1303)*(B1303/C1303),0))</f>
        <v>0</v>
      </c>
      <c r="AA1304">
        <f t="shared" si="439"/>
        <v>0.42179291545301045</v>
      </c>
      <c r="AB1304" t="str">
        <f t="shared" si="440"/>
        <v>Do nothing</v>
      </c>
      <c r="AC1304" t="b">
        <f t="shared" si="442"/>
        <v>1</v>
      </c>
      <c r="AD1304">
        <f>IF(AB1304="Buy BTC Short ETH",B1304,IF(AB1304="Buy ETH Short BTC",B1304,0))</f>
        <v>0</v>
      </c>
      <c r="AE1304">
        <f>IF(AB1304="Buy BTC Short ETH",C1304,IF(AB1304="Buy ETH Short BTC",C1304,0))</f>
        <v>0</v>
      </c>
      <c r="AF1304">
        <f>IF(AB1303="Buy BTC Short ETH",(B1304-AD1303)+(-C1304+AE1303)*(B1303/C1303),IF(AB1303="Buy ETH Short BTC",(-B1304+AD1303)+(C1304-AE1303)*(B1303/C1303),0))</f>
        <v>-12.409327042218433</v>
      </c>
    </row>
    <row r="1305" spans="1:32">
      <c r="A1305">
        <v>1671894000000</v>
      </c>
      <c r="B1305">
        <v>16833.43</v>
      </c>
      <c r="C1305">
        <v>1218.3499999999999</v>
      </c>
      <c r="D1305" s="1">
        <f t="shared" si="443"/>
        <v>1.0200000000004366</v>
      </c>
      <c r="E1305" s="1">
        <f t="shared" si="444"/>
        <v>1.0200000000004366</v>
      </c>
      <c r="F1305" s="1">
        <f t="shared" si="445"/>
        <v>0</v>
      </c>
      <c r="G1305" s="1">
        <f t="shared" si="446"/>
        <v>2.2200000000000726</v>
      </c>
      <c r="H1305" s="1">
        <f t="shared" si="447"/>
        <v>1.1209999999999127</v>
      </c>
      <c r="I1305" s="1">
        <f t="shared" si="448"/>
        <v>1.9803746654774714</v>
      </c>
      <c r="J1305" s="1">
        <f t="shared" si="449"/>
        <v>66.447171505539728</v>
      </c>
      <c r="K1305" s="1">
        <f t="shared" si="450"/>
        <v>-4.0000000000190994E-2</v>
      </c>
      <c r="L1305" s="1">
        <f t="shared" si="451"/>
        <v>0</v>
      </c>
      <c r="M1305" s="1">
        <f t="shared" si="452"/>
        <v>4.0000000000190994E-2</v>
      </c>
      <c r="N1305" s="1">
        <f t="shared" si="453"/>
        <v>0.20399999999999635</v>
      </c>
      <c r="O1305" s="1">
        <f t="shared" si="454"/>
        <v>0.20700000000001637</v>
      </c>
      <c r="P1305" s="1">
        <f t="shared" si="455"/>
        <v>0.98550724637671605</v>
      </c>
      <c r="Q1305" s="1">
        <f t="shared" si="456"/>
        <v>49.635036496347944</v>
      </c>
      <c r="R1305" t="str">
        <f t="shared" si="436"/>
        <v>Do nothing</v>
      </c>
      <c r="S1305" t="b">
        <f t="shared" si="441"/>
        <v>0</v>
      </c>
      <c r="T1305">
        <f t="shared" si="437"/>
        <v>0</v>
      </c>
      <c r="U1305">
        <f t="shared" si="438"/>
        <v>0</v>
      </c>
      <c r="V1305">
        <f>IF(R1304="Buy BTC Short ETH",(B1305-T1304)+(-C1305+U1304)*(B1304/C1304),IF(R1304="Buy ETH Short BTC",(-B1305+T1304)+(C1305-U1304)*(B1304/C1304),0))</f>
        <v>0</v>
      </c>
      <c r="AA1305">
        <f t="shared" si="439"/>
        <v>0.26797968639324915</v>
      </c>
      <c r="AB1305" t="str">
        <f t="shared" si="440"/>
        <v>Do nothing</v>
      </c>
      <c r="AC1305" t="b">
        <f t="shared" si="442"/>
        <v>0</v>
      </c>
      <c r="AD1305">
        <f>IF(AB1305="Buy BTC Short ETH",B1305,IF(AB1305="Buy ETH Short BTC",B1305,0))</f>
        <v>0</v>
      </c>
      <c r="AE1305">
        <f>IF(AB1305="Buy BTC Short ETH",C1305,IF(AB1305="Buy ETH Short BTC",C1305,0))</f>
        <v>0</v>
      </c>
      <c r="AF1305">
        <f>IF(AB1304="Buy BTC Short ETH",(B1305-AD1304)+(-C1305+AE1304)*(B1304/C1304),IF(AB1304="Buy ETH Short BTC",(-B1305+AD1304)+(C1305-AE1304)*(B1304/C1304),0))</f>
        <v>0</v>
      </c>
    </row>
    <row r="1306" spans="1:32">
      <c r="A1306">
        <v>1671894900000</v>
      </c>
      <c r="B1306">
        <v>16836.52</v>
      </c>
      <c r="C1306">
        <v>1218.57</v>
      </c>
      <c r="D1306" s="1">
        <f t="shared" si="443"/>
        <v>3.0900000000001455</v>
      </c>
      <c r="E1306" s="1">
        <f t="shared" si="444"/>
        <v>3.0900000000001455</v>
      </c>
      <c r="F1306" s="1">
        <f t="shared" si="445"/>
        <v>0</v>
      </c>
      <c r="G1306" s="1">
        <f t="shared" si="446"/>
        <v>2.5290000000000874</v>
      </c>
      <c r="H1306" s="1">
        <f t="shared" si="447"/>
        <v>1.0020000000000437</v>
      </c>
      <c r="I1306" s="1">
        <f t="shared" si="448"/>
        <v>2.5239520958083603</v>
      </c>
      <c r="J1306" s="1">
        <f t="shared" si="449"/>
        <v>71.622769753610697</v>
      </c>
      <c r="K1306" s="1">
        <f t="shared" si="450"/>
        <v>0.22000000000002728</v>
      </c>
      <c r="L1306" s="1">
        <f t="shared" si="451"/>
        <v>0.22000000000002728</v>
      </c>
      <c r="M1306" s="1">
        <f t="shared" si="452"/>
        <v>0</v>
      </c>
      <c r="N1306" s="1">
        <f t="shared" si="453"/>
        <v>0.22599999999999909</v>
      </c>
      <c r="O1306" s="1">
        <f t="shared" si="454"/>
        <v>0.14800000000000182</v>
      </c>
      <c r="P1306" s="1">
        <f t="shared" si="455"/>
        <v>1.5270270270270021</v>
      </c>
      <c r="Q1306" s="1">
        <f t="shared" si="456"/>
        <v>60.427807486630627</v>
      </c>
      <c r="R1306" t="str">
        <f t="shared" si="436"/>
        <v>Do nothing</v>
      </c>
      <c r="S1306" t="b">
        <f t="shared" si="441"/>
        <v>0</v>
      </c>
      <c r="T1306">
        <f t="shared" si="437"/>
        <v>0</v>
      </c>
      <c r="U1306">
        <f t="shared" si="438"/>
        <v>0</v>
      </c>
      <c r="V1306">
        <f>IF(R1305="Buy BTC Short ETH",(B1306-T1305)+(-C1306+U1305)*(B1305/C1305),IF(R1305="Buy ETH Short BTC",(-B1306+T1305)+(C1306-U1305)*(B1305/C1305),0))</f>
        <v>0</v>
      </c>
      <c r="AA1306">
        <f t="shared" si="439"/>
        <v>0.14592777649176206</v>
      </c>
      <c r="AB1306" t="str">
        <f t="shared" si="440"/>
        <v>Do nothing</v>
      </c>
      <c r="AC1306" t="b">
        <f t="shared" si="442"/>
        <v>0</v>
      </c>
      <c r="AD1306">
        <f>IF(AB1306="Buy BTC Short ETH",B1306,IF(AB1306="Buy ETH Short BTC",B1306,0))</f>
        <v>0</v>
      </c>
      <c r="AE1306">
        <f>IF(AB1306="Buy BTC Short ETH",C1306,IF(AB1306="Buy ETH Short BTC",C1306,0))</f>
        <v>0</v>
      </c>
      <c r="AF1306">
        <f>IF(AB1305="Buy BTC Short ETH",(B1306-AD1305)+(-C1306+AE1305)*(B1305/C1305),IF(AB1305="Buy ETH Short BTC",(-B1306+AD1305)+(C1306-AE1305)*(B1305/C1305),0))</f>
        <v>0</v>
      </c>
    </row>
    <row r="1307" spans="1:32">
      <c r="A1307">
        <v>1671895800000</v>
      </c>
      <c r="B1307">
        <v>16831.77</v>
      </c>
      <c r="C1307">
        <v>1218.81</v>
      </c>
      <c r="D1307" s="1">
        <f t="shared" si="443"/>
        <v>-4.75</v>
      </c>
      <c r="E1307" s="1">
        <f t="shared" si="444"/>
        <v>0</v>
      </c>
      <c r="F1307" s="1">
        <f t="shared" si="445"/>
        <v>4.75</v>
      </c>
      <c r="G1307" s="1">
        <f t="shared" si="446"/>
        <v>2.2540000000000875</v>
      </c>
      <c r="H1307" s="1">
        <f t="shared" si="447"/>
        <v>1.4770000000000436</v>
      </c>
      <c r="I1307" s="1">
        <f t="shared" si="448"/>
        <v>1.5260663507109147</v>
      </c>
      <c r="J1307" s="1">
        <f t="shared" si="449"/>
        <v>60.412757973733804</v>
      </c>
      <c r="K1307" s="1">
        <f t="shared" si="450"/>
        <v>0.24000000000000909</v>
      </c>
      <c r="L1307" s="1">
        <f t="shared" si="451"/>
        <v>0.24000000000000909</v>
      </c>
      <c r="M1307" s="1">
        <f t="shared" si="452"/>
        <v>0</v>
      </c>
      <c r="N1307" s="1">
        <f t="shared" si="453"/>
        <v>0.19600000000000364</v>
      </c>
      <c r="O1307" s="1">
        <f t="shared" si="454"/>
        <v>0.14800000000000182</v>
      </c>
      <c r="P1307" s="1">
        <f t="shared" si="455"/>
        <v>1.3243243243243326</v>
      </c>
      <c r="Q1307" s="1">
        <f t="shared" si="456"/>
        <v>56.976744186046666</v>
      </c>
      <c r="R1307" t="str">
        <f t="shared" si="436"/>
        <v>Do nothing</v>
      </c>
      <c r="S1307" t="b">
        <f t="shared" si="441"/>
        <v>0</v>
      </c>
      <c r="T1307">
        <f t="shared" si="437"/>
        <v>0</v>
      </c>
      <c r="U1307">
        <f t="shared" si="438"/>
        <v>0</v>
      </c>
      <c r="V1307">
        <f>IF(R1306="Buy BTC Short ETH",(B1307-T1306)+(-C1307+U1306)*(B1306/C1306),IF(R1306="Buy ETH Short BTC",(-B1307+T1306)+(C1307-U1306)*(B1306/C1306),0))</f>
        <v>0</v>
      </c>
      <c r="AA1307">
        <f t="shared" si="439"/>
        <v>0.17948775183494312</v>
      </c>
      <c r="AB1307" t="str">
        <f t="shared" si="440"/>
        <v>Do nothing</v>
      </c>
      <c r="AC1307" t="b">
        <f t="shared" si="442"/>
        <v>0</v>
      </c>
      <c r="AD1307">
        <f>IF(AB1307="Buy BTC Short ETH",B1307,IF(AB1307="Buy ETH Short BTC",B1307,0))</f>
        <v>0</v>
      </c>
      <c r="AE1307">
        <f>IF(AB1307="Buy BTC Short ETH",C1307,IF(AB1307="Buy ETH Short BTC",C1307,0))</f>
        <v>0</v>
      </c>
      <c r="AF1307">
        <f>IF(AB1306="Buy BTC Short ETH",(B1307-AD1306)+(-C1307+AE1306)*(B1306/C1306),IF(AB1306="Buy ETH Short BTC",(-B1307+AD1306)+(C1307-AE1306)*(B1306/C1306),0))</f>
        <v>0</v>
      </c>
    </row>
    <row r="1308" spans="1:32">
      <c r="A1308">
        <v>1671896700000</v>
      </c>
      <c r="B1308">
        <v>16836.349999999999</v>
      </c>
      <c r="C1308">
        <v>1219.1500000000001</v>
      </c>
      <c r="D1308" s="1">
        <f t="shared" si="443"/>
        <v>4.5799999999981083</v>
      </c>
      <c r="E1308" s="1">
        <f t="shared" si="444"/>
        <v>4.5799999999981083</v>
      </c>
      <c r="F1308" s="1">
        <f t="shared" si="445"/>
        <v>0</v>
      </c>
      <c r="G1308" s="1">
        <f t="shared" si="446"/>
        <v>2.2979999999999565</v>
      </c>
      <c r="H1308" s="1">
        <f t="shared" si="447"/>
        <v>1.4770000000000436</v>
      </c>
      <c r="I1308" s="1">
        <f t="shared" si="448"/>
        <v>1.5558564658089971</v>
      </c>
      <c r="J1308" s="1">
        <f t="shared" si="449"/>
        <v>60.874172185429309</v>
      </c>
      <c r="K1308" s="1">
        <f t="shared" si="450"/>
        <v>0.34000000000014552</v>
      </c>
      <c r="L1308" s="1">
        <f t="shared" si="451"/>
        <v>0.34000000000014552</v>
      </c>
      <c r="M1308" s="1">
        <f t="shared" si="452"/>
        <v>0</v>
      </c>
      <c r="N1308" s="1">
        <f t="shared" si="453"/>
        <v>0.15400000000001909</v>
      </c>
      <c r="O1308" s="1">
        <f t="shared" si="454"/>
        <v>0.14800000000000182</v>
      </c>
      <c r="P1308" s="1">
        <f t="shared" si="455"/>
        <v>1.0405405405406567</v>
      </c>
      <c r="Q1308" s="1">
        <f t="shared" si="456"/>
        <v>50.993377483446501</v>
      </c>
      <c r="R1308" t="str">
        <f t="shared" si="436"/>
        <v>Do nothing</v>
      </c>
      <c r="S1308" t="b">
        <f t="shared" si="441"/>
        <v>0</v>
      </c>
      <c r="T1308">
        <f t="shared" si="437"/>
        <v>0</v>
      </c>
      <c r="U1308">
        <f t="shared" si="438"/>
        <v>0</v>
      </c>
      <c r="V1308">
        <f>IF(R1307="Buy BTC Short ETH",(B1308-T1307)+(-C1308+U1307)*(B1307/C1307),IF(R1307="Buy ETH Short BTC",(-B1308+T1307)+(C1308-U1307)*(B1307/C1307),0))</f>
        <v>0</v>
      </c>
      <c r="AA1308">
        <f t="shared" si="439"/>
        <v>0.39505215783906139</v>
      </c>
      <c r="AB1308" t="str">
        <f t="shared" si="440"/>
        <v>Do nothing</v>
      </c>
      <c r="AC1308" t="b">
        <f t="shared" si="442"/>
        <v>0</v>
      </c>
      <c r="AD1308">
        <f>IF(AB1308="Buy BTC Short ETH",B1308,IF(AB1308="Buy ETH Short BTC",B1308,0))</f>
        <v>0</v>
      </c>
      <c r="AE1308">
        <f>IF(AB1308="Buy BTC Short ETH",C1308,IF(AB1308="Buy ETH Short BTC",C1308,0))</f>
        <v>0</v>
      </c>
      <c r="AF1308">
        <f>IF(AB1307="Buy BTC Short ETH",(B1308-AD1307)+(-C1308+AE1307)*(B1307/C1307),IF(AB1307="Buy ETH Short BTC",(-B1308+AD1307)+(C1308-AE1307)*(B1307/C1307),0))</f>
        <v>0</v>
      </c>
    </row>
    <row r="1309" spans="1:32">
      <c r="A1309">
        <v>1671897600000</v>
      </c>
      <c r="B1309">
        <v>16828.490000000002</v>
      </c>
      <c r="C1309">
        <v>1218.3900000000001</v>
      </c>
      <c r="D1309" s="1">
        <f t="shared" si="443"/>
        <v>-7.8599999999969441</v>
      </c>
      <c r="E1309" s="1">
        <f t="shared" si="444"/>
        <v>0</v>
      </c>
      <c r="F1309" s="1">
        <f t="shared" si="445"/>
        <v>7.8599999999969441</v>
      </c>
      <c r="G1309" s="1">
        <f t="shared" si="446"/>
        <v>2.2979999999999565</v>
      </c>
      <c r="H1309" s="1">
        <f t="shared" si="447"/>
        <v>1.6829999999998109</v>
      </c>
      <c r="I1309" s="1">
        <f t="shared" si="448"/>
        <v>1.365418894830787</v>
      </c>
      <c r="J1309" s="1">
        <f t="shared" si="449"/>
        <v>57.724189902036947</v>
      </c>
      <c r="K1309" s="1">
        <f t="shared" si="450"/>
        <v>-0.75999999999999091</v>
      </c>
      <c r="L1309" s="1">
        <f t="shared" si="451"/>
        <v>0</v>
      </c>
      <c r="M1309" s="1">
        <f t="shared" si="452"/>
        <v>0.75999999999999091</v>
      </c>
      <c r="N1309" s="1">
        <f t="shared" si="453"/>
        <v>0.15400000000001909</v>
      </c>
      <c r="O1309" s="1">
        <f t="shared" si="454"/>
        <v>0.19300000000000636</v>
      </c>
      <c r="P1309" s="1">
        <f t="shared" si="455"/>
        <v>0.79792746113996904</v>
      </c>
      <c r="Q1309" s="1">
        <f t="shared" si="456"/>
        <v>44.380403458215504</v>
      </c>
      <c r="R1309" t="str">
        <f t="shared" si="436"/>
        <v>Do nothing</v>
      </c>
      <c r="S1309" t="b">
        <f t="shared" si="441"/>
        <v>0</v>
      </c>
      <c r="T1309">
        <f t="shared" si="437"/>
        <v>0</v>
      </c>
      <c r="U1309">
        <f t="shared" si="438"/>
        <v>0</v>
      </c>
      <c r="V1309">
        <f>IF(R1308="Buy BTC Short ETH",(B1309-T1308)+(-C1309+U1308)*(B1308/C1308),IF(R1308="Buy ETH Short BTC",(-B1309+T1308)+(C1309-U1308)*(B1308/C1308),0))</f>
        <v>0</v>
      </c>
      <c r="AA1309">
        <f t="shared" si="439"/>
        <v>0.47460351937399486</v>
      </c>
      <c r="AB1309" t="str">
        <f t="shared" si="440"/>
        <v>Do nothing</v>
      </c>
      <c r="AC1309" t="b">
        <f t="shared" si="442"/>
        <v>0</v>
      </c>
      <c r="AD1309">
        <f>IF(AB1309="Buy BTC Short ETH",B1309,IF(AB1309="Buy ETH Short BTC",B1309,0))</f>
        <v>0</v>
      </c>
      <c r="AE1309">
        <f>IF(AB1309="Buy BTC Short ETH",C1309,IF(AB1309="Buy ETH Short BTC",C1309,0))</f>
        <v>0</v>
      </c>
      <c r="AF1309">
        <f>IF(AB1308="Buy BTC Short ETH",(B1309-AD1308)+(-C1309+AE1308)*(B1308/C1308),IF(AB1308="Buy ETH Short BTC",(-B1309+AD1308)+(C1309-AE1308)*(B1308/C1308),0))</f>
        <v>0</v>
      </c>
    </row>
    <row r="1310" spans="1:32">
      <c r="A1310">
        <v>1671898500000</v>
      </c>
      <c r="B1310">
        <v>16833.16</v>
      </c>
      <c r="C1310">
        <v>1219.05</v>
      </c>
      <c r="D1310" s="1">
        <f t="shared" si="443"/>
        <v>4.6699999999982538</v>
      </c>
      <c r="E1310" s="1">
        <f t="shared" si="444"/>
        <v>4.6699999999982538</v>
      </c>
      <c r="F1310" s="1">
        <f t="shared" si="445"/>
        <v>0</v>
      </c>
      <c r="G1310" s="1">
        <f t="shared" si="446"/>
        <v>2.7649999999997816</v>
      </c>
      <c r="H1310" s="1">
        <f t="shared" si="447"/>
        <v>1.2789999999997235</v>
      </c>
      <c r="I1310" s="1">
        <f t="shared" si="448"/>
        <v>2.1618451915561998</v>
      </c>
      <c r="J1310" s="1">
        <f t="shared" si="449"/>
        <v>68.372898120675572</v>
      </c>
      <c r="K1310" s="1">
        <f t="shared" si="450"/>
        <v>0.65999999999985448</v>
      </c>
      <c r="L1310" s="1">
        <f t="shared" si="451"/>
        <v>0.65999999999985448</v>
      </c>
      <c r="M1310" s="1">
        <f t="shared" si="452"/>
        <v>0</v>
      </c>
      <c r="N1310" s="1">
        <f t="shared" si="453"/>
        <v>0.22000000000000455</v>
      </c>
      <c r="O1310" s="1">
        <f t="shared" si="454"/>
        <v>0.11700000000000728</v>
      </c>
      <c r="P1310" s="1">
        <f t="shared" si="455"/>
        <v>1.8803418803418024</v>
      </c>
      <c r="Q1310" s="1">
        <f t="shared" si="456"/>
        <v>65.28189910979134</v>
      </c>
      <c r="R1310" t="str">
        <f t="shared" si="436"/>
        <v>Do nothing</v>
      </c>
      <c r="S1310" t="b">
        <f t="shared" si="441"/>
        <v>0</v>
      </c>
      <c r="T1310">
        <f t="shared" si="437"/>
        <v>0</v>
      </c>
      <c r="U1310">
        <f t="shared" si="438"/>
        <v>0</v>
      </c>
      <c r="V1310">
        <f>IF(R1309="Buy BTC Short ETH",(B1310-T1309)+(-C1310+U1309)*(B1309/C1309),IF(R1309="Buy ETH Short BTC",(-B1310+T1309)+(C1310-U1309)*(B1309/C1309),0))</f>
        <v>0</v>
      </c>
      <c r="AA1310">
        <f t="shared" si="439"/>
        <v>0.28578646721700834</v>
      </c>
      <c r="AB1310" t="str">
        <f t="shared" si="440"/>
        <v>Do nothing</v>
      </c>
      <c r="AC1310" t="b">
        <f t="shared" si="442"/>
        <v>0</v>
      </c>
      <c r="AD1310">
        <f>IF(AB1310="Buy BTC Short ETH",B1310,IF(AB1310="Buy ETH Short BTC",B1310,0))</f>
        <v>0</v>
      </c>
      <c r="AE1310">
        <f>IF(AB1310="Buy BTC Short ETH",C1310,IF(AB1310="Buy ETH Short BTC",C1310,0))</f>
        <v>0</v>
      </c>
      <c r="AF1310">
        <f>IF(AB1309="Buy BTC Short ETH",(B1310-AD1309)+(-C1310+AE1309)*(B1309/C1309),IF(AB1309="Buy ETH Short BTC",(-B1310+AD1309)+(C1310-AE1309)*(B1309/C1309),0))</f>
        <v>0</v>
      </c>
    </row>
    <row r="1311" spans="1:32">
      <c r="A1311">
        <v>1671899400000</v>
      </c>
      <c r="B1311">
        <v>16836.759999999998</v>
      </c>
      <c r="C1311">
        <v>1218.99</v>
      </c>
      <c r="D1311" s="1">
        <f t="shared" si="443"/>
        <v>3.5999999999985448</v>
      </c>
      <c r="E1311" s="1">
        <f t="shared" si="444"/>
        <v>3.5999999999985448</v>
      </c>
      <c r="F1311" s="1">
        <f t="shared" si="445"/>
        <v>0</v>
      </c>
      <c r="G1311" s="1">
        <f t="shared" si="446"/>
        <v>2.9519999999996798</v>
      </c>
      <c r="H1311" s="1">
        <f t="shared" si="447"/>
        <v>1.2789999999997235</v>
      </c>
      <c r="I1311" s="1">
        <f t="shared" si="448"/>
        <v>2.3080531665366051</v>
      </c>
      <c r="J1311" s="1">
        <f t="shared" si="449"/>
        <v>69.770739777832574</v>
      </c>
      <c r="K1311" s="1">
        <f t="shared" si="450"/>
        <v>-5.999999999994543E-2</v>
      </c>
      <c r="L1311" s="1">
        <f t="shared" si="451"/>
        <v>0</v>
      </c>
      <c r="M1311" s="1">
        <f t="shared" si="452"/>
        <v>5.999999999994543E-2</v>
      </c>
      <c r="N1311" s="1">
        <f t="shared" si="453"/>
        <v>0.1759999999999991</v>
      </c>
      <c r="O1311" s="1">
        <f t="shared" si="454"/>
        <v>0.12300000000000182</v>
      </c>
      <c r="P1311" s="1">
        <f t="shared" si="455"/>
        <v>1.430894308943061</v>
      </c>
      <c r="Q1311" s="1">
        <f t="shared" si="456"/>
        <v>58.862876254180115</v>
      </c>
      <c r="R1311" t="str">
        <f t="shared" si="436"/>
        <v>Do nothing</v>
      </c>
      <c r="S1311" t="b">
        <f t="shared" si="441"/>
        <v>0</v>
      </c>
      <c r="T1311">
        <f t="shared" si="437"/>
        <v>0</v>
      </c>
      <c r="U1311">
        <f t="shared" si="438"/>
        <v>0</v>
      </c>
      <c r="V1311">
        <f>IF(R1310="Buy BTC Short ETH",(B1311-T1310)+(-C1311+U1310)*(B1310/C1310),IF(R1310="Buy ETH Short BTC",(-B1311+T1310)+(C1311-U1310)*(B1310/C1310),0))</f>
        <v>0</v>
      </c>
      <c r="AA1311">
        <f t="shared" si="439"/>
        <v>0.27888237643338476</v>
      </c>
      <c r="AB1311" t="str">
        <f t="shared" si="440"/>
        <v>Do nothing</v>
      </c>
      <c r="AC1311" t="b">
        <f t="shared" si="442"/>
        <v>0</v>
      </c>
      <c r="AD1311">
        <f>IF(AB1311="Buy BTC Short ETH",B1311,IF(AB1311="Buy ETH Short BTC",B1311,0))</f>
        <v>0</v>
      </c>
      <c r="AE1311">
        <f>IF(AB1311="Buy BTC Short ETH",C1311,IF(AB1311="Buy ETH Short BTC",C1311,0))</f>
        <v>0</v>
      </c>
      <c r="AF1311">
        <f>IF(AB1310="Buy BTC Short ETH",(B1311-AD1310)+(-C1311+AE1310)*(B1310/C1310),IF(AB1310="Buy ETH Short BTC",(-B1311+AD1310)+(C1311-AE1310)*(B1310/C1310),0))</f>
        <v>0</v>
      </c>
    </row>
    <row r="1312" spans="1:32">
      <c r="A1312">
        <v>1671900300000</v>
      </c>
      <c r="B1312">
        <v>16836.150000000001</v>
      </c>
      <c r="C1312">
        <v>1219.01</v>
      </c>
      <c r="D1312" s="1">
        <f t="shared" si="443"/>
        <v>-0.6099999999969441</v>
      </c>
      <c r="E1312" s="1">
        <f t="shared" si="444"/>
        <v>0</v>
      </c>
      <c r="F1312" s="1">
        <f t="shared" si="445"/>
        <v>0.6099999999969441</v>
      </c>
      <c r="G1312" s="1">
        <f t="shared" si="446"/>
        <v>2.5779999999995198</v>
      </c>
      <c r="H1312" s="1">
        <f t="shared" si="447"/>
        <v>1.3399999999994179</v>
      </c>
      <c r="I1312" s="1">
        <f t="shared" si="448"/>
        <v>1.9238805970154027</v>
      </c>
      <c r="J1312" s="1">
        <f t="shared" si="449"/>
        <v>65.798876978055603</v>
      </c>
      <c r="K1312" s="1">
        <f t="shared" si="450"/>
        <v>1.999999999998181E-2</v>
      </c>
      <c r="L1312" s="1">
        <f t="shared" si="451"/>
        <v>1.999999999998181E-2</v>
      </c>
      <c r="M1312" s="1">
        <f t="shared" si="452"/>
        <v>0</v>
      </c>
      <c r="N1312" s="1">
        <f t="shared" si="453"/>
        <v>0.14800000000000182</v>
      </c>
      <c r="O1312" s="1">
        <f t="shared" si="454"/>
        <v>0.12300000000000182</v>
      </c>
      <c r="P1312" s="1">
        <f t="shared" si="455"/>
        <v>1.2032520325203222</v>
      </c>
      <c r="Q1312" s="1">
        <f t="shared" si="456"/>
        <v>54.612546125461201</v>
      </c>
      <c r="R1312" t="str">
        <f t="shared" si="436"/>
        <v>Do nothing</v>
      </c>
      <c r="S1312" t="b">
        <f t="shared" si="441"/>
        <v>0</v>
      </c>
      <c r="T1312">
        <f t="shared" si="437"/>
        <v>0</v>
      </c>
      <c r="U1312">
        <f t="shared" si="438"/>
        <v>0</v>
      </c>
      <c r="V1312">
        <f>IF(R1311="Buy BTC Short ETH",(B1312-T1311)+(-C1312+U1311)*(B1311/C1311),IF(R1311="Buy ETH Short BTC",(-B1312+T1311)+(C1312-U1311)*(B1311/C1311),0))</f>
        <v>0</v>
      </c>
      <c r="AA1312">
        <f t="shared" si="439"/>
        <v>0.43274842361180049</v>
      </c>
      <c r="AB1312" t="str">
        <f t="shared" si="440"/>
        <v>Do nothing</v>
      </c>
      <c r="AC1312" t="b">
        <f t="shared" si="442"/>
        <v>0</v>
      </c>
      <c r="AD1312">
        <f>IF(AB1312="Buy BTC Short ETH",B1312,IF(AB1312="Buy ETH Short BTC",B1312,0))</f>
        <v>0</v>
      </c>
      <c r="AE1312">
        <f>IF(AB1312="Buy BTC Short ETH",C1312,IF(AB1312="Buy ETH Short BTC",C1312,0))</f>
        <v>0</v>
      </c>
      <c r="AF1312">
        <f>IF(AB1311="Buy BTC Short ETH",(B1312-AD1311)+(-C1312+AE1311)*(B1311/C1311),IF(AB1311="Buy ETH Short BTC",(-B1312+AD1311)+(C1312-AE1311)*(B1311/C1311),0))</f>
        <v>0</v>
      </c>
    </row>
    <row r="1313" spans="1:32">
      <c r="A1313">
        <v>1671901200000</v>
      </c>
      <c r="B1313">
        <v>16839.05</v>
      </c>
      <c r="C1313">
        <v>1219.55</v>
      </c>
      <c r="D1313" s="1">
        <f t="shared" si="443"/>
        <v>2.8999999999978172</v>
      </c>
      <c r="E1313" s="1">
        <f t="shared" si="444"/>
        <v>2.8999999999978172</v>
      </c>
      <c r="F1313" s="1">
        <f t="shared" si="445"/>
        <v>0</v>
      </c>
      <c r="G1313" s="1">
        <f t="shared" si="446"/>
        <v>2.8679999999993013</v>
      </c>
      <c r="H1313" s="1">
        <f t="shared" si="447"/>
        <v>1.3219999999993888</v>
      </c>
      <c r="I1313" s="1">
        <f t="shared" si="448"/>
        <v>2.1694402420579633</v>
      </c>
      <c r="J1313" s="1">
        <f t="shared" si="449"/>
        <v>68.448687350840046</v>
      </c>
      <c r="K1313" s="1">
        <f t="shared" si="450"/>
        <v>0.53999999999996362</v>
      </c>
      <c r="L1313" s="1">
        <f t="shared" si="451"/>
        <v>0.53999999999996362</v>
      </c>
      <c r="M1313" s="1">
        <f t="shared" si="452"/>
        <v>0</v>
      </c>
      <c r="N1313" s="1">
        <f t="shared" si="453"/>
        <v>0.20199999999999818</v>
      </c>
      <c r="O1313" s="1">
        <f t="shared" si="454"/>
        <v>0.11200000000001183</v>
      </c>
      <c r="P1313" s="1">
        <f t="shared" si="455"/>
        <v>1.8035714285712219</v>
      </c>
      <c r="Q1313" s="1">
        <f t="shared" si="456"/>
        <v>64.331210191080174</v>
      </c>
      <c r="R1313" t="str">
        <f t="shared" si="436"/>
        <v>Do nothing</v>
      </c>
      <c r="S1313" t="b">
        <f t="shared" si="441"/>
        <v>0</v>
      </c>
      <c r="T1313">
        <f t="shared" si="437"/>
        <v>0</v>
      </c>
      <c r="U1313">
        <f t="shared" si="438"/>
        <v>0</v>
      </c>
      <c r="V1313">
        <f>IF(R1312="Buy BTC Short ETH",(B1313-T1312)+(-C1313+U1312)*(B1312/C1312),IF(R1312="Buy ETH Short BTC",(-B1313+T1312)+(C1313-U1312)*(B1312/C1312),0))</f>
        <v>0</v>
      </c>
      <c r="AA1313">
        <f t="shared" si="439"/>
        <v>0.70743491603317421</v>
      </c>
      <c r="AB1313" t="str">
        <f t="shared" si="440"/>
        <v>Buy ETH Short BTC</v>
      </c>
      <c r="AC1313" t="b">
        <f t="shared" si="442"/>
        <v>1</v>
      </c>
      <c r="AD1313">
        <f>IF(AB1313="Buy BTC Short ETH",B1313,IF(AB1313="Buy ETH Short BTC",B1313,0))</f>
        <v>16839.05</v>
      </c>
      <c r="AE1313">
        <f>IF(AB1313="Buy BTC Short ETH",C1313,IF(AB1313="Buy ETH Short BTC",C1313,0))</f>
        <v>1219.55</v>
      </c>
      <c r="AF1313">
        <f>IF(AB1312="Buy BTC Short ETH",(B1313-AD1312)+(-C1313+AE1312)*(B1312/C1312),IF(AB1312="Buy ETH Short BTC",(-B1313+AD1312)+(C1313-AE1312)*(B1312/C1312),0))</f>
        <v>0</v>
      </c>
    </row>
    <row r="1314" spans="1:32">
      <c r="A1314">
        <v>1671902100000</v>
      </c>
      <c r="B1314">
        <v>16832.62</v>
      </c>
      <c r="C1314">
        <v>1219.01</v>
      </c>
      <c r="D1314" s="1">
        <f t="shared" si="443"/>
        <v>-6.430000000000291</v>
      </c>
      <c r="E1314" s="1">
        <f t="shared" si="444"/>
        <v>0</v>
      </c>
      <c r="F1314" s="1">
        <f t="shared" si="445"/>
        <v>6.430000000000291</v>
      </c>
      <c r="G1314" s="1">
        <f t="shared" si="446"/>
        <v>1.9859999999993305</v>
      </c>
      <c r="H1314" s="1">
        <f t="shared" si="447"/>
        <v>1.9649999999994179</v>
      </c>
      <c r="I1314" s="1">
        <f t="shared" si="448"/>
        <v>1.0106870229007221</v>
      </c>
      <c r="J1314" s="1">
        <f t="shared" si="449"/>
        <v>50.26575550493444</v>
      </c>
      <c r="K1314" s="1">
        <f t="shared" si="450"/>
        <v>-0.53999999999996362</v>
      </c>
      <c r="L1314" s="1">
        <f t="shared" si="451"/>
        <v>0</v>
      </c>
      <c r="M1314" s="1">
        <f t="shared" si="452"/>
        <v>0.53999999999996362</v>
      </c>
      <c r="N1314" s="1">
        <f t="shared" si="453"/>
        <v>0.20199999999999818</v>
      </c>
      <c r="O1314" s="1">
        <f t="shared" si="454"/>
        <v>0.14000000000000909</v>
      </c>
      <c r="P1314" s="1">
        <f t="shared" si="455"/>
        <v>1.4428571428570363</v>
      </c>
      <c r="Q1314" s="1">
        <f t="shared" si="456"/>
        <v>59.064327485378335</v>
      </c>
      <c r="R1314" t="str">
        <f t="shared" si="436"/>
        <v>Do nothing</v>
      </c>
      <c r="S1314" t="b">
        <f t="shared" si="441"/>
        <v>0</v>
      </c>
      <c r="T1314">
        <f t="shared" si="437"/>
        <v>0</v>
      </c>
      <c r="U1314">
        <f t="shared" si="438"/>
        <v>0</v>
      </c>
      <c r="V1314">
        <f>IF(R1313="Buy BTC Short ETH",(B1314-T1313)+(-C1314+U1313)*(B1313/C1313),IF(R1313="Buy ETH Short BTC",(-B1314+T1313)+(C1314-U1313)*(B1313/C1313),0))</f>
        <v>0</v>
      </c>
      <c r="AA1314">
        <f t="shared" si="439"/>
        <v>0.64684056021182357</v>
      </c>
      <c r="AB1314" t="str">
        <f t="shared" si="440"/>
        <v>Do nothing</v>
      </c>
      <c r="AC1314" t="b">
        <f t="shared" si="442"/>
        <v>1</v>
      </c>
      <c r="AD1314">
        <f>IF(AB1314="Buy BTC Short ETH",B1314,IF(AB1314="Buy ETH Short BTC",B1314,0))</f>
        <v>0</v>
      </c>
      <c r="AE1314">
        <f>IF(AB1314="Buy BTC Short ETH",C1314,IF(AB1314="Buy ETH Short BTC",C1314,0))</f>
        <v>0</v>
      </c>
      <c r="AF1314">
        <f>IF(AB1313="Buy BTC Short ETH",(B1314-AD1313)+(-C1314+AE1313)*(B1313/C1313),IF(AB1313="Buy ETH Short BTC",(-B1314+AD1313)+(C1314-AE1313)*(B1313/C1313),0))</f>
        <v>-1.0261002008929792</v>
      </c>
    </row>
    <row r="1315" spans="1:32">
      <c r="A1315">
        <v>1671903000000</v>
      </c>
      <c r="B1315">
        <v>16832.79</v>
      </c>
      <c r="C1315">
        <v>1219.3800000000001</v>
      </c>
      <c r="D1315" s="1">
        <f t="shared" si="443"/>
        <v>0.17000000000189175</v>
      </c>
      <c r="E1315" s="1">
        <f t="shared" si="444"/>
        <v>0.17000000000189175</v>
      </c>
      <c r="F1315" s="1">
        <f t="shared" si="445"/>
        <v>0</v>
      </c>
      <c r="G1315" s="1">
        <f t="shared" si="446"/>
        <v>1.9009999999994762</v>
      </c>
      <c r="H1315" s="1">
        <f t="shared" si="447"/>
        <v>1.9649999999994179</v>
      </c>
      <c r="I1315" s="1">
        <f t="shared" si="448"/>
        <v>0.96743002544531265</v>
      </c>
      <c r="J1315" s="1">
        <f t="shared" si="449"/>
        <v>49.172271081221417</v>
      </c>
      <c r="K1315" s="1">
        <f t="shared" si="450"/>
        <v>0.37000000000011823</v>
      </c>
      <c r="L1315" s="1">
        <f t="shared" si="451"/>
        <v>0.37000000000011823</v>
      </c>
      <c r="M1315" s="1">
        <f t="shared" si="452"/>
        <v>0</v>
      </c>
      <c r="N1315" s="1">
        <f t="shared" si="453"/>
        <v>0.23900000000001001</v>
      </c>
      <c r="O1315" s="1">
        <f t="shared" si="454"/>
        <v>0.13599999999998999</v>
      </c>
      <c r="P1315" s="1">
        <f t="shared" si="455"/>
        <v>1.7573529411766735</v>
      </c>
      <c r="Q1315" s="1">
        <f t="shared" si="456"/>
        <v>63.733333333335999</v>
      </c>
      <c r="R1315" t="str">
        <f t="shared" si="436"/>
        <v>Do nothing</v>
      </c>
      <c r="S1315" t="b">
        <f t="shared" si="441"/>
        <v>0</v>
      </c>
      <c r="T1315">
        <f t="shared" si="437"/>
        <v>0</v>
      </c>
      <c r="U1315">
        <f t="shared" si="438"/>
        <v>0</v>
      </c>
      <c r="V1315">
        <f>IF(R1314="Buy BTC Short ETH",(B1315-T1314)+(-C1315+U1314)*(B1314/C1314),IF(R1314="Buy ETH Short BTC",(-B1315+T1314)+(C1315-U1314)*(B1314/C1314),0))</f>
        <v>0</v>
      </c>
      <c r="AA1315">
        <f t="shared" si="439"/>
        <v>0.55298208432445839</v>
      </c>
      <c r="AB1315" t="str">
        <f t="shared" si="440"/>
        <v>Do nothing</v>
      </c>
      <c r="AC1315" t="b">
        <f t="shared" si="442"/>
        <v>0</v>
      </c>
      <c r="AD1315">
        <f>IF(AB1315="Buy BTC Short ETH",B1315,IF(AB1315="Buy ETH Short BTC",B1315,0))</f>
        <v>0</v>
      </c>
      <c r="AE1315">
        <f>IF(AB1315="Buy BTC Short ETH",C1315,IF(AB1315="Buy ETH Short BTC",C1315,0))</f>
        <v>0</v>
      </c>
      <c r="AF1315">
        <f>IF(AB1314="Buy BTC Short ETH",(B1315-AD1314)+(-C1315+AE1314)*(B1314/C1314),IF(AB1314="Buy ETH Short BTC",(-B1315+AD1314)+(C1315-AE1314)*(B1314/C1314),0))</f>
        <v>0</v>
      </c>
    </row>
    <row r="1316" spans="1:32">
      <c r="A1316">
        <v>1671903900000</v>
      </c>
      <c r="B1316">
        <v>16841.669999999998</v>
      </c>
      <c r="C1316">
        <v>1219.8499999999999</v>
      </c>
      <c r="D1316" s="1">
        <f t="shared" si="443"/>
        <v>8.8799999999973807</v>
      </c>
      <c r="E1316" s="1">
        <f t="shared" si="444"/>
        <v>8.8799999999973807</v>
      </c>
      <c r="F1316" s="1">
        <f t="shared" si="445"/>
        <v>0</v>
      </c>
      <c r="G1316" s="1">
        <f t="shared" si="446"/>
        <v>2.4799999999991997</v>
      </c>
      <c r="H1316" s="1">
        <f t="shared" si="447"/>
        <v>1.9649999999994179</v>
      </c>
      <c r="I1316" s="1">
        <f t="shared" si="448"/>
        <v>1.2620865139948776</v>
      </c>
      <c r="J1316" s="1">
        <f t="shared" si="449"/>
        <v>55.79302587176538</v>
      </c>
      <c r="K1316" s="1">
        <f t="shared" si="450"/>
        <v>0.46999999999979991</v>
      </c>
      <c r="L1316" s="1">
        <f t="shared" si="451"/>
        <v>0.46999999999979991</v>
      </c>
      <c r="M1316" s="1">
        <f t="shared" si="452"/>
        <v>0</v>
      </c>
      <c r="N1316" s="1">
        <f t="shared" si="453"/>
        <v>0.26399999999998724</v>
      </c>
      <c r="O1316" s="1">
        <f t="shared" si="454"/>
        <v>0.13599999999998999</v>
      </c>
      <c r="P1316" s="1">
        <f t="shared" si="455"/>
        <v>1.9411764705882844</v>
      </c>
      <c r="Q1316" s="1">
        <f t="shared" si="456"/>
        <v>66.000000000000568</v>
      </c>
      <c r="R1316" t="str">
        <f t="shared" si="436"/>
        <v>Do nothing</v>
      </c>
      <c r="S1316" t="b">
        <f t="shared" si="441"/>
        <v>0</v>
      </c>
      <c r="T1316">
        <f t="shared" si="437"/>
        <v>0</v>
      </c>
      <c r="U1316">
        <f t="shared" si="438"/>
        <v>0</v>
      </c>
      <c r="V1316">
        <f>IF(R1315="Buy BTC Short ETH",(B1316-T1315)+(-C1316+U1315)*(B1315/C1315),IF(R1315="Buy ETH Short BTC",(-B1316+T1315)+(C1316-U1315)*(B1315/C1315),0))</f>
        <v>0</v>
      </c>
      <c r="AA1316">
        <f t="shared" si="439"/>
        <v>0.84867378579407504</v>
      </c>
      <c r="AB1316" t="str">
        <f t="shared" si="440"/>
        <v>Buy ETH Short BTC</v>
      </c>
      <c r="AC1316" t="b">
        <f t="shared" si="442"/>
        <v>1</v>
      </c>
      <c r="AD1316">
        <f>IF(AB1316="Buy BTC Short ETH",B1316,IF(AB1316="Buy ETH Short BTC",B1316,0))</f>
        <v>16841.669999999998</v>
      </c>
      <c r="AE1316">
        <f>IF(AB1316="Buy BTC Short ETH",C1316,IF(AB1316="Buy ETH Short BTC",C1316,0))</f>
        <v>1219.8499999999999</v>
      </c>
      <c r="AF1316">
        <f>IF(AB1315="Buy BTC Short ETH",(B1316-AD1315)+(-C1316+AE1315)*(B1315/C1315),IF(AB1315="Buy ETH Short BTC",(-B1316+AD1315)+(C1316-AE1315)*(B1315/C1315),0))</f>
        <v>0</v>
      </c>
    </row>
    <row r="1317" spans="1:32">
      <c r="A1317">
        <v>1671904800000</v>
      </c>
      <c r="B1317">
        <v>16838.57</v>
      </c>
      <c r="C1317">
        <v>1220.99</v>
      </c>
      <c r="D1317" s="1">
        <f t="shared" si="443"/>
        <v>-3.0999999999985448</v>
      </c>
      <c r="E1317" s="1">
        <f t="shared" si="444"/>
        <v>0</v>
      </c>
      <c r="F1317" s="1">
        <f t="shared" si="445"/>
        <v>3.0999999999985448</v>
      </c>
      <c r="G1317" s="1">
        <f t="shared" si="446"/>
        <v>2.4799999999991997</v>
      </c>
      <c r="H1317" s="1">
        <f t="shared" si="447"/>
        <v>1.7999999999992724</v>
      </c>
      <c r="I1317" s="1">
        <f t="shared" si="448"/>
        <v>1.3777777777778901</v>
      </c>
      <c r="J1317" s="1">
        <f t="shared" si="449"/>
        <v>57.943925233646844</v>
      </c>
      <c r="K1317" s="1">
        <f t="shared" si="450"/>
        <v>1.1400000000001</v>
      </c>
      <c r="L1317" s="1">
        <f t="shared" si="451"/>
        <v>1.1400000000001</v>
      </c>
      <c r="M1317" s="1">
        <f t="shared" si="452"/>
        <v>0</v>
      </c>
      <c r="N1317" s="1">
        <f t="shared" si="453"/>
        <v>0.35399999999999637</v>
      </c>
      <c r="O1317" s="1">
        <f t="shared" si="454"/>
        <v>0.13599999999998999</v>
      </c>
      <c r="P1317" s="1">
        <f t="shared" si="455"/>
        <v>2.6029411764707531</v>
      </c>
      <c r="Q1317" s="1">
        <f t="shared" si="456"/>
        <v>72.244897959184939</v>
      </c>
      <c r="R1317" t="str">
        <f t="shared" si="436"/>
        <v>Do nothing</v>
      </c>
      <c r="S1317" t="b">
        <f t="shared" si="441"/>
        <v>0</v>
      </c>
      <c r="T1317">
        <f t="shared" si="437"/>
        <v>0</v>
      </c>
      <c r="U1317">
        <f t="shared" si="438"/>
        <v>0</v>
      </c>
      <c r="V1317">
        <f>IF(R1316="Buy BTC Short ETH",(B1317-T1316)+(-C1317+U1316)*(B1316/C1316),IF(R1316="Buy ETH Short BTC",(-B1317+T1316)+(C1317-U1316)*(B1316/C1316),0))</f>
        <v>0</v>
      </c>
      <c r="AA1317">
        <f t="shared" si="439"/>
        <v>0.67530085762893266</v>
      </c>
      <c r="AB1317" t="str">
        <f t="shared" si="440"/>
        <v>Do nothing</v>
      </c>
      <c r="AC1317" t="b">
        <f t="shared" si="442"/>
        <v>1</v>
      </c>
      <c r="AD1317">
        <f>IF(AB1317="Buy BTC Short ETH",B1317,IF(AB1317="Buy ETH Short BTC",B1317,0))</f>
        <v>0</v>
      </c>
      <c r="AE1317">
        <f>IF(AB1317="Buy BTC Short ETH",C1317,IF(AB1317="Buy ETH Short BTC",C1317,0))</f>
        <v>0</v>
      </c>
      <c r="AF1317">
        <f>IF(AB1316="Buy BTC Short ETH",(B1317-AD1316)+(-C1317+AE1316)*(B1316/C1316),IF(AB1316="Buy ETH Short BTC",(-B1317+AD1316)+(C1317-AE1316)*(B1316/C1316),0))</f>
        <v>18.839233348362431</v>
      </c>
    </row>
    <row r="1318" spans="1:32">
      <c r="A1318">
        <v>1671905700000</v>
      </c>
      <c r="B1318">
        <v>16834.169999999998</v>
      </c>
      <c r="C1318">
        <v>1220.6500000000001</v>
      </c>
      <c r="D1318" s="1">
        <f t="shared" si="443"/>
        <v>-4.4000000000014552</v>
      </c>
      <c r="E1318" s="1">
        <f t="shared" si="444"/>
        <v>0</v>
      </c>
      <c r="F1318" s="1">
        <f t="shared" si="445"/>
        <v>4.4000000000014552</v>
      </c>
      <c r="G1318" s="1">
        <f t="shared" si="446"/>
        <v>2.0219999999993887</v>
      </c>
      <c r="H1318" s="1">
        <f t="shared" si="447"/>
        <v>2.239999999999418</v>
      </c>
      <c r="I1318" s="1">
        <f t="shared" si="448"/>
        <v>0.90267857142853303</v>
      </c>
      <c r="J1318" s="1">
        <f t="shared" si="449"/>
        <v>47.442515251054779</v>
      </c>
      <c r="K1318" s="1">
        <f t="shared" si="450"/>
        <v>-0.33999999999991815</v>
      </c>
      <c r="L1318" s="1">
        <f t="shared" si="451"/>
        <v>0</v>
      </c>
      <c r="M1318" s="1">
        <f t="shared" si="452"/>
        <v>0.33999999999991815</v>
      </c>
      <c r="N1318" s="1">
        <f t="shared" si="453"/>
        <v>0.3199999999999818</v>
      </c>
      <c r="O1318" s="1">
        <f t="shared" si="454"/>
        <v>0.1699999999999818</v>
      </c>
      <c r="P1318" s="1">
        <f t="shared" si="455"/>
        <v>1.8823529411765649</v>
      </c>
      <c r="Q1318" s="1">
        <f t="shared" si="456"/>
        <v>65.30612244898073</v>
      </c>
      <c r="R1318" t="str">
        <f t="shared" si="436"/>
        <v>Do nothing</v>
      </c>
      <c r="S1318" t="b">
        <f t="shared" si="441"/>
        <v>0</v>
      </c>
      <c r="T1318">
        <f t="shared" si="437"/>
        <v>0</v>
      </c>
      <c r="U1318">
        <f t="shared" si="438"/>
        <v>0</v>
      </c>
      <c r="V1318">
        <f>IF(R1317="Buy BTC Short ETH",(B1318-T1317)+(-C1318+U1317)*(B1317/C1317),IF(R1317="Buy ETH Short BTC",(-B1318+T1317)+(C1318-U1317)*(B1317/C1317),0))</f>
        <v>0</v>
      </c>
      <c r="AA1318">
        <f t="shared" si="439"/>
        <v>0.53470069255914476</v>
      </c>
      <c r="AB1318" t="str">
        <f t="shared" si="440"/>
        <v>Do nothing</v>
      </c>
      <c r="AC1318" t="b">
        <f t="shared" si="442"/>
        <v>0</v>
      </c>
      <c r="AD1318">
        <f>IF(AB1318="Buy BTC Short ETH",B1318,IF(AB1318="Buy ETH Short BTC",B1318,0))</f>
        <v>0</v>
      </c>
      <c r="AE1318">
        <f>IF(AB1318="Buy BTC Short ETH",C1318,IF(AB1318="Buy ETH Short BTC",C1318,0))</f>
        <v>0</v>
      </c>
      <c r="AF1318">
        <f>IF(AB1317="Buy BTC Short ETH",(B1318-AD1317)+(-C1318+AE1317)*(B1317/C1317),IF(AB1317="Buy ETH Short BTC",(-B1318+AD1317)+(C1318-AE1317)*(B1317/C1317),0))</f>
        <v>0</v>
      </c>
    </row>
    <row r="1319" spans="1:32">
      <c r="A1319">
        <v>1671906600000</v>
      </c>
      <c r="B1319">
        <v>16836</v>
      </c>
      <c r="C1319">
        <v>1220.8800000000001</v>
      </c>
      <c r="D1319" s="1">
        <f t="shared" si="443"/>
        <v>1.8300000000017462</v>
      </c>
      <c r="E1319" s="1">
        <f t="shared" si="444"/>
        <v>1.8300000000017462</v>
      </c>
      <c r="F1319" s="1">
        <f t="shared" si="445"/>
        <v>0</v>
      </c>
      <c r="G1319" s="1">
        <f t="shared" si="446"/>
        <v>2.2049999999995635</v>
      </c>
      <c r="H1319" s="1">
        <f t="shared" si="447"/>
        <v>1.4539999999997235</v>
      </c>
      <c r="I1319" s="1">
        <f t="shared" si="448"/>
        <v>1.5165061898211711</v>
      </c>
      <c r="J1319" s="1">
        <f t="shared" si="449"/>
        <v>60.262366766876006</v>
      </c>
      <c r="K1319" s="1">
        <f t="shared" si="450"/>
        <v>0.23000000000001819</v>
      </c>
      <c r="L1319" s="1">
        <f t="shared" si="451"/>
        <v>0.23000000000001819</v>
      </c>
      <c r="M1319" s="1">
        <f t="shared" si="452"/>
        <v>0</v>
      </c>
      <c r="N1319" s="1">
        <f t="shared" si="453"/>
        <v>0.34299999999998365</v>
      </c>
      <c r="O1319" s="1">
        <f t="shared" si="454"/>
        <v>9.3999999999982722E-2</v>
      </c>
      <c r="P1319" s="1">
        <f t="shared" si="455"/>
        <v>3.6489361702132626</v>
      </c>
      <c r="Q1319" s="1">
        <f t="shared" si="456"/>
        <v>78.489702517164773</v>
      </c>
      <c r="R1319" t="str">
        <f t="shared" si="436"/>
        <v>Do nothing</v>
      </c>
      <c r="S1319" t="b">
        <f t="shared" si="441"/>
        <v>0</v>
      </c>
      <c r="T1319">
        <f t="shared" si="437"/>
        <v>0</v>
      </c>
      <c r="U1319">
        <f t="shared" si="438"/>
        <v>0</v>
      </c>
      <c r="V1319">
        <f>IF(R1318="Buy BTC Short ETH",(B1319-T1318)+(-C1319+U1318)*(B1318/C1318),IF(R1318="Buy ETH Short BTC",(-B1319+T1318)+(C1319-U1318)*(B1318/C1318),0))</f>
        <v>0</v>
      </c>
      <c r="AA1319">
        <f t="shared" si="439"/>
        <v>0.29416302895556695</v>
      </c>
      <c r="AB1319" t="str">
        <f t="shared" si="440"/>
        <v>Do nothing</v>
      </c>
      <c r="AC1319" t="b">
        <f t="shared" si="442"/>
        <v>0</v>
      </c>
      <c r="AD1319">
        <f>IF(AB1319="Buy BTC Short ETH",B1319,IF(AB1319="Buy ETH Short BTC",B1319,0))</f>
        <v>0</v>
      </c>
      <c r="AE1319">
        <f>IF(AB1319="Buy BTC Short ETH",C1319,IF(AB1319="Buy ETH Short BTC",C1319,0))</f>
        <v>0</v>
      </c>
      <c r="AF1319">
        <f>IF(AB1318="Buy BTC Short ETH",(B1319-AD1318)+(-C1319+AE1318)*(B1318/C1318),IF(AB1318="Buy ETH Short BTC",(-B1319+AD1318)+(C1319-AE1318)*(B1318/C1318),0))</f>
        <v>0</v>
      </c>
    </row>
    <row r="1320" spans="1:32">
      <c r="A1320">
        <v>1671907500000</v>
      </c>
      <c r="B1320">
        <v>16842.36</v>
      </c>
      <c r="C1320">
        <v>1221.94</v>
      </c>
      <c r="D1320" s="1">
        <f t="shared" si="443"/>
        <v>6.3600000000005821</v>
      </c>
      <c r="E1320" s="1">
        <f t="shared" si="444"/>
        <v>6.3600000000005821</v>
      </c>
      <c r="F1320" s="1">
        <f t="shared" si="445"/>
        <v>0</v>
      </c>
      <c r="G1320" s="1">
        <f t="shared" si="446"/>
        <v>2.3739999999997963</v>
      </c>
      <c r="H1320" s="1">
        <f t="shared" si="447"/>
        <v>1.4539999999997235</v>
      </c>
      <c r="I1320" s="1">
        <f t="shared" si="448"/>
        <v>1.6327372764788499</v>
      </c>
      <c r="J1320" s="1">
        <f t="shared" si="449"/>
        <v>62.016718913273102</v>
      </c>
      <c r="K1320" s="1">
        <f t="shared" si="450"/>
        <v>1.0599999999999454</v>
      </c>
      <c r="L1320" s="1">
        <f t="shared" si="451"/>
        <v>1.0599999999999454</v>
      </c>
      <c r="M1320" s="1">
        <f t="shared" si="452"/>
        <v>0</v>
      </c>
      <c r="N1320" s="1">
        <f t="shared" si="453"/>
        <v>0.38299999999999274</v>
      </c>
      <c r="O1320" s="1">
        <f t="shared" si="454"/>
        <v>9.3999999999982722E-2</v>
      </c>
      <c r="P1320" s="1">
        <f t="shared" si="455"/>
        <v>4.0744680851070543</v>
      </c>
      <c r="Q1320" s="1">
        <f t="shared" si="456"/>
        <v>80.293501048220634</v>
      </c>
      <c r="R1320" t="str">
        <f t="shared" si="436"/>
        <v>Do nothing</v>
      </c>
      <c r="S1320" t="b">
        <f t="shared" si="441"/>
        <v>0</v>
      </c>
      <c r="T1320">
        <f t="shared" si="437"/>
        <v>0</v>
      </c>
      <c r="U1320">
        <f t="shared" si="438"/>
        <v>0</v>
      </c>
      <c r="V1320">
        <f>IF(R1319="Buy BTC Short ETH",(B1320-T1319)+(-C1320+U1319)*(B1319/C1319),IF(R1319="Buy ETH Short BTC",(-B1320+T1319)+(C1320-U1319)*(B1319/C1319),0))</f>
        <v>0</v>
      </c>
      <c r="AA1320">
        <f t="shared" si="439"/>
        <v>0.49708632931424884</v>
      </c>
      <c r="AB1320" t="str">
        <f t="shared" si="440"/>
        <v>Do nothing</v>
      </c>
      <c r="AC1320" t="b">
        <f t="shared" si="442"/>
        <v>0</v>
      </c>
      <c r="AD1320">
        <f>IF(AB1320="Buy BTC Short ETH",B1320,IF(AB1320="Buy ETH Short BTC",B1320,0))</f>
        <v>0</v>
      </c>
      <c r="AE1320">
        <f>IF(AB1320="Buy BTC Short ETH",C1320,IF(AB1320="Buy ETH Short BTC",C1320,0))</f>
        <v>0</v>
      </c>
      <c r="AF1320">
        <f>IF(AB1319="Buy BTC Short ETH",(B1320-AD1319)+(-C1320+AE1319)*(B1319/C1319),IF(AB1319="Buy ETH Short BTC",(-B1320+AD1319)+(C1320-AE1319)*(B1319/C1319),0))</f>
        <v>0</v>
      </c>
    </row>
    <row r="1321" spans="1:32">
      <c r="A1321">
        <v>1671908400000</v>
      </c>
      <c r="B1321">
        <v>16851.73</v>
      </c>
      <c r="C1321">
        <v>1224.6400000000001</v>
      </c>
      <c r="D1321" s="1">
        <f t="shared" si="443"/>
        <v>9.3699999999989814</v>
      </c>
      <c r="E1321" s="1">
        <f t="shared" si="444"/>
        <v>9.3699999999989814</v>
      </c>
      <c r="F1321" s="1">
        <f t="shared" si="445"/>
        <v>0</v>
      </c>
      <c r="G1321" s="1">
        <f t="shared" si="446"/>
        <v>2.9509999999998398</v>
      </c>
      <c r="H1321" s="1">
        <f t="shared" si="447"/>
        <v>1.4539999999997235</v>
      </c>
      <c r="I1321" s="1">
        <f t="shared" si="448"/>
        <v>2.0295735900965619</v>
      </c>
      <c r="J1321" s="1">
        <f t="shared" si="449"/>
        <v>66.992054483544436</v>
      </c>
      <c r="K1321" s="1">
        <f t="shared" si="450"/>
        <v>2.7000000000000455</v>
      </c>
      <c r="L1321" s="1">
        <f t="shared" si="451"/>
        <v>2.7000000000000455</v>
      </c>
      <c r="M1321" s="1">
        <f t="shared" si="452"/>
        <v>0</v>
      </c>
      <c r="N1321" s="1">
        <f t="shared" si="453"/>
        <v>0.65299999999999725</v>
      </c>
      <c r="O1321" s="1">
        <f t="shared" si="454"/>
        <v>8.7999999999988171E-2</v>
      </c>
      <c r="P1321" s="1">
        <f t="shared" si="455"/>
        <v>7.4204545454555113</v>
      </c>
      <c r="Q1321" s="1">
        <f t="shared" si="456"/>
        <v>88.124156545210539</v>
      </c>
      <c r="R1321" t="str">
        <f t="shared" si="436"/>
        <v>Do nothing</v>
      </c>
      <c r="S1321" t="b">
        <f t="shared" si="441"/>
        <v>0</v>
      </c>
      <c r="T1321">
        <f t="shared" si="437"/>
        <v>0</v>
      </c>
      <c r="U1321">
        <f t="shared" si="438"/>
        <v>0</v>
      </c>
      <c r="V1321">
        <f>IF(R1320="Buy BTC Short ETH",(B1321-T1320)+(-C1321+U1320)*(B1320/C1320),IF(R1320="Buy ETH Short BTC",(-B1321+T1320)+(C1321-U1320)*(B1320/C1320),0))</f>
        <v>0</v>
      </c>
      <c r="AA1321">
        <f t="shared" si="439"/>
        <v>0.84115266731868632</v>
      </c>
      <c r="AB1321" t="str">
        <f t="shared" si="440"/>
        <v>Buy ETH Short BTC</v>
      </c>
      <c r="AC1321" t="b">
        <f t="shared" si="442"/>
        <v>1</v>
      </c>
      <c r="AD1321">
        <f>IF(AB1321="Buy BTC Short ETH",B1321,IF(AB1321="Buy ETH Short BTC",B1321,0))</f>
        <v>16851.73</v>
      </c>
      <c r="AE1321">
        <f>IF(AB1321="Buy BTC Short ETH",C1321,IF(AB1321="Buy ETH Short BTC",C1321,0))</f>
        <v>1224.6400000000001</v>
      </c>
      <c r="AF1321">
        <f>IF(AB1320="Buy BTC Short ETH",(B1321-AD1320)+(-C1321+AE1320)*(B1320/C1320),IF(AB1320="Buy ETH Short BTC",(-B1321+AD1320)+(C1321-AE1320)*(B1320/C1320),0))</f>
        <v>0</v>
      </c>
    </row>
    <row r="1322" spans="1:32">
      <c r="A1322">
        <v>1671909300000</v>
      </c>
      <c r="B1322">
        <v>16843.939999999999</v>
      </c>
      <c r="C1322">
        <v>1223.75</v>
      </c>
      <c r="D1322" s="1">
        <f t="shared" si="443"/>
        <v>-7.7900000000008731</v>
      </c>
      <c r="E1322" s="1">
        <f t="shared" si="444"/>
        <v>0</v>
      </c>
      <c r="F1322" s="1">
        <f t="shared" si="445"/>
        <v>7.7900000000008731</v>
      </c>
      <c r="G1322" s="1">
        <f t="shared" si="446"/>
        <v>2.9509999999998398</v>
      </c>
      <c r="H1322" s="1">
        <f t="shared" si="447"/>
        <v>2.1720000000001165</v>
      </c>
      <c r="I1322" s="1">
        <f t="shared" si="448"/>
        <v>1.358655616942763</v>
      </c>
      <c r="J1322" s="1">
        <f t="shared" si="449"/>
        <v>57.602967011514053</v>
      </c>
      <c r="K1322" s="1">
        <f t="shared" si="450"/>
        <v>-0.89000000000010004</v>
      </c>
      <c r="L1322" s="1">
        <f t="shared" si="451"/>
        <v>0</v>
      </c>
      <c r="M1322" s="1">
        <f t="shared" si="452"/>
        <v>0.89000000000010004</v>
      </c>
      <c r="N1322" s="1">
        <f t="shared" si="453"/>
        <v>0.65099999999999913</v>
      </c>
      <c r="O1322" s="1">
        <f t="shared" si="454"/>
        <v>0.17699999999999819</v>
      </c>
      <c r="P1322" s="1">
        <f t="shared" si="455"/>
        <v>3.6779661016949481</v>
      </c>
      <c r="Q1322" s="1">
        <f t="shared" si="456"/>
        <v>78.623188405797251</v>
      </c>
      <c r="R1322" t="str">
        <f t="shared" si="436"/>
        <v>Do nothing</v>
      </c>
      <c r="S1322" t="b">
        <f t="shared" si="441"/>
        <v>0</v>
      </c>
      <c r="T1322">
        <f t="shared" si="437"/>
        <v>0</v>
      </c>
      <c r="U1322">
        <f t="shared" si="438"/>
        <v>0</v>
      </c>
      <c r="V1322">
        <f>IF(R1321="Buy BTC Short ETH",(B1322-T1321)+(-C1322+U1321)*(B1321/C1321),IF(R1321="Buy ETH Short BTC",(-B1322+T1321)+(C1322-U1321)*(B1321/C1321),0))</f>
        <v>0</v>
      </c>
      <c r="AA1322">
        <f t="shared" si="439"/>
        <v>0.84380169268307725</v>
      </c>
      <c r="AB1322" t="str">
        <f t="shared" si="440"/>
        <v>Buy ETH Short BTC</v>
      </c>
      <c r="AC1322" t="b">
        <f t="shared" si="442"/>
        <v>0</v>
      </c>
      <c r="AD1322">
        <f>IF(AB1322="Buy BTC Short ETH",B1322,IF(AB1322="Buy ETH Short BTC",B1322,0))</f>
        <v>16843.939999999999</v>
      </c>
      <c r="AE1322">
        <f>IF(AB1322="Buy BTC Short ETH",C1322,IF(AB1322="Buy ETH Short BTC",C1322,0))</f>
        <v>1223.75</v>
      </c>
      <c r="AF1322">
        <f>IF(AB1321="Buy BTC Short ETH",(B1322-AD1321)+(-C1322+AE1321)*(B1321/C1321),IF(AB1321="Buy ETH Short BTC",(-B1322+AD1321)+(C1322-AE1321)*(B1321/C1321),0))</f>
        <v>-4.4568968023260851</v>
      </c>
    </row>
    <row r="1323" spans="1:32">
      <c r="A1323">
        <v>1671910200000</v>
      </c>
      <c r="B1323">
        <v>16845.849999999999</v>
      </c>
      <c r="C1323">
        <v>1224.47</v>
      </c>
      <c r="D1323" s="1">
        <f t="shared" si="443"/>
        <v>1.9099999999998545</v>
      </c>
      <c r="E1323" s="1">
        <f t="shared" si="444"/>
        <v>1.9099999999998545</v>
      </c>
      <c r="F1323" s="1">
        <f t="shared" si="445"/>
        <v>0</v>
      </c>
      <c r="G1323" s="1">
        <f t="shared" si="446"/>
        <v>2.8520000000000438</v>
      </c>
      <c r="H1323" s="1">
        <f t="shared" si="447"/>
        <v>2.1720000000001165</v>
      </c>
      <c r="I1323" s="1">
        <f t="shared" si="448"/>
        <v>1.3130755064456219</v>
      </c>
      <c r="J1323" s="1">
        <f t="shared" si="449"/>
        <v>56.767515923565938</v>
      </c>
      <c r="K1323" s="1">
        <f t="shared" si="450"/>
        <v>0.72000000000002728</v>
      </c>
      <c r="L1323" s="1">
        <f t="shared" si="451"/>
        <v>0.72000000000002728</v>
      </c>
      <c r="M1323" s="1">
        <f t="shared" si="452"/>
        <v>0</v>
      </c>
      <c r="N1323" s="1">
        <f t="shared" si="453"/>
        <v>0.66900000000000548</v>
      </c>
      <c r="O1323" s="1">
        <f t="shared" si="454"/>
        <v>0.17699999999999819</v>
      </c>
      <c r="P1323" s="1">
        <f t="shared" si="455"/>
        <v>3.7796610169492224</v>
      </c>
      <c r="Q1323" s="1">
        <f t="shared" si="456"/>
        <v>79.07801418439746</v>
      </c>
      <c r="R1323" t="str">
        <f t="shared" si="436"/>
        <v>Do nothing</v>
      </c>
      <c r="S1323" t="b">
        <f t="shared" si="441"/>
        <v>0</v>
      </c>
      <c r="T1323">
        <f t="shared" si="437"/>
        <v>0</v>
      </c>
      <c r="U1323">
        <f t="shared" si="438"/>
        <v>0</v>
      </c>
      <c r="V1323">
        <f>IF(R1322="Buy BTC Short ETH",(B1323-T1322)+(-C1323+U1322)*(B1322/C1322),IF(R1322="Buy ETH Short BTC",(-B1323+T1322)+(C1323-U1322)*(B1322/C1322),0))</f>
        <v>0</v>
      </c>
      <c r="AA1323">
        <f t="shared" si="439"/>
        <v>0.88159297686812865</v>
      </c>
      <c r="AB1323" t="str">
        <f t="shared" si="440"/>
        <v>Buy ETH Short BTC</v>
      </c>
      <c r="AC1323" t="b">
        <f t="shared" si="442"/>
        <v>0</v>
      </c>
      <c r="AD1323">
        <f>IF(AB1323="Buy BTC Short ETH",B1323,IF(AB1323="Buy ETH Short BTC",B1323,0))</f>
        <v>16845.849999999999</v>
      </c>
      <c r="AE1323">
        <f>IF(AB1323="Buy BTC Short ETH",C1323,IF(AB1323="Buy ETH Short BTC",C1323,0))</f>
        <v>1224.47</v>
      </c>
      <c r="AF1323">
        <f>IF(AB1322="Buy BTC Short ETH",(B1323-AD1322)+(-C1323+AE1322)*(B1322/C1322),IF(AB1322="Buy ETH Short BTC",(-B1323+AD1322)+(C1323-AE1322)*(B1322/C1322),0))</f>
        <v>8.0002241470893871</v>
      </c>
    </row>
    <row r="1324" spans="1:32">
      <c r="A1324">
        <v>1671911100000</v>
      </c>
      <c r="B1324">
        <v>16843.59</v>
      </c>
      <c r="C1324">
        <v>1223.5999999999999</v>
      </c>
      <c r="D1324" s="1">
        <f t="shared" si="443"/>
        <v>-2.2599999999983993</v>
      </c>
      <c r="E1324" s="1">
        <f t="shared" si="444"/>
        <v>0</v>
      </c>
      <c r="F1324" s="1">
        <f t="shared" si="445"/>
        <v>2.2599999999983993</v>
      </c>
      <c r="G1324" s="1">
        <f t="shared" si="446"/>
        <v>2.8520000000000438</v>
      </c>
      <c r="H1324" s="1">
        <f t="shared" si="447"/>
        <v>1.7549999999999273</v>
      </c>
      <c r="I1324" s="1">
        <f t="shared" si="448"/>
        <v>1.6250712250713173</v>
      </c>
      <c r="J1324" s="1">
        <f t="shared" si="449"/>
        <v>61.905795528544857</v>
      </c>
      <c r="K1324" s="1">
        <f t="shared" si="450"/>
        <v>-0.87000000000011823</v>
      </c>
      <c r="L1324" s="1">
        <f t="shared" si="451"/>
        <v>0</v>
      </c>
      <c r="M1324" s="1">
        <f t="shared" si="452"/>
        <v>0.87000000000011823</v>
      </c>
      <c r="N1324" s="1">
        <f t="shared" si="453"/>
        <v>0.66900000000000548</v>
      </c>
      <c r="O1324" s="1">
        <f t="shared" si="454"/>
        <v>0.21000000000001365</v>
      </c>
      <c r="P1324" s="1">
        <f t="shared" si="455"/>
        <v>3.1857142857141048</v>
      </c>
      <c r="Q1324" s="1">
        <f t="shared" si="456"/>
        <v>76.109215017063818</v>
      </c>
      <c r="R1324" t="str">
        <f t="shared" si="436"/>
        <v>Do nothing</v>
      </c>
      <c r="S1324" t="b">
        <f t="shared" si="441"/>
        <v>0</v>
      </c>
      <c r="T1324">
        <f t="shared" si="437"/>
        <v>0</v>
      </c>
      <c r="U1324">
        <f t="shared" si="438"/>
        <v>0</v>
      </c>
      <c r="V1324">
        <f>IF(R1323="Buy BTC Short ETH",(B1324-T1323)+(-C1324+U1323)*(B1323/C1323),IF(R1323="Buy ETH Short BTC",(-B1324+T1323)+(C1324-U1323)*(B1323/C1323),0))</f>
        <v>0</v>
      </c>
      <c r="AA1324">
        <f t="shared" si="439"/>
        <v>0.85469733733795217</v>
      </c>
      <c r="AB1324" t="str">
        <f t="shared" si="440"/>
        <v>Buy ETH Short BTC</v>
      </c>
      <c r="AC1324" t="b">
        <f t="shared" si="442"/>
        <v>0</v>
      </c>
      <c r="AD1324">
        <f>IF(AB1324="Buy BTC Short ETH",B1324,IF(AB1324="Buy ETH Short BTC",B1324,0))</f>
        <v>16843.59</v>
      </c>
      <c r="AE1324">
        <f>IF(AB1324="Buy BTC Short ETH",C1324,IF(AB1324="Buy ETH Short BTC",C1324,0))</f>
        <v>1223.5999999999999</v>
      </c>
      <c r="AF1324">
        <f>IF(AB1323="Buy BTC Short ETH",(B1324-AD1323)+(-C1324+AE1323)*(B1323/C1323),IF(AB1323="Buy ETH Short BTC",(-B1324+AD1323)+(C1324-AE1323)*(B1323/C1323),0))</f>
        <v>-9.7091699265837068</v>
      </c>
    </row>
    <row r="1325" spans="1:32">
      <c r="A1325">
        <v>1671912000000</v>
      </c>
      <c r="B1325">
        <v>16838.849999999999</v>
      </c>
      <c r="C1325">
        <v>1222.47</v>
      </c>
      <c r="D1325" s="1">
        <f t="shared" si="443"/>
        <v>-4.7400000000016007</v>
      </c>
      <c r="E1325" s="1">
        <f t="shared" si="444"/>
        <v>0</v>
      </c>
      <c r="F1325" s="1">
        <f t="shared" si="445"/>
        <v>4.7400000000016007</v>
      </c>
      <c r="G1325" s="1">
        <f t="shared" si="446"/>
        <v>2.8349999999998543</v>
      </c>
      <c r="H1325" s="1">
        <f t="shared" si="447"/>
        <v>2.2290000000000871</v>
      </c>
      <c r="I1325" s="1">
        <f t="shared" si="448"/>
        <v>1.2718707940779468</v>
      </c>
      <c r="J1325" s="1">
        <f t="shared" si="449"/>
        <v>55.983412322272649</v>
      </c>
      <c r="K1325" s="1">
        <f t="shared" si="450"/>
        <v>-1.1299999999998818</v>
      </c>
      <c r="L1325" s="1">
        <f t="shared" si="451"/>
        <v>0</v>
      </c>
      <c r="M1325" s="1">
        <f t="shared" si="452"/>
        <v>1.1299999999998818</v>
      </c>
      <c r="N1325" s="1">
        <f t="shared" si="453"/>
        <v>0.63199999999999368</v>
      </c>
      <c r="O1325" s="1">
        <f t="shared" si="454"/>
        <v>0.32300000000000184</v>
      </c>
      <c r="P1325" s="1">
        <f t="shared" si="455"/>
        <v>1.9566563467491953</v>
      </c>
      <c r="Q1325" s="1">
        <f t="shared" si="456"/>
        <v>66.178010471203834</v>
      </c>
      <c r="R1325" t="str">
        <f t="shared" si="436"/>
        <v>Do nothing</v>
      </c>
      <c r="S1325" t="b">
        <f t="shared" si="441"/>
        <v>0</v>
      </c>
      <c r="T1325">
        <f t="shared" si="437"/>
        <v>0</v>
      </c>
      <c r="U1325">
        <f t="shared" si="438"/>
        <v>0</v>
      </c>
      <c r="V1325">
        <f>IF(R1324="Buy BTC Short ETH",(B1325-T1324)+(-C1325+U1324)*(B1324/C1324),IF(R1324="Buy ETH Short BTC",(-B1325+T1324)+(C1325-U1324)*(B1324/C1324),0))</f>
        <v>0</v>
      </c>
      <c r="AA1325">
        <f t="shared" si="439"/>
        <v>0.78811959401568876</v>
      </c>
      <c r="AB1325" t="str">
        <f t="shared" si="440"/>
        <v>Buy ETH Short BTC</v>
      </c>
      <c r="AC1325" t="b">
        <f t="shared" si="442"/>
        <v>0</v>
      </c>
      <c r="AD1325">
        <f>IF(AB1325="Buy BTC Short ETH",B1325,IF(AB1325="Buy ETH Short BTC",B1325,0))</f>
        <v>16838.849999999999</v>
      </c>
      <c r="AE1325">
        <f>IF(AB1325="Buy BTC Short ETH",C1325,IF(AB1325="Buy ETH Short BTC",C1325,0))</f>
        <v>1222.47</v>
      </c>
      <c r="AF1325">
        <f>IF(AB1324="Buy BTC Short ETH",(B1325-AD1324)+(-C1325+AE1324)*(B1324/C1324),IF(AB1324="Buy ETH Short BTC",(-B1325+AD1324)+(C1325-AE1324)*(B1324/C1324),0))</f>
        <v>-10.815129699244892</v>
      </c>
    </row>
    <row r="1326" spans="1:32">
      <c r="A1326">
        <v>1671912900000</v>
      </c>
      <c r="B1326">
        <v>16840.91</v>
      </c>
      <c r="C1326">
        <v>1222.55</v>
      </c>
      <c r="D1326" s="1">
        <f t="shared" si="443"/>
        <v>2.0600000000013097</v>
      </c>
      <c r="E1326" s="1">
        <f t="shared" si="444"/>
        <v>2.0600000000013097</v>
      </c>
      <c r="F1326" s="1">
        <f t="shared" si="445"/>
        <v>0</v>
      </c>
      <c r="G1326" s="1">
        <f t="shared" si="446"/>
        <v>2.1530000000002474</v>
      </c>
      <c r="H1326" s="1">
        <f t="shared" si="447"/>
        <v>2.2290000000000871</v>
      </c>
      <c r="I1326" s="1">
        <f t="shared" si="448"/>
        <v>0.96590399282196648</v>
      </c>
      <c r="J1326" s="1">
        <f t="shared" si="449"/>
        <v>49.132816065725308</v>
      </c>
      <c r="K1326" s="1">
        <f t="shared" si="450"/>
        <v>7.999999999992724E-2</v>
      </c>
      <c r="L1326" s="1">
        <f t="shared" si="451"/>
        <v>7.999999999992724E-2</v>
      </c>
      <c r="M1326" s="1">
        <f t="shared" si="452"/>
        <v>0</v>
      </c>
      <c r="N1326" s="1">
        <f t="shared" si="453"/>
        <v>0.59300000000000641</v>
      </c>
      <c r="O1326" s="1">
        <f t="shared" si="454"/>
        <v>0.32300000000000184</v>
      </c>
      <c r="P1326" s="1">
        <f t="shared" si="455"/>
        <v>1.8359133126935079</v>
      </c>
      <c r="Q1326" s="1">
        <f t="shared" si="456"/>
        <v>64.737991266375673</v>
      </c>
      <c r="R1326" t="str">
        <f t="shared" si="436"/>
        <v>Do nothing</v>
      </c>
      <c r="S1326" t="b">
        <f t="shared" si="441"/>
        <v>0</v>
      </c>
      <c r="T1326">
        <f t="shared" si="437"/>
        <v>0</v>
      </c>
      <c r="U1326">
        <f t="shared" si="438"/>
        <v>0</v>
      </c>
      <c r="V1326">
        <f>IF(R1325="Buy BTC Short ETH",(B1326-T1325)+(-C1326+U1325)*(B1325/C1325),IF(R1325="Buy ETH Short BTC",(-B1326+T1325)+(C1326-U1325)*(B1325/C1325),0))</f>
        <v>0</v>
      </c>
      <c r="AA1326">
        <f t="shared" si="439"/>
        <v>0.91287561755668811</v>
      </c>
      <c r="AB1326" t="str">
        <f t="shared" si="440"/>
        <v>Buy ETH Short BTC</v>
      </c>
      <c r="AC1326" t="b">
        <f t="shared" si="442"/>
        <v>0</v>
      </c>
      <c r="AD1326">
        <f>IF(AB1326="Buy BTC Short ETH",B1326,IF(AB1326="Buy ETH Short BTC",B1326,0))</f>
        <v>16840.91</v>
      </c>
      <c r="AE1326">
        <f>IF(AB1326="Buy BTC Short ETH",C1326,IF(AB1326="Buy ETH Short BTC",C1326,0))</f>
        <v>1222.55</v>
      </c>
      <c r="AF1326">
        <f>IF(AB1325="Buy BTC Short ETH",(B1326-AD1325)+(-C1326+AE1325)*(B1325/C1325),IF(AB1325="Buy ETH Short BTC",(-B1326+AD1325)+(C1326-AE1325)*(B1325/C1325),0))</f>
        <v>-0.95804412378449055</v>
      </c>
    </row>
    <row r="1327" spans="1:32">
      <c r="A1327">
        <v>1671913800000</v>
      </c>
      <c r="B1327">
        <v>16841.07</v>
      </c>
      <c r="C1327">
        <v>1222.19</v>
      </c>
      <c r="D1327" s="1">
        <f t="shared" si="443"/>
        <v>0.15999999999985448</v>
      </c>
      <c r="E1327" s="1">
        <f t="shared" si="444"/>
        <v>0.15999999999985448</v>
      </c>
      <c r="F1327" s="1">
        <f t="shared" si="445"/>
        <v>0</v>
      </c>
      <c r="G1327" s="1">
        <f t="shared" si="446"/>
        <v>2.1690000000002327</v>
      </c>
      <c r="H1327" s="1">
        <f t="shared" si="447"/>
        <v>1.9190000000002327</v>
      </c>
      <c r="I1327" s="1">
        <f t="shared" si="448"/>
        <v>1.1302761855132724</v>
      </c>
      <c r="J1327" s="1">
        <f t="shared" si="449"/>
        <v>53.057729941291242</v>
      </c>
      <c r="K1327" s="1">
        <f t="shared" si="450"/>
        <v>-0.35999999999989996</v>
      </c>
      <c r="L1327" s="1">
        <f t="shared" si="451"/>
        <v>0</v>
      </c>
      <c r="M1327" s="1">
        <f t="shared" si="452"/>
        <v>0.35999999999989996</v>
      </c>
      <c r="N1327" s="1">
        <f t="shared" si="453"/>
        <v>0.47899999999999637</v>
      </c>
      <c r="O1327" s="1">
        <f t="shared" si="454"/>
        <v>0.35899999999999183</v>
      </c>
      <c r="P1327" s="1">
        <f t="shared" si="455"/>
        <v>1.3342618384401317</v>
      </c>
      <c r="Q1327" s="1">
        <f t="shared" si="456"/>
        <v>57.159904534606575</v>
      </c>
      <c r="R1327" t="str">
        <f t="shared" si="436"/>
        <v>Do nothing</v>
      </c>
      <c r="S1327" t="b">
        <f t="shared" si="441"/>
        <v>0</v>
      </c>
      <c r="T1327">
        <f t="shared" si="437"/>
        <v>0</v>
      </c>
      <c r="U1327">
        <f t="shared" si="438"/>
        <v>0</v>
      </c>
      <c r="V1327">
        <f>IF(R1326="Buy BTC Short ETH",(B1327-T1326)+(-C1327+U1326)*(B1326/C1326),IF(R1326="Buy ETH Short BTC",(-B1327+T1326)+(C1327-U1326)*(B1326/C1326),0))</f>
        <v>0</v>
      </c>
      <c r="AA1327">
        <f t="shared" si="439"/>
        <v>0.91925602932630701</v>
      </c>
      <c r="AB1327" t="str">
        <f t="shared" si="440"/>
        <v>Buy ETH Short BTC</v>
      </c>
      <c r="AC1327" t="b">
        <f t="shared" si="442"/>
        <v>0</v>
      </c>
      <c r="AD1327">
        <f>IF(AB1327="Buy BTC Short ETH",B1327,IF(AB1327="Buy ETH Short BTC",B1327,0))</f>
        <v>16841.07</v>
      </c>
      <c r="AE1327">
        <f>IF(AB1327="Buy BTC Short ETH",C1327,IF(AB1327="Buy ETH Short BTC",C1327,0))</f>
        <v>1222.19</v>
      </c>
      <c r="AF1327">
        <f>IF(AB1326="Buy BTC Short ETH",(B1327-AD1326)+(-C1327+AE1326)*(B1326/C1326),IF(AB1326="Buy ETH Short BTC",(-B1327+AD1326)+(C1327-AE1326)*(B1326/C1326),0))</f>
        <v>-5.119083554863308</v>
      </c>
    </row>
    <row r="1328" spans="1:32">
      <c r="A1328">
        <v>1671914700000</v>
      </c>
      <c r="B1328">
        <v>16840.5</v>
      </c>
      <c r="C1328">
        <v>1221.8499999999999</v>
      </c>
      <c r="D1328" s="1">
        <f t="shared" si="443"/>
        <v>-0.56999999999970896</v>
      </c>
      <c r="E1328" s="1">
        <f t="shared" si="444"/>
        <v>0</v>
      </c>
      <c r="F1328" s="1">
        <f t="shared" si="445"/>
        <v>0.56999999999970896</v>
      </c>
      <c r="G1328" s="1">
        <f t="shared" si="446"/>
        <v>2.1690000000002327</v>
      </c>
      <c r="H1328" s="1">
        <f t="shared" si="447"/>
        <v>1.5360000000000582</v>
      </c>
      <c r="I1328" s="1">
        <f t="shared" si="448"/>
        <v>1.4121093750000979</v>
      </c>
      <c r="J1328" s="1">
        <f t="shared" si="449"/>
        <v>58.542510121459166</v>
      </c>
      <c r="K1328" s="1">
        <f t="shared" si="450"/>
        <v>-0.34000000000014552</v>
      </c>
      <c r="L1328" s="1">
        <f t="shared" si="451"/>
        <v>0</v>
      </c>
      <c r="M1328" s="1">
        <f t="shared" si="452"/>
        <v>0.34000000000014552</v>
      </c>
      <c r="N1328" s="1">
        <f t="shared" si="453"/>
        <v>0.47899999999999637</v>
      </c>
      <c r="O1328" s="1">
        <f t="shared" si="454"/>
        <v>0.35900000000001453</v>
      </c>
      <c r="P1328" s="1">
        <f t="shared" si="455"/>
        <v>1.3342618384400473</v>
      </c>
      <c r="Q1328" s="1">
        <f t="shared" si="456"/>
        <v>57.159904534605026</v>
      </c>
      <c r="R1328" t="str">
        <f t="shared" si="436"/>
        <v>Do nothing</v>
      </c>
      <c r="S1328" t="b">
        <f t="shared" si="441"/>
        <v>0</v>
      </c>
      <c r="T1328">
        <f t="shared" si="437"/>
        <v>0</v>
      </c>
      <c r="U1328">
        <f t="shared" si="438"/>
        <v>0</v>
      </c>
      <c r="V1328">
        <f>IF(R1327="Buy BTC Short ETH",(B1328-T1327)+(-C1328+U1327)*(B1327/C1327),IF(R1327="Buy ETH Short BTC",(-B1328+T1327)+(C1328-U1327)*(B1327/C1327),0))</f>
        <v>0</v>
      </c>
      <c r="AA1328">
        <f t="shared" si="439"/>
        <v>0.88624018756103828</v>
      </c>
      <c r="AB1328" t="str">
        <f t="shared" si="440"/>
        <v>Buy ETH Short BTC</v>
      </c>
      <c r="AC1328" t="b">
        <f t="shared" si="442"/>
        <v>0</v>
      </c>
      <c r="AD1328">
        <f>IF(AB1328="Buy BTC Short ETH",B1328,IF(AB1328="Buy ETH Short BTC",B1328,0))</f>
        <v>16840.5</v>
      </c>
      <c r="AE1328">
        <f>IF(AB1328="Buy BTC Short ETH",C1328,IF(AB1328="Buy ETH Short BTC",C1328,0))</f>
        <v>1221.8499999999999</v>
      </c>
      <c r="AF1328">
        <f>IF(AB1327="Buy BTC Short ETH",(B1328-AD1327)+(-C1328+AE1327)*(B1327/C1327),IF(AB1327="Buy ETH Short BTC",(-B1328+AD1327)+(C1328-AE1327)*(B1327/C1327),0))</f>
        <v>-4.115002986444666</v>
      </c>
    </row>
    <row r="1329" spans="1:32">
      <c r="A1329">
        <v>1671915600000</v>
      </c>
      <c r="B1329">
        <v>16842.490000000002</v>
      </c>
      <c r="C1329">
        <v>1222.26</v>
      </c>
      <c r="D1329" s="1">
        <f t="shared" si="443"/>
        <v>1.9900000000016007</v>
      </c>
      <c r="E1329" s="1">
        <f t="shared" si="444"/>
        <v>1.9900000000016007</v>
      </c>
      <c r="F1329" s="1">
        <f t="shared" si="445"/>
        <v>0</v>
      </c>
      <c r="G1329" s="1">
        <f t="shared" si="446"/>
        <v>2.1850000000002181</v>
      </c>
      <c r="H1329" s="1">
        <f t="shared" si="447"/>
        <v>1.5360000000000582</v>
      </c>
      <c r="I1329" s="1">
        <f t="shared" si="448"/>
        <v>1.4225260416667547</v>
      </c>
      <c r="J1329" s="1">
        <f t="shared" si="449"/>
        <v>58.720773985489274</v>
      </c>
      <c r="K1329" s="1">
        <f t="shared" si="450"/>
        <v>0.41000000000008185</v>
      </c>
      <c r="L1329" s="1">
        <f t="shared" si="451"/>
        <v>0.41000000000008185</v>
      </c>
      <c r="M1329" s="1">
        <f t="shared" si="452"/>
        <v>0</v>
      </c>
      <c r="N1329" s="1">
        <f t="shared" si="453"/>
        <v>0.49700000000000272</v>
      </c>
      <c r="O1329" s="1">
        <f t="shared" si="454"/>
        <v>0.35900000000001453</v>
      </c>
      <c r="P1329" s="1">
        <f t="shared" si="455"/>
        <v>1.3844011142060797</v>
      </c>
      <c r="Q1329" s="1">
        <f t="shared" si="456"/>
        <v>58.060747663550551</v>
      </c>
      <c r="R1329" t="str">
        <f t="shared" si="436"/>
        <v>Do nothing</v>
      </c>
      <c r="S1329" t="b">
        <f t="shared" si="441"/>
        <v>0</v>
      </c>
      <c r="T1329">
        <f t="shared" si="437"/>
        <v>0</v>
      </c>
      <c r="U1329">
        <f t="shared" si="438"/>
        <v>0</v>
      </c>
      <c r="V1329">
        <f>IF(R1328="Buy BTC Short ETH",(B1329-T1328)+(-C1329+U1328)*(B1328/C1328),IF(R1328="Buy ETH Short BTC",(-B1329+T1328)+(C1329-U1328)*(B1328/C1328),0))</f>
        <v>0</v>
      </c>
      <c r="AA1329">
        <f t="shared" si="439"/>
        <v>0.82746645927614004</v>
      </c>
      <c r="AB1329" t="str">
        <f t="shared" si="440"/>
        <v>Buy ETH Short BTC</v>
      </c>
      <c r="AC1329" t="b">
        <f t="shared" si="442"/>
        <v>0</v>
      </c>
      <c r="AD1329">
        <f>IF(AB1329="Buy BTC Short ETH",B1329,IF(AB1329="Buy ETH Short BTC",B1329,0))</f>
        <v>16842.490000000002</v>
      </c>
      <c r="AE1329">
        <f>IF(AB1329="Buy BTC Short ETH",C1329,IF(AB1329="Buy ETH Short BTC",C1329,0))</f>
        <v>1222.26</v>
      </c>
      <c r="AF1329">
        <f>IF(AB1328="Buy BTC Short ETH",(B1329-AD1328)+(-C1329+AE1328)*(B1328/C1328),IF(AB1328="Buy ETH Short BTC",(-B1329+AD1328)+(C1329-AE1328)*(B1328/C1328),0))</f>
        <v>3.6609432418049863</v>
      </c>
    </row>
    <row r="1330" spans="1:32">
      <c r="A1330">
        <v>1671916500000</v>
      </c>
      <c r="B1330">
        <v>16846.22</v>
      </c>
      <c r="C1330">
        <v>1221.8599999999999</v>
      </c>
      <c r="D1330" s="1">
        <f t="shared" si="443"/>
        <v>3.7299999999995634</v>
      </c>
      <c r="E1330" s="1">
        <f t="shared" si="444"/>
        <v>3.7299999999995634</v>
      </c>
      <c r="F1330" s="1">
        <f t="shared" si="445"/>
        <v>0</v>
      </c>
      <c r="G1330" s="1">
        <f t="shared" si="446"/>
        <v>1.9220000000001165</v>
      </c>
      <c r="H1330" s="1">
        <f t="shared" si="447"/>
        <v>1.5360000000000582</v>
      </c>
      <c r="I1330" s="1">
        <f t="shared" si="448"/>
        <v>1.2513020833333617</v>
      </c>
      <c r="J1330" s="1">
        <f t="shared" si="449"/>
        <v>55.581260844419297</v>
      </c>
      <c r="K1330" s="1">
        <f t="shared" si="450"/>
        <v>-0.40000000000009095</v>
      </c>
      <c r="L1330" s="1">
        <f t="shared" si="451"/>
        <v>0</v>
      </c>
      <c r="M1330" s="1">
        <f t="shared" si="452"/>
        <v>0.40000000000009095</v>
      </c>
      <c r="N1330" s="1">
        <f t="shared" si="453"/>
        <v>0.39100000000000817</v>
      </c>
      <c r="O1330" s="1">
        <f t="shared" si="454"/>
        <v>0.39900000000002367</v>
      </c>
      <c r="P1330" s="1">
        <f t="shared" si="455"/>
        <v>0.97994987468667916</v>
      </c>
      <c r="Q1330" s="1">
        <f t="shared" si="456"/>
        <v>49.493670886074987</v>
      </c>
      <c r="R1330" t="str">
        <f t="shared" si="436"/>
        <v>Do nothing</v>
      </c>
      <c r="S1330" t="b">
        <f t="shared" si="441"/>
        <v>0</v>
      </c>
      <c r="T1330">
        <f t="shared" si="437"/>
        <v>0</v>
      </c>
      <c r="U1330">
        <f t="shared" si="438"/>
        <v>0</v>
      </c>
      <c r="V1330">
        <f>IF(R1329="Buy BTC Short ETH",(B1330-T1329)+(-C1330+U1329)*(B1329/C1329),IF(R1329="Buy ETH Short BTC",(-B1330+T1329)+(C1330-U1329)*(B1329/C1329),0))</f>
        <v>0</v>
      </c>
      <c r="AA1330">
        <f t="shared" si="439"/>
        <v>0.67720449656503956</v>
      </c>
      <c r="AB1330" t="str">
        <f t="shared" si="440"/>
        <v>Do nothing</v>
      </c>
      <c r="AC1330" t="b">
        <f t="shared" si="442"/>
        <v>1</v>
      </c>
      <c r="AD1330">
        <f>IF(AB1330="Buy BTC Short ETH",B1330,IF(AB1330="Buy ETH Short BTC",B1330,0))</f>
        <v>0</v>
      </c>
      <c r="AE1330">
        <f>IF(AB1330="Buy BTC Short ETH",C1330,IF(AB1330="Buy ETH Short BTC",C1330,0))</f>
        <v>0</v>
      </c>
      <c r="AF1330">
        <f>IF(AB1329="Buy BTC Short ETH",(B1330-AD1329)+(-C1330+AE1329)*(B1329/C1329),IF(AB1329="Buy ETH Short BTC",(-B1330+AD1329)+(C1330-AE1329)*(B1329/C1329),0))</f>
        <v>-9.2419172680125321</v>
      </c>
    </row>
    <row r="1331" spans="1:32">
      <c r="A1331">
        <v>1671917400000</v>
      </c>
      <c r="B1331">
        <v>16832.84</v>
      </c>
      <c r="C1331">
        <v>1221.1400000000001</v>
      </c>
      <c r="D1331" s="1">
        <f t="shared" si="443"/>
        <v>-13.380000000001019</v>
      </c>
      <c r="E1331" s="1">
        <f t="shared" si="444"/>
        <v>0</v>
      </c>
      <c r="F1331" s="1">
        <f t="shared" si="445"/>
        <v>13.380000000001019</v>
      </c>
      <c r="G1331" s="1">
        <f t="shared" si="446"/>
        <v>0.98500000000021826</v>
      </c>
      <c r="H1331" s="1">
        <f t="shared" si="447"/>
        <v>2.87400000000016</v>
      </c>
      <c r="I1331" s="1">
        <f t="shared" si="448"/>
        <v>0.34272790535844239</v>
      </c>
      <c r="J1331" s="1">
        <f t="shared" si="449"/>
        <v>25.524747343874623</v>
      </c>
      <c r="K1331" s="1">
        <f t="shared" si="450"/>
        <v>-0.71999999999979991</v>
      </c>
      <c r="L1331" s="1">
        <f t="shared" si="451"/>
        <v>0</v>
      </c>
      <c r="M1331" s="1">
        <f t="shared" si="452"/>
        <v>0.71999999999979991</v>
      </c>
      <c r="N1331" s="1">
        <f t="shared" si="453"/>
        <v>0.12100000000000363</v>
      </c>
      <c r="O1331" s="1">
        <f t="shared" si="454"/>
        <v>0.47100000000000364</v>
      </c>
      <c r="P1331" s="1">
        <f t="shared" si="455"/>
        <v>0.25690021231423077</v>
      </c>
      <c r="Q1331" s="1">
        <f t="shared" si="456"/>
        <v>20.439189189189548</v>
      </c>
      <c r="R1331" t="str">
        <f t="shared" si="436"/>
        <v>Do nothing</v>
      </c>
      <c r="S1331" t="b">
        <f t="shared" si="441"/>
        <v>0</v>
      </c>
      <c r="T1331">
        <f t="shared" si="437"/>
        <v>0</v>
      </c>
      <c r="U1331">
        <f t="shared" si="438"/>
        <v>0</v>
      </c>
      <c r="V1331">
        <f>IF(R1330="Buy BTC Short ETH",(B1331-T1330)+(-C1331+U1330)*(B1330/C1330),IF(R1330="Buy ETH Short BTC",(-B1331+T1330)+(C1331-U1330)*(B1330/C1330),0))</f>
        <v>0</v>
      </c>
      <c r="AA1331">
        <f t="shared" si="439"/>
        <v>0.64838711044436159</v>
      </c>
      <c r="AB1331" t="str">
        <f t="shared" si="440"/>
        <v>Do nothing</v>
      </c>
      <c r="AC1331" t="b">
        <f t="shared" si="442"/>
        <v>0</v>
      </c>
      <c r="AD1331">
        <f>IF(AB1331="Buy BTC Short ETH",B1331,IF(AB1331="Buy ETH Short BTC",B1331,0))</f>
        <v>0</v>
      </c>
      <c r="AE1331">
        <f>IF(AB1331="Buy BTC Short ETH",C1331,IF(AB1331="Buy ETH Short BTC",C1331,0))</f>
        <v>0</v>
      </c>
      <c r="AF1331">
        <f>IF(AB1330="Buy BTC Short ETH",(B1331-AD1330)+(-C1331+AE1330)*(B1330/C1330),IF(AB1330="Buy ETH Short BTC",(-B1331+AD1330)+(C1331-AE1330)*(B1330/C1330),0))</f>
        <v>0</v>
      </c>
    </row>
    <row r="1332" spans="1:32">
      <c r="A1332">
        <v>1671918300000</v>
      </c>
      <c r="B1332">
        <v>16823.97</v>
      </c>
      <c r="C1332">
        <v>1218.92</v>
      </c>
      <c r="D1332" s="1">
        <f t="shared" si="443"/>
        <v>-8.8699999999989814</v>
      </c>
      <c r="E1332" s="1">
        <f t="shared" si="444"/>
        <v>0</v>
      </c>
      <c r="F1332" s="1">
        <f t="shared" si="445"/>
        <v>8.8699999999989814</v>
      </c>
      <c r="G1332" s="1">
        <f t="shared" si="446"/>
        <v>0.98500000000021826</v>
      </c>
      <c r="H1332" s="1">
        <f t="shared" si="447"/>
        <v>2.9819999999999709</v>
      </c>
      <c r="I1332" s="1">
        <f t="shared" si="448"/>
        <v>0.33031522468149827</v>
      </c>
      <c r="J1332" s="1">
        <f t="shared" si="449"/>
        <v>24.829846231413441</v>
      </c>
      <c r="K1332" s="1">
        <f t="shared" si="450"/>
        <v>-2.2200000000000273</v>
      </c>
      <c r="L1332" s="1">
        <f t="shared" si="451"/>
        <v>0</v>
      </c>
      <c r="M1332" s="1">
        <f t="shared" si="452"/>
        <v>2.2200000000000273</v>
      </c>
      <c r="N1332" s="1">
        <f t="shared" si="453"/>
        <v>0.12100000000000363</v>
      </c>
      <c r="O1332" s="1">
        <f t="shared" si="454"/>
        <v>0.60399999999999632</v>
      </c>
      <c r="P1332" s="1">
        <f t="shared" si="455"/>
        <v>0.20033112582782181</v>
      </c>
      <c r="Q1332" s="1">
        <f t="shared" si="456"/>
        <v>16.689655172414291</v>
      </c>
      <c r="R1332" t="str">
        <f t="shared" si="436"/>
        <v>Do nothing</v>
      </c>
      <c r="S1332" t="b">
        <f t="shared" si="441"/>
        <v>0</v>
      </c>
      <c r="T1332">
        <f t="shared" si="437"/>
        <v>0</v>
      </c>
      <c r="U1332">
        <f t="shared" si="438"/>
        <v>0</v>
      </c>
      <c r="V1332">
        <f>IF(R1331="Buy BTC Short ETH",(B1332-T1331)+(-C1332+U1331)*(B1331/C1331),IF(R1331="Buy ETH Short BTC",(-B1332+T1331)+(C1332-U1331)*(B1331/C1331),0))</f>
        <v>0</v>
      </c>
      <c r="AA1332">
        <f t="shared" si="439"/>
        <v>0.86136115542814062</v>
      </c>
      <c r="AB1332" t="str">
        <f t="shared" si="440"/>
        <v>Buy ETH Short BTC</v>
      </c>
      <c r="AC1332" t="b">
        <f t="shared" si="442"/>
        <v>1</v>
      </c>
      <c r="AD1332">
        <f>IF(AB1332="Buy BTC Short ETH",B1332,IF(AB1332="Buy ETH Short BTC",B1332,0))</f>
        <v>16823.97</v>
      </c>
      <c r="AE1332">
        <f>IF(AB1332="Buy BTC Short ETH",C1332,IF(AB1332="Buy ETH Short BTC",C1332,0))</f>
        <v>1218.92</v>
      </c>
      <c r="AF1332">
        <f>IF(AB1331="Buy BTC Short ETH",(B1332-AD1331)+(-C1332+AE1331)*(B1331/C1331),IF(AB1331="Buy ETH Short BTC",(-B1332+AD1331)+(C1332-AE1331)*(B1331/C1331),0))</f>
        <v>0</v>
      </c>
    </row>
    <row r="1333" spans="1:32">
      <c r="A1333">
        <v>1671919200000</v>
      </c>
      <c r="B1333">
        <v>16823.66</v>
      </c>
      <c r="C1333">
        <v>1218.4000000000001</v>
      </c>
      <c r="D1333" s="1">
        <f t="shared" si="443"/>
        <v>-0.31000000000130967</v>
      </c>
      <c r="E1333" s="1">
        <f t="shared" si="444"/>
        <v>0</v>
      </c>
      <c r="F1333" s="1">
        <f t="shared" si="445"/>
        <v>0.31000000000130967</v>
      </c>
      <c r="G1333" s="1">
        <f t="shared" si="446"/>
        <v>0.79400000000023285</v>
      </c>
      <c r="H1333" s="1">
        <f t="shared" si="447"/>
        <v>3.013000000000102</v>
      </c>
      <c r="I1333" s="1">
        <f t="shared" si="448"/>
        <v>0.26352472618659339</v>
      </c>
      <c r="J1333" s="1">
        <f t="shared" si="449"/>
        <v>20.856317310222295</v>
      </c>
      <c r="K1333" s="1">
        <f t="shared" si="450"/>
        <v>-0.51999999999998181</v>
      </c>
      <c r="L1333" s="1">
        <f t="shared" si="451"/>
        <v>0</v>
      </c>
      <c r="M1333" s="1">
        <f t="shared" si="452"/>
        <v>0.51999999999998181</v>
      </c>
      <c r="N1333" s="1">
        <f t="shared" si="453"/>
        <v>4.9000000000000911E-2</v>
      </c>
      <c r="O1333" s="1">
        <f t="shared" si="454"/>
        <v>0.65599999999999459</v>
      </c>
      <c r="P1333" s="1">
        <f t="shared" si="455"/>
        <v>7.4695121951221521E-2</v>
      </c>
      <c r="Q1333" s="1">
        <f t="shared" si="456"/>
        <v>6.9503546099292492</v>
      </c>
      <c r="R1333" t="str">
        <f t="shared" si="436"/>
        <v>Do nothing</v>
      </c>
      <c r="S1333" t="b">
        <f t="shared" si="441"/>
        <v>0</v>
      </c>
      <c r="T1333">
        <f t="shared" si="437"/>
        <v>0</v>
      </c>
      <c r="U1333">
        <f t="shared" si="438"/>
        <v>0</v>
      </c>
      <c r="V1333">
        <f>IF(R1332="Buy BTC Short ETH",(B1333-T1332)+(-C1333+U1332)*(B1332/C1332),IF(R1332="Buy ETH Short BTC",(-B1333+T1332)+(C1333-U1332)*(B1332/C1332),0))</f>
        <v>0</v>
      </c>
      <c r="AA1333">
        <f t="shared" si="439"/>
        <v>0.91783609618611173</v>
      </c>
      <c r="AB1333" t="str">
        <f t="shared" si="440"/>
        <v>Buy ETH Short BTC</v>
      </c>
      <c r="AC1333" t="b">
        <f t="shared" si="442"/>
        <v>0</v>
      </c>
      <c r="AD1333">
        <f>IF(AB1333="Buy BTC Short ETH",B1333,IF(AB1333="Buy ETH Short BTC",B1333,0))</f>
        <v>16823.66</v>
      </c>
      <c r="AE1333">
        <f>IF(AB1333="Buy BTC Short ETH",C1333,IF(AB1333="Buy ETH Short BTC",C1333,0))</f>
        <v>1218.4000000000001</v>
      </c>
      <c r="AF1333">
        <f>IF(AB1332="Buy BTC Short ETH",(B1333-AD1332)+(-C1333+AE1332)*(B1332/C1332),IF(AB1332="Buy ETH Short BTC",(-B1333+AD1332)+(C1333-AE1332)*(B1332/C1332),0))</f>
        <v>-6.8672260689775353</v>
      </c>
    </row>
    <row r="1334" spans="1:32">
      <c r="A1334">
        <v>1671920100000</v>
      </c>
      <c r="B1334">
        <v>16821.25</v>
      </c>
      <c r="C1334">
        <v>1218.45</v>
      </c>
      <c r="D1334" s="1">
        <f t="shared" si="443"/>
        <v>-2.4099999999998545</v>
      </c>
      <c r="E1334" s="1">
        <f t="shared" si="444"/>
        <v>0</v>
      </c>
      <c r="F1334" s="1">
        <f t="shared" si="445"/>
        <v>2.4099999999998545</v>
      </c>
      <c r="G1334" s="1">
        <f t="shared" si="446"/>
        <v>0.79400000000023285</v>
      </c>
      <c r="H1334" s="1">
        <f t="shared" si="447"/>
        <v>3.0280000000002474</v>
      </c>
      <c r="I1334" s="1">
        <f t="shared" si="448"/>
        <v>0.26221928665791544</v>
      </c>
      <c r="J1334" s="1">
        <f t="shared" si="449"/>
        <v>20.774463631609962</v>
      </c>
      <c r="K1334" s="1">
        <f t="shared" si="450"/>
        <v>4.9999999999954525E-2</v>
      </c>
      <c r="L1334" s="1">
        <f t="shared" si="451"/>
        <v>4.9999999999954525E-2</v>
      </c>
      <c r="M1334" s="1">
        <f t="shared" si="452"/>
        <v>0</v>
      </c>
      <c r="N1334" s="1">
        <f t="shared" si="453"/>
        <v>5.3999999999996363E-2</v>
      </c>
      <c r="O1334" s="1">
        <f t="shared" si="454"/>
        <v>0.56899999999998274</v>
      </c>
      <c r="P1334" s="1">
        <f t="shared" si="455"/>
        <v>9.4903339191560632E-2</v>
      </c>
      <c r="Q1334" s="1">
        <f t="shared" si="456"/>
        <v>8.6677367576240982</v>
      </c>
      <c r="R1334" t="str">
        <f t="shared" si="436"/>
        <v>Do nothing</v>
      </c>
      <c r="S1334" t="b">
        <f t="shared" si="441"/>
        <v>0</v>
      </c>
      <c r="T1334">
        <f t="shared" si="437"/>
        <v>0</v>
      </c>
      <c r="U1334">
        <f t="shared" si="438"/>
        <v>0</v>
      </c>
      <c r="V1334">
        <f>IF(R1333="Buy BTC Short ETH",(B1334-T1333)+(-C1334+U1333)*(B1333/C1333),IF(R1333="Buy ETH Short BTC",(-B1334+T1333)+(C1334-U1333)*(B1333/C1333),0))</f>
        <v>0</v>
      </c>
      <c r="AA1334">
        <f t="shared" si="439"/>
        <v>0.94553858295313253</v>
      </c>
      <c r="AB1334" t="str">
        <f t="shared" si="440"/>
        <v>Buy ETH Short BTC</v>
      </c>
      <c r="AC1334" t="b">
        <f t="shared" si="442"/>
        <v>0</v>
      </c>
      <c r="AD1334">
        <f>IF(AB1334="Buy BTC Short ETH",B1334,IF(AB1334="Buy ETH Short BTC",B1334,0))</f>
        <v>16821.25</v>
      </c>
      <c r="AE1334">
        <f>IF(AB1334="Buy BTC Short ETH",C1334,IF(AB1334="Buy ETH Short BTC",C1334,0))</f>
        <v>1218.45</v>
      </c>
      <c r="AF1334">
        <f>IF(AB1333="Buy BTC Short ETH",(B1334-AD1333)+(-C1334+AE1333)*(B1333/C1333),IF(AB1333="Buy ETH Short BTC",(-B1334+AD1333)+(C1334-AE1333)*(B1333/C1333),0))</f>
        <v>3.1003997045297584</v>
      </c>
    </row>
    <row r="1335" spans="1:32">
      <c r="A1335">
        <v>1671921000000</v>
      </c>
      <c r="B1335">
        <v>16828</v>
      </c>
      <c r="C1335">
        <v>1218.7</v>
      </c>
      <c r="D1335" s="1">
        <f t="shared" si="443"/>
        <v>6.75</v>
      </c>
      <c r="E1335" s="1">
        <f t="shared" si="444"/>
        <v>6.75</v>
      </c>
      <c r="F1335" s="1">
        <f t="shared" si="445"/>
        <v>0</v>
      </c>
      <c r="G1335" s="1">
        <f t="shared" si="446"/>
        <v>1.4690000000002328</v>
      </c>
      <c r="H1335" s="1">
        <f t="shared" si="447"/>
        <v>2.5540000000000873</v>
      </c>
      <c r="I1335" s="1">
        <f t="shared" si="448"/>
        <v>0.5751761942052398</v>
      </c>
      <c r="J1335" s="1">
        <f t="shared" si="449"/>
        <v>36.515038528464224</v>
      </c>
      <c r="K1335" s="1">
        <f t="shared" si="450"/>
        <v>0.25</v>
      </c>
      <c r="L1335" s="1">
        <f t="shared" si="451"/>
        <v>0.25</v>
      </c>
      <c r="M1335" s="1">
        <f t="shared" si="452"/>
        <v>0</v>
      </c>
      <c r="N1335" s="1">
        <f t="shared" si="453"/>
        <v>7.8999999999996365E-2</v>
      </c>
      <c r="O1335" s="1">
        <f t="shared" si="454"/>
        <v>0.45599999999999452</v>
      </c>
      <c r="P1335" s="1">
        <f t="shared" si="455"/>
        <v>0.17324561403508182</v>
      </c>
      <c r="Q1335" s="1">
        <f t="shared" si="456"/>
        <v>14.766355140186477</v>
      </c>
      <c r="R1335" t="str">
        <f t="shared" si="436"/>
        <v>Do nothing</v>
      </c>
      <c r="S1335" t="b">
        <f t="shared" si="441"/>
        <v>0</v>
      </c>
      <c r="T1335">
        <f t="shared" si="437"/>
        <v>0</v>
      </c>
      <c r="U1335">
        <f t="shared" si="438"/>
        <v>0</v>
      </c>
      <c r="V1335">
        <f>IF(R1334="Buy BTC Short ETH",(B1335-T1334)+(-C1335+U1334)*(B1334/C1334),IF(R1334="Buy ETH Short BTC",(-B1335+T1334)+(C1335-U1334)*(B1334/C1334),0))</f>
        <v>0</v>
      </c>
      <c r="AA1335">
        <f t="shared" si="439"/>
        <v>0.94788167123410372</v>
      </c>
      <c r="AB1335" t="str">
        <f t="shared" si="440"/>
        <v>Buy ETH Short BTC</v>
      </c>
      <c r="AC1335" t="b">
        <f t="shared" si="442"/>
        <v>0</v>
      </c>
      <c r="AD1335">
        <f>IF(AB1335="Buy BTC Short ETH",B1335,IF(AB1335="Buy ETH Short BTC",B1335,0))</f>
        <v>16828</v>
      </c>
      <c r="AE1335">
        <f>IF(AB1335="Buy BTC Short ETH",C1335,IF(AB1335="Buy ETH Short BTC",C1335,0))</f>
        <v>1218.7</v>
      </c>
      <c r="AF1335">
        <f>IF(AB1334="Buy BTC Short ETH",(B1335-AD1334)+(-C1335+AE1334)*(B1334/C1334),IF(AB1334="Buy ETH Short BTC",(-B1335+AD1334)+(C1335-AE1334)*(B1334/C1334),0))</f>
        <v>-3.2986376133612376</v>
      </c>
    </row>
    <row r="1336" spans="1:32">
      <c r="A1336">
        <v>1671921900000</v>
      </c>
      <c r="B1336">
        <v>16825.849999999999</v>
      </c>
      <c r="C1336">
        <v>1218.57</v>
      </c>
      <c r="D1336" s="1">
        <f t="shared" si="443"/>
        <v>-2.1500000000014552</v>
      </c>
      <c r="E1336" s="1">
        <f t="shared" si="444"/>
        <v>0</v>
      </c>
      <c r="F1336" s="1">
        <f t="shared" si="445"/>
        <v>2.1500000000014552</v>
      </c>
      <c r="G1336" s="1">
        <f t="shared" si="446"/>
        <v>1.2630000000001018</v>
      </c>
      <c r="H1336" s="1">
        <f t="shared" si="447"/>
        <v>2.7690000000002328</v>
      </c>
      <c r="I1336" s="1">
        <f t="shared" si="448"/>
        <v>0.45612134344528554</v>
      </c>
      <c r="J1336" s="1">
        <f t="shared" si="449"/>
        <v>31.324404761904688</v>
      </c>
      <c r="K1336" s="1">
        <f t="shared" si="450"/>
        <v>-0.13000000000010914</v>
      </c>
      <c r="L1336" s="1">
        <f t="shared" si="451"/>
        <v>0</v>
      </c>
      <c r="M1336" s="1">
        <f t="shared" si="452"/>
        <v>0.13000000000010914</v>
      </c>
      <c r="N1336" s="1">
        <f t="shared" si="453"/>
        <v>7.1000000000003644E-2</v>
      </c>
      <c r="O1336" s="1">
        <f t="shared" si="454"/>
        <v>0.46900000000000547</v>
      </c>
      <c r="P1336" s="1">
        <f t="shared" si="455"/>
        <v>0.1513859275053365</v>
      </c>
      <c r="Q1336" s="1">
        <f t="shared" si="456"/>
        <v>13.148148148148593</v>
      </c>
      <c r="R1336" t="str">
        <f t="shared" si="436"/>
        <v>Do nothing</v>
      </c>
      <c r="S1336" t="b">
        <f t="shared" si="441"/>
        <v>0</v>
      </c>
      <c r="T1336">
        <f t="shared" si="437"/>
        <v>0</v>
      </c>
      <c r="U1336">
        <f t="shared" si="438"/>
        <v>0</v>
      </c>
      <c r="V1336">
        <f>IF(R1335="Buy BTC Short ETH",(B1336-T1335)+(-C1336+U1335)*(B1335/C1335),IF(R1335="Buy ETH Short BTC",(-B1336+T1335)+(C1336-U1335)*(B1335/C1335),0))</f>
        <v>0</v>
      </c>
      <c r="AA1336">
        <f t="shared" si="439"/>
        <v>0.95166178081882735</v>
      </c>
      <c r="AB1336" t="str">
        <f t="shared" si="440"/>
        <v>Buy ETH Short BTC</v>
      </c>
      <c r="AC1336" t="b">
        <f t="shared" si="442"/>
        <v>0</v>
      </c>
      <c r="AD1336">
        <f>IF(AB1336="Buy BTC Short ETH",B1336,IF(AB1336="Buy ETH Short BTC",B1336,0))</f>
        <v>16825.849999999999</v>
      </c>
      <c r="AE1336">
        <f>IF(AB1336="Buy BTC Short ETH",C1336,IF(AB1336="Buy ETH Short BTC",C1336,0))</f>
        <v>1218.57</v>
      </c>
      <c r="AF1336">
        <f>IF(AB1335="Buy BTC Short ETH",(B1336-AD1335)+(-C1336+AE1335)*(B1335/C1335),IF(AB1335="Buy ETH Short BTC",(-B1336+AD1335)+(C1336-AE1335)*(B1335/C1335),0))</f>
        <v>0.35493968983337743</v>
      </c>
    </row>
    <row r="1337" spans="1:32">
      <c r="A1337">
        <v>1671922800000</v>
      </c>
      <c r="B1337">
        <v>16836.91</v>
      </c>
      <c r="C1337">
        <v>1220.1099999999999</v>
      </c>
      <c r="D1337" s="1">
        <f t="shared" si="443"/>
        <v>11.06000000000131</v>
      </c>
      <c r="E1337" s="1">
        <f t="shared" si="444"/>
        <v>11.06000000000131</v>
      </c>
      <c r="F1337" s="1">
        <f t="shared" si="445"/>
        <v>0</v>
      </c>
      <c r="G1337" s="1">
        <f t="shared" si="446"/>
        <v>2.3530000000002476</v>
      </c>
      <c r="H1337" s="1">
        <f t="shared" si="447"/>
        <v>2.7690000000002328</v>
      </c>
      <c r="I1337" s="1">
        <f t="shared" si="448"/>
        <v>0.84976525821598037</v>
      </c>
      <c r="J1337" s="1">
        <f t="shared" si="449"/>
        <v>45.939086294416761</v>
      </c>
      <c r="K1337" s="1">
        <f t="shared" si="450"/>
        <v>1.5399999999999636</v>
      </c>
      <c r="L1337" s="1">
        <f t="shared" si="451"/>
        <v>1.5399999999999636</v>
      </c>
      <c r="M1337" s="1">
        <f t="shared" si="452"/>
        <v>0</v>
      </c>
      <c r="N1337" s="1">
        <f t="shared" si="453"/>
        <v>0.22500000000000001</v>
      </c>
      <c r="O1337" s="1">
        <f t="shared" si="454"/>
        <v>0.43300000000001548</v>
      </c>
      <c r="P1337" s="1">
        <f t="shared" si="455"/>
        <v>0.51963048498843412</v>
      </c>
      <c r="Q1337" s="1">
        <f t="shared" si="456"/>
        <v>34.194528875379135</v>
      </c>
      <c r="R1337" t="str">
        <f t="shared" si="436"/>
        <v>Do nothing</v>
      </c>
      <c r="S1337" t="b">
        <f t="shared" si="441"/>
        <v>0</v>
      </c>
      <c r="T1337">
        <f t="shared" si="437"/>
        <v>0</v>
      </c>
      <c r="U1337">
        <f t="shared" si="438"/>
        <v>0</v>
      </c>
      <c r="V1337">
        <f>IF(R1336="Buy BTC Short ETH",(B1337-T1336)+(-C1337+U1336)*(B1336/C1336),IF(R1336="Buy ETH Short BTC",(-B1337+T1336)+(C1337-U1336)*(B1336/C1336),0))</f>
        <v>0</v>
      </c>
      <c r="AA1337">
        <f t="shared" si="439"/>
        <v>0.9342899658261653</v>
      </c>
      <c r="AB1337" t="str">
        <f t="shared" si="440"/>
        <v>Buy ETH Short BTC</v>
      </c>
      <c r="AC1337" t="b">
        <f t="shared" si="442"/>
        <v>0</v>
      </c>
      <c r="AD1337">
        <f>IF(AB1337="Buy BTC Short ETH",B1337,IF(AB1337="Buy ETH Short BTC",B1337,0))</f>
        <v>16836.91</v>
      </c>
      <c r="AE1337">
        <f>IF(AB1337="Buy BTC Short ETH",C1337,IF(AB1337="Buy ETH Short BTC",C1337,0))</f>
        <v>1220.1099999999999</v>
      </c>
      <c r="AF1337">
        <f>IF(AB1336="Buy BTC Short ETH",(B1337-AD1336)+(-C1337+AE1336)*(B1336/C1336),IF(AB1336="Buy ETH Short BTC",(-B1337+AD1336)+(C1337-AE1336)*(B1336/C1336),0))</f>
        <v>10.20411203295485</v>
      </c>
    </row>
    <row r="1338" spans="1:32">
      <c r="A1338">
        <v>1671923700000</v>
      </c>
      <c r="B1338">
        <v>16827.150000000001</v>
      </c>
      <c r="C1338">
        <v>1220.3399999999999</v>
      </c>
      <c r="D1338" s="1">
        <f t="shared" si="443"/>
        <v>-9.7599999999983993</v>
      </c>
      <c r="E1338" s="1">
        <f t="shared" si="444"/>
        <v>0</v>
      </c>
      <c r="F1338" s="1">
        <f t="shared" si="445"/>
        <v>9.7599999999983993</v>
      </c>
      <c r="G1338" s="1">
        <f t="shared" si="446"/>
        <v>2.3530000000002476</v>
      </c>
      <c r="H1338" s="1">
        <f t="shared" si="447"/>
        <v>3.6880000000001019</v>
      </c>
      <c r="I1338" s="1">
        <f t="shared" si="448"/>
        <v>0.63801518438182825</v>
      </c>
      <c r="J1338" s="1">
        <f t="shared" si="449"/>
        <v>38.95050488329931</v>
      </c>
      <c r="K1338" s="1">
        <f t="shared" si="450"/>
        <v>0.23000000000001819</v>
      </c>
      <c r="L1338" s="1">
        <f t="shared" si="451"/>
        <v>0.23000000000001819</v>
      </c>
      <c r="M1338" s="1">
        <f t="shared" si="452"/>
        <v>0</v>
      </c>
      <c r="N1338" s="1">
        <f t="shared" si="453"/>
        <v>0.24800000000000183</v>
      </c>
      <c r="O1338" s="1">
        <f t="shared" si="454"/>
        <v>0.39900000000000091</v>
      </c>
      <c r="P1338" s="1">
        <f t="shared" si="455"/>
        <v>0.62155388471178263</v>
      </c>
      <c r="Q1338" s="1">
        <f t="shared" si="456"/>
        <v>38.330757341576621</v>
      </c>
      <c r="R1338" t="str">
        <f t="shared" si="436"/>
        <v>Do nothing</v>
      </c>
      <c r="S1338" t="b">
        <f t="shared" si="441"/>
        <v>0</v>
      </c>
      <c r="T1338">
        <f t="shared" si="437"/>
        <v>0</v>
      </c>
      <c r="U1338">
        <f t="shared" si="438"/>
        <v>0</v>
      </c>
      <c r="V1338">
        <f>IF(R1337="Buy BTC Short ETH",(B1338-T1337)+(-C1338+U1337)*(B1337/C1337),IF(R1337="Buy ETH Short BTC",(-B1338+T1337)+(C1338-U1337)*(B1337/C1337),0))</f>
        <v>0</v>
      </c>
      <c r="AA1338">
        <f t="shared" si="439"/>
        <v>0.89417382894539377</v>
      </c>
      <c r="AB1338" t="str">
        <f t="shared" si="440"/>
        <v>Buy ETH Short BTC</v>
      </c>
      <c r="AC1338" t="b">
        <f t="shared" si="442"/>
        <v>0</v>
      </c>
      <c r="AD1338">
        <f>IF(AB1338="Buy BTC Short ETH",B1338,IF(AB1338="Buy ETH Short BTC",B1338,0))</f>
        <v>16827.150000000001</v>
      </c>
      <c r="AE1338">
        <f>IF(AB1338="Buy BTC Short ETH",C1338,IF(AB1338="Buy ETH Short BTC",C1338,0))</f>
        <v>1220.3399999999999</v>
      </c>
      <c r="AF1338">
        <f>IF(AB1337="Buy BTC Short ETH",(B1338-AD1337)+(-C1338+AE1337)*(B1337/C1337),IF(AB1337="Buy ETH Short BTC",(-B1338+AD1337)+(C1338-AE1337)*(B1337/C1337),0))</f>
        <v>12.933885387381755</v>
      </c>
    </row>
    <row r="1339" spans="1:32">
      <c r="A1339">
        <v>1671924600000</v>
      </c>
      <c r="B1339">
        <v>16842.78</v>
      </c>
      <c r="C1339">
        <v>1220.92</v>
      </c>
      <c r="D1339" s="1">
        <f t="shared" si="443"/>
        <v>15.629999999997381</v>
      </c>
      <c r="E1339" s="1">
        <f t="shared" si="444"/>
        <v>15.629999999997381</v>
      </c>
      <c r="F1339" s="1">
        <f t="shared" si="445"/>
        <v>0</v>
      </c>
      <c r="G1339" s="1">
        <f t="shared" si="446"/>
        <v>3.7169999999998256</v>
      </c>
      <c r="H1339" s="1">
        <f t="shared" si="447"/>
        <v>3.6880000000001019</v>
      </c>
      <c r="I1339" s="1">
        <f t="shared" si="448"/>
        <v>1.0078633405639161</v>
      </c>
      <c r="J1339" s="1">
        <f t="shared" si="449"/>
        <v>50.195813639430952</v>
      </c>
      <c r="K1339" s="1">
        <f t="shared" si="450"/>
        <v>0.58000000000015461</v>
      </c>
      <c r="L1339" s="1">
        <f t="shared" si="451"/>
        <v>0.58000000000015461</v>
      </c>
      <c r="M1339" s="1">
        <f t="shared" si="452"/>
        <v>0</v>
      </c>
      <c r="N1339" s="1">
        <f t="shared" si="453"/>
        <v>0.26500000000000912</v>
      </c>
      <c r="O1339" s="1">
        <f t="shared" si="454"/>
        <v>0.39900000000000091</v>
      </c>
      <c r="P1339" s="1">
        <f t="shared" si="455"/>
        <v>0.6641604010025276</v>
      </c>
      <c r="Q1339" s="1">
        <f t="shared" si="456"/>
        <v>39.909638554217636</v>
      </c>
      <c r="R1339" t="str">
        <f t="shared" si="436"/>
        <v>Do nothing</v>
      </c>
      <c r="S1339" t="b">
        <f t="shared" si="441"/>
        <v>0</v>
      </c>
      <c r="T1339">
        <f t="shared" si="437"/>
        <v>0</v>
      </c>
      <c r="U1339">
        <f t="shared" si="438"/>
        <v>0</v>
      </c>
      <c r="V1339">
        <f>IF(R1338="Buy BTC Short ETH",(B1339-T1338)+(-C1339+U1338)*(B1338/C1338),IF(R1338="Buy ETH Short BTC",(-B1339+T1338)+(C1339-U1338)*(B1338/C1338),0))</f>
        <v>0</v>
      </c>
      <c r="AA1339">
        <f t="shared" si="439"/>
        <v>0.86771226342734331</v>
      </c>
      <c r="AB1339" t="str">
        <f t="shared" si="440"/>
        <v>Buy ETH Short BTC</v>
      </c>
      <c r="AC1339" t="b">
        <f t="shared" si="442"/>
        <v>0</v>
      </c>
      <c r="AD1339">
        <f>IF(AB1339="Buy BTC Short ETH",B1339,IF(AB1339="Buy ETH Short BTC",B1339,0))</f>
        <v>16842.78</v>
      </c>
      <c r="AE1339">
        <f>IF(AB1339="Buy BTC Short ETH",C1339,IF(AB1339="Buy ETH Short BTC",C1339,0))</f>
        <v>1220.92</v>
      </c>
      <c r="AF1339">
        <f>IF(AB1338="Buy BTC Short ETH",(B1339-AD1338)+(-C1339+AE1338)*(B1338/C1338),IF(AB1338="Buy ETH Short BTC",(-B1339+AD1338)+(C1339-AE1338)*(B1338/C1338),0))</f>
        <v>-7.6324362062984088</v>
      </c>
    </row>
    <row r="1340" spans="1:32">
      <c r="A1340">
        <v>1671925500000</v>
      </c>
      <c r="B1340">
        <v>16836.12</v>
      </c>
      <c r="C1340">
        <v>1220.4100000000001</v>
      </c>
      <c r="D1340" s="1">
        <f t="shared" si="443"/>
        <v>-6.6599999999998545</v>
      </c>
      <c r="E1340" s="1">
        <f t="shared" si="444"/>
        <v>0</v>
      </c>
      <c r="F1340" s="1">
        <f t="shared" si="445"/>
        <v>6.6599999999998545</v>
      </c>
      <c r="G1340" s="1">
        <f t="shared" si="446"/>
        <v>3.3439999999998689</v>
      </c>
      <c r="H1340" s="1">
        <f t="shared" si="447"/>
        <v>4.3540000000000871</v>
      </c>
      <c r="I1340" s="1">
        <f t="shared" si="448"/>
        <v>0.76802939825443317</v>
      </c>
      <c r="J1340" s="1">
        <f t="shared" si="449"/>
        <v>43.439854507662879</v>
      </c>
      <c r="K1340" s="1">
        <f t="shared" si="450"/>
        <v>-0.50999999999999091</v>
      </c>
      <c r="L1340" s="1">
        <f t="shared" si="451"/>
        <v>0</v>
      </c>
      <c r="M1340" s="1">
        <f t="shared" si="452"/>
        <v>0.50999999999999091</v>
      </c>
      <c r="N1340" s="1">
        <f t="shared" si="453"/>
        <v>0.26500000000000912</v>
      </c>
      <c r="O1340" s="1">
        <f t="shared" si="454"/>
        <v>0.40999999999999093</v>
      </c>
      <c r="P1340" s="1">
        <f t="shared" si="455"/>
        <v>0.64634146341467069</v>
      </c>
      <c r="Q1340" s="1">
        <f t="shared" si="456"/>
        <v>39.25925925926061</v>
      </c>
      <c r="R1340" t="str">
        <f t="shared" si="436"/>
        <v>Do nothing</v>
      </c>
      <c r="S1340" t="b">
        <f t="shared" si="441"/>
        <v>0</v>
      </c>
      <c r="T1340">
        <f t="shared" si="437"/>
        <v>0</v>
      </c>
      <c r="U1340">
        <f t="shared" si="438"/>
        <v>0</v>
      </c>
      <c r="V1340">
        <f>IF(R1339="Buy BTC Short ETH",(B1340-T1339)+(-C1340+U1339)*(B1339/C1339),IF(R1339="Buy ETH Short BTC",(-B1340+T1339)+(C1340-U1339)*(B1339/C1339),0))</f>
        <v>0</v>
      </c>
      <c r="AA1340">
        <f t="shared" si="439"/>
        <v>0.81027674420755658</v>
      </c>
      <c r="AB1340" t="str">
        <f t="shared" si="440"/>
        <v>Buy ETH Short BTC</v>
      </c>
      <c r="AC1340" t="b">
        <f t="shared" si="442"/>
        <v>0</v>
      </c>
      <c r="AD1340">
        <f>IF(AB1340="Buy BTC Short ETH",B1340,IF(AB1340="Buy ETH Short BTC",B1340,0))</f>
        <v>16836.12</v>
      </c>
      <c r="AE1340">
        <f>IF(AB1340="Buy BTC Short ETH",C1340,IF(AB1340="Buy ETH Short BTC",C1340,0))</f>
        <v>1220.4100000000001</v>
      </c>
      <c r="AF1340">
        <f>IF(AB1339="Buy BTC Short ETH",(B1340-AD1339)+(-C1340+AE1339)*(B1339/C1339),IF(AB1339="Buy ETH Short BTC",(-B1340+AD1339)+(C1340-AE1339)*(B1339/C1339),0))</f>
        <v>-0.37552878157456959</v>
      </c>
    </row>
    <row r="1341" spans="1:32">
      <c r="A1341">
        <v>1671926400000</v>
      </c>
      <c r="B1341">
        <v>16832.560000000001</v>
      </c>
      <c r="C1341">
        <v>1220.08</v>
      </c>
      <c r="D1341" s="1">
        <f t="shared" si="443"/>
        <v>-3.5599999999976717</v>
      </c>
      <c r="E1341" s="1">
        <f t="shared" si="444"/>
        <v>0</v>
      </c>
      <c r="F1341" s="1">
        <f t="shared" si="445"/>
        <v>3.5599999999976717</v>
      </c>
      <c r="G1341" s="1">
        <f t="shared" si="446"/>
        <v>3.3439999999998689</v>
      </c>
      <c r="H1341" s="1">
        <f t="shared" si="447"/>
        <v>3.3719999999997525</v>
      </c>
      <c r="I1341" s="1">
        <f t="shared" si="448"/>
        <v>0.99169632265721064</v>
      </c>
      <c r="J1341" s="1">
        <f t="shared" si="449"/>
        <v>49.791542584872801</v>
      </c>
      <c r="K1341" s="1">
        <f t="shared" si="450"/>
        <v>-0.33000000000015461</v>
      </c>
      <c r="L1341" s="1">
        <f t="shared" si="451"/>
        <v>0</v>
      </c>
      <c r="M1341" s="1">
        <f t="shared" si="452"/>
        <v>0.33000000000015461</v>
      </c>
      <c r="N1341" s="1">
        <f t="shared" si="453"/>
        <v>0.26500000000000912</v>
      </c>
      <c r="O1341" s="1">
        <f t="shared" si="454"/>
        <v>0.37100000000002636</v>
      </c>
      <c r="P1341" s="1">
        <f t="shared" si="455"/>
        <v>0.7142857142856881</v>
      </c>
      <c r="Q1341" s="1">
        <f t="shared" si="456"/>
        <v>41.666666666665776</v>
      </c>
      <c r="R1341" t="str">
        <f t="shared" si="436"/>
        <v>Do nothing</v>
      </c>
      <c r="S1341" t="b">
        <f t="shared" si="441"/>
        <v>0</v>
      </c>
      <c r="T1341">
        <f t="shared" si="437"/>
        <v>0</v>
      </c>
      <c r="U1341">
        <f t="shared" si="438"/>
        <v>0</v>
      </c>
      <c r="V1341">
        <f>IF(R1340="Buy BTC Short ETH",(B1341-T1340)+(-C1341+U1340)*(B1340/C1340),IF(R1340="Buy ETH Short BTC",(-B1341+T1340)+(C1341-U1340)*(B1340/C1340),0))</f>
        <v>0</v>
      </c>
      <c r="AA1341">
        <f t="shared" si="439"/>
        <v>0.85948677792357386</v>
      </c>
      <c r="AB1341" t="str">
        <f t="shared" si="440"/>
        <v>Buy ETH Short BTC</v>
      </c>
      <c r="AC1341" t="b">
        <f t="shared" si="442"/>
        <v>0</v>
      </c>
      <c r="AD1341">
        <f>IF(AB1341="Buy BTC Short ETH",B1341,IF(AB1341="Buy ETH Short BTC",B1341,0))</f>
        <v>16832.560000000001</v>
      </c>
      <c r="AE1341">
        <f>IF(AB1341="Buy BTC Short ETH",C1341,IF(AB1341="Buy ETH Short BTC",C1341,0))</f>
        <v>1220.08</v>
      </c>
      <c r="AF1341">
        <f>IF(AB1340="Buy BTC Short ETH",(B1341-AD1340)+(-C1341+AE1340)*(B1340/C1340),IF(AB1340="Buy ETH Short BTC",(-B1341+AD1340)+(C1341-AE1340)*(B1340/C1340),0))</f>
        <v>-0.99250251964949854</v>
      </c>
    </row>
    <row r="1342" spans="1:32">
      <c r="A1342">
        <v>1671927300000</v>
      </c>
      <c r="B1342">
        <v>16836.2</v>
      </c>
      <c r="C1342">
        <v>1220.8800000000001</v>
      </c>
      <c r="D1342" s="1">
        <f t="shared" si="443"/>
        <v>3.6399999999994179</v>
      </c>
      <c r="E1342" s="1">
        <f t="shared" si="444"/>
        <v>3.6399999999994179</v>
      </c>
      <c r="F1342" s="1">
        <f t="shared" si="445"/>
        <v>0</v>
      </c>
      <c r="G1342" s="1">
        <f t="shared" si="446"/>
        <v>3.707999999999811</v>
      </c>
      <c r="H1342" s="1">
        <f t="shared" si="447"/>
        <v>2.4849999999998547</v>
      </c>
      <c r="I1342" s="1">
        <f t="shared" si="448"/>
        <v>1.4921529175050414</v>
      </c>
      <c r="J1342" s="1">
        <f t="shared" si="449"/>
        <v>59.874051348296646</v>
      </c>
      <c r="K1342" s="1">
        <f t="shared" si="450"/>
        <v>0.8000000000001819</v>
      </c>
      <c r="L1342" s="1">
        <f t="shared" si="451"/>
        <v>0.8000000000001819</v>
      </c>
      <c r="M1342" s="1">
        <f t="shared" si="452"/>
        <v>0</v>
      </c>
      <c r="N1342" s="1">
        <f t="shared" si="453"/>
        <v>0.34500000000002728</v>
      </c>
      <c r="O1342" s="1">
        <f t="shared" si="454"/>
        <v>0.14900000000002364</v>
      </c>
      <c r="P1342" s="1">
        <f t="shared" si="455"/>
        <v>2.3154362416105538</v>
      </c>
      <c r="Q1342" s="1">
        <f t="shared" si="456"/>
        <v>69.838056680160264</v>
      </c>
      <c r="R1342" t="str">
        <f t="shared" si="436"/>
        <v>Do nothing</v>
      </c>
      <c r="S1342" t="b">
        <f t="shared" si="441"/>
        <v>0</v>
      </c>
      <c r="T1342">
        <f t="shared" si="437"/>
        <v>0</v>
      </c>
      <c r="U1342">
        <f t="shared" si="438"/>
        <v>0</v>
      </c>
      <c r="V1342">
        <f>IF(R1341="Buy BTC Short ETH",(B1342-T1341)+(-C1342+U1341)*(B1341/C1341),IF(R1341="Buy ETH Short BTC",(-B1342+T1341)+(C1342-U1341)*(B1341/C1341),0))</f>
        <v>0</v>
      </c>
      <c r="AA1342">
        <f t="shared" si="439"/>
        <v>0.85975297513347781</v>
      </c>
      <c r="AB1342" t="str">
        <f t="shared" si="440"/>
        <v>Buy ETH Short BTC</v>
      </c>
      <c r="AC1342" t="b">
        <f t="shared" si="442"/>
        <v>0</v>
      </c>
      <c r="AD1342">
        <f>IF(AB1342="Buy BTC Short ETH",B1342,IF(AB1342="Buy ETH Short BTC",B1342,0))</f>
        <v>16836.2</v>
      </c>
      <c r="AE1342">
        <f>IF(AB1342="Buy BTC Short ETH",C1342,IF(AB1342="Buy ETH Short BTC",C1342,0))</f>
        <v>1220.8800000000001</v>
      </c>
      <c r="AF1342">
        <f>IF(AB1341="Buy BTC Short ETH",(B1342-AD1341)+(-C1342+AE1341)*(B1341/C1341),IF(AB1341="Buy ETH Short BTC",(-B1342+AD1341)+(C1342-AE1341)*(B1341/C1341),0))</f>
        <v>7.3970205232474715</v>
      </c>
    </row>
    <row r="1343" spans="1:32">
      <c r="A1343">
        <v>1671928200000</v>
      </c>
      <c r="B1343">
        <v>16845.63</v>
      </c>
      <c r="C1343">
        <v>1221.6400000000001</v>
      </c>
      <c r="D1343" s="1">
        <f t="shared" si="443"/>
        <v>9.430000000000291</v>
      </c>
      <c r="E1343" s="1">
        <f t="shared" si="444"/>
        <v>9.430000000000291</v>
      </c>
      <c r="F1343" s="1">
        <f t="shared" si="445"/>
        <v>0</v>
      </c>
      <c r="G1343" s="1">
        <f t="shared" si="446"/>
        <v>4.6509999999998399</v>
      </c>
      <c r="H1343" s="1">
        <f t="shared" si="447"/>
        <v>2.4539999999997235</v>
      </c>
      <c r="I1343" s="1">
        <f t="shared" si="448"/>
        <v>1.8952730236350301</v>
      </c>
      <c r="J1343" s="1">
        <f t="shared" si="449"/>
        <v>65.460942997890584</v>
      </c>
      <c r="K1343" s="1">
        <f t="shared" si="450"/>
        <v>0.75999999999999091</v>
      </c>
      <c r="L1343" s="1">
        <f t="shared" si="451"/>
        <v>0.75999999999999091</v>
      </c>
      <c r="M1343" s="1">
        <f t="shared" si="452"/>
        <v>0</v>
      </c>
      <c r="N1343" s="1">
        <f t="shared" si="453"/>
        <v>0.42100000000002635</v>
      </c>
      <c r="O1343" s="1">
        <f t="shared" si="454"/>
        <v>9.7000000000025469E-2</v>
      </c>
      <c r="P1343" s="1">
        <f t="shared" si="455"/>
        <v>4.3402061855661422</v>
      </c>
      <c r="Q1343" s="1">
        <f t="shared" si="456"/>
        <v>81.274131274128223</v>
      </c>
      <c r="R1343" t="str">
        <f t="shared" si="436"/>
        <v>Do nothing</v>
      </c>
      <c r="S1343" t="b">
        <f t="shared" si="441"/>
        <v>0</v>
      </c>
      <c r="T1343">
        <f t="shared" si="437"/>
        <v>0</v>
      </c>
      <c r="U1343">
        <f t="shared" si="438"/>
        <v>0</v>
      </c>
      <c r="V1343">
        <f>IF(R1342="Buy BTC Short ETH",(B1343-T1342)+(-C1343+U1342)*(B1342/C1342),IF(R1342="Buy ETH Short BTC",(-B1343+T1342)+(C1343-U1342)*(B1342/C1342),0))</f>
        <v>0</v>
      </c>
      <c r="AA1343">
        <f t="shared" si="439"/>
        <v>0.88233255785071196</v>
      </c>
      <c r="AB1343" t="str">
        <f t="shared" si="440"/>
        <v>Buy ETH Short BTC</v>
      </c>
      <c r="AC1343" t="b">
        <f t="shared" si="442"/>
        <v>0</v>
      </c>
      <c r="AD1343">
        <f>IF(AB1343="Buy BTC Short ETH",B1343,IF(AB1343="Buy ETH Short BTC",B1343,0))</f>
        <v>16845.63</v>
      </c>
      <c r="AE1343">
        <f>IF(AB1343="Buy BTC Short ETH",C1343,IF(AB1343="Buy ETH Short BTC",C1343,0))</f>
        <v>1221.6400000000001</v>
      </c>
      <c r="AF1343">
        <f>IF(AB1342="Buy BTC Short ETH",(B1343-AD1342)+(-C1343+AE1342)*(B1342/C1342),IF(AB1342="Buy ETH Short BTC",(-B1343+AD1342)+(C1343-AE1342)*(B1342/C1342),0))</f>
        <v>1.0505648384767472</v>
      </c>
    </row>
    <row r="1344" spans="1:32">
      <c r="A1344">
        <v>1671929100000</v>
      </c>
      <c r="B1344">
        <v>16843.95</v>
      </c>
      <c r="C1344">
        <v>1221.6199999999999</v>
      </c>
      <c r="D1344" s="1">
        <f t="shared" si="443"/>
        <v>-1.680000000000291</v>
      </c>
      <c r="E1344" s="1">
        <f t="shared" si="444"/>
        <v>0</v>
      </c>
      <c r="F1344" s="1">
        <f t="shared" si="445"/>
        <v>1.680000000000291</v>
      </c>
      <c r="G1344" s="1">
        <f t="shared" si="446"/>
        <v>4.6509999999998399</v>
      </c>
      <c r="H1344" s="1">
        <f t="shared" si="447"/>
        <v>2.3809999999997671</v>
      </c>
      <c r="I1344" s="1">
        <f t="shared" si="448"/>
        <v>1.9533809323814761</v>
      </c>
      <c r="J1344" s="1">
        <f t="shared" si="449"/>
        <v>66.140500568829623</v>
      </c>
      <c r="K1344" s="1">
        <f t="shared" si="450"/>
        <v>-2.0000000000209184E-2</v>
      </c>
      <c r="L1344" s="1">
        <f t="shared" si="451"/>
        <v>0</v>
      </c>
      <c r="M1344" s="1">
        <f t="shared" si="452"/>
        <v>2.0000000000209184E-2</v>
      </c>
      <c r="N1344" s="1">
        <f t="shared" si="453"/>
        <v>0.4160000000000309</v>
      </c>
      <c r="O1344" s="1">
        <f t="shared" si="454"/>
        <v>9.9000000000046384E-2</v>
      </c>
      <c r="P1344" s="1">
        <f t="shared" si="455"/>
        <v>4.2020202020185451</v>
      </c>
      <c r="Q1344" s="1">
        <f t="shared" si="456"/>
        <v>80.776699029120095</v>
      </c>
      <c r="R1344" t="str">
        <f t="shared" si="436"/>
        <v>Do nothing</v>
      </c>
      <c r="S1344" t="b">
        <f t="shared" si="441"/>
        <v>0</v>
      </c>
      <c r="T1344">
        <f t="shared" si="437"/>
        <v>0</v>
      </c>
      <c r="U1344">
        <f t="shared" si="438"/>
        <v>0</v>
      </c>
      <c r="V1344">
        <f>IF(R1343="Buy BTC Short ETH",(B1344-T1343)+(-C1344+U1343)*(B1343/C1343),IF(R1343="Buy ETH Short BTC",(-B1344+T1343)+(C1344-U1343)*(B1343/C1343),0))</f>
        <v>0</v>
      </c>
      <c r="AA1344">
        <f t="shared" si="439"/>
        <v>0.86829799805424412</v>
      </c>
      <c r="AB1344" t="str">
        <f t="shared" si="440"/>
        <v>Buy ETH Short BTC</v>
      </c>
      <c r="AC1344" t="b">
        <f t="shared" si="442"/>
        <v>0</v>
      </c>
      <c r="AD1344">
        <f>IF(AB1344="Buy BTC Short ETH",B1344,IF(AB1344="Buy ETH Short BTC",B1344,0))</f>
        <v>16843.95</v>
      </c>
      <c r="AE1344">
        <f>IF(AB1344="Buy BTC Short ETH",C1344,IF(AB1344="Buy ETH Short BTC",C1344,0))</f>
        <v>1221.6199999999999</v>
      </c>
      <c r="AF1344">
        <f>IF(AB1343="Buy BTC Short ETH",(B1344-AD1343)+(-C1344+AE1343)*(B1343/C1343),IF(AB1343="Buy ETH Short BTC",(-B1344+AD1343)+(C1344-AE1343)*(B1343/C1343),0))</f>
        <v>1.4042128613968368</v>
      </c>
    </row>
    <row r="1345" spans="1:32">
      <c r="A1345">
        <v>1671930000000</v>
      </c>
      <c r="B1345">
        <v>16846.62</v>
      </c>
      <c r="C1345">
        <v>1222.49</v>
      </c>
      <c r="D1345" s="1">
        <f t="shared" si="443"/>
        <v>2.6699999999982538</v>
      </c>
      <c r="E1345" s="1">
        <f t="shared" si="444"/>
        <v>2.6699999999982538</v>
      </c>
      <c r="F1345" s="1">
        <f t="shared" si="445"/>
        <v>0</v>
      </c>
      <c r="G1345" s="1">
        <f t="shared" si="446"/>
        <v>4.2429999999996655</v>
      </c>
      <c r="H1345" s="1">
        <f t="shared" si="447"/>
        <v>2.3809999999997671</v>
      </c>
      <c r="I1345" s="1">
        <f t="shared" si="448"/>
        <v>1.7820243595128435</v>
      </c>
      <c r="J1345" s="1">
        <f t="shared" si="449"/>
        <v>64.054951690821696</v>
      </c>
      <c r="K1345" s="1">
        <f t="shared" si="450"/>
        <v>0.87000000000011823</v>
      </c>
      <c r="L1345" s="1">
        <f t="shared" si="451"/>
        <v>0.87000000000011823</v>
      </c>
      <c r="M1345" s="1">
        <f t="shared" si="452"/>
        <v>0</v>
      </c>
      <c r="N1345" s="1">
        <f t="shared" si="453"/>
        <v>0.47800000000004272</v>
      </c>
      <c r="O1345" s="1">
        <f t="shared" si="454"/>
        <v>9.9000000000046384E-2</v>
      </c>
      <c r="P1345" s="1">
        <f t="shared" si="455"/>
        <v>4.8282828282809973</v>
      </c>
      <c r="Q1345" s="1">
        <f t="shared" si="456"/>
        <v>82.842287694968618</v>
      </c>
      <c r="R1345" t="str">
        <f t="shared" si="436"/>
        <v>Do nothing</v>
      </c>
      <c r="S1345" t="b">
        <f t="shared" si="441"/>
        <v>0</v>
      </c>
      <c r="T1345">
        <f t="shared" si="437"/>
        <v>0</v>
      </c>
      <c r="U1345">
        <f t="shared" si="438"/>
        <v>0</v>
      </c>
      <c r="V1345">
        <f>IF(R1344="Buy BTC Short ETH",(B1345-T1344)+(-C1345+U1344)*(B1344/C1344),IF(R1344="Buy ETH Short BTC",(-B1345+T1344)+(C1345-U1344)*(B1344/C1344),0))</f>
        <v>0</v>
      </c>
      <c r="AA1345">
        <f t="shared" si="439"/>
        <v>0.8812112583773668</v>
      </c>
      <c r="AB1345" t="str">
        <f t="shared" si="440"/>
        <v>Buy ETH Short BTC</v>
      </c>
      <c r="AC1345" t="b">
        <f t="shared" si="442"/>
        <v>0</v>
      </c>
      <c r="AD1345">
        <f>IF(AB1345="Buy BTC Short ETH",B1345,IF(AB1345="Buy ETH Short BTC",B1345,0))</f>
        <v>16846.62</v>
      </c>
      <c r="AE1345">
        <f>IF(AB1345="Buy BTC Short ETH",C1345,IF(AB1345="Buy ETH Short BTC",C1345,0))</f>
        <v>1222.49</v>
      </c>
      <c r="AF1345">
        <f>IF(AB1344="Buy BTC Short ETH",(B1345-AD1344)+(-C1345+AE1344)*(B1344/C1344),IF(AB1344="Buy ETH Short BTC",(-B1345+AD1344)+(C1345-AE1344)*(B1344/C1344),0))</f>
        <v>9.3257404921367755</v>
      </c>
    </row>
    <row r="1346" spans="1:32">
      <c r="A1346">
        <v>1671930900000</v>
      </c>
      <c r="B1346">
        <v>16849.310000000001</v>
      </c>
      <c r="C1346">
        <v>1223.33</v>
      </c>
      <c r="D1346" s="1">
        <f t="shared" si="443"/>
        <v>2.6900000000023283</v>
      </c>
      <c r="E1346" s="1">
        <f t="shared" si="444"/>
        <v>2.6900000000023283</v>
      </c>
      <c r="F1346" s="1">
        <f t="shared" si="445"/>
        <v>0</v>
      </c>
      <c r="G1346" s="1">
        <f t="shared" si="446"/>
        <v>4.5119999999998983</v>
      </c>
      <c r="H1346" s="1">
        <f t="shared" si="447"/>
        <v>2.1659999999996216</v>
      </c>
      <c r="I1346" s="1">
        <f t="shared" si="448"/>
        <v>2.0831024930751094</v>
      </c>
      <c r="J1346" s="1">
        <f t="shared" si="449"/>
        <v>67.565139263255816</v>
      </c>
      <c r="K1346" s="1">
        <f t="shared" si="450"/>
        <v>0.83999999999991815</v>
      </c>
      <c r="L1346" s="1">
        <f t="shared" si="451"/>
        <v>0.83999999999991815</v>
      </c>
      <c r="M1346" s="1">
        <f t="shared" si="452"/>
        <v>0</v>
      </c>
      <c r="N1346" s="1">
        <f t="shared" si="453"/>
        <v>0.56200000000003458</v>
      </c>
      <c r="O1346" s="1">
        <f t="shared" si="454"/>
        <v>8.6000000000035465E-2</v>
      </c>
      <c r="P1346" s="1">
        <f t="shared" si="455"/>
        <v>6.5348837209279402</v>
      </c>
      <c r="Q1346" s="1">
        <f t="shared" si="456"/>
        <v>86.728395061724356</v>
      </c>
      <c r="R1346" t="str">
        <f t="shared" si="436"/>
        <v>Do nothing</v>
      </c>
      <c r="S1346" t="b">
        <f t="shared" si="441"/>
        <v>0</v>
      </c>
      <c r="T1346">
        <f t="shared" si="437"/>
        <v>0</v>
      </c>
      <c r="U1346">
        <f t="shared" si="438"/>
        <v>0</v>
      </c>
      <c r="V1346">
        <f>IF(R1345="Buy BTC Short ETH",(B1346-T1345)+(-C1346+U1345)*(B1345/C1345),IF(R1345="Buy ETH Short BTC",(-B1346+T1345)+(C1346-U1345)*(B1345/C1345),0))</f>
        <v>0</v>
      </c>
      <c r="AA1346">
        <f t="shared" si="439"/>
        <v>0.85736971926160377</v>
      </c>
      <c r="AB1346" t="str">
        <f t="shared" si="440"/>
        <v>Buy ETH Short BTC</v>
      </c>
      <c r="AC1346" t="b">
        <f t="shared" si="442"/>
        <v>0</v>
      </c>
      <c r="AD1346">
        <f>IF(AB1346="Buy BTC Short ETH",B1346,IF(AB1346="Buy ETH Short BTC",B1346,0))</f>
        <v>16849.310000000001</v>
      </c>
      <c r="AE1346">
        <f>IF(AB1346="Buy BTC Short ETH",C1346,IF(AB1346="Buy ETH Short BTC",C1346,0))</f>
        <v>1223.33</v>
      </c>
      <c r="AF1346">
        <f>IF(AB1345="Buy BTC Short ETH",(B1346-AD1345)+(-C1346+AE1345)*(B1345/C1345),IF(AB1345="Buy ETH Short BTC",(-B1346+AD1345)+(C1346-AE1345)*(B1345/C1345),0))</f>
        <v>8.8856863450791206</v>
      </c>
    </row>
    <row r="1347" spans="1:32">
      <c r="A1347">
        <v>1671931800000</v>
      </c>
      <c r="B1347">
        <v>16844.259999999998</v>
      </c>
      <c r="C1347">
        <v>1223.1099999999999</v>
      </c>
      <c r="D1347" s="1">
        <f t="shared" si="443"/>
        <v>-5.0500000000029104</v>
      </c>
      <c r="E1347" s="1">
        <f t="shared" si="444"/>
        <v>0</v>
      </c>
      <c r="F1347" s="1">
        <f t="shared" si="445"/>
        <v>5.0500000000029104</v>
      </c>
      <c r="G1347" s="1">
        <f t="shared" si="446"/>
        <v>3.405999999999767</v>
      </c>
      <c r="H1347" s="1">
        <f t="shared" si="447"/>
        <v>2.6709999999999128</v>
      </c>
      <c r="I1347" s="1">
        <f t="shared" si="448"/>
        <v>1.2751778360164276</v>
      </c>
      <c r="J1347" s="1">
        <f t="shared" si="449"/>
        <v>56.04739180516615</v>
      </c>
      <c r="K1347" s="1">
        <f t="shared" si="450"/>
        <v>-0.22000000000002728</v>
      </c>
      <c r="L1347" s="1">
        <f t="shared" si="451"/>
        <v>0</v>
      </c>
      <c r="M1347" s="1">
        <f t="shared" si="452"/>
        <v>0.22000000000002728</v>
      </c>
      <c r="N1347" s="1">
        <f t="shared" si="453"/>
        <v>0.40800000000003822</v>
      </c>
      <c r="O1347" s="1">
        <f t="shared" si="454"/>
        <v>0.1080000000000382</v>
      </c>
      <c r="P1347" s="1">
        <f t="shared" si="455"/>
        <v>3.7777777777767954</v>
      </c>
      <c r="Q1347" s="1">
        <f t="shared" si="456"/>
        <v>79.069767441856158</v>
      </c>
      <c r="R1347" t="str">
        <f t="shared" si="436"/>
        <v>Do nothing</v>
      </c>
      <c r="S1347" t="b">
        <f t="shared" si="441"/>
        <v>0</v>
      </c>
      <c r="T1347">
        <f t="shared" si="437"/>
        <v>0</v>
      </c>
      <c r="U1347">
        <f t="shared" si="438"/>
        <v>0</v>
      </c>
      <c r="V1347">
        <f>IF(R1346="Buy BTC Short ETH",(B1347-T1346)+(-C1347+U1346)*(B1346/C1346),IF(R1346="Buy ETH Short BTC",(-B1347+T1346)+(C1347-U1346)*(B1346/C1346),0))</f>
        <v>0</v>
      </c>
      <c r="AA1347">
        <f t="shared" si="439"/>
        <v>0.83775733784964002</v>
      </c>
      <c r="AB1347" t="str">
        <f t="shared" si="440"/>
        <v>Buy ETH Short BTC</v>
      </c>
      <c r="AC1347" t="b">
        <f t="shared" si="442"/>
        <v>0</v>
      </c>
      <c r="AD1347">
        <f>IF(AB1347="Buy BTC Short ETH",B1347,IF(AB1347="Buy ETH Short BTC",B1347,0))</f>
        <v>16844.259999999998</v>
      </c>
      <c r="AE1347">
        <f>IF(AB1347="Buy BTC Short ETH",C1347,IF(AB1347="Buy ETH Short BTC",C1347,0))</f>
        <v>1223.1099999999999</v>
      </c>
      <c r="AF1347">
        <f>IF(AB1346="Buy BTC Short ETH",(B1347-AD1346)+(-C1347+AE1346)*(B1346/C1346),IF(AB1346="Buy ETH Short BTC",(-B1347+AD1346)+(C1347-AE1346)*(B1346/C1346),0))</f>
        <v>2.0198705991049839</v>
      </c>
    </row>
    <row r="1348" spans="1:32">
      <c r="A1348">
        <v>1671932700000</v>
      </c>
      <c r="B1348">
        <v>16845.009999999998</v>
      </c>
      <c r="C1348">
        <v>1221.8499999999999</v>
      </c>
      <c r="D1348" s="1">
        <f t="shared" si="443"/>
        <v>0.75</v>
      </c>
      <c r="E1348" s="1">
        <f t="shared" si="444"/>
        <v>0.75</v>
      </c>
      <c r="F1348" s="1">
        <f t="shared" si="445"/>
        <v>0</v>
      </c>
      <c r="G1348" s="1">
        <f t="shared" si="446"/>
        <v>3.4809999999997672</v>
      </c>
      <c r="H1348" s="1">
        <f t="shared" si="447"/>
        <v>1.6950000000000727</v>
      </c>
      <c r="I1348" s="1">
        <f t="shared" si="448"/>
        <v>2.0536873156339928</v>
      </c>
      <c r="J1348" s="1">
        <f t="shared" si="449"/>
        <v>67.252704791342239</v>
      </c>
      <c r="K1348" s="1">
        <f t="shared" si="450"/>
        <v>-1.2599999999999909</v>
      </c>
      <c r="L1348" s="1">
        <f t="shared" si="451"/>
        <v>0</v>
      </c>
      <c r="M1348" s="1">
        <f t="shared" si="452"/>
        <v>1.2599999999999909</v>
      </c>
      <c r="N1348" s="1">
        <f t="shared" si="453"/>
        <v>0.38500000000003637</v>
      </c>
      <c r="O1348" s="1">
        <f t="shared" si="454"/>
        <v>0.23400000000003729</v>
      </c>
      <c r="P1348" s="1">
        <f t="shared" si="455"/>
        <v>1.6452991452990384</v>
      </c>
      <c r="Q1348" s="1">
        <f t="shared" si="456"/>
        <v>62.197092084004929</v>
      </c>
      <c r="R1348" t="str">
        <f t="shared" si="436"/>
        <v>Do nothing</v>
      </c>
      <c r="S1348" t="b">
        <f t="shared" si="441"/>
        <v>0</v>
      </c>
      <c r="T1348">
        <f t="shared" si="437"/>
        <v>0</v>
      </c>
      <c r="U1348">
        <f t="shared" si="438"/>
        <v>0</v>
      </c>
      <c r="V1348">
        <f>IF(R1347="Buy BTC Short ETH",(B1348-T1347)+(-C1348+U1347)*(B1347/C1347),IF(R1347="Buy ETH Short BTC",(-B1348+T1347)+(C1348-U1347)*(B1347/C1347),0))</f>
        <v>0</v>
      </c>
      <c r="AA1348">
        <f t="shared" si="439"/>
        <v>0.86198258722567844</v>
      </c>
      <c r="AB1348" t="str">
        <f t="shared" si="440"/>
        <v>Buy ETH Short BTC</v>
      </c>
      <c r="AC1348" t="b">
        <f t="shared" si="442"/>
        <v>0</v>
      </c>
      <c r="AD1348">
        <f>IF(AB1348="Buy BTC Short ETH",B1348,IF(AB1348="Buy ETH Short BTC",B1348,0))</f>
        <v>16845.009999999998</v>
      </c>
      <c r="AE1348">
        <f>IF(AB1348="Buy BTC Short ETH",C1348,IF(AB1348="Buy ETH Short BTC",C1348,0))</f>
        <v>1221.8499999999999</v>
      </c>
      <c r="AF1348">
        <f>IF(AB1347="Buy BTC Short ETH",(B1348-AD1347)+(-C1348+AE1347)*(B1347/C1347),IF(AB1347="Buy ETH Short BTC",(-B1348+AD1347)+(C1348-AE1347)*(B1347/C1347),0))</f>
        <v>-18.102296686315903</v>
      </c>
    </row>
    <row r="1349" spans="1:32">
      <c r="A1349">
        <v>1671933600000</v>
      </c>
      <c r="B1349">
        <v>16842.63</v>
      </c>
      <c r="C1349">
        <v>1221.17</v>
      </c>
      <c r="D1349" s="1">
        <f t="shared" si="443"/>
        <v>-2.3799999999973807</v>
      </c>
      <c r="E1349" s="1">
        <f t="shared" si="444"/>
        <v>0</v>
      </c>
      <c r="F1349" s="1">
        <f t="shared" si="445"/>
        <v>2.3799999999973807</v>
      </c>
      <c r="G1349" s="1">
        <f t="shared" si="446"/>
        <v>1.918000000000029</v>
      </c>
      <c r="H1349" s="1">
        <f t="shared" si="447"/>
        <v>1.9329999999998109</v>
      </c>
      <c r="I1349" s="1">
        <f t="shared" si="448"/>
        <v>0.99224004138655808</v>
      </c>
      <c r="J1349" s="1">
        <f t="shared" si="449"/>
        <v>49.805245390810406</v>
      </c>
      <c r="K1349" s="1">
        <f t="shared" si="450"/>
        <v>-0.67999999999983629</v>
      </c>
      <c r="L1349" s="1">
        <f t="shared" si="451"/>
        <v>0</v>
      </c>
      <c r="M1349" s="1">
        <f t="shared" si="452"/>
        <v>0.67999999999983629</v>
      </c>
      <c r="N1349" s="1">
        <f t="shared" si="453"/>
        <v>0.32700000000002094</v>
      </c>
      <c r="O1349" s="1">
        <f t="shared" si="454"/>
        <v>0.30200000000002092</v>
      </c>
      <c r="P1349" s="1">
        <f t="shared" si="455"/>
        <v>1.0827814569536367</v>
      </c>
      <c r="Q1349" s="1">
        <f t="shared" si="456"/>
        <v>51.987281399045969</v>
      </c>
      <c r="R1349" t="str">
        <f t="shared" si="436"/>
        <v>Do nothing</v>
      </c>
      <c r="S1349" t="b">
        <f t="shared" si="441"/>
        <v>0</v>
      </c>
      <c r="T1349">
        <f t="shared" si="437"/>
        <v>0</v>
      </c>
      <c r="U1349">
        <f t="shared" si="438"/>
        <v>0</v>
      </c>
      <c r="V1349">
        <f>IF(R1348="Buy BTC Short ETH",(B1349-T1348)+(-C1349+U1348)*(B1348/C1348),IF(R1348="Buy ETH Short BTC",(-B1349+T1348)+(C1349-U1348)*(B1348/C1348),0))</f>
        <v>0</v>
      </c>
      <c r="AA1349">
        <f t="shared" si="439"/>
        <v>0.87836084982433005</v>
      </c>
      <c r="AB1349" t="str">
        <f t="shared" si="440"/>
        <v>Buy ETH Short BTC</v>
      </c>
      <c r="AC1349" t="b">
        <f t="shared" si="442"/>
        <v>0</v>
      </c>
      <c r="AD1349">
        <f>IF(AB1349="Buy BTC Short ETH",B1349,IF(AB1349="Buy ETH Short BTC",B1349,0))</f>
        <v>16842.63</v>
      </c>
      <c r="AE1349">
        <f>IF(AB1349="Buy BTC Short ETH",C1349,IF(AB1349="Buy ETH Short BTC",C1349,0))</f>
        <v>1221.17</v>
      </c>
      <c r="AF1349">
        <f>IF(AB1348="Buy BTC Short ETH",(B1349-AD1348)+(-C1349+AE1348)*(B1348/C1348),IF(AB1348="Buy ETH Short BTC",(-B1349+AD1348)+(C1349-AE1348)*(B1348/C1348),0))</f>
        <v>-6.9948060727588839</v>
      </c>
    </row>
    <row r="1350" spans="1:32">
      <c r="A1350">
        <v>1671934500000</v>
      </c>
      <c r="B1350">
        <v>16832.669999999998</v>
      </c>
      <c r="C1350">
        <v>1220.74</v>
      </c>
      <c r="D1350" s="1">
        <f t="shared" si="443"/>
        <v>-9.9600000000027649</v>
      </c>
      <c r="E1350" s="1">
        <f t="shared" si="444"/>
        <v>0</v>
      </c>
      <c r="F1350" s="1">
        <f t="shared" si="445"/>
        <v>9.9600000000027649</v>
      </c>
      <c r="G1350" s="1">
        <f t="shared" si="446"/>
        <v>1.918000000000029</v>
      </c>
      <c r="H1350" s="1">
        <f t="shared" si="447"/>
        <v>2.263000000000102</v>
      </c>
      <c r="I1350" s="1">
        <f t="shared" si="448"/>
        <v>0.84754750331415929</v>
      </c>
      <c r="J1350" s="1">
        <f t="shared" si="449"/>
        <v>45.874192776846897</v>
      </c>
      <c r="K1350" s="1">
        <f t="shared" si="450"/>
        <v>-0.43000000000006366</v>
      </c>
      <c r="L1350" s="1">
        <f t="shared" si="451"/>
        <v>0</v>
      </c>
      <c r="M1350" s="1">
        <f t="shared" si="452"/>
        <v>0.43000000000006366</v>
      </c>
      <c r="N1350" s="1">
        <f t="shared" si="453"/>
        <v>0.32700000000002094</v>
      </c>
      <c r="O1350" s="1">
        <f t="shared" si="454"/>
        <v>0.29400000000002818</v>
      </c>
      <c r="P1350" s="1">
        <f t="shared" si="455"/>
        <v>1.1122448979591484</v>
      </c>
      <c r="Q1350" s="1">
        <f t="shared" si="456"/>
        <v>52.657004830917082</v>
      </c>
      <c r="R1350" t="str">
        <f t="shared" si="436"/>
        <v>Do nothing</v>
      </c>
      <c r="S1350" t="b">
        <f t="shared" si="441"/>
        <v>0</v>
      </c>
      <c r="T1350">
        <f t="shared" si="437"/>
        <v>0</v>
      </c>
      <c r="U1350">
        <f t="shared" si="438"/>
        <v>0</v>
      </c>
      <c r="V1350">
        <f>IF(R1349="Buy BTC Short ETH",(B1350-T1349)+(-C1350+U1349)*(B1349/C1349),IF(R1349="Buy ETH Short BTC",(-B1350+T1349)+(C1350-U1349)*(B1349/C1349),0))</f>
        <v>0</v>
      </c>
      <c r="AA1350">
        <f t="shared" si="439"/>
        <v>0.85340430035858894</v>
      </c>
      <c r="AB1350" t="str">
        <f t="shared" si="440"/>
        <v>Buy ETH Short BTC</v>
      </c>
      <c r="AC1350" t="b">
        <f t="shared" si="442"/>
        <v>0</v>
      </c>
      <c r="AD1350">
        <f>IF(AB1350="Buy BTC Short ETH",B1350,IF(AB1350="Buy ETH Short BTC",B1350,0))</f>
        <v>16832.669999999998</v>
      </c>
      <c r="AE1350">
        <f>IF(AB1350="Buy BTC Short ETH",C1350,IF(AB1350="Buy ETH Short BTC",C1350,0))</f>
        <v>1220.74</v>
      </c>
      <c r="AF1350">
        <f>IF(AB1349="Buy BTC Short ETH",(B1350-AD1349)+(-C1350+AE1349)*(B1349/C1349),IF(AB1349="Buy ETH Short BTC",(-B1350+AD1349)+(C1350-AE1349)*(B1349/C1349),0))</f>
        <v>4.029350786542663</v>
      </c>
    </row>
    <row r="1351" spans="1:32">
      <c r="A1351">
        <v>1671935400000</v>
      </c>
      <c r="B1351">
        <v>16828.740000000002</v>
      </c>
      <c r="C1351">
        <v>1220.29</v>
      </c>
      <c r="D1351" s="1">
        <f t="shared" si="443"/>
        <v>-3.9299999999966531</v>
      </c>
      <c r="E1351" s="1">
        <f t="shared" si="444"/>
        <v>0</v>
      </c>
      <c r="F1351" s="1">
        <f t="shared" si="445"/>
        <v>3.9299999999966531</v>
      </c>
      <c r="G1351" s="1">
        <f t="shared" si="446"/>
        <v>1.918000000000029</v>
      </c>
      <c r="H1351" s="1">
        <f t="shared" si="447"/>
        <v>2.2999999999999998</v>
      </c>
      <c r="I1351" s="1">
        <f t="shared" si="448"/>
        <v>0.83391304347827355</v>
      </c>
      <c r="J1351" s="1">
        <f t="shared" si="449"/>
        <v>45.47178757705111</v>
      </c>
      <c r="K1351" s="1">
        <f t="shared" si="450"/>
        <v>-0.45000000000004547</v>
      </c>
      <c r="L1351" s="1">
        <f t="shared" si="451"/>
        <v>0</v>
      </c>
      <c r="M1351" s="1">
        <f t="shared" si="452"/>
        <v>0.45000000000004547</v>
      </c>
      <c r="N1351" s="1">
        <f t="shared" si="453"/>
        <v>0.32700000000002094</v>
      </c>
      <c r="O1351" s="1">
        <f t="shared" si="454"/>
        <v>0.30600000000001726</v>
      </c>
      <c r="P1351" s="1">
        <f t="shared" si="455"/>
        <v>1.0686274509804004</v>
      </c>
      <c r="Q1351" s="1">
        <f t="shared" si="456"/>
        <v>51.658767772512043</v>
      </c>
      <c r="R1351" t="str">
        <f t="shared" si="436"/>
        <v>Do nothing</v>
      </c>
      <c r="S1351" t="b">
        <f t="shared" si="441"/>
        <v>0</v>
      </c>
      <c r="T1351">
        <f t="shared" si="437"/>
        <v>0</v>
      </c>
      <c r="U1351">
        <f t="shared" si="438"/>
        <v>0</v>
      </c>
      <c r="V1351">
        <f>IF(R1350="Buy BTC Short ETH",(B1351-T1350)+(-C1351+U1350)*(B1350/C1350),IF(R1350="Buy ETH Short BTC",(-B1351+T1350)+(C1351-U1350)*(B1350/C1350),0))</f>
        <v>0</v>
      </c>
      <c r="AA1351">
        <f t="shared" si="439"/>
        <v>0.84143512110852914</v>
      </c>
      <c r="AB1351" t="str">
        <f t="shared" si="440"/>
        <v>Buy ETH Short BTC</v>
      </c>
      <c r="AC1351" t="b">
        <f t="shared" si="442"/>
        <v>0</v>
      </c>
      <c r="AD1351">
        <f>IF(AB1351="Buy BTC Short ETH",B1351,IF(AB1351="Buy ETH Short BTC",B1351,0))</f>
        <v>16828.740000000002</v>
      </c>
      <c r="AE1351">
        <f>IF(AB1351="Buy BTC Short ETH",C1351,IF(AB1351="Buy ETH Short BTC",C1351,0))</f>
        <v>1220.29</v>
      </c>
      <c r="AF1351">
        <f>IF(AB1350="Buy BTC Short ETH",(B1351-AD1350)+(-C1351+AE1350)*(B1350/C1350),IF(AB1350="Buy ETH Short BTC",(-B1351+AD1350)+(C1351-AE1350)*(B1350/C1350),0))</f>
        <v>-2.2750080279214657</v>
      </c>
    </row>
    <row r="1352" spans="1:32">
      <c r="A1352">
        <v>1671936300000</v>
      </c>
      <c r="B1352">
        <v>16827.29</v>
      </c>
      <c r="C1352">
        <v>1220.1500000000001</v>
      </c>
      <c r="D1352" s="1">
        <f t="shared" si="443"/>
        <v>-1.4500000000007276</v>
      </c>
      <c r="E1352" s="1">
        <f t="shared" si="444"/>
        <v>0</v>
      </c>
      <c r="F1352" s="1">
        <f t="shared" si="445"/>
        <v>1.4500000000007276</v>
      </c>
      <c r="G1352" s="1">
        <f t="shared" si="446"/>
        <v>1.5540000000000873</v>
      </c>
      <c r="H1352" s="1">
        <f t="shared" si="447"/>
        <v>2.4450000000000727</v>
      </c>
      <c r="I1352" s="1">
        <f t="shared" si="448"/>
        <v>0.63558282208590644</v>
      </c>
      <c r="J1352" s="1">
        <f t="shared" si="449"/>
        <v>38.859714928732807</v>
      </c>
      <c r="K1352" s="1">
        <f t="shared" si="450"/>
        <v>-0.13999999999987267</v>
      </c>
      <c r="L1352" s="1">
        <f t="shared" si="451"/>
        <v>0</v>
      </c>
      <c r="M1352" s="1">
        <f t="shared" si="452"/>
        <v>0.13999999999987267</v>
      </c>
      <c r="N1352" s="1">
        <f t="shared" si="453"/>
        <v>0.24700000000000272</v>
      </c>
      <c r="O1352" s="1">
        <f t="shared" si="454"/>
        <v>0.32000000000000456</v>
      </c>
      <c r="P1352" s="1">
        <f t="shared" si="455"/>
        <v>0.77187499999999754</v>
      </c>
      <c r="Q1352" s="1">
        <f t="shared" si="456"/>
        <v>43.562610229276814</v>
      </c>
      <c r="R1352" t="str">
        <f t="shared" si="436"/>
        <v>Do nothing</v>
      </c>
      <c r="S1352" t="b">
        <f t="shared" si="441"/>
        <v>0</v>
      </c>
      <c r="T1352">
        <f t="shared" si="437"/>
        <v>0</v>
      </c>
      <c r="U1352">
        <f t="shared" si="438"/>
        <v>0</v>
      </c>
      <c r="V1352">
        <f>IF(R1351="Buy BTC Short ETH",(B1352-T1351)+(-C1352+U1351)*(B1351/C1351),IF(R1351="Buy ETH Short BTC",(-B1352+T1351)+(C1352-U1351)*(B1351/C1351),0))</f>
        <v>0</v>
      </c>
      <c r="AA1352">
        <f t="shared" si="439"/>
        <v>0.8685117088734533</v>
      </c>
      <c r="AB1352" t="str">
        <f t="shared" si="440"/>
        <v>Buy ETH Short BTC</v>
      </c>
      <c r="AC1352" t="b">
        <f t="shared" si="442"/>
        <v>0</v>
      </c>
      <c r="AD1352">
        <f>IF(AB1352="Buy BTC Short ETH",B1352,IF(AB1352="Buy ETH Short BTC",B1352,0))</f>
        <v>16827.29</v>
      </c>
      <c r="AE1352">
        <f>IF(AB1352="Buy BTC Short ETH",C1352,IF(AB1352="Buy ETH Short BTC",C1352,0))</f>
        <v>1220.1500000000001</v>
      </c>
      <c r="AF1352">
        <f>IF(AB1351="Buy BTC Short ETH",(B1352-AD1351)+(-C1352+AE1351)*(B1351/C1351),IF(AB1351="Buy ETH Short BTC",(-B1352+AD1351)+(C1352-AE1351)*(B1351/C1351),0))</f>
        <v>-0.48070794646925696</v>
      </c>
    </row>
    <row r="1353" spans="1:32">
      <c r="A1353">
        <v>1671937200000</v>
      </c>
      <c r="B1353">
        <v>16833.52</v>
      </c>
      <c r="C1353">
        <v>1220.3900000000001</v>
      </c>
      <c r="D1353" s="1">
        <f t="shared" si="443"/>
        <v>6.2299999999995634</v>
      </c>
      <c r="E1353" s="1">
        <f t="shared" si="444"/>
        <v>6.2299999999995634</v>
      </c>
      <c r="F1353" s="1">
        <f t="shared" si="445"/>
        <v>0</v>
      </c>
      <c r="G1353" s="1">
        <f t="shared" si="446"/>
        <v>1.2340000000000146</v>
      </c>
      <c r="H1353" s="1">
        <f t="shared" si="447"/>
        <v>2.4450000000000727</v>
      </c>
      <c r="I1353" s="1">
        <f t="shared" si="448"/>
        <v>0.5047034764826086</v>
      </c>
      <c r="J1353" s="1">
        <f t="shared" si="449"/>
        <v>33.541723294373071</v>
      </c>
      <c r="K1353" s="1">
        <f t="shared" si="450"/>
        <v>0.24000000000000909</v>
      </c>
      <c r="L1353" s="1">
        <f t="shared" si="451"/>
        <v>0.24000000000000909</v>
      </c>
      <c r="M1353" s="1">
        <f t="shared" si="452"/>
        <v>0</v>
      </c>
      <c r="N1353" s="1">
        <f t="shared" si="453"/>
        <v>0.19500000000000456</v>
      </c>
      <c r="O1353" s="1">
        <f t="shared" si="454"/>
        <v>0.32000000000000456</v>
      </c>
      <c r="P1353" s="1">
        <f t="shared" si="455"/>
        <v>0.60937500000000555</v>
      </c>
      <c r="Q1353" s="1">
        <f t="shared" si="456"/>
        <v>37.864077669903125</v>
      </c>
      <c r="R1353" t="str">
        <f t="shared" si="436"/>
        <v>Do nothing</v>
      </c>
      <c r="S1353" t="b">
        <f t="shared" si="441"/>
        <v>0</v>
      </c>
      <c r="T1353">
        <f t="shared" si="437"/>
        <v>0</v>
      </c>
      <c r="U1353">
        <f t="shared" si="438"/>
        <v>0</v>
      </c>
      <c r="V1353">
        <f>IF(R1352="Buy BTC Short ETH",(B1353-T1352)+(-C1353+U1352)*(B1352/C1352),IF(R1352="Buy ETH Short BTC",(-B1353+T1352)+(C1353-U1352)*(B1352/C1352),0))</f>
        <v>0</v>
      </c>
      <c r="AA1353">
        <f t="shared" si="439"/>
        <v>0.89712405946515195</v>
      </c>
      <c r="AB1353" t="str">
        <f t="shared" si="440"/>
        <v>Buy ETH Short BTC</v>
      </c>
      <c r="AC1353" t="b">
        <f t="shared" si="442"/>
        <v>0</v>
      </c>
      <c r="AD1353">
        <f>IF(AB1353="Buy BTC Short ETH",B1353,IF(AB1353="Buy ETH Short BTC",B1353,0))</f>
        <v>16833.52</v>
      </c>
      <c r="AE1353">
        <f>IF(AB1353="Buy BTC Short ETH",C1353,IF(AB1353="Buy ETH Short BTC",C1353,0))</f>
        <v>1220.3900000000001</v>
      </c>
      <c r="AF1353">
        <f>IF(AB1352="Buy BTC Short ETH",(B1353-AD1352)+(-C1353+AE1352)*(B1352/C1352),IF(AB1352="Buy ETH Short BTC",(-B1353+AD1352)+(C1353-AE1352)*(B1352/C1352),0))</f>
        <v>-2.9201203950328356</v>
      </c>
    </row>
    <row r="1354" spans="1:32">
      <c r="A1354">
        <v>1671938100000</v>
      </c>
      <c r="B1354">
        <v>16836.38</v>
      </c>
      <c r="C1354">
        <v>1221.67</v>
      </c>
      <c r="D1354" s="1">
        <f t="shared" si="443"/>
        <v>2.8600000000005821</v>
      </c>
      <c r="E1354" s="1">
        <f t="shared" si="444"/>
        <v>2.8600000000005821</v>
      </c>
      <c r="F1354" s="1">
        <f t="shared" si="445"/>
        <v>0</v>
      </c>
      <c r="G1354" s="1">
        <f t="shared" si="446"/>
        <v>1.5200000000000728</v>
      </c>
      <c r="H1354" s="1">
        <f t="shared" si="447"/>
        <v>2.2770000000000437</v>
      </c>
      <c r="I1354" s="1">
        <f t="shared" si="448"/>
        <v>0.66754501537112154</v>
      </c>
      <c r="J1354" s="1">
        <f t="shared" si="449"/>
        <v>40.031603897814755</v>
      </c>
      <c r="K1354" s="1">
        <f t="shared" si="450"/>
        <v>1.2799999999999727</v>
      </c>
      <c r="L1354" s="1">
        <f t="shared" si="451"/>
        <v>1.2799999999999727</v>
      </c>
      <c r="M1354" s="1">
        <f t="shared" si="452"/>
        <v>0</v>
      </c>
      <c r="N1354" s="1">
        <f t="shared" si="453"/>
        <v>0.32300000000000184</v>
      </c>
      <c r="O1354" s="1">
        <f t="shared" si="454"/>
        <v>0.31799999999998363</v>
      </c>
      <c r="P1354" s="1">
        <f t="shared" si="455"/>
        <v>1.0157232704403096</v>
      </c>
      <c r="Q1354" s="1">
        <f t="shared" si="456"/>
        <v>50.390015600625453</v>
      </c>
      <c r="R1354" t="str">
        <f t="shared" si="436"/>
        <v>Do nothing</v>
      </c>
      <c r="S1354" t="b">
        <f t="shared" si="441"/>
        <v>0</v>
      </c>
      <c r="T1354">
        <f t="shared" si="437"/>
        <v>0</v>
      </c>
      <c r="U1354">
        <f t="shared" si="438"/>
        <v>0</v>
      </c>
      <c r="V1354">
        <f>IF(R1353="Buy BTC Short ETH",(B1354-T1353)+(-C1354+U1353)*(B1353/C1353),IF(R1353="Buy ETH Short BTC",(-B1354+T1353)+(C1354-U1353)*(B1353/C1353),0))</f>
        <v>0</v>
      </c>
      <c r="AA1354">
        <f t="shared" si="439"/>
        <v>0.89937424632115892</v>
      </c>
      <c r="AB1354" t="str">
        <f t="shared" si="440"/>
        <v>Buy ETH Short BTC</v>
      </c>
      <c r="AC1354" t="b">
        <f t="shared" si="442"/>
        <v>0</v>
      </c>
      <c r="AD1354">
        <f>IF(AB1354="Buy BTC Short ETH",B1354,IF(AB1354="Buy ETH Short BTC",B1354,0))</f>
        <v>16836.38</v>
      </c>
      <c r="AE1354">
        <f>IF(AB1354="Buy BTC Short ETH",C1354,IF(AB1354="Buy ETH Short BTC",C1354,0))</f>
        <v>1221.67</v>
      </c>
      <c r="AF1354">
        <f>IF(AB1353="Buy BTC Short ETH",(B1354-AD1353)+(-C1354+AE1353)*(B1353/C1353),IF(AB1353="Buy ETH Short BTC",(-B1354+AD1353)+(C1354-AE1353)*(B1353/C1353),0))</f>
        <v>14.795753980284033</v>
      </c>
    </row>
    <row r="1355" spans="1:32">
      <c r="A1355">
        <v>1671939000000</v>
      </c>
      <c r="B1355">
        <v>16835.28</v>
      </c>
      <c r="C1355">
        <v>1221.48</v>
      </c>
      <c r="D1355" s="1">
        <f t="shared" si="443"/>
        <v>-1.1000000000021828</v>
      </c>
      <c r="E1355" s="1">
        <f t="shared" si="444"/>
        <v>0</v>
      </c>
      <c r="F1355" s="1">
        <f t="shared" si="445"/>
        <v>1.1000000000021828</v>
      </c>
      <c r="G1355" s="1">
        <f t="shared" si="446"/>
        <v>1.2530000000002475</v>
      </c>
      <c r="H1355" s="1">
        <f t="shared" si="447"/>
        <v>2.387000000000262</v>
      </c>
      <c r="I1355" s="1">
        <f t="shared" si="448"/>
        <v>0.52492668621705485</v>
      </c>
      <c r="J1355" s="1">
        <f t="shared" si="449"/>
        <v>34.423076923078909</v>
      </c>
      <c r="K1355" s="1">
        <f t="shared" si="450"/>
        <v>-0.19000000000005457</v>
      </c>
      <c r="L1355" s="1">
        <f t="shared" si="451"/>
        <v>0</v>
      </c>
      <c r="M1355" s="1">
        <f t="shared" si="452"/>
        <v>0.19000000000005457</v>
      </c>
      <c r="N1355" s="1">
        <f t="shared" si="453"/>
        <v>0.23599999999999</v>
      </c>
      <c r="O1355" s="1">
        <f t="shared" si="454"/>
        <v>0.33699999999998909</v>
      </c>
      <c r="P1355" s="1">
        <f t="shared" si="455"/>
        <v>0.70029673590503749</v>
      </c>
      <c r="Q1355" s="1">
        <f t="shared" si="456"/>
        <v>41.186736474694349</v>
      </c>
      <c r="R1355" t="str">
        <f t="shared" si="436"/>
        <v>Do nothing</v>
      </c>
      <c r="S1355" t="b">
        <f t="shared" si="441"/>
        <v>0</v>
      </c>
      <c r="T1355">
        <f t="shared" si="437"/>
        <v>0</v>
      </c>
      <c r="U1355">
        <f t="shared" si="438"/>
        <v>0</v>
      </c>
      <c r="V1355">
        <f>IF(R1354="Buy BTC Short ETH",(B1355-T1354)+(-C1355+U1354)*(B1354/C1354),IF(R1354="Buy ETH Short BTC",(-B1355+T1354)+(C1355-U1354)*(B1354/C1354),0))</f>
        <v>0</v>
      </c>
      <c r="AA1355">
        <f t="shared" si="439"/>
        <v>0.88272555196112257</v>
      </c>
      <c r="AB1355" t="str">
        <f t="shared" si="440"/>
        <v>Buy ETH Short BTC</v>
      </c>
      <c r="AC1355" t="b">
        <f t="shared" si="442"/>
        <v>0</v>
      </c>
      <c r="AD1355">
        <f>IF(AB1355="Buy BTC Short ETH",B1355,IF(AB1355="Buy ETH Short BTC",B1355,0))</f>
        <v>16835.28</v>
      </c>
      <c r="AE1355">
        <f>IF(AB1355="Buy BTC Short ETH",C1355,IF(AB1355="Buy ETH Short BTC",C1355,0))</f>
        <v>1221.48</v>
      </c>
      <c r="AF1355">
        <f>IF(AB1354="Buy BTC Short ETH",(B1355-AD1354)+(-C1355+AE1354)*(B1354/C1354),IF(AB1354="Buy ETH Short BTC",(-B1355+AD1354)+(C1355-AE1354)*(B1354/C1354),0))</f>
        <v>-1.5184748745555283</v>
      </c>
    </row>
    <row r="1356" spans="1:32">
      <c r="A1356">
        <v>1671939900000</v>
      </c>
      <c r="B1356">
        <v>16832.14</v>
      </c>
      <c r="C1356">
        <v>1221.3699999999999</v>
      </c>
      <c r="D1356" s="1">
        <f t="shared" si="443"/>
        <v>-3.1399999999994179</v>
      </c>
      <c r="E1356" s="1">
        <f t="shared" si="444"/>
        <v>0</v>
      </c>
      <c r="F1356" s="1">
        <f t="shared" si="445"/>
        <v>3.1399999999994179</v>
      </c>
      <c r="G1356" s="1">
        <f t="shared" si="446"/>
        <v>0.98400000000001453</v>
      </c>
      <c r="H1356" s="1">
        <f t="shared" si="447"/>
        <v>2.7010000000002039</v>
      </c>
      <c r="I1356" s="1">
        <f t="shared" si="448"/>
        <v>0.36430951499442438</v>
      </c>
      <c r="J1356" s="1">
        <f t="shared" si="449"/>
        <v>26.702849389415363</v>
      </c>
      <c r="K1356" s="1">
        <f t="shared" si="450"/>
        <v>-0.11000000000012733</v>
      </c>
      <c r="L1356" s="1">
        <f t="shared" si="451"/>
        <v>0</v>
      </c>
      <c r="M1356" s="1">
        <f t="shared" si="452"/>
        <v>0.11000000000012733</v>
      </c>
      <c r="N1356" s="1">
        <f t="shared" si="453"/>
        <v>0.15199999999999819</v>
      </c>
      <c r="O1356" s="1">
        <f t="shared" si="454"/>
        <v>0.34800000000000181</v>
      </c>
      <c r="P1356" s="1">
        <f t="shared" si="455"/>
        <v>0.43678160919539483</v>
      </c>
      <c r="Q1356" s="1">
        <f t="shared" si="456"/>
        <v>30.399999999999636</v>
      </c>
      <c r="R1356" t="str">
        <f t="shared" si="436"/>
        <v>Do nothing</v>
      </c>
      <c r="S1356" t="b">
        <f t="shared" si="441"/>
        <v>0</v>
      </c>
      <c r="T1356">
        <f t="shared" si="437"/>
        <v>0</v>
      </c>
      <c r="U1356">
        <f t="shared" si="438"/>
        <v>0</v>
      </c>
      <c r="V1356">
        <f>IF(R1355="Buy BTC Short ETH",(B1356-T1355)+(-C1356+U1355)*(B1355/C1355),IF(R1355="Buy ETH Short BTC",(-B1356+T1355)+(C1356-U1355)*(B1355/C1355),0))</f>
        <v>0</v>
      </c>
      <c r="AA1356">
        <f t="shared" si="439"/>
        <v>0.79419073308585697</v>
      </c>
      <c r="AB1356" t="str">
        <f t="shared" si="440"/>
        <v>Buy ETH Short BTC</v>
      </c>
      <c r="AC1356" t="b">
        <f t="shared" si="442"/>
        <v>0</v>
      </c>
      <c r="AD1356">
        <f>IF(AB1356="Buy BTC Short ETH",B1356,IF(AB1356="Buy ETH Short BTC",B1356,0))</f>
        <v>16832.14</v>
      </c>
      <c r="AE1356">
        <f>IF(AB1356="Buy BTC Short ETH",C1356,IF(AB1356="Buy ETH Short BTC",C1356,0))</f>
        <v>1221.3699999999999</v>
      </c>
      <c r="AF1356">
        <f>IF(AB1355="Buy BTC Short ETH",(B1356-AD1355)+(-C1356+AE1355)*(B1355/C1355),IF(AB1355="Buy ETH Short BTC",(-B1356+AD1355)+(C1356-AE1355)*(B1355/C1355),0))</f>
        <v>1.6239041163155725</v>
      </c>
    </row>
    <row r="1357" spans="1:32">
      <c r="A1357">
        <v>1671940800000</v>
      </c>
      <c r="B1357">
        <v>16827.68</v>
      </c>
      <c r="C1357">
        <v>1220.96</v>
      </c>
      <c r="D1357" s="1">
        <f t="shared" si="443"/>
        <v>-4.4599999999991269</v>
      </c>
      <c r="E1357" s="1">
        <f t="shared" si="444"/>
        <v>0</v>
      </c>
      <c r="F1357" s="1">
        <f t="shared" si="445"/>
        <v>4.4599999999991269</v>
      </c>
      <c r="G1357" s="1">
        <f t="shared" si="446"/>
        <v>0.98400000000001453</v>
      </c>
      <c r="H1357" s="1">
        <f t="shared" si="447"/>
        <v>2.6419999999998254</v>
      </c>
      <c r="I1357" s="1">
        <f t="shared" si="448"/>
        <v>0.3724451173353821</v>
      </c>
      <c r="J1357" s="1">
        <f t="shared" si="449"/>
        <v>27.137341423057308</v>
      </c>
      <c r="K1357" s="1">
        <f t="shared" si="450"/>
        <v>-0.40999999999985448</v>
      </c>
      <c r="L1357" s="1">
        <f t="shared" si="451"/>
        <v>0</v>
      </c>
      <c r="M1357" s="1">
        <f t="shared" si="452"/>
        <v>0.40999999999985448</v>
      </c>
      <c r="N1357" s="1">
        <f t="shared" si="453"/>
        <v>0.15199999999999819</v>
      </c>
      <c r="O1357" s="1">
        <f t="shared" si="454"/>
        <v>0.36699999999998456</v>
      </c>
      <c r="P1357" s="1">
        <f t="shared" si="455"/>
        <v>0.41416893732971277</v>
      </c>
      <c r="Q1357" s="1">
        <f t="shared" si="456"/>
        <v>29.287090558767488</v>
      </c>
      <c r="R1357" t="str">
        <f t="shared" si="436"/>
        <v>Do nothing</v>
      </c>
      <c r="S1357" t="b">
        <f t="shared" si="441"/>
        <v>0</v>
      </c>
      <c r="T1357">
        <f t="shared" si="437"/>
        <v>0</v>
      </c>
      <c r="U1357">
        <f t="shared" si="438"/>
        <v>0</v>
      </c>
      <c r="V1357">
        <f>IF(R1356="Buy BTC Short ETH",(B1357-T1356)+(-C1357+U1356)*(B1356/C1356),IF(R1356="Buy ETH Short BTC",(-B1357+T1356)+(C1357-U1356)*(B1356/C1356),0))</f>
        <v>0</v>
      </c>
      <c r="AA1357">
        <f t="shared" si="439"/>
        <v>0.70348236744754666</v>
      </c>
      <c r="AB1357" t="str">
        <f t="shared" si="440"/>
        <v>Buy ETH Short BTC</v>
      </c>
      <c r="AC1357" t="b">
        <f t="shared" si="442"/>
        <v>0</v>
      </c>
      <c r="AD1357">
        <f>IF(AB1357="Buy BTC Short ETH",B1357,IF(AB1357="Buy ETH Short BTC",B1357,0))</f>
        <v>16827.68</v>
      </c>
      <c r="AE1357">
        <f>IF(AB1357="Buy BTC Short ETH",C1357,IF(AB1357="Buy ETH Short BTC",C1357,0))</f>
        <v>1220.96</v>
      </c>
      <c r="AF1357">
        <f>IF(AB1356="Buy BTC Short ETH",(B1357-AD1356)+(-C1357+AE1356)*(B1356/C1356),IF(AB1356="Buy ETH Short BTC",(-B1357+AD1356)+(C1357-AE1356)*(B1356/C1356),0))</f>
        <v>-1.1903577130587921</v>
      </c>
    </row>
    <row r="1358" spans="1:32">
      <c r="A1358">
        <v>1671941700000</v>
      </c>
      <c r="B1358">
        <v>16828.37</v>
      </c>
      <c r="C1358">
        <v>1220.44</v>
      </c>
      <c r="D1358" s="1">
        <f t="shared" si="443"/>
        <v>0.68999999999869033</v>
      </c>
      <c r="E1358" s="1">
        <f t="shared" si="444"/>
        <v>0.68999999999869033</v>
      </c>
      <c r="F1358" s="1">
        <f t="shared" si="445"/>
        <v>0</v>
      </c>
      <c r="G1358" s="1">
        <f t="shared" si="446"/>
        <v>0.97799999999988363</v>
      </c>
      <c r="H1358" s="1">
        <f t="shared" si="447"/>
        <v>2.6419999999998254</v>
      </c>
      <c r="I1358" s="1">
        <f t="shared" si="448"/>
        <v>0.37017411052231197</v>
      </c>
      <c r="J1358" s="1">
        <f t="shared" si="449"/>
        <v>27.016574585634316</v>
      </c>
      <c r="K1358" s="1">
        <f t="shared" si="450"/>
        <v>-0.51999999999998181</v>
      </c>
      <c r="L1358" s="1">
        <f t="shared" si="451"/>
        <v>0</v>
      </c>
      <c r="M1358" s="1">
        <f t="shared" si="452"/>
        <v>0.51999999999998181</v>
      </c>
      <c r="N1358" s="1">
        <f t="shared" si="453"/>
        <v>0.15199999999999819</v>
      </c>
      <c r="O1358" s="1">
        <f t="shared" si="454"/>
        <v>0.29299999999998361</v>
      </c>
      <c r="P1358" s="1">
        <f t="shared" si="455"/>
        <v>0.51877133105804329</v>
      </c>
      <c r="Q1358" s="1">
        <f t="shared" si="456"/>
        <v>34.157303370787503</v>
      </c>
      <c r="R1358" t="str">
        <f t="shared" si="436"/>
        <v>Do nothing</v>
      </c>
      <c r="S1358" t="b">
        <f t="shared" si="441"/>
        <v>0</v>
      </c>
      <c r="T1358">
        <f t="shared" si="437"/>
        <v>0</v>
      </c>
      <c r="U1358">
        <f t="shared" si="438"/>
        <v>0</v>
      </c>
      <c r="V1358">
        <f>IF(R1357="Buy BTC Short ETH",(B1358-T1357)+(-C1358+U1357)*(B1357/C1357),IF(R1357="Buy ETH Short BTC",(-B1358+T1357)+(C1358-U1357)*(B1357/C1357),0))</f>
        <v>0</v>
      </c>
      <c r="AA1358">
        <f t="shared" si="439"/>
        <v>0.61430739425140779</v>
      </c>
      <c r="AB1358" t="str">
        <f t="shared" si="440"/>
        <v>Do nothing</v>
      </c>
      <c r="AC1358" t="b">
        <f t="shared" si="442"/>
        <v>1</v>
      </c>
      <c r="AD1358">
        <f>IF(AB1358="Buy BTC Short ETH",B1358,IF(AB1358="Buy ETH Short BTC",B1358,0))</f>
        <v>0</v>
      </c>
      <c r="AE1358">
        <f>IF(AB1358="Buy BTC Short ETH",C1358,IF(AB1358="Buy ETH Short BTC",C1358,0))</f>
        <v>0</v>
      </c>
      <c r="AF1358">
        <f>IF(AB1357="Buy BTC Short ETH",(B1358-AD1357)+(-C1358+AE1357)*(B1357/C1357),IF(AB1357="Buy ETH Short BTC",(-B1358+AD1357)+(C1358-AE1357)*(B1357/C1357),0))</f>
        <v>-7.8568143100495469</v>
      </c>
    </row>
    <row r="1359" spans="1:32">
      <c r="A1359">
        <v>1671942600000</v>
      </c>
      <c r="B1359">
        <v>16816.22</v>
      </c>
      <c r="C1359">
        <v>1218.8599999999999</v>
      </c>
      <c r="D1359" s="1">
        <f t="shared" si="443"/>
        <v>-12.149999999997817</v>
      </c>
      <c r="E1359" s="1">
        <f t="shared" si="444"/>
        <v>0</v>
      </c>
      <c r="F1359" s="1">
        <f t="shared" si="445"/>
        <v>12.149999999997817</v>
      </c>
      <c r="G1359" s="1">
        <f t="shared" si="446"/>
        <v>0.97799999999988363</v>
      </c>
      <c r="H1359" s="1">
        <f t="shared" si="447"/>
        <v>3.6189999999998692</v>
      </c>
      <c r="I1359" s="1">
        <f t="shared" si="448"/>
        <v>0.27024039789994997</v>
      </c>
      <c r="J1359" s="1">
        <f t="shared" si="449"/>
        <v>21.274744398519388</v>
      </c>
      <c r="K1359" s="1">
        <f t="shared" si="450"/>
        <v>-1.5800000000001546</v>
      </c>
      <c r="L1359" s="1">
        <f t="shared" si="451"/>
        <v>0</v>
      </c>
      <c r="M1359" s="1">
        <f t="shared" si="452"/>
        <v>1.5800000000001546</v>
      </c>
      <c r="N1359" s="1">
        <f t="shared" si="453"/>
        <v>0.15199999999999819</v>
      </c>
      <c r="O1359" s="1">
        <f t="shared" si="454"/>
        <v>0.38300000000001544</v>
      </c>
      <c r="P1359" s="1">
        <f t="shared" si="455"/>
        <v>0.39686684073104977</v>
      </c>
      <c r="Q1359" s="1">
        <f t="shared" si="456"/>
        <v>28.411214953269962</v>
      </c>
      <c r="R1359" t="str">
        <f t="shared" ref="R1359:R1422" si="457">IF(AND(J1359&gt;70,Q1359&lt;30),"Buy ETH Short BTC",IF(AND(J1359&lt;30,Q1359&gt;70),"Buy BTC Short ETH","Do nothing"))</f>
        <v>Do nothing</v>
      </c>
      <c r="S1359" t="b">
        <f t="shared" si="441"/>
        <v>0</v>
      </c>
      <c r="T1359">
        <f t="shared" ref="T1359:T1422" si="458">IF(R1359="Buy BTC Short ETH",B1359,IF(R1359="Buy ETH Short BTC",B1359,0))</f>
        <v>0</v>
      </c>
      <c r="U1359">
        <f t="shared" ref="U1359:U1422" si="459">IF(R1359="Buy BTC Short ETH",C1359,IF(R1359="Buy ETH Short BTC",C1359,0))</f>
        <v>0</v>
      </c>
      <c r="V1359">
        <f>IF(R1358="Buy BTC Short ETH",(B1359-T1358)+(-C1359+U1358)*(B1358/C1358),IF(R1358="Buy ETH Short BTC",(-B1359+T1358)+(C1359-U1358)*(B1358/C1358),0))</f>
        <v>0</v>
      </c>
      <c r="AA1359">
        <f t="shared" ref="AA1359:AA1422" si="460">CORREL(B1350:B1359, C1350:C1359)</f>
        <v>0.88940389050486157</v>
      </c>
      <c r="AB1359" t="str">
        <f t="shared" ref="AB1359:AB1422" si="461">IF(AA1359&gt;0.7,"Buy ETH Short BTC",IF(AA1359&lt;-0.7,"Buy BTC Short ETH","Do nothing"))</f>
        <v>Buy ETH Short BTC</v>
      </c>
      <c r="AC1359" t="b">
        <f t="shared" si="442"/>
        <v>1</v>
      </c>
      <c r="AD1359">
        <f>IF(AB1359="Buy BTC Short ETH",B1359,IF(AB1359="Buy ETH Short BTC",B1359,0))</f>
        <v>16816.22</v>
      </c>
      <c r="AE1359">
        <f>IF(AB1359="Buy BTC Short ETH",C1359,IF(AB1359="Buy ETH Short BTC",C1359,0))</f>
        <v>1218.8599999999999</v>
      </c>
      <c r="AF1359">
        <f>IF(AB1358="Buy BTC Short ETH",(B1359-AD1358)+(-C1359+AE1358)*(B1358/C1358),IF(AB1358="Buy ETH Short BTC",(-B1359+AD1358)+(C1359-AE1358)*(B1358/C1358),0))</f>
        <v>0</v>
      </c>
    </row>
    <row r="1360" spans="1:32">
      <c r="A1360">
        <v>1671943500000</v>
      </c>
      <c r="B1360">
        <v>16822.38</v>
      </c>
      <c r="C1360">
        <v>1219</v>
      </c>
      <c r="D1360" s="1">
        <f t="shared" si="443"/>
        <v>6.1599999999998545</v>
      </c>
      <c r="E1360" s="1">
        <f t="shared" si="444"/>
        <v>6.1599999999998545</v>
      </c>
      <c r="F1360" s="1">
        <f t="shared" si="445"/>
        <v>0</v>
      </c>
      <c r="G1360" s="1">
        <f t="shared" si="446"/>
        <v>1.5939999999998691</v>
      </c>
      <c r="H1360" s="1">
        <f t="shared" si="447"/>
        <v>2.6229999999995925</v>
      </c>
      <c r="I1360" s="1">
        <f t="shared" si="448"/>
        <v>0.60770110560431445</v>
      </c>
      <c r="J1360" s="1">
        <f t="shared" si="449"/>
        <v>37.799383447950504</v>
      </c>
      <c r="K1360" s="1">
        <f t="shared" si="450"/>
        <v>0.14000000000010004</v>
      </c>
      <c r="L1360" s="1">
        <f t="shared" si="451"/>
        <v>0.14000000000010004</v>
      </c>
      <c r="M1360" s="1">
        <f t="shared" si="452"/>
        <v>0</v>
      </c>
      <c r="N1360" s="1">
        <f t="shared" si="453"/>
        <v>0.1660000000000082</v>
      </c>
      <c r="O1360" s="1">
        <f t="shared" si="454"/>
        <v>0.34000000000000907</v>
      </c>
      <c r="P1360" s="1">
        <f t="shared" si="455"/>
        <v>0.48823529411765815</v>
      </c>
      <c r="Q1360" s="1">
        <f t="shared" si="456"/>
        <v>32.806324110672435</v>
      </c>
      <c r="R1360" t="str">
        <f t="shared" si="457"/>
        <v>Do nothing</v>
      </c>
      <c r="S1360" t="b">
        <f t="shared" ref="S1360:S1423" si="462">NOT(R1360=R1359)</f>
        <v>0</v>
      </c>
      <c r="T1360">
        <f t="shared" si="458"/>
        <v>0</v>
      </c>
      <c r="U1360">
        <f t="shared" si="459"/>
        <v>0</v>
      </c>
      <c r="V1360">
        <f>IF(R1359="Buy BTC Short ETH",(B1360-T1359)+(-C1360+U1359)*(B1359/C1359),IF(R1359="Buy ETH Short BTC",(-B1360+T1359)+(C1360-U1359)*(B1359/C1359),0))</f>
        <v>0</v>
      </c>
      <c r="AA1360">
        <f t="shared" si="460"/>
        <v>0.9016300858950923</v>
      </c>
      <c r="AB1360" t="str">
        <f t="shared" si="461"/>
        <v>Buy ETH Short BTC</v>
      </c>
      <c r="AC1360" t="b">
        <f t="shared" ref="AC1360:AC1423" si="463">NOT(AB1360=AB1359)</f>
        <v>0</v>
      </c>
      <c r="AD1360">
        <f>IF(AB1360="Buy BTC Short ETH",B1360,IF(AB1360="Buy ETH Short BTC",B1360,0))</f>
        <v>16822.38</v>
      </c>
      <c r="AE1360">
        <f>IF(AB1360="Buy BTC Short ETH",C1360,IF(AB1360="Buy ETH Short BTC",C1360,0))</f>
        <v>1219</v>
      </c>
      <c r="AF1360">
        <f>IF(AB1359="Buy BTC Short ETH",(B1360-AD1359)+(-C1360+AE1359)*(B1359/C1359),IF(AB1359="Buy ETH Short BTC",(-B1360+AD1359)+(C1360-AE1359)*(B1359/C1359),0))</f>
        <v>-4.228464959058579</v>
      </c>
    </row>
    <row r="1361" spans="1:32">
      <c r="A1361">
        <v>1671944400000</v>
      </c>
      <c r="B1361">
        <v>16816.849999999999</v>
      </c>
      <c r="C1361">
        <v>1218.69</v>
      </c>
      <c r="D1361" s="1">
        <f t="shared" si="443"/>
        <v>-5.5300000000024738</v>
      </c>
      <c r="E1361" s="1">
        <f t="shared" si="444"/>
        <v>0</v>
      </c>
      <c r="F1361" s="1">
        <f t="shared" si="445"/>
        <v>5.5300000000024738</v>
      </c>
      <c r="G1361" s="1">
        <f t="shared" si="446"/>
        <v>1.5939999999998691</v>
      </c>
      <c r="H1361" s="1">
        <f t="shared" si="447"/>
        <v>2.7830000000001744</v>
      </c>
      <c r="I1361" s="1">
        <f t="shared" si="448"/>
        <v>0.57276320517418944</v>
      </c>
      <c r="J1361" s="1">
        <f t="shared" si="449"/>
        <v>36.417637651356024</v>
      </c>
      <c r="K1361" s="1">
        <f t="shared" si="450"/>
        <v>-0.30999999999994543</v>
      </c>
      <c r="L1361" s="1">
        <f t="shared" si="451"/>
        <v>0</v>
      </c>
      <c r="M1361" s="1">
        <f t="shared" si="452"/>
        <v>0.30999999999994543</v>
      </c>
      <c r="N1361" s="1">
        <f t="shared" si="453"/>
        <v>0.1660000000000082</v>
      </c>
      <c r="O1361" s="1">
        <f t="shared" si="454"/>
        <v>0.32599999999999907</v>
      </c>
      <c r="P1361" s="1">
        <f t="shared" si="455"/>
        <v>0.50920245398775665</v>
      </c>
      <c r="Q1361" s="1">
        <f t="shared" si="456"/>
        <v>33.739837398375158</v>
      </c>
      <c r="R1361" t="str">
        <f t="shared" si="457"/>
        <v>Do nothing</v>
      </c>
      <c r="S1361" t="b">
        <f t="shared" si="462"/>
        <v>0</v>
      </c>
      <c r="T1361">
        <f t="shared" si="458"/>
        <v>0</v>
      </c>
      <c r="U1361">
        <f t="shared" si="459"/>
        <v>0</v>
      </c>
      <c r="V1361">
        <f>IF(R1360="Buy BTC Short ETH",(B1361-T1360)+(-C1361+U1360)*(B1360/C1360),IF(R1360="Buy ETH Short BTC",(-B1361+T1360)+(C1361-U1360)*(B1360/C1360),0))</f>
        <v>0</v>
      </c>
      <c r="AA1361">
        <f t="shared" si="460"/>
        <v>0.92871074045363522</v>
      </c>
      <c r="AB1361" t="str">
        <f t="shared" si="461"/>
        <v>Buy ETH Short BTC</v>
      </c>
      <c r="AC1361" t="b">
        <f t="shared" si="463"/>
        <v>0</v>
      </c>
      <c r="AD1361">
        <f>IF(AB1361="Buy BTC Short ETH",B1361,IF(AB1361="Buy ETH Short BTC",B1361,0))</f>
        <v>16816.849999999999</v>
      </c>
      <c r="AE1361">
        <f>IF(AB1361="Buy BTC Short ETH",C1361,IF(AB1361="Buy ETH Short BTC",C1361,0))</f>
        <v>1218.69</v>
      </c>
      <c r="AF1361">
        <f>IF(AB1360="Buy BTC Short ETH",(B1361-AD1360)+(-C1361+AE1360)*(B1360/C1360),IF(AB1360="Buy ETH Short BTC",(-B1361+AD1360)+(C1361-AE1360)*(B1360/C1360),0))</f>
        <v>1.2519542247776316</v>
      </c>
    </row>
    <row r="1362" spans="1:32">
      <c r="A1362">
        <v>1671945300000</v>
      </c>
      <c r="B1362">
        <v>16823.169999999998</v>
      </c>
      <c r="C1362">
        <v>1217.71</v>
      </c>
      <c r="D1362" s="1">
        <f t="shared" si="443"/>
        <v>6.319999999999709</v>
      </c>
      <c r="E1362" s="1">
        <f t="shared" si="444"/>
        <v>6.319999999999709</v>
      </c>
      <c r="F1362" s="1">
        <f t="shared" si="445"/>
        <v>0</v>
      </c>
      <c r="G1362" s="1">
        <f t="shared" si="446"/>
        <v>2.2259999999998401</v>
      </c>
      <c r="H1362" s="1">
        <f t="shared" si="447"/>
        <v>2.638000000000102</v>
      </c>
      <c r="I1362" s="1">
        <f t="shared" si="448"/>
        <v>0.84382107657306826</v>
      </c>
      <c r="J1362" s="1">
        <f t="shared" si="449"/>
        <v>45.764802631576202</v>
      </c>
      <c r="K1362" s="1">
        <f t="shared" si="450"/>
        <v>-0.98000000000001819</v>
      </c>
      <c r="L1362" s="1">
        <f t="shared" si="451"/>
        <v>0</v>
      </c>
      <c r="M1362" s="1">
        <f t="shared" si="452"/>
        <v>0.98000000000001819</v>
      </c>
      <c r="N1362" s="1">
        <f t="shared" si="453"/>
        <v>0.1660000000000082</v>
      </c>
      <c r="O1362" s="1">
        <f t="shared" si="454"/>
        <v>0.41000000000001363</v>
      </c>
      <c r="P1362" s="1">
        <f t="shared" si="455"/>
        <v>0.40487804878049433</v>
      </c>
      <c r="Q1362" s="1">
        <f t="shared" si="456"/>
        <v>28.819444444444784</v>
      </c>
      <c r="R1362" t="str">
        <f t="shared" si="457"/>
        <v>Do nothing</v>
      </c>
      <c r="S1362" t="b">
        <f t="shared" si="462"/>
        <v>0</v>
      </c>
      <c r="T1362">
        <f t="shared" si="458"/>
        <v>0</v>
      </c>
      <c r="U1362">
        <f t="shared" si="459"/>
        <v>0</v>
      </c>
      <c r="V1362">
        <f>IF(R1361="Buy BTC Short ETH",(B1362-T1361)+(-C1362+U1361)*(B1361/C1361),IF(R1361="Buy ETH Short BTC",(-B1362+T1361)+(C1362-U1361)*(B1361/C1361),0))</f>
        <v>0</v>
      </c>
      <c r="AA1362">
        <f t="shared" si="460"/>
        <v>0.84821337806913721</v>
      </c>
      <c r="AB1362" t="str">
        <f t="shared" si="461"/>
        <v>Buy ETH Short BTC</v>
      </c>
      <c r="AC1362" t="b">
        <f t="shared" si="463"/>
        <v>0</v>
      </c>
      <c r="AD1362">
        <f>IF(AB1362="Buy BTC Short ETH",B1362,IF(AB1362="Buy ETH Short BTC",B1362,0))</f>
        <v>16823.169999999998</v>
      </c>
      <c r="AE1362">
        <f>IF(AB1362="Buy BTC Short ETH",C1362,IF(AB1362="Buy ETH Short BTC",C1362,0))</f>
        <v>1217.71</v>
      </c>
      <c r="AF1362">
        <f>IF(AB1361="Buy BTC Short ETH",(B1362-AD1361)+(-C1362+AE1361)*(B1361/C1361),IF(AB1361="Buy ETH Short BTC",(-B1362+AD1361)+(C1362-AE1361)*(B1361/C1361),0))</f>
        <v>-19.843137959612328</v>
      </c>
    </row>
    <row r="1363" spans="1:32">
      <c r="A1363">
        <v>1671946200000</v>
      </c>
      <c r="B1363">
        <v>16826.009999999998</v>
      </c>
      <c r="C1363">
        <v>1217.92</v>
      </c>
      <c r="D1363" s="1">
        <f t="shared" si="443"/>
        <v>2.8400000000001455</v>
      </c>
      <c r="E1363" s="1">
        <f t="shared" si="444"/>
        <v>2.8400000000001455</v>
      </c>
      <c r="F1363" s="1">
        <f t="shared" si="445"/>
        <v>0</v>
      </c>
      <c r="G1363" s="1">
        <f t="shared" si="446"/>
        <v>1.8869999999998981</v>
      </c>
      <c r="H1363" s="1">
        <f t="shared" si="447"/>
        <v>2.638000000000102</v>
      </c>
      <c r="I1363" s="1">
        <f t="shared" si="448"/>
        <v>0.71531463229712855</v>
      </c>
      <c r="J1363" s="1">
        <f t="shared" si="449"/>
        <v>41.701657458561286</v>
      </c>
      <c r="K1363" s="1">
        <f t="shared" si="450"/>
        <v>0.21000000000003638</v>
      </c>
      <c r="L1363" s="1">
        <f t="shared" si="451"/>
        <v>0.21000000000003638</v>
      </c>
      <c r="M1363" s="1">
        <f t="shared" si="452"/>
        <v>0</v>
      </c>
      <c r="N1363" s="1">
        <f t="shared" si="453"/>
        <v>0.16300000000001091</v>
      </c>
      <c r="O1363" s="1">
        <f t="shared" si="454"/>
        <v>0.41000000000001363</v>
      </c>
      <c r="P1363" s="1">
        <f t="shared" si="455"/>
        <v>0.3975609756097695</v>
      </c>
      <c r="Q1363" s="1">
        <f t="shared" si="456"/>
        <v>28.446771378709244</v>
      </c>
      <c r="R1363" t="str">
        <f t="shared" si="457"/>
        <v>Do nothing</v>
      </c>
      <c r="S1363" t="b">
        <f t="shared" si="462"/>
        <v>0</v>
      </c>
      <c r="T1363">
        <f t="shared" si="458"/>
        <v>0</v>
      </c>
      <c r="U1363">
        <f t="shared" si="459"/>
        <v>0</v>
      </c>
      <c r="V1363">
        <f>IF(R1362="Buy BTC Short ETH",(B1363-T1362)+(-C1363+U1362)*(B1362/C1362),IF(R1362="Buy ETH Short BTC",(-B1363+T1362)+(C1363-U1362)*(B1362/C1362),0))</f>
        <v>0</v>
      </c>
      <c r="AA1363">
        <f t="shared" si="460"/>
        <v>0.79043420840548562</v>
      </c>
      <c r="AB1363" t="str">
        <f t="shared" si="461"/>
        <v>Buy ETH Short BTC</v>
      </c>
      <c r="AC1363" t="b">
        <f t="shared" si="463"/>
        <v>0</v>
      </c>
      <c r="AD1363">
        <f>IF(AB1363="Buy BTC Short ETH",B1363,IF(AB1363="Buy ETH Short BTC",B1363,0))</f>
        <v>16826.009999999998</v>
      </c>
      <c r="AE1363">
        <f>IF(AB1363="Buy BTC Short ETH",C1363,IF(AB1363="Buy ETH Short BTC",C1363,0))</f>
        <v>1217.92</v>
      </c>
      <c r="AF1363">
        <f>IF(AB1362="Buy BTC Short ETH",(B1363-AD1362)+(-C1363+AE1362)*(B1362/C1362),IF(AB1362="Buy ETH Short BTC",(-B1363+AD1362)+(C1363-AE1362)*(B1362/C1362),0))</f>
        <v>6.123732251556957E-2</v>
      </c>
    </row>
    <row r="1364" spans="1:32">
      <c r="A1364">
        <v>1671947100000</v>
      </c>
      <c r="B1364">
        <v>16831.740000000002</v>
      </c>
      <c r="C1364">
        <v>1218.9100000000001</v>
      </c>
      <c r="D1364" s="1">
        <f t="shared" si="443"/>
        <v>5.7300000000032014</v>
      </c>
      <c r="E1364" s="1">
        <f t="shared" si="444"/>
        <v>5.7300000000032014</v>
      </c>
      <c r="F1364" s="1">
        <f t="shared" si="445"/>
        <v>0</v>
      </c>
      <c r="G1364" s="1">
        <f t="shared" si="446"/>
        <v>2.1740000000001602</v>
      </c>
      <c r="H1364" s="1">
        <f t="shared" si="447"/>
        <v>2.638000000000102</v>
      </c>
      <c r="I1364" s="1">
        <f t="shared" si="448"/>
        <v>0.8241091736164049</v>
      </c>
      <c r="J1364" s="1">
        <f t="shared" si="449"/>
        <v>45.178719867000034</v>
      </c>
      <c r="K1364" s="1">
        <f t="shared" si="450"/>
        <v>0.99000000000000909</v>
      </c>
      <c r="L1364" s="1">
        <f t="shared" si="451"/>
        <v>0.99000000000000909</v>
      </c>
      <c r="M1364" s="1">
        <f t="shared" si="452"/>
        <v>0</v>
      </c>
      <c r="N1364" s="1">
        <f t="shared" si="453"/>
        <v>0.13400000000001455</v>
      </c>
      <c r="O1364" s="1">
        <f t="shared" si="454"/>
        <v>0.41000000000001363</v>
      </c>
      <c r="P1364" s="1">
        <f t="shared" si="455"/>
        <v>0.32682926829270753</v>
      </c>
      <c r="Q1364" s="1">
        <f t="shared" si="456"/>
        <v>24.632352941177871</v>
      </c>
      <c r="R1364" t="str">
        <f t="shared" si="457"/>
        <v>Do nothing</v>
      </c>
      <c r="S1364" t="b">
        <f t="shared" si="462"/>
        <v>0</v>
      </c>
      <c r="T1364">
        <f t="shared" si="458"/>
        <v>0</v>
      </c>
      <c r="U1364">
        <f t="shared" si="459"/>
        <v>0</v>
      </c>
      <c r="V1364">
        <f>IF(R1363="Buy BTC Short ETH",(B1364-T1363)+(-C1364+U1363)*(B1363/C1363),IF(R1363="Buy ETH Short BTC",(-B1364+T1363)+(C1364-U1363)*(B1363/C1363),0))</f>
        <v>0</v>
      </c>
      <c r="AA1364">
        <f t="shared" si="460"/>
        <v>0.64090037804938105</v>
      </c>
      <c r="AB1364" t="str">
        <f t="shared" si="461"/>
        <v>Do nothing</v>
      </c>
      <c r="AC1364" t="b">
        <f t="shared" si="463"/>
        <v>1</v>
      </c>
      <c r="AD1364">
        <f>IF(AB1364="Buy BTC Short ETH",B1364,IF(AB1364="Buy ETH Short BTC",B1364,0))</f>
        <v>0</v>
      </c>
      <c r="AE1364">
        <f>IF(AB1364="Buy BTC Short ETH",C1364,IF(AB1364="Buy ETH Short BTC",C1364,0))</f>
        <v>0</v>
      </c>
      <c r="AF1364">
        <f>IF(AB1363="Buy BTC Short ETH",(B1364-AD1363)+(-C1364+AE1363)*(B1363/C1363),IF(AB1363="Buy ETH Short BTC",(-B1364+AD1363)+(C1364-AE1363)*(B1363/C1363),0))</f>
        <v>7.9472118858350722</v>
      </c>
    </row>
    <row r="1365" spans="1:32">
      <c r="A1365">
        <v>1671948000000</v>
      </c>
      <c r="B1365">
        <v>16824.740000000002</v>
      </c>
      <c r="C1365">
        <v>1218.6199999999999</v>
      </c>
      <c r="D1365" s="1">
        <f t="shared" si="443"/>
        <v>-7</v>
      </c>
      <c r="E1365" s="1">
        <f t="shared" si="444"/>
        <v>0</v>
      </c>
      <c r="F1365" s="1">
        <f t="shared" si="445"/>
        <v>7</v>
      </c>
      <c r="G1365" s="1">
        <f t="shared" si="446"/>
        <v>2.1740000000001602</v>
      </c>
      <c r="H1365" s="1">
        <f t="shared" si="447"/>
        <v>3.2279999999998834</v>
      </c>
      <c r="I1365" s="1">
        <f t="shared" si="448"/>
        <v>0.67348203221816572</v>
      </c>
      <c r="J1365" s="1">
        <f t="shared" si="449"/>
        <v>40.244353942986727</v>
      </c>
      <c r="K1365" s="1">
        <f t="shared" si="450"/>
        <v>-0.29000000000019099</v>
      </c>
      <c r="L1365" s="1">
        <f t="shared" si="451"/>
        <v>0</v>
      </c>
      <c r="M1365" s="1">
        <f t="shared" si="452"/>
        <v>0.29000000000019099</v>
      </c>
      <c r="N1365" s="1">
        <f t="shared" si="453"/>
        <v>0.13400000000001455</v>
      </c>
      <c r="O1365" s="1">
        <f t="shared" si="454"/>
        <v>0.4200000000000273</v>
      </c>
      <c r="P1365" s="1">
        <f t="shared" si="455"/>
        <v>0.31904761904763296</v>
      </c>
      <c r="Q1365" s="1">
        <f t="shared" si="456"/>
        <v>24.187725631769752</v>
      </c>
      <c r="R1365" t="str">
        <f t="shared" si="457"/>
        <v>Do nothing</v>
      </c>
      <c r="S1365" t="b">
        <f t="shared" si="462"/>
        <v>0</v>
      </c>
      <c r="T1365">
        <f t="shared" si="458"/>
        <v>0</v>
      </c>
      <c r="U1365">
        <f t="shared" si="459"/>
        <v>0</v>
      </c>
      <c r="V1365">
        <f>IF(R1364="Buy BTC Short ETH",(B1365-T1364)+(-C1365+U1364)*(B1364/C1364),IF(R1364="Buy ETH Short BTC",(-B1365+T1364)+(C1365-U1364)*(B1364/C1364),0))</f>
        <v>0</v>
      </c>
      <c r="AA1365">
        <f t="shared" si="460"/>
        <v>0.51589388602364672</v>
      </c>
      <c r="AB1365" t="str">
        <f t="shared" si="461"/>
        <v>Do nothing</v>
      </c>
      <c r="AC1365" t="b">
        <f t="shared" si="463"/>
        <v>0</v>
      </c>
      <c r="AD1365">
        <f>IF(AB1365="Buy BTC Short ETH",B1365,IF(AB1365="Buy ETH Short BTC",B1365,0))</f>
        <v>0</v>
      </c>
      <c r="AE1365">
        <f>IF(AB1365="Buy BTC Short ETH",C1365,IF(AB1365="Buy ETH Short BTC",C1365,0))</f>
        <v>0</v>
      </c>
      <c r="AF1365">
        <f>IF(AB1364="Buy BTC Short ETH",(B1365-AD1364)+(-C1365+AE1364)*(B1364/C1364),IF(AB1364="Buy ETH Short BTC",(-B1365+AD1364)+(C1365-AE1364)*(B1364/C1364),0))</f>
        <v>0</v>
      </c>
    </row>
    <row r="1366" spans="1:32">
      <c r="A1366">
        <v>1671948900000</v>
      </c>
      <c r="B1366">
        <v>16819.53</v>
      </c>
      <c r="C1366">
        <v>1218.69</v>
      </c>
      <c r="D1366" s="1">
        <f t="shared" ref="D1366:D1429" si="464">B1366-B1365</f>
        <v>-5.2100000000027649</v>
      </c>
      <c r="E1366" s="1">
        <f t="shared" ref="E1366:E1429" si="465">IF(D1366&gt;0,D1366,0)</f>
        <v>0</v>
      </c>
      <c r="F1366" s="1">
        <f t="shared" ref="F1366:F1429" si="466">IF(D1366&lt;0,-D1366,0)</f>
        <v>5.2100000000027649</v>
      </c>
      <c r="G1366" s="1">
        <f t="shared" ref="G1366:G1429" si="467">(SUM(E1357:E1366)/10)</f>
        <v>2.1740000000001602</v>
      </c>
      <c r="H1366" s="1">
        <f t="shared" ref="H1366:H1429" si="468">(SUM(F1357:F1366)/10)</f>
        <v>3.4350000000002181</v>
      </c>
      <c r="I1366" s="1">
        <f t="shared" ref="I1366:I1429" si="469">G1366/H1366</f>
        <v>0.6328966521106324</v>
      </c>
      <c r="J1366" s="1">
        <f t="shared" ref="J1366:J1429" si="470">IF(H1366=0,100,100-(100/(1+I1366)))</f>
        <v>38.759137101087774</v>
      </c>
      <c r="K1366" s="1">
        <f t="shared" ref="K1366:K1429" si="471">C1366-C1365</f>
        <v>7.0000000000163709E-2</v>
      </c>
      <c r="L1366" s="1">
        <f t="shared" ref="L1366:L1429" si="472">IF(K1366&gt;0,K1366,0)</f>
        <v>7.0000000000163709E-2</v>
      </c>
      <c r="M1366" s="1">
        <f t="shared" ref="M1366:M1429" si="473">IF(K1366&lt;0,-K1366,0)</f>
        <v>0</v>
      </c>
      <c r="N1366" s="1">
        <f t="shared" ref="N1366:N1429" si="474">(SUM(L1357:L1366)/10)</f>
        <v>0.14100000000003093</v>
      </c>
      <c r="O1366" s="1">
        <f t="shared" ref="O1366:O1429" si="475">(SUM(M1357:M1366)/10)</f>
        <v>0.40900000000001457</v>
      </c>
      <c r="P1366" s="1">
        <f t="shared" ref="P1366:P1429" si="476">N1366/O1366</f>
        <v>0.34474327628368195</v>
      </c>
      <c r="Q1366" s="1">
        <f t="shared" ref="Q1366:Q1429" si="477">IF(O1366=0,100,100-(100/(1+P1366)))</f>
        <v>25.636363636367136</v>
      </c>
      <c r="R1366" t="str">
        <f t="shared" si="457"/>
        <v>Do nothing</v>
      </c>
      <c r="S1366" t="b">
        <f t="shared" si="462"/>
        <v>0</v>
      </c>
      <c r="T1366">
        <f t="shared" si="458"/>
        <v>0</v>
      </c>
      <c r="U1366">
        <f t="shared" si="459"/>
        <v>0</v>
      </c>
      <c r="V1366">
        <f>IF(R1365="Buy BTC Short ETH",(B1366-T1365)+(-C1366+U1365)*(B1365/C1365),IF(R1365="Buy ETH Short BTC",(-B1366+T1365)+(C1366-U1365)*(B1365/C1365),0))</f>
        <v>0</v>
      </c>
      <c r="AA1366">
        <f t="shared" si="460"/>
        <v>0.3500246611021855</v>
      </c>
      <c r="AB1366" t="str">
        <f t="shared" si="461"/>
        <v>Do nothing</v>
      </c>
      <c r="AC1366" t="b">
        <f t="shared" si="463"/>
        <v>0</v>
      </c>
      <c r="AD1366">
        <f>IF(AB1366="Buy BTC Short ETH",B1366,IF(AB1366="Buy ETH Short BTC",B1366,0))</f>
        <v>0</v>
      </c>
      <c r="AE1366">
        <f>IF(AB1366="Buy BTC Short ETH",C1366,IF(AB1366="Buy ETH Short BTC",C1366,0))</f>
        <v>0</v>
      </c>
      <c r="AF1366">
        <f>IF(AB1365="Buy BTC Short ETH",(B1366-AD1365)+(-C1366+AE1365)*(B1365/C1365),IF(AB1365="Buy ETH Short BTC",(-B1366+AD1365)+(C1366-AE1365)*(B1365/C1365),0))</f>
        <v>0</v>
      </c>
    </row>
    <row r="1367" spans="1:32">
      <c r="A1367">
        <v>1671949800000</v>
      </c>
      <c r="B1367">
        <v>16827.990000000002</v>
      </c>
      <c r="C1367">
        <v>1219.02</v>
      </c>
      <c r="D1367" s="1">
        <f t="shared" si="464"/>
        <v>8.4600000000027649</v>
      </c>
      <c r="E1367" s="1">
        <f t="shared" si="465"/>
        <v>8.4600000000027649</v>
      </c>
      <c r="F1367" s="1">
        <f t="shared" si="466"/>
        <v>0</v>
      </c>
      <c r="G1367" s="1">
        <f t="shared" si="467"/>
        <v>3.0200000000004366</v>
      </c>
      <c r="H1367" s="1">
        <f t="shared" si="468"/>
        <v>2.9890000000003054</v>
      </c>
      <c r="I1367" s="1">
        <f t="shared" si="469"/>
        <v>1.0103713616594607</v>
      </c>
      <c r="J1367" s="1">
        <f t="shared" si="470"/>
        <v>50.257946413713825</v>
      </c>
      <c r="K1367" s="1">
        <f t="shared" si="471"/>
        <v>0.32999999999992724</v>
      </c>
      <c r="L1367" s="1">
        <f t="shared" si="472"/>
        <v>0.32999999999992724</v>
      </c>
      <c r="M1367" s="1">
        <f t="shared" si="473"/>
        <v>0</v>
      </c>
      <c r="N1367" s="1">
        <f t="shared" si="474"/>
        <v>0.17400000000002364</v>
      </c>
      <c r="O1367" s="1">
        <f t="shared" si="475"/>
        <v>0.36800000000002908</v>
      </c>
      <c r="P1367" s="1">
        <f t="shared" si="476"/>
        <v>0.4728260869565486</v>
      </c>
      <c r="Q1367" s="1">
        <f t="shared" si="477"/>
        <v>32.103321033211571</v>
      </c>
      <c r="R1367" t="str">
        <f t="shared" si="457"/>
        <v>Do nothing</v>
      </c>
      <c r="S1367" t="b">
        <f t="shared" si="462"/>
        <v>0</v>
      </c>
      <c r="T1367">
        <f t="shared" si="458"/>
        <v>0</v>
      </c>
      <c r="U1367">
        <f t="shared" si="459"/>
        <v>0</v>
      </c>
      <c r="V1367">
        <f>IF(R1366="Buy BTC Short ETH",(B1367-T1366)+(-C1367+U1366)*(B1366/C1366),IF(R1366="Buy ETH Short BTC",(-B1367+T1366)+(C1367-U1366)*(B1366/C1366),0))</f>
        <v>0</v>
      </c>
      <c r="AA1367">
        <f t="shared" si="460"/>
        <v>0.24892712752549248</v>
      </c>
      <c r="AB1367" t="str">
        <f t="shared" si="461"/>
        <v>Do nothing</v>
      </c>
      <c r="AC1367" t="b">
        <f t="shared" si="463"/>
        <v>0</v>
      </c>
      <c r="AD1367">
        <f>IF(AB1367="Buy BTC Short ETH",B1367,IF(AB1367="Buy ETH Short BTC",B1367,0))</f>
        <v>0</v>
      </c>
      <c r="AE1367">
        <f>IF(AB1367="Buy BTC Short ETH",C1367,IF(AB1367="Buy ETH Short BTC",C1367,0))</f>
        <v>0</v>
      </c>
      <c r="AF1367">
        <f>IF(AB1366="Buy BTC Short ETH",(B1367-AD1366)+(-C1367+AE1366)*(B1366/C1366),IF(AB1366="Buy ETH Short BTC",(-B1367+AD1366)+(C1367-AE1366)*(B1366/C1366),0))</f>
        <v>0</v>
      </c>
    </row>
    <row r="1368" spans="1:32">
      <c r="A1368">
        <v>1671950700000</v>
      </c>
      <c r="B1368">
        <v>16829.88</v>
      </c>
      <c r="C1368">
        <v>1219.21</v>
      </c>
      <c r="D1368" s="1">
        <f t="shared" si="464"/>
        <v>1.8899999999994179</v>
      </c>
      <c r="E1368" s="1">
        <f t="shared" si="465"/>
        <v>1.8899999999994179</v>
      </c>
      <c r="F1368" s="1">
        <f t="shared" si="466"/>
        <v>0</v>
      </c>
      <c r="G1368" s="1">
        <f t="shared" si="467"/>
        <v>3.1400000000005095</v>
      </c>
      <c r="H1368" s="1">
        <f t="shared" si="468"/>
        <v>2.9890000000003054</v>
      </c>
      <c r="I1368" s="1">
        <f t="shared" si="469"/>
        <v>1.050518568083034</v>
      </c>
      <c r="J1368" s="1">
        <f t="shared" si="470"/>
        <v>51.23184858867829</v>
      </c>
      <c r="K1368" s="1">
        <f t="shared" si="471"/>
        <v>0.19000000000005457</v>
      </c>
      <c r="L1368" s="1">
        <f t="shared" si="472"/>
        <v>0.19000000000005457</v>
      </c>
      <c r="M1368" s="1">
        <f t="shared" si="473"/>
        <v>0</v>
      </c>
      <c r="N1368" s="1">
        <f t="shared" si="474"/>
        <v>0.19300000000002909</v>
      </c>
      <c r="O1368" s="1">
        <f t="shared" si="475"/>
        <v>0.31600000000003092</v>
      </c>
      <c r="P1368" s="1">
        <f t="shared" si="476"/>
        <v>0.61075949367091842</v>
      </c>
      <c r="Q1368" s="1">
        <f t="shared" si="477"/>
        <v>37.917485265227178</v>
      </c>
      <c r="R1368" t="str">
        <f t="shared" si="457"/>
        <v>Do nothing</v>
      </c>
      <c r="S1368" t="b">
        <f t="shared" si="462"/>
        <v>0</v>
      </c>
      <c r="T1368">
        <f t="shared" si="458"/>
        <v>0</v>
      </c>
      <c r="U1368">
        <f t="shared" si="459"/>
        <v>0</v>
      </c>
      <c r="V1368">
        <f>IF(R1367="Buy BTC Short ETH",(B1368-T1367)+(-C1368+U1367)*(B1367/C1367),IF(R1367="Buy ETH Short BTC",(-B1368+T1367)+(C1368-U1367)*(B1367/C1367),0))</f>
        <v>0</v>
      </c>
      <c r="AA1368">
        <f t="shared" si="460"/>
        <v>0.14947909571961285</v>
      </c>
      <c r="AB1368" t="str">
        <f t="shared" si="461"/>
        <v>Do nothing</v>
      </c>
      <c r="AC1368" t="b">
        <f t="shared" si="463"/>
        <v>0</v>
      </c>
      <c r="AD1368">
        <f>IF(AB1368="Buy BTC Short ETH",B1368,IF(AB1368="Buy ETH Short BTC",B1368,0))</f>
        <v>0</v>
      </c>
      <c r="AE1368">
        <f>IF(AB1368="Buy BTC Short ETH",C1368,IF(AB1368="Buy ETH Short BTC",C1368,0))</f>
        <v>0</v>
      </c>
      <c r="AF1368">
        <f>IF(AB1367="Buy BTC Short ETH",(B1368-AD1367)+(-C1368+AE1367)*(B1367/C1367),IF(AB1367="Buy ETH Short BTC",(-B1368+AD1367)+(C1368-AE1367)*(B1367/C1367),0))</f>
        <v>0</v>
      </c>
    </row>
    <row r="1369" spans="1:32">
      <c r="A1369">
        <v>1671951600000</v>
      </c>
      <c r="B1369">
        <v>16828.650000000001</v>
      </c>
      <c r="C1369">
        <v>1219.1400000000001</v>
      </c>
      <c r="D1369" s="1">
        <f t="shared" si="464"/>
        <v>-1.2299999999995634</v>
      </c>
      <c r="E1369" s="1">
        <f t="shared" si="465"/>
        <v>0</v>
      </c>
      <c r="F1369" s="1">
        <f t="shared" si="466"/>
        <v>1.2299999999995634</v>
      </c>
      <c r="G1369" s="1">
        <f t="shared" si="467"/>
        <v>3.1400000000005095</v>
      </c>
      <c r="H1369" s="1">
        <f t="shared" si="468"/>
        <v>1.8970000000004803</v>
      </c>
      <c r="I1369" s="1">
        <f t="shared" si="469"/>
        <v>1.6552451238796597</v>
      </c>
      <c r="J1369" s="1">
        <f t="shared" si="470"/>
        <v>62.338693666863065</v>
      </c>
      <c r="K1369" s="1">
        <f t="shared" si="471"/>
        <v>-6.9999999999936335E-2</v>
      </c>
      <c r="L1369" s="1">
        <f t="shared" si="472"/>
        <v>0</v>
      </c>
      <c r="M1369" s="1">
        <f t="shared" si="473"/>
        <v>6.9999999999936335E-2</v>
      </c>
      <c r="N1369" s="1">
        <f t="shared" si="474"/>
        <v>0.19300000000002909</v>
      </c>
      <c r="O1369" s="1">
        <f t="shared" si="475"/>
        <v>0.16500000000000908</v>
      </c>
      <c r="P1369" s="1">
        <f t="shared" si="476"/>
        <v>1.1696969696970816</v>
      </c>
      <c r="Q1369" s="1">
        <f t="shared" si="477"/>
        <v>53.910614525142044</v>
      </c>
      <c r="R1369" t="str">
        <f t="shared" si="457"/>
        <v>Do nothing</v>
      </c>
      <c r="S1369" t="b">
        <f t="shared" si="462"/>
        <v>0</v>
      </c>
      <c r="T1369">
        <f t="shared" si="458"/>
        <v>0</v>
      </c>
      <c r="U1369">
        <f t="shared" si="459"/>
        <v>0</v>
      </c>
      <c r="V1369">
        <f>IF(R1368="Buy BTC Short ETH",(B1369-T1368)+(-C1369+U1368)*(B1368/C1368),IF(R1368="Buy ETH Short BTC",(-B1369+T1368)+(C1369-U1368)*(B1368/C1368),0))</f>
        <v>0</v>
      </c>
      <c r="AA1369">
        <f t="shared" si="460"/>
        <v>0.32217524360027355</v>
      </c>
      <c r="AB1369" t="str">
        <f t="shared" si="461"/>
        <v>Do nothing</v>
      </c>
      <c r="AC1369" t="b">
        <f t="shared" si="463"/>
        <v>0</v>
      </c>
      <c r="AD1369">
        <f>IF(AB1369="Buy BTC Short ETH",B1369,IF(AB1369="Buy ETH Short BTC",B1369,0))</f>
        <v>0</v>
      </c>
      <c r="AE1369">
        <f>IF(AB1369="Buy BTC Short ETH",C1369,IF(AB1369="Buy ETH Short BTC",C1369,0))</f>
        <v>0</v>
      </c>
      <c r="AF1369">
        <f>IF(AB1368="Buy BTC Short ETH",(B1369-AD1368)+(-C1369+AE1368)*(B1368/C1368),IF(AB1368="Buy ETH Short BTC",(-B1369+AD1368)+(C1369-AE1368)*(B1368/C1368),0))</f>
        <v>0</v>
      </c>
    </row>
    <row r="1370" spans="1:32">
      <c r="A1370">
        <v>1671952500000</v>
      </c>
      <c r="B1370">
        <v>16826.25</v>
      </c>
      <c r="C1370">
        <v>1218.95</v>
      </c>
      <c r="D1370" s="1">
        <f t="shared" si="464"/>
        <v>-2.4000000000014552</v>
      </c>
      <c r="E1370" s="1">
        <f t="shared" si="465"/>
        <v>0</v>
      </c>
      <c r="F1370" s="1">
        <f t="shared" si="466"/>
        <v>2.4000000000014552</v>
      </c>
      <c r="G1370" s="1">
        <f t="shared" si="467"/>
        <v>2.524000000000524</v>
      </c>
      <c r="H1370" s="1">
        <f t="shared" si="468"/>
        <v>2.1370000000006257</v>
      </c>
      <c r="I1370" s="1">
        <f t="shared" si="469"/>
        <v>1.1810949929807135</v>
      </c>
      <c r="J1370" s="1">
        <f t="shared" si="470"/>
        <v>54.151469641705674</v>
      </c>
      <c r="K1370" s="1">
        <f t="shared" si="471"/>
        <v>-0.19000000000005457</v>
      </c>
      <c r="L1370" s="1">
        <f t="shared" si="472"/>
        <v>0</v>
      </c>
      <c r="M1370" s="1">
        <f t="shared" si="473"/>
        <v>0.19000000000005457</v>
      </c>
      <c r="N1370" s="1">
        <f t="shared" si="474"/>
        <v>0.17900000000001909</v>
      </c>
      <c r="O1370" s="1">
        <f t="shared" si="475"/>
        <v>0.18400000000001454</v>
      </c>
      <c r="P1370" s="1">
        <f t="shared" si="476"/>
        <v>0.9728260869565486</v>
      </c>
      <c r="Q1370" s="1">
        <f t="shared" si="477"/>
        <v>49.311294765840913</v>
      </c>
      <c r="R1370" t="str">
        <f t="shared" si="457"/>
        <v>Do nothing</v>
      </c>
      <c r="S1370" t="b">
        <f t="shared" si="462"/>
        <v>0</v>
      </c>
      <c r="T1370">
        <f t="shared" si="458"/>
        <v>0</v>
      </c>
      <c r="U1370">
        <f t="shared" si="459"/>
        <v>0</v>
      </c>
      <c r="V1370">
        <f>IF(R1369="Buy BTC Short ETH",(B1370-T1369)+(-C1370+U1369)*(B1369/C1369),IF(R1369="Buy ETH Short BTC",(-B1370+T1369)+(C1370-U1369)*(B1369/C1369),0))</f>
        <v>0</v>
      </c>
      <c r="AA1370">
        <f t="shared" si="460"/>
        <v>0.38620402046528263</v>
      </c>
      <c r="AB1370" t="str">
        <f t="shared" si="461"/>
        <v>Do nothing</v>
      </c>
      <c r="AC1370" t="b">
        <f t="shared" si="463"/>
        <v>0</v>
      </c>
      <c r="AD1370">
        <f>IF(AB1370="Buy BTC Short ETH",B1370,IF(AB1370="Buy ETH Short BTC",B1370,0))</f>
        <v>0</v>
      </c>
      <c r="AE1370">
        <f>IF(AB1370="Buy BTC Short ETH",C1370,IF(AB1370="Buy ETH Short BTC",C1370,0))</f>
        <v>0</v>
      </c>
      <c r="AF1370">
        <f>IF(AB1369="Buy BTC Short ETH",(B1370-AD1369)+(-C1370+AE1369)*(B1369/C1369),IF(AB1369="Buy ETH Short BTC",(-B1370+AD1369)+(C1370-AE1369)*(B1369/C1369),0))</f>
        <v>0</v>
      </c>
    </row>
    <row r="1371" spans="1:32">
      <c r="A1371">
        <v>1671953400000</v>
      </c>
      <c r="B1371">
        <v>16822.169999999998</v>
      </c>
      <c r="C1371">
        <v>1218.6300000000001</v>
      </c>
      <c r="D1371" s="1">
        <f t="shared" si="464"/>
        <v>-4.0800000000017462</v>
      </c>
      <c r="E1371" s="1">
        <f t="shared" si="465"/>
        <v>0</v>
      </c>
      <c r="F1371" s="1">
        <f t="shared" si="466"/>
        <v>4.0800000000017462</v>
      </c>
      <c r="G1371" s="1">
        <f t="shared" si="467"/>
        <v>2.524000000000524</v>
      </c>
      <c r="H1371" s="1">
        <f t="shared" si="468"/>
        <v>1.9920000000005529</v>
      </c>
      <c r="I1371" s="1">
        <f t="shared" si="469"/>
        <v>1.2670682730922809</v>
      </c>
      <c r="J1371" s="1">
        <f t="shared" si="470"/>
        <v>55.890168290520862</v>
      </c>
      <c r="K1371" s="1">
        <f t="shared" si="471"/>
        <v>-0.31999999999993634</v>
      </c>
      <c r="L1371" s="1">
        <f t="shared" si="472"/>
        <v>0</v>
      </c>
      <c r="M1371" s="1">
        <f t="shared" si="473"/>
        <v>0.31999999999993634</v>
      </c>
      <c r="N1371" s="1">
        <f t="shared" si="474"/>
        <v>0.17900000000001909</v>
      </c>
      <c r="O1371" s="1">
        <f t="shared" si="475"/>
        <v>0.18500000000001365</v>
      </c>
      <c r="P1371" s="1">
        <f t="shared" si="476"/>
        <v>0.96756756756759932</v>
      </c>
      <c r="Q1371" s="1">
        <f t="shared" si="477"/>
        <v>49.175824175824999</v>
      </c>
      <c r="R1371" t="str">
        <f t="shared" si="457"/>
        <v>Do nothing</v>
      </c>
      <c r="S1371" t="b">
        <f t="shared" si="462"/>
        <v>0</v>
      </c>
      <c r="T1371">
        <f t="shared" si="458"/>
        <v>0</v>
      </c>
      <c r="U1371">
        <f t="shared" si="459"/>
        <v>0</v>
      </c>
      <c r="V1371">
        <f>IF(R1370="Buy BTC Short ETH",(B1371-T1370)+(-C1371+U1370)*(B1370/C1370),IF(R1370="Buy ETH Short BTC",(-B1371+T1370)+(C1371-U1370)*(B1370/C1370),0))</f>
        <v>0</v>
      </c>
      <c r="AA1371">
        <f t="shared" si="460"/>
        <v>0.49242084362742017</v>
      </c>
      <c r="AB1371" t="str">
        <f t="shared" si="461"/>
        <v>Do nothing</v>
      </c>
      <c r="AC1371" t="b">
        <f t="shared" si="463"/>
        <v>0</v>
      </c>
      <c r="AD1371">
        <f>IF(AB1371="Buy BTC Short ETH",B1371,IF(AB1371="Buy ETH Short BTC",B1371,0))</f>
        <v>0</v>
      </c>
      <c r="AE1371">
        <f>IF(AB1371="Buy BTC Short ETH",C1371,IF(AB1371="Buy ETH Short BTC",C1371,0))</f>
        <v>0</v>
      </c>
      <c r="AF1371">
        <f>IF(AB1370="Buy BTC Short ETH",(B1371-AD1370)+(-C1371+AE1370)*(B1370/C1370),IF(AB1370="Buy ETH Short BTC",(-B1371+AD1370)+(C1371-AE1370)*(B1370/C1370),0))</f>
        <v>0</v>
      </c>
    </row>
    <row r="1372" spans="1:32">
      <c r="A1372">
        <v>1671954300000</v>
      </c>
      <c r="B1372">
        <v>16821.97</v>
      </c>
      <c r="C1372">
        <v>1219.8</v>
      </c>
      <c r="D1372" s="1">
        <f t="shared" si="464"/>
        <v>-0.19999999999708962</v>
      </c>
      <c r="E1372" s="1">
        <f t="shared" si="465"/>
        <v>0</v>
      </c>
      <c r="F1372" s="1">
        <f t="shared" si="466"/>
        <v>0.19999999999708962</v>
      </c>
      <c r="G1372" s="1">
        <f t="shared" si="467"/>
        <v>1.892000000000553</v>
      </c>
      <c r="H1372" s="1">
        <f t="shared" si="468"/>
        <v>2.012000000000262</v>
      </c>
      <c r="I1372" s="1">
        <f t="shared" si="469"/>
        <v>0.94035785288285623</v>
      </c>
      <c r="J1372" s="1">
        <f t="shared" si="470"/>
        <v>48.463114754102406</v>
      </c>
      <c r="K1372" s="1">
        <f t="shared" si="471"/>
        <v>1.1699999999998454</v>
      </c>
      <c r="L1372" s="1">
        <f t="shared" si="472"/>
        <v>1.1699999999998454</v>
      </c>
      <c r="M1372" s="1">
        <f t="shared" si="473"/>
        <v>0</v>
      </c>
      <c r="N1372" s="1">
        <f t="shared" si="474"/>
        <v>0.29600000000000365</v>
      </c>
      <c r="O1372" s="1">
        <f t="shared" si="475"/>
        <v>8.7000000000011818E-2</v>
      </c>
      <c r="P1372" s="1">
        <f t="shared" si="476"/>
        <v>3.4022988505742924</v>
      </c>
      <c r="Q1372" s="1">
        <f t="shared" si="477"/>
        <v>77.284595300258928</v>
      </c>
      <c r="R1372" t="str">
        <f t="shared" si="457"/>
        <v>Do nothing</v>
      </c>
      <c r="S1372" t="b">
        <f t="shared" si="462"/>
        <v>0</v>
      </c>
      <c r="T1372">
        <f t="shared" si="458"/>
        <v>0</v>
      </c>
      <c r="U1372">
        <f t="shared" si="459"/>
        <v>0</v>
      </c>
      <c r="V1372">
        <f>IF(R1371="Buy BTC Short ETH",(B1372-T1371)+(-C1372+U1371)*(B1371/C1371),IF(R1371="Buy ETH Short BTC",(-B1372+T1371)+(C1372-U1371)*(B1371/C1371),0))</f>
        <v>0</v>
      </c>
      <c r="AA1372">
        <f t="shared" si="460"/>
        <v>7.3769443536312609E-2</v>
      </c>
      <c r="AB1372" t="str">
        <f t="shared" si="461"/>
        <v>Do nothing</v>
      </c>
      <c r="AC1372" t="b">
        <f t="shared" si="463"/>
        <v>0</v>
      </c>
      <c r="AD1372">
        <f>IF(AB1372="Buy BTC Short ETH",B1372,IF(AB1372="Buy ETH Short BTC",B1372,0))</f>
        <v>0</v>
      </c>
      <c r="AE1372">
        <f>IF(AB1372="Buy BTC Short ETH",C1372,IF(AB1372="Buy ETH Short BTC",C1372,0))</f>
        <v>0</v>
      </c>
      <c r="AF1372">
        <f>IF(AB1371="Buy BTC Short ETH",(B1372-AD1371)+(-C1372+AE1371)*(B1371/C1371),IF(AB1371="Buy ETH Short BTC",(-B1372+AD1371)+(C1372-AE1371)*(B1371/C1371),0))</f>
        <v>0</v>
      </c>
    </row>
    <row r="1373" spans="1:32">
      <c r="A1373">
        <v>1671955200000</v>
      </c>
      <c r="B1373">
        <v>16827.240000000002</v>
      </c>
      <c r="C1373">
        <v>1219.8800000000001</v>
      </c>
      <c r="D1373" s="1">
        <f t="shared" si="464"/>
        <v>5.2700000000004366</v>
      </c>
      <c r="E1373" s="1">
        <f t="shared" si="465"/>
        <v>5.2700000000004366</v>
      </c>
      <c r="F1373" s="1">
        <f t="shared" si="466"/>
        <v>0</v>
      </c>
      <c r="G1373" s="1">
        <f t="shared" si="467"/>
        <v>2.135000000000582</v>
      </c>
      <c r="H1373" s="1">
        <f t="shared" si="468"/>
        <v>2.012000000000262</v>
      </c>
      <c r="I1373" s="1">
        <f t="shared" si="469"/>
        <v>1.0611332007953798</v>
      </c>
      <c r="J1373" s="1">
        <f t="shared" si="470"/>
        <v>51.482999758865382</v>
      </c>
      <c r="K1373" s="1">
        <f t="shared" si="471"/>
        <v>8.0000000000154614E-2</v>
      </c>
      <c r="L1373" s="1">
        <f t="shared" si="472"/>
        <v>8.0000000000154614E-2</v>
      </c>
      <c r="M1373" s="1">
        <f t="shared" si="473"/>
        <v>0</v>
      </c>
      <c r="N1373" s="1">
        <f t="shared" si="474"/>
        <v>0.28300000000001546</v>
      </c>
      <c r="O1373" s="1">
        <f t="shared" si="475"/>
        <v>8.7000000000011818E-2</v>
      </c>
      <c r="P1373" s="1">
        <f t="shared" si="476"/>
        <v>3.2528735632181265</v>
      </c>
      <c r="Q1373" s="1">
        <f t="shared" si="477"/>
        <v>76.48648648648502</v>
      </c>
      <c r="R1373" t="str">
        <f t="shared" si="457"/>
        <v>Do nothing</v>
      </c>
      <c r="S1373" t="b">
        <f t="shared" si="462"/>
        <v>0</v>
      </c>
      <c r="T1373">
        <f t="shared" si="458"/>
        <v>0</v>
      </c>
      <c r="U1373">
        <f t="shared" si="459"/>
        <v>0</v>
      </c>
      <c r="V1373">
        <f>IF(R1372="Buy BTC Short ETH",(B1373-T1372)+(-C1373+U1372)*(B1372/C1372),IF(R1372="Buy ETH Short BTC",(-B1373+T1372)+(C1373-U1372)*(B1372/C1372),0))</f>
        <v>0</v>
      </c>
      <c r="AA1373">
        <f t="shared" si="460"/>
        <v>0.15756319861881113</v>
      </c>
      <c r="AB1373" t="str">
        <f t="shared" si="461"/>
        <v>Do nothing</v>
      </c>
      <c r="AC1373" t="b">
        <f t="shared" si="463"/>
        <v>0</v>
      </c>
      <c r="AD1373">
        <f>IF(AB1373="Buy BTC Short ETH",B1373,IF(AB1373="Buy ETH Short BTC",B1373,0))</f>
        <v>0</v>
      </c>
      <c r="AE1373">
        <f>IF(AB1373="Buy BTC Short ETH",C1373,IF(AB1373="Buy ETH Short BTC",C1373,0))</f>
        <v>0</v>
      </c>
      <c r="AF1373">
        <f>IF(AB1372="Buy BTC Short ETH",(B1373-AD1372)+(-C1373+AE1372)*(B1372/C1372),IF(AB1372="Buy ETH Short BTC",(-B1373+AD1372)+(C1373-AE1372)*(B1372/C1372),0))</f>
        <v>0</v>
      </c>
    </row>
    <row r="1374" spans="1:32">
      <c r="A1374">
        <v>1671956100000</v>
      </c>
      <c r="B1374">
        <v>16828.310000000001</v>
      </c>
      <c r="C1374">
        <v>1220.01</v>
      </c>
      <c r="D1374" s="1">
        <f t="shared" si="464"/>
        <v>1.069999999999709</v>
      </c>
      <c r="E1374" s="1">
        <f t="shared" si="465"/>
        <v>1.069999999999709</v>
      </c>
      <c r="F1374" s="1">
        <f t="shared" si="466"/>
        <v>0</v>
      </c>
      <c r="G1374" s="1">
        <f t="shared" si="467"/>
        <v>1.6690000000002327</v>
      </c>
      <c r="H1374" s="1">
        <f t="shared" si="468"/>
        <v>2.012000000000262</v>
      </c>
      <c r="I1374" s="1">
        <f t="shared" si="469"/>
        <v>0.82952286282306931</v>
      </c>
      <c r="J1374" s="1">
        <f t="shared" si="470"/>
        <v>45.340939961967088</v>
      </c>
      <c r="K1374" s="1">
        <f t="shared" si="471"/>
        <v>0.12999999999988177</v>
      </c>
      <c r="L1374" s="1">
        <f t="shared" si="472"/>
        <v>0.12999999999988177</v>
      </c>
      <c r="M1374" s="1">
        <f t="shared" si="473"/>
        <v>0</v>
      </c>
      <c r="N1374" s="1">
        <f t="shared" si="474"/>
        <v>0.19700000000000273</v>
      </c>
      <c r="O1374" s="1">
        <f t="shared" si="475"/>
        <v>8.7000000000011818E-2</v>
      </c>
      <c r="P1374" s="1">
        <f t="shared" si="476"/>
        <v>2.2643678160916778</v>
      </c>
      <c r="Q1374" s="1">
        <f t="shared" si="477"/>
        <v>69.366197183096006</v>
      </c>
      <c r="R1374" t="str">
        <f t="shared" si="457"/>
        <v>Do nothing</v>
      </c>
      <c r="S1374" t="b">
        <f t="shared" si="462"/>
        <v>0</v>
      </c>
      <c r="T1374">
        <f t="shared" si="458"/>
        <v>0</v>
      </c>
      <c r="U1374">
        <f t="shared" si="459"/>
        <v>0</v>
      </c>
      <c r="V1374">
        <f>IF(R1373="Buy BTC Short ETH",(B1374-T1373)+(-C1374+U1373)*(B1373/C1373),IF(R1373="Buy ETH Short BTC",(-B1374+T1373)+(C1374-U1373)*(B1373/C1373),0))</f>
        <v>0</v>
      </c>
      <c r="AA1374">
        <f t="shared" si="460"/>
        <v>0.36534484001505713</v>
      </c>
      <c r="AB1374" t="str">
        <f t="shared" si="461"/>
        <v>Do nothing</v>
      </c>
      <c r="AC1374" t="b">
        <f t="shared" si="463"/>
        <v>0</v>
      </c>
      <c r="AD1374">
        <f>IF(AB1374="Buy BTC Short ETH",B1374,IF(AB1374="Buy ETH Short BTC",B1374,0))</f>
        <v>0</v>
      </c>
      <c r="AE1374">
        <f>IF(AB1374="Buy BTC Short ETH",C1374,IF(AB1374="Buy ETH Short BTC",C1374,0))</f>
        <v>0</v>
      </c>
      <c r="AF1374">
        <f>IF(AB1373="Buy BTC Short ETH",(B1374-AD1373)+(-C1374+AE1373)*(B1373/C1373),IF(AB1373="Buy ETH Short BTC",(-B1374+AD1373)+(C1374-AE1373)*(B1373/C1373),0))</f>
        <v>0</v>
      </c>
    </row>
    <row r="1375" spans="1:32">
      <c r="A1375">
        <v>1671957000000</v>
      </c>
      <c r="B1375">
        <v>16831.05</v>
      </c>
      <c r="C1375">
        <v>1220.1400000000001</v>
      </c>
      <c r="D1375" s="1">
        <f t="shared" si="464"/>
        <v>2.7399999999979627</v>
      </c>
      <c r="E1375" s="1">
        <f t="shared" si="465"/>
        <v>2.7399999999979627</v>
      </c>
      <c r="F1375" s="1">
        <f t="shared" si="466"/>
        <v>0</v>
      </c>
      <c r="G1375" s="1">
        <f t="shared" si="467"/>
        <v>1.9430000000000291</v>
      </c>
      <c r="H1375" s="1">
        <f t="shared" si="468"/>
        <v>1.3120000000002618</v>
      </c>
      <c r="I1375" s="1">
        <f t="shared" si="469"/>
        <v>1.4809451219509462</v>
      </c>
      <c r="J1375" s="1">
        <f t="shared" si="470"/>
        <v>59.692780337937194</v>
      </c>
      <c r="K1375" s="1">
        <f t="shared" si="471"/>
        <v>0.13000000000010914</v>
      </c>
      <c r="L1375" s="1">
        <f t="shared" si="472"/>
        <v>0.13000000000010914</v>
      </c>
      <c r="M1375" s="1">
        <f t="shared" si="473"/>
        <v>0</v>
      </c>
      <c r="N1375" s="1">
        <f t="shared" si="474"/>
        <v>0.21000000000001365</v>
      </c>
      <c r="O1375" s="1">
        <f t="shared" si="475"/>
        <v>5.7999999999992724E-2</v>
      </c>
      <c r="P1375" s="1">
        <f t="shared" si="476"/>
        <v>3.6206896551731034</v>
      </c>
      <c r="Q1375" s="1">
        <f t="shared" si="477"/>
        <v>78.358208955227113</v>
      </c>
      <c r="R1375" t="str">
        <f t="shared" si="457"/>
        <v>Do nothing</v>
      </c>
      <c r="S1375" t="b">
        <f t="shared" si="462"/>
        <v>0</v>
      </c>
      <c r="T1375">
        <f t="shared" si="458"/>
        <v>0</v>
      </c>
      <c r="U1375">
        <f t="shared" si="459"/>
        <v>0</v>
      </c>
      <c r="V1375">
        <f>IF(R1374="Buy BTC Short ETH",(B1375-T1374)+(-C1375+U1374)*(B1374/C1374),IF(R1374="Buy ETH Short BTC",(-B1375+T1374)+(C1375-U1374)*(B1374/C1374),0))</f>
        <v>0</v>
      </c>
      <c r="AA1375">
        <f t="shared" si="460"/>
        <v>0.49670591245618095</v>
      </c>
      <c r="AB1375" t="str">
        <f t="shared" si="461"/>
        <v>Do nothing</v>
      </c>
      <c r="AC1375" t="b">
        <f t="shared" si="463"/>
        <v>0</v>
      </c>
      <c r="AD1375">
        <f>IF(AB1375="Buy BTC Short ETH",B1375,IF(AB1375="Buy ETH Short BTC",B1375,0))</f>
        <v>0</v>
      </c>
      <c r="AE1375">
        <f>IF(AB1375="Buy BTC Short ETH",C1375,IF(AB1375="Buy ETH Short BTC",C1375,0))</f>
        <v>0</v>
      </c>
      <c r="AF1375">
        <f>IF(AB1374="Buy BTC Short ETH",(B1375-AD1374)+(-C1375+AE1374)*(B1374/C1374),IF(AB1374="Buy ETH Short BTC",(-B1375+AD1374)+(C1375-AE1374)*(B1374/C1374),0))</f>
        <v>0</v>
      </c>
    </row>
    <row r="1376" spans="1:32">
      <c r="A1376">
        <v>1671957900000</v>
      </c>
      <c r="B1376">
        <v>16830.22</v>
      </c>
      <c r="C1376">
        <v>1220.05</v>
      </c>
      <c r="D1376" s="1">
        <f t="shared" si="464"/>
        <v>-0.82999999999810825</v>
      </c>
      <c r="E1376" s="1">
        <f t="shared" si="465"/>
        <v>0</v>
      </c>
      <c r="F1376" s="1">
        <f t="shared" si="466"/>
        <v>0.82999999999810825</v>
      </c>
      <c r="G1376" s="1">
        <f t="shared" si="467"/>
        <v>1.9430000000000291</v>
      </c>
      <c r="H1376" s="1">
        <f t="shared" si="468"/>
        <v>0.87399999999979627</v>
      </c>
      <c r="I1376" s="1">
        <f t="shared" si="469"/>
        <v>2.2231121281470045</v>
      </c>
      <c r="J1376" s="1">
        <f t="shared" si="470"/>
        <v>68.974085906998567</v>
      </c>
      <c r="K1376" s="1">
        <f t="shared" si="471"/>
        <v>-9.0000000000145519E-2</v>
      </c>
      <c r="L1376" s="1">
        <f t="shared" si="472"/>
        <v>0</v>
      </c>
      <c r="M1376" s="1">
        <f t="shared" si="473"/>
        <v>9.0000000000145519E-2</v>
      </c>
      <c r="N1376" s="1">
        <f t="shared" si="474"/>
        <v>0.20299999999999727</v>
      </c>
      <c r="O1376" s="1">
        <f t="shared" si="475"/>
        <v>6.7000000000007276E-2</v>
      </c>
      <c r="P1376" s="1">
        <f t="shared" si="476"/>
        <v>3.0298507462682869</v>
      </c>
      <c r="Q1376" s="1">
        <f t="shared" si="477"/>
        <v>75.185185185182903</v>
      </c>
      <c r="R1376" t="str">
        <f t="shared" si="457"/>
        <v>Do nothing</v>
      </c>
      <c r="S1376" t="b">
        <f t="shared" si="462"/>
        <v>0</v>
      </c>
      <c r="T1376">
        <f t="shared" si="458"/>
        <v>0</v>
      </c>
      <c r="U1376">
        <f t="shared" si="459"/>
        <v>0</v>
      </c>
      <c r="V1376">
        <f>IF(R1375="Buy BTC Short ETH",(B1376-T1375)+(-C1376+U1375)*(B1375/C1375),IF(R1375="Buy ETH Short BTC",(-B1376+T1375)+(C1376-U1375)*(B1375/C1375),0))</f>
        <v>0</v>
      </c>
      <c r="AA1376">
        <f t="shared" si="460"/>
        <v>0.41299492091789097</v>
      </c>
      <c r="AB1376" t="str">
        <f t="shared" si="461"/>
        <v>Do nothing</v>
      </c>
      <c r="AC1376" t="b">
        <f t="shared" si="463"/>
        <v>0</v>
      </c>
      <c r="AD1376">
        <f>IF(AB1376="Buy BTC Short ETH",B1376,IF(AB1376="Buy ETH Short BTC",B1376,0))</f>
        <v>0</v>
      </c>
      <c r="AE1376">
        <f>IF(AB1376="Buy BTC Short ETH",C1376,IF(AB1376="Buy ETH Short BTC",C1376,0))</f>
        <v>0</v>
      </c>
      <c r="AF1376">
        <f>IF(AB1375="Buy BTC Short ETH",(B1376-AD1375)+(-C1376+AE1375)*(B1375/C1375),IF(AB1375="Buy ETH Short BTC",(-B1376+AD1375)+(C1376-AE1375)*(B1375/C1375),0))</f>
        <v>0</v>
      </c>
    </row>
    <row r="1377" spans="1:32">
      <c r="A1377">
        <v>1671958800000</v>
      </c>
      <c r="B1377">
        <v>16831.11</v>
      </c>
      <c r="C1377">
        <v>1220.7</v>
      </c>
      <c r="D1377" s="1">
        <f t="shared" si="464"/>
        <v>0.88999999999941792</v>
      </c>
      <c r="E1377" s="1">
        <f t="shared" si="465"/>
        <v>0.88999999999941792</v>
      </c>
      <c r="F1377" s="1">
        <f t="shared" si="466"/>
        <v>0</v>
      </c>
      <c r="G1377" s="1">
        <f t="shared" si="467"/>
        <v>1.1859999999996944</v>
      </c>
      <c r="H1377" s="1">
        <f t="shared" si="468"/>
        <v>0.87399999999979627</v>
      </c>
      <c r="I1377" s="1">
        <f t="shared" si="469"/>
        <v>1.3569794050342916</v>
      </c>
      <c r="J1377" s="1">
        <f t="shared" si="470"/>
        <v>57.572815533979977</v>
      </c>
      <c r="K1377" s="1">
        <f t="shared" si="471"/>
        <v>0.65000000000009095</v>
      </c>
      <c r="L1377" s="1">
        <f t="shared" si="472"/>
        <v>0.65000000000009095</v>
      </c>
      <c r="M1377" s="1">
        <f t="shared" si="473"/>
        <v>0</v>
      </c>
      <c r="N1377" s="1">
        <f t="shared" si="474"/>
        <v>0.23500000000001364</v>
      </c>
      <c r="O1377" s="1">
        <f t="shared" si="475"/>
        <v>6.7000000000007276E-2</v>
      </c>
      <c r="P1377" s="1">
        <f t="shared" si="476"/>
        <v>3.5074626865669871</v>
      </c>
      <c r="Q1377" s="1">
        <f t="shared" si="477"/>
        <v>77.814569536422965</v>
      </c>
      <c r="R1377" t="str">
        <f t="shared" si="457"/>
        <v>Do nothing</v>
      </c>
      <c r="S1377" t="b">
        <f t="shared" si="462"/>
        <v>0</v>
      </c>
      <c r="T1377">
        <f t="shared" si="458"/>
        <v>0</v>
      </c>
      <c r="U1377">
        <f t="shared" si="459"/>
        <v>0</v>
      </c>
      <c r="V1377">
        <f>IF(R1376="Buy BTC Short ETH",(B1377-T1376)+(-C1377+U1376)*(B1376/C1376),IF(R1376="Buy ETH Short BTC",(-B1377+T1376)+(C1377-U1376)*(B1376/C1376),0))</f>
        <v>0</v>
      </c>
      <c r="AA1377">
        <f t="shared" si="460"/>
        <v>0.55406661131942048</v>
      </c>
      <c r="AB1377" t="str">
        <f t="shared" si="461"/>
        <v>Do nothing</v>
      </c>
      <c r="AC1377" t="b">
        <f t="shared" si="463"/>
        <v>0</v>
      </c>
      <c r="AD1377">
        <f>IF(AB1377="Buy BTC Short ETH",B1377,IF(AB1377="Buy ETH Short BTC",B1377,0))</f>
        <v>0</v>
      </c>
      <c r="AE1377">
        <f>IF(AB1377="Buy BTC Short ETH",C1377,IF(AB1377="Buy ETH Short BTC",C1377,0))</f>
        <v>0</v>
      </c>
      <c r="AF1377">
        <f>IF(AB1376="Buy BTC Short ETH",(B1377-AD1376)+(-C1377+AE1376)*(B1376/C1376),IF(AB1376="Buy ETH Short BTC",(-B1377+AD1376)+(C1377-AE1376)*(B1376/C1376),0))</f>
        <v>0</v>
      </c>
    </row>
    <row r="1378" spans="1:32">
      <c r="A1378">
        <v>1671959700000</v>
      </c>
      <c r="B1378">
        <v>16828.439999999999</v>
      </c>
      <c r="C1378">
        <v>1220.73</v>
      </c>
      <c r="D1378" s="1">
        <f t="shared" si="464"/>
        <v>-2.6700000000018917</v>
      </c>
      <c r="E1378" s="1">
        <f t="shared" si="465"/>
        <v>0</v>
      </c>
      <c r="F1378" s="1">
        <f t="shared" si="466"/>
        <v>2.6700000000018917</v>
      </c>
      <c r="G1378" s="1">
        <f t="shared" si="467"/>
        <v>0.99699999999975264</v>
      </c>
      <c r="H1378" s="1">
        <f t="shared" si="468"/>
        <v>1.1409999999999854</v>
      </c>
      <c r="I1378" s="1">
        <f t="shared" si="469"/>
        <v>0.87379491673949639</v>
      </c>
      <c r="J1378" s="1">
        <f t="shared" si="470"/>
        <v>46.632366697842606</v>
      </c>
      <c r="K1378" s="1">
        <f t="shared" si="471"/>
        <v>2.9999999999972715E-2</v>
      </c>
      <c r="L1378" s="1">
        <f t="shared" si="472"/>
        <v>2.9999999999972715E-2</v>
      </c>
      <c r="M1378" s="1">
        <f t="shared" si="473"/>
        <v>0</v>
      </c>
      <c r="N1378" s="1">
        <f t="shared" si="474"/>
        <v>0.21900000000000547</v>
      </c>
      <c r="O1378" s="1">
        <f t="shared" si="475"/>
        <v>6.7000000000007276E-2</v>
      </c>
      <c r="P1378" s="1">
        <f t="shared" si="476"/>
        <v>3.2686567164176372</v>
      </c>
      <c r="Q1378" s="1">
        <f t="shared" si="477"/>
        <v>76.573426573425081</v>
      </c>
      <c r="R1378" t="str">
        <f t="shared" si="457"/>
        <v>Do nothing</v>
      </c>
      <c r="S1378" t="b">
        <f t="shared" si="462"/>
        <v>0</v>
      </c>
      <c r="T1378">
        <f t="shared" si="458"/>
        <v>0</v>
      </c>
      <c r="U1378">
        <f t="shared" si="459"/>
        <v>0</v>
      </c>
      <c r="V1378">
        <f>IF(R1377="Buy BTC Short ETH",(B1378-T1377)+(-C1378+U1377)*(B1377/C1377),IF(R1377="Buy ETH Short BTC",(-B1378+T1377)+(C1378-U1377)*(B1377/C1377),0))</f>
        <v>0</v>
      </c>
      <c r="AA1378">
        <f t="shared" si="460"/>
        <v>0.61411415592799701</v>
      </c>
      <c r="AB1378" t="str">
        <f t="shared" si="461"/>
        <v>Do nothing</v>
      </c>
      <c r="AC1378" t="b">
        <f t="shared" si="463"/>
        <v>0</v>
      </c>
      <c r="AD1378">
        <f>IF(AB1378="Buy BTC Short ETH",B1378,IF(AB1378="Buy ETH Short BTC",B1378,0))</f>
        <v>0</v>
      </c>
      <c r="AE1378">
        <f>IF(AB1378="Buy BTC Short ETH",C1378,IF(AB1378="Buy ETH Short BTC",C1378,0))</f>
        <v>0</v>
      </c>
      <c r="AF1378">
        <f>IF(AB1377="Buy BTC Short ETH",(B1378-AD1377)+(-C1378+AE1377)*(B1377/C1377),IF(AB1377="Buy ETH Short BTC",(-B1378+AD1377)+(C1378-AE1377)*(B1377/C1377),0))</f>
        <v>0</v>
      </c>
    </row>
    <row r="1379" spans="1:32">
      <c r="A1379">
        <v>1671960600000</v>
      </c>
      <c r="B1379">
        <v>16827.22</v>
      </c>
      <c r="C1379">
        <v>1220.82</v>
      </c>
      <c r="D1379" s="1">
        <f t="shared" si="464"/>
        <v>-1.2199999999975262</v>
      </c>
      <c r="E1379" s="1">
        <f t="shared" si="465"/>
        <v>0</v>
      </c>
      <c r="F1379" s="1">
        <f t="shared" si="466"/>
        <v>1.2199999999975262</v>
      </c>
      <c r="G1379" s="1">
        <f t="shared" si="467"/>
        <v>0.99699999999975264</v>
      </c>
      <c r="H1379" s="1">
        <f t="shared" si="468"/>
        <v>1.1399999999997816</v>
      </c>
      <c r="I1379" s="1">
        <f t="shared" si="469"/>
        <v>0.87456140350872247</v>
      </c>
      <c r="J1379" s="1">
        <f t="shared" si="470"/>
        <v>46.654188114177344</v>
      </c>
      <c r="K1379" s="1">
        <f t="shared" si="471"/>
        <v>8.9999999999918145E-2</v>
      </c>
      <c r="L1379" s="1">
        <f t="shared" si="472"/>
        <v>8.9999999999918145E-2</v>
      </c>
      <c r="M1379" s="1">
        <f t="shared" si="473"/>
        <v>0</v>
      </c>
      <c r="N1379" s="1">
        <f t="shared" si="474"/>
        <v>0.22799999999999726</v>
      </c>
      <c r="O1379" s="1">
        <f t="shared" si="475"/>
        <v>6.000000000001364E-2</v>
      </c>
      <c r="P1379" s="1">
        <f t="shared" si="476"/>
        <v>3.7999999999990903</v>
      </c>
      <c r="Q1379" s="1">
        <f t="shared" si="477"/>
        <v>79.166666666662721</v>
      </c>
      <c r="R1379" t="str">
        <f t="shared" si="457"/>
        <v>Do nothing</v>
      </c>
      <c r="S1379" t="b">
        <f t="shared" si="462"/>
        <v>0</v>
      </c>
      <c r="T1379">
        <f t="shared" si="458"/>
        <v>0</v>
      </c>
      <c r="U1379">
        <f t="shared" si="459"/>
        <v>0</v>
      </c>
      <c r="V1379">
        <f>IF(R1378="Buy BTC Short ETH",(B1379-T1378)+(-C1379+U1378)*(B1378/C1378),IF(R1378="Buy ETH Short BTC",(-B1379+T1378)+(C1379-U1378)*(B1378/C1378),0))</f>
        <v>0</v>
      </c>
      <c r="AA1379">
        <f t="shared" si="460"/>
        <v>0.62822676179645609</v>
      </c>
      <c r="AB1379" t="str">
        <f t="shared" si="461"/>
        <v>Do nothing</v>
      </c>
      <c r="AC1379" t="b">
        <f t="shared" si="463"/>
        <v>0</v>
      </c>
      <c r="AD1379">
        <f>IF(AB1379="Buy BTC Short ETH",B1379,IF(AB1379="Buy ETH Short BTC",B1379,0))</f>
        <v>0</v>
      </c>
      <c r="AE1379">
        <f>IF(AB1379="Buy BTC Short ETH",C1379,IF(AB1379="Buy ETH Short BTC",C1379,0))</f>
        <v>0</v>
      </c>
      <c r="AF1379">
        <f>IF(AB1378="Buy BTC Short ETH",(B1379-AD1378)+(-C1379+AE1378)*(B1378/C1378),IF(AB1378="Buy ETH Short BTC",(-B1379+AD1378)+(C1379-AE1378)*(B1378/C1378),0))</f>
        <v>0</v>
      </c>
    </row>
    <row r="1380" spans="1:32">
      <c r="A1380">
        <v>1671961500000</v>
      </c>
      <c r="B1380">
        <v>16832.5</v>
      </c>
      <c r="C1380">
        <v>1221.01</v>
      </c>
      <c r="D1380" s="1">
        <f t="shared" si="464"/>
        <v>5.2799999999988358</v>
      </c>
      <c r="E1380" s="1">
        <f t="shared" si="465"/>
        <v>5.2799999999988358</v>
      </c>
      <c r="F1380" s="1">
        <f t="shared" si="466"/>
        <v>0</v>
      </c>
      <c r="G1380" s="1">
        <f t="shared" si="467"/>
        <v>1.5249999999996362</v>
      </c>
      <c r="H1380" s="1">
        <f t="shared" si="468"/>
        <v>0.8999999999996362</v>
      </c>
      <c r="I1380" s="1">
        <f t="shared" si="469"/>
        <v>1.6944444444447251</v>
      </c>
      <c r="J1380" s="1">
        <f t="shared" si="470"/>
        <v>62.886597938148199</v>
      </c>
      <c r="K1380" s="1">
        <f t="shared" si="471"/>
        <v>0.19000000000005457</v>
      </c>
      <c r="L1380" s="1">
        <f t="shared" si="472"/>
        <v>0.19000000000005457</v>
      </c>
      <c r="M1380" s="1">
        <f t="shared" si="473"/>
        <v>0</v>
      </c>
      <c r="N1380" s="1">
        <f t="shared" si="474"/>
        <v>0.24700000000000272</v>
      </c>
      <c r="O1380" s="1">
        <f t="shared" si="475"/>
        <v>4.1000000000008183E-2</v>
      </c>
      <c r="P1380" s="1">
        <f t="shared" si="476"/>
        <v>6.0243902439013031</v>
      </c>
      <c r="Q1380" s="1">
        <f t="shared" si="477"/>
        <v>85.763888888886584</v>
      </c>
      <c r="R1380" t="str">
        <f t="shared" si="457"/>
        <v>Do nothing</v>
      </c>
      <c r="S1380" t="b">
        <f t="shared" si="462"/>
        <v>0</v>
      </c>
      <c r="T1380">
        <f t="shared" si="458"/>
        <v>0</v>
      </c>
      <c r="U1380">
        <f t="shared" si="459"/>
        <v>0</v>
      </c>
      <c r="V1380">
        <f>IF(R1379="Buy BTC Short ETH",(B1380-T1379)+(-C1380+U1379)*(B1379/C1379),IF(R1379="Buy ETH Short BTC",(-B1380+T1379)+(C1380-U1379)*(B1379/C1379),0))</f>
        <v>0</v>
      </c>
      <c r="AA1380">
        <f t="shared" si="460"/>
        <v>0.72027384326643051</v>
      </c>
      <c r="AB1380" t="str">
        <f t="shared" si="461"/>
        <v>Buy ETH Short BTC</v>
      </c>
      <c r="AC1380" t="b">
        <f t="shared" si="463"/>
        <v>1</v>
      </c>
      <c r="AD1380">
        <f>IF(AB1380="Buy BTC Short ETH",B1380,IF(AB1380="Buy ETH Short BTC",B1380,0))</f>
        <v>16832.5</v>
      </c>
      <c r="AE1380">
        <f>IF(AB1380="Buy BTC Short ETH",C1380,IF(AB1380="Buy ETH Short BTC",C1380,0))</f>
        <v>1221.01</v>
      </c>
      <c r="AF1380">
        <f>IF(AB1379="Buy BTC Short ETH",(B1380-AD1379)+(-C1380+AE1379)*(B1379/C1379),IF(AB1379="Buy ETH Short BTC",(-B1380+AD1379)+(C1380-AE1379)*(B1379/C1379),0))</f>
        <v>0</v>
      </c>
    </row>
    <row r="1381" spans="1:32">
      <c r="A1381">
        <v>1671962400000</v>
      </c>
      <c r="B1381">
        <v>16827.349999999999</v>
      </c>
      <c r="C1381">
        <v>1219.58</v>
      </c>
      <c r="D1381" s="1">
        <f t="shared" si="464"/>
        <v>-5.1500000000014552</v>
      </c>
      <c r="E1381" s="1">
        <f t="shared" si="465"/>
        <v>0</v>
      </c>
      <c r="F1381" s="1">
        <f t="shared" si="466"/>
        <v>5.1500000000014552</v>
      </c>
      <c r="G1381" s="1">
        <f t="shared" si="467"/>
        <v>1.5249999999996362</v>
      </c>
      <c r="H1381" s="1">
        <f t="shared" si="468"/>
        <v>1.0069999999996071</v>
      </c>
      <c r="I1381" s="1">
        <f t="shared" si="469"/>
        <v>1.514399205561302</v>
      </c>
      <c r="J1381" s="1">
        <f t="shared" si="470"/>
        <v>60.229067930493365</v>
      </c>
      <c r="K1381" s="1">
        <f t="shared" si="471"/>
        <v>-1.4300000000000637</v>
      </c>
      <c r="L1381" s="1">
        <f t="shared" si="472"/>
        <v>0</v>
      </c>
      <c r="M1381" s="1">
        <f t="shared" si="473"/>
        <v>1.4300000000000637</v>
      </c>
      <c r="N1381" s="1">
        <f t="shared" si="474"/>
        <v>0.24700000000000272</v>
      </c>
      <c r="O1381" s="1">
        <f t="shared" si="475"/>
        <v>0.15200000000002092</v>
      </c>
      <c r="P1381" s="1">
        <f t="shared" si="476"/>
        <v>1.6249999999997942</v>
      </c>
      <c r="Q1381" s="1">
        <f t="shared" si="477"/>
        <v>61.904761904758914</v>
      </c>
      <c r="R1381" t="str">
        <f t="shared" si="457"/>
        <v>Do nothing</v>
      </c>
      <c r="S1381" t="b">
        <f t="shared" si="462"/>
        <v>0</v>
      </c>
      <c r="T1381">
        <f t="shared" si="458"/>
        <v>0</v>
      </c>
      <c r="U1381">
        <f t="shared" si="459"/>
        <v>0</v>
      </c>
      <c r="V1381">
        <f>IF(R1380="Buy BTC Short ETH",(B1381-T1380)+(-C1381+U1380)*(B1380/C1380),IF(R1380="Buy ETH Short BTC",(-B1381+T1380)+(C1381-U1380)*(B1380/C1380),0))</f>
        <v>0</v>
      </c>
      <c r="AA1381">
        <f t="shared" si="460"/>
        <v>0.52920699093296242</v>
      </c>
      <c r="AB1381" t="str">
        <f t="shared" si="461"/>
        <v>Do nothing</v>
      </c>
      <c r="AC1381" t="b">
        <f t="shared" si="463"/>
        <v>1</v>
      </c>
      <c r="AD1381">
        <f>IF(AB1381="Buy BTC Short ETH",B1381,IF(AB1381="Buy ETH Short BTC",B1381,0))</f>
        <v>0</v>
      </c>
      <c r="AE1381">
        <f>IF(AB1381="Buy BTC Short ETH",C1381,IF(AB1381="Buy ETH Short BTC",C1381,0))</f>
        <v>0</v>
      </c>
      <c r="AF1381">
        <f>IF(AB1380="Buy BTC Short ETH",(B1381-AD1380)+(-C1381+AE1380)*(B1380/C1380),IF(AB1380="Buy ETH Short BTC",(-B1381+AD1380)+(C1381-AE1380)*(B1380/C1380),0))</f>
        <v>-14.563577284378749</v>
      </c>
    </row>
    <row r="1382" spans="1:32">
      <c r="A1382">
        <v>1671963300000</v>
      </c>
      <c r="B1382">
        <v>16825.86</v>
      </c>
      <c r="C1382">
        <v>1219.47</v>
      </c>
      <c r="D1382" s="1">
        <f t="shared" si="464"/>
        <v>-1.4899999999979627</v>
      </c>
      <c r="E1382" s="1">
        <f t="shared" si="465"/>
        <v>0</v>
      </c>
      <c r="F1382" s="1">
        <f t="shared" si="466"/>
        <v>1.4899999999979627</v>
      </c>
      <c r="G1382" s="1">
        <f t="shared" si="467"/>
        <v>1.5249999999996362</v>
      </c>
      <c r="H1382" s="1">
        <f t="shared" si="468"/>
        <v>1.1359999999996944</v>
      </c>
      <c r="I1382" s="1">
        <f t="shared" si="469"/>
        <v>1.3424295774648296</v>
      </c>
      <c r="J1382" s="1">
        <f t="shared" si="470"/>
        <v>57.309282224728292</v>
      </c>
      <c r="K1382" s="1">
        <f t="shared" si="471"/>
        <v>-0.10999999999989996</v>
      </c>
      <c r="L1382" s="1">
        <f t="shared" si="472"/>
        <v>0</v>
      </c>
      <c r="M1382" s="1">
        <f t="shared" si="473"/>
        <v>0.10999999999989996</v>
      </c>
      <c r="N1382" s="1">
        <f t="shared" si="474"/>
        <v>0.13000000000001818</v>
      </c>
      <c r="O1382" s="1">
        <f t="shared" si="475"/>
        <v>0.16300000000001091</v>
      </c>
      <c r="P1382" s="1">
        <f t="shared" si="476"/>
        <v>0.79754601226999677</v>
      </c>
      <c r="Q1382" s="1">
        <f t="shared" si="477"/>
        <v>44.368600682595655</v>
      </c>
      <c r="R1382" t="str">
        <f t="shared" si="457"/>
        <v>Do nothing</v>
      </c>
      <c r="S1382" t="b">
        <f t="shared" si="462"/>
        <v>0</v>
      </c>
      <c r="T1382">
        <f t="shared" si="458"/>
        <v>0</v>
      </c>
      <c r="U1382">
        <f t="shared" si="459"/>
        <v>0</v>
      </c>
      <c r="V1382">
        <f>IF(R1381="Buy BTC Short ETH",(B1382-T1381)+(-C1382+U1381)*(B1381/C1381),IF(R1381="Buy ETH Short BTC",(-B1382+T1381)+(C1382-U1381)*(B1381/C1381),0))</f>
        <v>0</v>
      </c>
      <c r="AA1382">
        <f t="shared" si="460"/>
        <v>0.59107553119242107</v>
      </c>
      <c r="AB1382" t="str">
        <f t="shared" si="461"/>
        <v>Do nothing</v>
      </c>
      <c r="AC1382" t="b">
        <f t="shared" si="463"/>
        <v>0</v>
      </c>
      <c r="AD1382">
        <f>IF(AB1382="Buy BTC Short ETH",B1382,IF(AB1382="Buy ETH Short BTC",B1382,0))</f>
        <v>0</v>
      </c>
      <c r="AE1382">
        <f>IF(AB1382="Buy BTC Short ETH",C1382,IF(AB1382="Buy ETH Short BTC",C1382,0))</f>
        <v>0</v>
      </c>
      <c r="AF1382">
        <f>IF(AB1381="Buy BTC Short ETH",(B1382-AD1381)+(-C1382+AE1381)*(B1381/C1381),IF(AB1381="Buy ETH Short BTC",(-B1382+AD1381)+(C1382-AE1381)*(B1381/C1381),0))</f>
        <v>0</v>
      </c>
    </row>
    <row r="1383" spans="1:32">
      <c r="A1383">
        <v>1671964200000</v>
      </c>
      <c r="B1383">
        <v>16824.55</v>
      </c>
      <c r="C1383">
        <v>1218.56</v>
      </c>
      <c r="D1383" s="1">
        <f t="shared" si="464"/>
        <v>-1.3100000000013097</v>
      </c>
      <c r="E1383" s="1">
        <f t="shared" si="465"/>
        <v>0</v>
      </c>
      <c r="F1383" s="1">
        <f t="shared" si="466"/>
        <v>1.3100000000013097</v>
      </c>
      <c r="G1383" s="1">
        <f t="shared" si="467"/>
        <v>0.99799999999959255</v>
      </c>
      <c r="H1383" s="1">
        <f t="shared" si="468"/>
        <v>1.2669999999998254</v>
      </c>
      <c r="I1383" s="1">
        <f t="shared" si="469"/>
        <v>0.78768745067066304</v>
      </c>
      <c r="J1383" s="1">
        <f t="shared" si="470"/>
        <v>44.061810154518717</v>
      </c>
      <c r="K1383" s="1">
        <f t="shared" si="471"/>
        <v>-0.91000000000008185</v>
      </c>
      <c r="L1383" s="1">
        <f t="shared" si="472"/>
        <v>0</v>
      </c>
      <c r="M1383" s="1">
        <f t="shared" si="473"/>
        <v>0.91000000000008185</v>
      </c>
      <c r="N1383" s="1">
        <f t="shared" si="474"/>
        <v>0.12200000000000273</v>
      </c>
      <c r="O1383" s="1">
        <f t="shared" si="475"/>
        <v>0.2540000000000191</v>
      </c>
      <c r="P1383" s="1">
        <f t="shared" si="476"/>
        <v>0.48031496062989587</v>
      </c>
      <c r="Q1383" s="1">
        <f t="shared" si="477"/>
        <v>32.44680851063714</v>
      </c>
      <c r="R1383" t="str">
        <f t="shared" si="457"/>
        <v>Do nothing</v>
      </c>
      <c r="S1383" t="b">
        <f t="shared" si="462"/>
        <v>0</v>
      </c>
      <c r="T1383">
        <f t="shared" si="458"/>
        <v>0</v>
      </c>
      <c r="U1383">
        <f t="shared" si="459"/>
        <v>0</v>
      </c>
      <c r="V1383">
        <f>IF(R1382="Buy BTC Short ETH",(B1383-T1382)+(-C1383+U1382)*(B1382/C1382),IF(R1382="Buy ETH Short BTC",(-B1383+T1382)+(C1383-U1382)*(B1382/C1382),0))</f>
        <v>0</v>
      </c>
      <c r="AA1383">
        <f t="shared" si="460"/>
        <v>0.73210390442178785</v>
      </c>
      <c r="AB1383" t="str">
        <f t="shared" si="461"/>
        <v>Buy ETH Short BTC</v>
      </c>
      <c r="AC1383" t="b">
        <f t="shared" si="463"/>
        <v>1</v>
      </c>
      <c r="AD1383">
        <f>IF(AB1383="Buy BTC Short ETH",B1383,IF(AB1383="Buy ETH Short BTC",B1383,0))</f>
        <v>16824.55</v>
      </c>
      <c r="AE1383">
        <f>IF(AB1383="Buy BTC Short ETH",C1383,IF(AB1383="Buy ETH Short BTC",C1383,0))</f>
        <v>1218.56</v>
      </c>
      <c r="AF1383">
        <f>IF(AB1382="Buy BTC Short ETH",(B1383-AD1382)+(-C1383+AE1382)*(B1382/C1382),IF(AB1382="Buy ETH Short BTC",(-B1383+AD1382)+(C1383-AE1382)*(B1382/C1382),0))</f>
        <v>0</v>
      </c>
    </row>
    <row r="1384" spans="1:32">
      <c r="A1384">
        <v>1671965100000</v>
      </c>
      <c r="B1384">
        <v>16825.29</v>
      </c>
      <c r="C1384">
        <v>1218.8699999999999</v>
      </c>
      <c r="D1384" s="1">
        <f t="shared" si="464"/>
        <v>0.74000000000160071</v>
      </c>
      <c r="E1384" s="1">
        <f t="shared" si="465"/>
        <v>0.74000000000160071</v>
      </c>
      <c r="F1384" s="1">
        <f t="shared" si="466"/>
        <v>0</v>
      </c>
      <c r="G1384" s="1">
        <f t="shared" si="467"/>
        <v>0.9649999999997817</v>
      </c>
      <c r="H1384" s="1">
        <f t="shared" si="468"/>
        <v>1.2669999999998254</v>
      </c>
      <c r="I1384" s="1">
        <f t="shared" si="469"/>
        <v>0.76164167324381582</v>
      </c>
      <c r="J1384" s="1">
        <f t="shared" si="470"/>
        <v>43.234767025087436</v>
      </c>
      <c r="K1384" s="1">
        <f t="shared" si="471"/>
        <v>0.30999999999994543</v>
      </c>
      <c r="L1384" s="1">
        <f t="shared" si="472"/>
        <v>0.30999999999994543</v>
      </c>
      <c r="M1384" s="1">
        <f t="shared" si="473"/>
        <v>0</v>
      </c>
      <c r="N1384" s="1">
        <f t="shared" si="474"/>
        <v>0.14000000000000909</v>
      </c>
      <c r="O1384" s="1">
        <f t="shared" si="475"/>
        <v>0.2540000000000191</v>
      </c>
      <c r="P1384" s="1">
        <f t="shared" si="476"/>
        <v>0.55118110236219908</v>
      </c>
      <c r="Q1384" s="1">
        <f t="shared" si="477"/>
        <v>35.532994923857629</v>
      </c>
      <c r="R1384" t="str">
        <f t="shared" si="457"/>
        <v>Do nothing</v>
      </c>
      <c r="S1384" t="b">
        <f t="shared" si="462"/>
        <v>0</v>
      </c>
      <c r="T1384">
        <f t="shared" si="458"/>
        <v>0</v>
      </c>
      <c r="U1384">
        <f t="shared" si="459"/>
        <v>0</v>
      </c>
      <c r="V1384">
        <f>IF(R1383="Buy BTC Short ETH",(B1384-T1383)+(-C1384+U1383)*(B1383/C1383),IF(R1383="Buy ETH Short BTC",(-B1384+T1383)+(C1384-U1383)*(B1383/C1383),0))</f>
        <v>0</v>
      </c>
      <c r="AA1384">
        <f t="shared" si="460"/>
        <v>0.77808103045451837</v>
      </c>
      <c r="AB1384" t="str">
        <f t="shared" si="461"/>
        <v>Buy ETH Short BTC</v>
      </c>
      <c r="AC1384" t="b">
        <f t="shared" si="463"/>
        <v>0</v>
      </c>
      <c r="AD1384">
        <f>IF(AB1384="Buy BTC Short ETH",B1384,IF(AB1384="Buy ETH Short BTC",B1384,0))</f>
        <v>16825.29</v>
      </c>
      <c r="AE1384">
        <f>IF(AB1384="Buy BTC Short ETH",C1384,IF(AB1384="Buy ETH Short BTC",C1384,0))</f>
        <v>1218.8699999999999</v>
      </c>
      <c r="AF1384">
        <f>IF(AB1383="Buy BTC Short ETH",(B1384-AD1383)+(-C1384+AE1383)*(B1383/C1383),IF(AB1383="Buy ETH Short BTC",(-B1384+AD1383)+(C1384-AE1383)*(B1383/C1383),0))</f>
        <v>3.5401425452970159</v>
      </c>
    </row>
    <row r="1385" spans="1:32">
      <c r="A1385">
        <v>1671966000000</v>
      </c>
      <c r="B1385">
        <v>16824.349999999999</v>
      </c>
      <c r="C1385">
        <v>1218.1300000000001</v>
      </c>
      <c r="D1385" s="1">
        <f t="shared" si="464"/>
        <v>-0.94000000000232831</v>
      </c>
      <c r="E1385" s="1">
        <f t="shared" si="465"/>
        <v>0</v>
      </c>
      <c r="F1385" s="1">
        <f t="shared" si="466"/>
        <v>0.94000000000232831</v>
      </c>
      <c r="G1385" s="1">
        <f t="shared" si="467"/>
        <v>0.6909999999999854</v>
      </c>
      <c r="H1385" s="1">
        <f t="shared" si="468"/>
        <v>1.3610000000000582</v>
      </c>
      <c r="I1385" s="1">
        <f t="shared" si="469"/>
        <v>0.50771491550327397</v>
      </c>
      <c r="J1385" s="1">
        <f t="shared" si="470"/>
        <v>33.674463937620416</v>
      </c>
      <c r="K1385" s="1">
        <f t="shared" si="471"/>
        <v>-0.73999999999978172</v>
      </c>
      <c r="L1385" s="1">
        <f t="shared" si="472"/>
        <v>0</v>
      </c>
      <c r="M1385" s="1">
        <f t="shared" si="473"/>
        <v>0.73999999999978172</v>
      </c>
      <c r="N1385" s="1">
        <f t="shared" si="474"/>
        <v>0.12699999999999817</v>
      </c>
      <c r="O1385" s="1">
        <f t="shared" si="475"/>
        <v>0.32799999999999729</v>
      </c>
      <c r="P1385" s="1">
        <f t="shared" si="476"/>
        <v>0.38719512195121714</v>
      </c>
      <c r="Q1385" s="1">
        <f t="shared" si="477"/>
        <v>27.912087912087785</v>
      </c>
      <c r="R1385" t="str">
        <f t="shared" si="457"/>
        <v>Do nothing</v>
      </c>
      <c r="S1385" t="b">
        <f t="shared" si="462"/>
        <v>0</v>
      </c>
      <c r="T1385">
        <f t="shared" si="458"/>
        <v>0</v>
      </c>
      <c r="U1385">
        <f t="shared" si="459"/>
        <v>0</v>
      </c>
      <c r="V1385">
        <f>IF(R1384="Buy BTC Short ETH",(B1385-T1384)+(-C1385+U1384)*(B1384/C1384),IF(R1384="Buy ETH Short BTC",(-B1385+T1384)+(C1385-U1384)*(B1384/C1384),0))</f>
        <v>0</v>
      </c>
      <c r="AA1385">
        <f t="shared" si="460"/>
        <v>0.84071484309593481</v>
      </c>
      <c r="AB1385" t="str">
        <f t="shared" si="461"/>
        <v>Buy ETH Short BTC</v>
      </c>
      <c r="AC1385" t="b">
        <f t="shared" si="463"/>
        <v>0</v>
      </c>
      <c r="AD1385">
        <f>IF(AB1385="Buy BTC Short ETH",B1385,IF(AB1385="Buy ETH Short BTC",B1385,0))</f>
        <v>16824.349999999999</v>
      </c>
      <c r="AE1385">
        <f>IF(AB1385="Buy BTC Short ETH",C1385,IF(AB1385="Buy ETH Short BTC",C1385,0))</f>
        <v>1218.1300000000001</v>
      </c>
      <c r="AF1385">
        <f>IF(AB1384="Buy BTC Short ETH",(B1385-AD1384)+(-C1385+AE1384)*(B1384/C1384),IF(AB1384="Buy ETH Short BTC",(-B1385+AD1384)+(C1385-AE1384)*(B1384/C1384),0))</f>
        <v>-9.2749651726545821</v>
      </c>
    </row>
    <row r="1386" spans="1:32">
      <c r="A1386">
        <v>1671966900000</v>
      </c>
      <c r="B1386">
        <v>16825.150000000001</v>
      </c>
      <c r="C1386">
        <v>1218.82</v>
      </c>
      <c r="D1386" s="1">
        <f t="shared" si="464"/>
        <v>0.80000000000291038</v>
      </c>
      <c r="E1386" s="1">
        <f t="shared" si="465"/>
        <v>0.80000000000291038</v>
      </c>
      <c r="F1386" s="1">
        <f t="shared" si="466"/>
        <v>0</v>
      </c>
      <c r="G1386" s="1">
        <f t="shared" si="467"/>
        <v>0.77100000000027646</v>
      </c>
      <c r="H1386" s="1">
        <f t="shared" si="468"/>
        <v>1.2780000000002474</v>
      </c>
      <c r="I1386" s="1">
        <f t="shared" si="469"/>
        <v>0.60328638497662535</v>
      </c>
      <c r="J1386" s="1">
        <f t="shared" si="470"/>
        <v>37.628111273795973</v>
      </c>
      <c r="K1386" s="1">
        <f t="shared" si="471"/>
        <v>0.6899999999998272</v>
      </c>
      <c r="L1386" s="1">
        <f t="shared" si="472"/>
        <v>0.6899999999998272</v>
      </c>
      <c r="M1386" s="1">
        <f t="shared" si="473"/>
        <v>0</v>
      </c>
      <c r="N1386" s="1">
        <f t="shared" si="474"/>
        <v>0.19599999999998091</v>
      </c>
      <c r="O1386" s="1">
        <f t="shared" si="475"/>
        <v>0.31899999999998274</v>
      </c>
      <c r="P1386" s="1">
        <f t="shared" si="476"/>
        <v>0.61442006269589822</v>
      </c>
      <c r="Q1386" s="1">
        <f t="shared" si="477"/>
        <v>38.058252427183447</v>
      </c>
      <c r="R1386" t="str">
        <f t="shared" si="457"/>
        <v>Do nothing</v>
      </c>
      <c r="S1386" t="b">
        <f t="shared" si="462"/>
        <v>0</v>
      </c>
      <c r="T1386">
        <f t="shared" si="458"/>
        <v>0</v>
      </c>
      <c r="U1386">
        <f t="shared" si="459"/>
        <v>0</v>
      </c>
      <c r="V1386">
        <f>IF(R1385="Buy BTC Short ETH",(B1386-T1385)+(-C1386+U1385)*(B1385/C1385),IF(R1385="Buy ETH Short BTC",(-B1386+T1385)+(C1386-U1385)*(B1385/C1385),0))</f>
        <v>0</v>
      </c>
      <c r="AA1386">
        <f t="shared" si="460"/>
        <v>0.86954616418423836</v>
      </c>
      <c r="AB1386" t="str">
        <f t="shared" si="461"/>
        <v>Buy ETH Short BTC</v>
      </c>
      <c r="AC1386" t="b">
        <f t="shared" si="463"/>
        <v>0</v>
      </c>
      <c r="AD1386">
        <f>IF(AB1386="Buy BTC Short ETH",B1386,IF(AB1386="Buy ETH Short BTC",B1386,0))</f>
        <v>16825.150000000001</v>
      </c>
      <c r="AE1386">
        <f>IF(AB1386="Buy BTC Short ETH",C1386,IF(AB1386="Buy ETH Short BTC",C1386,0))</f>
        <v>1218.82</v>
      </c>
      <c r="AF1386">
        <f>IF(AB1385="Buy BTC Short ETH",(B1386-AD1385)+(-C1386+AE1385)*(B1385/C1385),IF(AB1385="Buy ETH Short BTC",(-B1386+AD1385)+(C1386-AE1385)*(B1385/C1385),0))</f>
        <v>8.7300185530227044</v>
      </c>
    </row>
    <row r="1387" spans="1:32">
      <c r="A1387">
        <v>1671967800000</v>
      </c>
      <c r="B1387">
        <v>16824.490000000002</v>
      </c>
      <c r="C1387">
        <v>1219.0899999999999</v>
      </c>
      <c r="D1387" s="1">
        <f t="shared" si="464"/>
        <v>-0.65999999999985448</v>
      </c>
      <c r="E1387" s="1">
        <f t="shared" si="465"/>
        <v>0</v>
      </c>
      <c r="F1387" s="1">
        <f t="shared" si="466"/>
        <v>0.65999999999985448</v>
      </c>
      <c r="G1387" s="1">
        <f t="shared" si="467"/>
        <v>0.68200000000033467</v>
      </c>
      <c r="H1387" s="1">
        <f t="shared" si="468"/>
        <v>1.3440000000002328</v>
      </c>
      <c r="I1387" s="1">
        <f t="shared" si="469"/>
        <v>0.50744047619063726</v>
      </c>
      <c r="J1387" s="1">
        <f t="shared" si="470"/>
        <v>33.662388943738577</v>
      </c>
      <c r="K1387" s="1">
        <f t="shared" si="471"/>
        <v>0.26999999999998181</v>
      </c>
      <c r="L1387" s="1">
        <f t="shared" si="472"/>
        <v>0.26999999999998181</v>
      </c>
      <c r="M1387" s="1">
        <f t="shared" si="473"/>
        <v>0</v>
      </c>
      <c r="N1387" s="1">
        <f t="shared" si="474"/>
        <v>0.15799999999997</v>
      </c>
      <c r="O1387" s="1">
        <f t="shared" si="475"/>
        <v>0.31899999999998274</v>
      </c>
      <c r="P1387" s="1">
        <f t="shared" si="476"/>
        <v>0.49529780564256598</v>
      </c>
      <c r="Q1387" s="1">
        <f t="shared" si="477"/>
        <v>33.123689727460302</v>
      </c>
      <c r="R1387" t="str">
        <f t="shared" si="457"/>
        <v>Do nothing</v>
      </c>
      <c r="S1387" t="b">
        <f t="shared" si="462"/>
        <v>0</v>
      </c>
      <c r="T1387">
        <f t="shared" si="458"/>
        <v>0</v>
      </c>
      <c r="U1387">
        <f t="shared" si="459"/>
        <v>0</v>
      </c>
      <c r="V1387">
        <f>IF(R1386="Buy BTC Short ETH",(B1387-T1386)+(-C1387+U1386)*(B1386/C1386),IF(R1386="Buy ETH Short BTC",(-B1387+T1386)+(C1387-U1386)*(B1386/C1386),0))</f>
        <v>0</v>
      </c>
      <c r="AA1387">
        <f t="shared" si="460"/>
        <v>0.85586679422115342</v>
      </c>
      <c r="AB1387" t="str">
        <f t="shared" si="461"/>
        <v>Buy ETH Short BTC</v>
      </c>
      <c r="AC1387" t="b">
        <f t="shared" si="463"/>
        <v>0</v>
      </c>
      <c r="AD1387">
        <f>IF(AB1387="Buy BTC Short ETH",B1387,IF(AB1387="Buy ETH Short BTC",B1387,0))</f>
        <v>16824.490000000002</v>
      </c>
      <c r="AE1387">
        <f>IF(AB1387="Buy BTC Short ETH",C1387,IF(AB1387="Buy ETH Short BTC",C1387,0))</f>
        <v>1219.0899999999999</v>
      </c>
      <c r="AF1387">
        <f>IF(AB1386="Buy BTC Short ETH",(B1387-AD1386)+(-C1387+AE1386)*(B1386/C1386),IF(AB1386="Buy ETH Short BTC",(-B1387+AD1386)+(C1387-AE1386)*(B1386/C1386),0))</f>
        <v>4.3872037708599443</v>
      </c>
    </row>
    <row r="1388" spans="1:32">
      <c r="A1388">
        <v>1671968700000</v>
      </c>
      <c r="B1388">
        <v>16821.509999999998</v>
      </c>
      <c r="C1388">
        <v>1217.54</v>
      </c>
      <c r="D1388" s="1">
        <f t="shared" si="464"/>
        <v>-2.9800000000032014</v>
      </c>
      <c r="E1388" s="1">
        <f t="shared" si="465"/>
        <v>0</v>
      </c>
      <c r="F1388" s="1">
        <f t="shared" si="466"/>
        <v>2.9800000000032014</v>
      </c>
      <c r="G1388" s="1">
        <f t="shared" si="467"/>
        <v>0.68200000000033467</v>
      </c>
      <c r="H1388" s="1">
        <f t="shared" si="468"/>
        <v>1.3750000000003637</v>
      </c>
      <c r="I1388" s="1">
        <f t="shared" si="469"/>
        <v>0.49600000000011218</v>
      </c>
      <c r="J1388" s="1">
        <f t="shared" si="470"/>
        <v>33.155080213908747</v>
      </c>
      <c r="K1388" s="1">
        <f t="shared" si="471"/>
        <v>-1.5499999999999545</v>
      </c>
      <c r="L1388" s="1">
        <f t="shared" si="472"/>
        <v>0</v>
      </c>
      <c r="M1388" s="1">
        <f t="shared" si="473"/>
        <v>1.5499999999999545</v>
      </c>
      <c r="N1388" s="1">
        <f t="shared" si="474"/>
        <v>0.15499999999997272</v>
      </c>
      <c r="O1388" s="1">
        <f t="shared" si="475"/>
        <v>0.47399999999997816</v>
      </c>
      <c r="P1388" s="1">
        <f t="shared" si="476"/>
        <v>0.32700421940924018</v>
      </c>
      <c r="Q1388" s="1">
        <f t="shared" si="477"/>
        <v>24.642289348169285</v>
      </c>
      <c r="R1388" t="str">
        <f t="shared" si="457"/>
        <v>Do nothing</v>
      </c>
      <c r="S1388" t="b">
        <f t="shared" si="462"/>
        <v>0</v>
      </c>
      <c r="T1388">
        <f t="shared" si="458"/>
        <v>0</v>
      </c>
      <c r="U1388">
        <f t="shared" si="459"/>
        <v>0</v>
      </c>
      <c r="V1388">
        <f>IF(R1387="Buy BTC Short ETH",(B1388-T1387)+(-C1388+U1387)*(B1387/C1387),IF(R1387="Buy ETH Short BTC",(-B1388+T1387)+(C1388-U1387)*(B1387/C1387),0))</f>
        <v>0</v>
      </c>
      <c r="AA1388">
        <f t="shared" si="460"/>
        <v>0.89255991609767471</v>
      </c>
      <c r="AB1388" t="str">
        <f t="shared" si="461"/>
        <v>Buy ETH Short BTC</v>
      </c>
      <c r="AC1388" t="b">
        <f t="shared" si="463"/>
        <v>0</v>
      </c>
      <c r="AD1388">
        <f>IF(AB1388="Buy BTC Short ETH",B1388,IF(AB1388="Buy ETH Short BTC",B1388,0))</f>
        <v>16821.509999999998</v>
      </c>
      <c r="AE1388">
        <f>IF(AB1388="Buy BTC Short ETH",C1388,IF(AB1388="Buy ETH Short BTC",C1388,0))</f>
        <v>1217.54</v>
      </c>
      <c r="AF1388">
        <f>IF(AB1387="Buy BTC Short ETH",(B1388-AD1387)+(-C1388+AE1387)*(B1387/C1387),IF(AB1387="Buy ETH Short BTC",(-B1388+AD1387)+(C1388-AE1387)*(B1387/C1387),0))</f>
        <v>-18.411332469297047</v>
      </c>
    </row>
    <row r="1389" spans="1:32">
      <c r="A1389">
        <v>1671969600000</v>
      </c>
      <c r="B1389">
        <v>16819.32</v>
      </c>
      <c r="C1389">
        <v>1217.79</v>
      </c>
      <c r="D1389" s="1">
        <f t="shared" si="464"/>
        <v>-2.1899999999986903</v>
      </c>
      <c r="E1389" s="1">
        <f t="shared" si="465"/>
        <v>0</v>
      </c>
      <c r="F1389" s="1">
        <f t="shared" si="466"/>
        <v>2.1899999999986903</v>
      </c>
      <c r="G1389" s="1">
        <f t="shared" si="467"/>
        <v>0.68200000000033467</v>
      </c>
      <c r="H1389" s="1">
        <f t="shared" si="468"/>
        <v>1.4720000000004803</v>
      </c>
      <c r="I1389" s="1">
        <f t="shared" si="469"/>
        <v>0.46331521739138054</v>
      </c>
      <c r="J1389" s="1">
        <f t="shared" si="470"/>
        <v>31.662024141136342</v>
      </c>
      <c r="K1389" s="1">
        <f t="shared" si="471"/>
        <v>0.25</v>
      </c>
      <c r="L1389" s="1">
        <f t="shared" si="472"/>
        <v>0.25</v>
      </c>
      <c r="M1389" s="1">
        <f t="shared" si="473"/>
        <v>0</v>
      </c>
      <c r="N1389" s="1">
        <f t="shared" si="474"/>
        <v>0.17099999999998089</v>
      </c>
      <c r="O1389" s="1">
        <f t="shared" si="475"/>
        <v>0.47399999999997816</v>
      </c>
      <c r="P1389" s="1">
        <f t="shared" si="476"/>
        <v>0.36075949367086235</v>
      </c>
      <c r="Q1389" s="1">
        <f t="shared" si="477"/>
        <v>26.511627906975463</v>
      </c>
      <c r="R1389" t="str">
        <f t="shared" si="457"/>
        <v>Do nothing</v>
      </c>
      <c r="S1389" t="b">
        <f t="shared" si="462"/>
        <v>0</v>
      </c>
      <c r="T1389">
        <f t="shared" si="458"/>
        <v>0</v>
      </c>
      <c r="U1389">
        <f t="shared" si="459"/>
        <v>0</v>
      </c>
      <c r="V1389">
        <f>IF(R1388="Buy BTC Short ETH",(B1389-T1388)+(-C1389+U1388)*(B1388/C1388),IF(R1388="Buy ETH Short BTC",(-B1389+T1388)+(C1389-U1388)*(B1388/C1388),0))</f>
        <v>0</v>
      </c>
      <c r="AA1389">
        <f t="shared" si="460"/>
        <v>0.94296984246701943</v>
      </c>
      <c r="AB1389" t="str">
        <f t="shared" si="461"/>
        <v>Buy ETH Short BTC</v>
      </c>
      <c r="AC1389" t="b">
        <f t="shared" si="463"/>
        <v>0</v>
      </c>
      <c r="AD1389">
        <f>IF(AB1389="Buy BTC Short ETH",B1389,IF(AB1389="Buy ETH Short BTC",B1389,0))</f>
        <v>16819.32</v>
      </c>
      <c r="AE1389">
        <f>IF(AB1389="Buy BTC Short ETH",C1389,IF(AB1389="Buy ETH Short BTC",C1389,0))</f>
        <v>1217.79</v>
      </c>
      <c r="AF1389">
        <f>IF(AB1388="Buy BTC Short ETH",(B1389-AD1388)+(-C1389+AE1388)*(B1388/C1388),IF(AB1388="Buy ETH Short BTC",(-B1389+AD1388)+(C1389-AE1388)*(B1388/C1388),0))</f>
        <v>5.6439953512807834</v>
      </c>
    </row>
    <row r="1390" spans="1:32">
      <c r="A1390">
        <v>1671970500000</v>
      </c>
      <c r="B1390">
        <v>16819.22</v>
      </c>
      <c r="C1390">
        <v>1218.2</v>
      </c>
      <c r="D1390" s="1">
        <f t="shared" si="464"/>
        <v>-9.9999999998544808E-2</v>
      </c>
      <c r="E1390" s="1">
        <f t="shared" si="465"/>
        <v>0</v>
      </c>
      <c r="F1390" s="1">
        <f t="shared" si="466"/>
        <v>9.9999999998544808E-2</v>
      </c>
      <c r="G1390" s="1">
        <f t="shared" si="467"/>
        <v>0.15400000000045111</v>
      </c>
      <c r="H1390" s="1">
        <f t="shared" si="468"/>
        <v>1.4820000000003346</v>
      </c>
      <c r="I1390" s="1">
        <f t="shared" si="469"/>
        <v>0.10391363022970064</v>
      </c>
      <c r="J1390" s="1">
        <f t="shared" si="470"/>
        <v>9.4132029340083818</v>
      </c>
      <c r="K1390" s="1">
        <f t="shared" si="471"/>
        <v>0.41000000000008185</v>
      </c>
      <c r="L1390" s="1">
        <f t="shared" si="472"/>
        <v>0.41000000000008185</v>
      </c>
      <c r="M1390" s="1">
        <f t="shared" si="473"/>
        <v>0</v>
      </c>
      <c r="N1390" s="1">
        <f t="shared" si="474"/>
        <v>0.19299999999998363</v>
      </c>
      <c r="O1390" s="1">
        <f t="shared" si="475"/>
        <v>0.47399999999997816</v>
      </c>
      <c r="P1390" s="1">
        <f t="shared" si="476"/>
        <v>0.40717299578057492</v>
      </c>
      <c r="Q1390" s="1">
        <f t="shared" si="477"/>
        <v>28.93553223388227</v>
      </c>
      <c r="R1390" t="str">
        <f t="shared" si="457"/>
        <v>Do nothing</v>
      </c>
      <c r="S1390" t="b">
        <f t="shared" si="462"/>
        <v>0</v>
      </c>
      <c r="T1390">
        <f t="shared" si="458"/>
        <v>0</v>
      </c>
      <c r="U1390">
        <f t="shared" si="459"/>
        <v>0</v>
      </c>
      <c r="V1390">
        <f>IF(R1389="Buy BTC Short ETH",(B1390-T1389)+(-C1390+U1389)*(B1389/C1389),IF(R1389="Buy ETH Short BTC",(-B1390+T1389)+(C1390-U1389)*(B1389/C1389),0))</f>
        <v>0</v>
      </c>
      <c r="AA1390">
        <f t="shared" si="460"/>
        <v>0.8166793648105104</v>
      </c>
      <c r="AB1390" t="str">
        <f t="shared" si="461"/>
        <v>Buy ETH Short BTC</v>
      </c>
      <c r="AC1390" t="b">
        <f t="shared" si="463"/>
        <v>0</v>
      </c>
      <c r="AD1390">
        <f>IF(AB1390="Buy BTC Short ETH",B1390,IF(AB1390="Buy ETH Short BTC",B1390,0))</f>
        <v>16819.22</v>
      </c>
      <c r="AE1390">
        <f>IF(AB1390="Buy BTC Short ETH",C1390,IF(AB1390="Buy ETH Short BTC",C1390,0))</f>
        <v>1218.2</v>
      </c>
      <c r="AF1390">
        <f>IF(AB1389="Buy BTC Short ETH",(B1390-AD1389)+(-C1390+AE1389)*(B1389/C1389),IF(AB1389="Buy ETH Short BTC",(-B1390+AD1389)+(C1390-AE1389)*(B1389/C1389),0))</f>
        <v>5.7626521814102629</v>
      </c>
    </row>
    <row r="1391" spans="1:32">
      <c r="A1391">
        <v>1671971400000</v>
      </c>
      <c r="B1391">
        <v>16822.41</v>
      </c>
      <c r="C1391">
        <v>1218.83</v>
      </c>
      <c r="D1391" s="1">
        <f t="shared" si="464"/>
        <v>3.1899999999986903</v>
      </c>
      <c r="E1391" s="1">
        <f t="shared" si="465"/>
        <v>3.1899999999986903</v>
      </c>
      <c r="F1391" s="1">
        <f t="shared" si="466"/>
        <v>0</v>
      </c>
      <c r="G1391" s="1">
        <f t="shared" si="467"/>
        <v>0.47300000000032016</v>
      </c>
      <c r="H1391" s="1">
        <f t="shared" si="468"/>
        <v>0.96700000000018915</v>
      </c>
      <c r="I1391" s="1">
        <f t="shared" si="469"/>
        <v>0.4891416752846201</v>
      </c>
      <c r="J1391" s="1">
        <f t="shared" si="470"/>
        <v>32.84722222223283</v>
      </c>
      <c r="K1391" s="1">
        <f t="shared" si="471"/>
        <v>0.62999999999988177</v>
      </c>
      <c r="L1391" s="1">
        <f t="shared" si="472"/>
        <v>0.62999999999988177</v>
      </c>
      <c r="M1391" s="1">
        <f t="shared" si="473"/>
        <v>0</v>
      </c>
      <c r="N1391" s="1">
        <f t="shared" si="474"/>
        <v>0.25599999999997181</v>
      </c>
      <c r="O1391" s="1">
        <f t="shared" si="475"/>
        <v>0.33099999999997182</v>
      </c>
      <c r="P1391" s="1">
        <f t="shared" si="476"/>
        <v>0.77341389728094745</v>
      </c>
      <c r="Q1391" s="1">
        <f t="shared" si="477"/>
        <v>43.61158432708627</v>
      </c>
      <c r="R1391" t="str">
        <f t="shared" si="457"/>
        <v>Do nothing</v>
      </c>
      <c r="S1391" t="b">
        <f t="shared" si="462"/>
        <v>0</v>
      </c>
      <c r="T1391">
        <f t="shared" si="458"/>
        <v>0</v>
      </c>
      <c r="U1391">
        <f t="shared" si="459"/>
        <v>0</v>
      </c>
      <c r="V1391">
        <f>IF(R1390="Buy BTC Short ETH",(B1391-T1390)+(-C1391+U1390)*(B1390/C1390),IF(R1390="Buy ETH Short BTC",(-B1391+T1390)+(C1391-U1390)*(B1390/C1390),0))</f>
        <v>0</v>
      </c>
      <c r="AA1391">
        <f t="shared" si="460"/>
        <v>0.72549897340373504</v>
      </c>
      <c r="AB1391" t="str">
        <f t="shared" si="461"/>
        <v>Buy ETH Short BTC</v>
      </c>
      <c r="AC1391" t="b">
        <f t="shared" si="463"/>
        <v>0</v>
      </c>
      <c r="AD1391">
        <f>IF(AB1391="Buy BTC Short ETH",B1391,IF(AB1391="Buy ETH Short BTC",B1391,0))</f>
        <v>16822.41</v>
      </c>
      <c r="AE1391">
        <f>IF(AB1391="Buy BTC Short ETH",C1391,IF(AB1391="Buy ETH Short BTC",C1391,0))</f>
        <v>1218.83</v>
      </c>
      <c r="AF1391">
        <f>IF(AB1390="Buy BTC Short ETH",(B1391-AD1390)+(-C1391+AE1390)*(B1390/C1390),IF(AB1390="Buy ETH Short BTC",(-B1391+AD1390)+(C1391-AE1390)*(B1390/C1390),0))</f>
        <v>5.5081682810701089</v>
      </c>
    </row>
    <row r="1392" spans="1:32">
      <c r="A1392">
        <v>1671972300000</v>
      </c>
      <c r="B1392">
        <v>16818.25</v>
      </c>
      <c r="C1392">
        <v>1218.3900000000001</v>
      </c>
      <c r="D1392" s="1">
        <f t="shared" si="464"/>
        <v>-4.1599999999998545</v>
      </c>
      <c r="E1392" s="1">
        <f t="shared" si="465"/>
        <v>0</v>
      </c>
      <c r="F1392" s="1">
        <f t="shared" si="466"/>
        <v>4.1599999999998545</v>
      </c>
      <c r="G1392" s="1">
        <f t="shared" si="467"/>
        <v>0.47300000000032016</v>
      </c>
      <c r="H1392" s="1">
        <f t="shared" si="468"/>
        <v>1.2340000000003783</v>
      </c>
      <c r="I1392" s="1">
        <f t="shared" si="469"/>
        <v>0.38330632090775946</v>
      </c>
      <c r="J1392" s="1">
        <f t="shared" si="470"/>
        <v>27.709431751618425</v>
      </c>
      <c r="K1392" s="1">
        <f t="shared" si="471"/>
        <v>-0.4399999999998272</v>
      </c>
      <c r="L1392" s="1">
        <f t="shared" si="472"/>
        <v>0</v>
      </c>
      <c r="M1392" s="1">
        <f t="shared" si="473"/>
        <v>0.4399999999998272</v>
      </c>
      <c r="N1392" s="1">
        <f t="shared" si="474"/>
        <v>0.25599999999997181</v>
      </c>
      <c r="O1392" s="1">
        <f t="shared" si="475"/>
        <v>0.36399999999996452</v>
      </c>
      <c r="P1392" s="1">
        <f t="shared" si="476"/>
        <v>0.70329670329669436</v>
      </c>
      <c r="Q1392" s="1">
        <f t="shared" si="477"/>
        <v>41.290322580644855</v>
      </c>
      <c r="R1392" t="str">
        <f t="shared" si="457"/>
        <v>Do nothing</v>
      </c>
      <c r="S1392" t="b">
        <f t="shared" si="462"/>
        <v>0</v>
      </c>
      <c r="T1392">
        <f t="shared" si="458"/>
        <v>0</v>
      </c>
      <c r="U1392">
        <f t="shared" si="459"/>
        <v>0</v>
      </c>
      <c r="V1392">
        <f>IF(R1391="Buy BTC Short ETH",(B1392-T1391)+(-C1392+U1391)*(B1391/C1391),IF(R1391="Buy ETH Short BTC",(-B1392+T1391)+(C1392-U1391)*(B1391/C1391),0))</f>
        <v>0</v>
      </c>
      <c r="AA1392">
        <f t="shared" si="460"/>
        <v>0.57347481478958551</v>
      </c>
      <c r="AB1392" t="str">
        <f t="shared" si="461"/>
        <v>Do nothing</v>
      </c>
      <c r="AC1392" t="b">
        <f t="shared" si="463"/>
        <v>1</v>
      </c>
      <c r="AD1392">
        <f>IF(AB1392="Buy BTC Short ETH",B1392,IF(AB1392="Buy ETH Short BTC",B1392,0))</f>
        <v>0</v>
      </c>
      <c r="AE1392">
        <f>IF(AB1392="Buy BTC Short ETH",C1392,IF(AB1392="Buy ETH Short BTC",C1392,0))</f>
        <v>0</v>
      </c>
      <c r="AF1392">
        <f>IF(AB1391="Buy BTC Short ETH",(B1392-AD1391)+(-C1392+AE1391)*(B1391/C1391),IF(AB1391="Buy ETH Short BTC",(-B1392+AD1391)+(C1392-AE1391)*(B1391/C1391),0))</f>
        <v>-1.9129227209678712</v>
      </c>
    </row>
    <row r="1393" spans="1:32">
      <c r="A1393">
        <v>1671973200000</v>
      </c>
      <c r="B1393">
        <v>16818.669999999998</v>
      </c>
      <c r="C1393">
        <v>1218.3499999999999</v>
      </c>
      <c r="D1393" s="1">
        <f t="shared" si="464"/>
        <v>0.41999999999825377</v>
      </c>
      <c r="E1393" s="1">
        <f t="shared" si="465"/>
        <v>0.41999999999825377</v>
      </c>
      <c r="F1393" s="1">
        <f t="shared" si="466"/>
        <v>0</v>
      </c>
      <c r="G1393" s="1">
        <f t="shared" si="467"/>
        <v>0.51500000000014556</v>
      </c>
      <c r="H1393" s="1">
        <f t="shared" si="468"/>
        <v>1.1030000000002473</v>
      </c>
      <c r="I1393" s="1">
        <f t="shared" si="469"/>
        <v>0.46690843155034456</v>
      </c>
      <c r="J1393" s="1">
        <f t="shared" si="470"/>
        <v>31.829419035847991</v>
      </c>
      <c r="K1393" s="1">
        <f t="shared" si="471"/>
        <v>-4.0000000000190994E-2</v>
      </c>
      <c r="L1393" s="1">
        <f t="shared" si="472"/>
        <v>0</v>
      </c>
      <c r="M1393" s="1">
        <f t="shared" si="473"/>
        <v>4.0000000000190994E-2</v>
      </c>
      <c r="N1393" s="1">
        <f t="shared" si="474"/>
        <v>0.25599999999997181</v>
      </c>
      <c r="O1393" s="1">
        <f t="shared" si="475"/>
        <v>0.27699999999997543</v>
      </c>
      <c r="P1393" s="1">
        <f t="shared" si="476"/>
        <v>0.92418772563174911</v>
      </c>
      <c r="Q1393" s="1">
        <f t="shared" si="477"/>
        <v>48.030018761725543</v>
      </c>
      <c r="R1393" t="str">
        <f t="shared" si="457"/>
        <v>Do nothing</v>
      </c>
      <c r="S1393" t="b">
        <f t="shared" si="462"/>
        <v>0</v>
      </c>
      <c r="T1393">
        <f t="shared" si="458"/>
        <v>0</v>
      </c>
      <c r="U1393">
        <f t="shared" si="459"/>
        <v>0</v>
      </c>
      <c r="V1393">
        <f>IF(R1392="Buy BTC Short ETH",(B1393-T1392)+(-C1393+U1392)*(B1392/C1392),IF(R1392="Buy ETH Short BTC",(-B1393+T1392)+(C1393-U1392)*(B1392/C1392),0))</f>
        <v>0</v>
      </c>
      <c r="AA1393">
        <f t="shared" si="460"/>
        <v>0.5386974469414163</v>
      </c>
      <c r="AB1393" t="str">
        <f t="shared" si="461"/>
        <v>Do nothing</v>
      </c>
      <c r="AC1393" t="b">
        <f t="shared" si="463"/>
        <v>0</v>
      </c>
      <c r="AD1393">
        <f>IF(AB1393="Buy BTC Short ETH",B1393,IF(AB1393="Buy ETH Short BTC",B1393,0))</f>
        <v>0</v>
      </c>
      <c r="AE1393">
        <f>IF(AB1393="Buy BTC Short ETH",C1393,IF(AB1393="Buy ETH Short BTC",C1393,0))</f>
        <v>0</v>
      </c>
      <c r="AF1393">
        <f>IF(AB1392="Buy BTC Short ETH",(B1393-AD1392)+(-C1393+AE1392)*(B1392/C1392),IF(AB1392="Buy ETH Short BTC",(-B1393+AD1392)+(C1393-AE1392)*(B1392/C1392),0))</f>
        <v>0</v>
      </c>
    </row>
    <row r="1394" spans="1:32">
      <c r="A1394">
        <v>1671974100000</v>
      </c>
      <c r="B1394">
        <v>16817.18</v>
      </c>
      <c r="C1394">
        <v>1218.48</v>
      </c>
      <c r="D1394" s="1">
        <f t="shared" si="464"/>
        <v>-1.4899999999979627</v>
      </c>
      <c r="E1394" s="1">
        <f t="shared" si="465"/>
        <v>0</v>
      </c>
      <c r="F1394" s="1">
        <f t="shared" si="466"/>
        <v>1.4899999999979627</v>
      </c>
      <c r="G1394" s="1">
        <f t="shared" si="467"/>
        <v>0.44099999999998546</v>
      </c>
      <c r="H1394" s="1">
        <f t="shared" si="468"/>
        <v>1.2520000000000437</v>
      </c>
      <c r="I1394" s="1">
        <f t="shared" si="469"/>
        <v>0.35223642172521569</v>
      </c>
      <c r="J1394" s="1">
        <f t="shared" si="470"/>
        <v>26.048434731244996</v>
      </c>
      <c r="K1394" s="1">
        <f t="shared" si="471"/>
        <v>0.13000000000010914</v>
      </c>
      <c r="L1394" s="1">
        <f t="shared" si="472"/>
        <v>0.13000000000010914</v>
      </c>
      <c r="M1394" s="1">
        <f t="shared" si="473"/>
        <v>0</v>
      </c>
      <c r="N1394" s="1">
        <f t="shared" si="474"/>
        <v>0.23799999999998817</v>
      </c>
      <c r="O1394" s="1">
        <f t="shared" si="475"/>
        <v>0.27699999999997543</v>
      </c>
      <c r="P1394" s="1">
        <f t="shared" si="476"/>
        <v>0.85920577617331872</v>
      </c>
      <c r="Q1394" s="1">
        <f t="shared" si="477"/>
        <v>46.213592233010679</v>
      </c>
      <c r="R1394" t="str">
        <f t="shared" si="457"/>
        <v>Do nothing</v>
      </c>
      <c r="S1394" t="b">
        <f t="shared" si="462"/>
        <v>0</v>
      </c>
      <c r="T1394">
        <f t="shared" si="458"/>
        <v>0</v>
      </c>
      <c r="U1394">
        <f t="shared" si="459"/>
        <v>0</v>
      </c>
      <c r="V1394">
        <f>IF(R1393="Buy BTC Short ETH",(B1394-T1393)+(-C1394+U1393)*(B1393/C1393),IF(R1393="Buy ETH Short BTC",(-B1394+T1393)+(C1394-U1393)*(B1393/C1393),0))</f>
        <v>0</v>
      </c>
      <c r="AA1394">
        <f t="shared" si="460"/>
        <v>0.37127539822394284</v>
      </c>
      <c r="AB1394" t="str">
        <f t="shared" si="461"/>
        <v>Do nothing</v>
      </c>
      <c r="AC1394" t="b">
        <f t="shared" si="463"/>
        <v>0</v>
      </c>
      <c r="AD1394">
        <f>IF(AB1394="Buy BTC Short ETH",B1394,IF(AB1394="Buy ETH Short BTC",B1394,0))</f>
        <v>0</v>
      </c>
      <c r="AE1394">
        <f>IF(AB1394="Buy BTC Short ETH",C1394,IF(AB1394="Buy ETH Short BTC",C1394,0))</f>
        <v>0</v>
      </c>
      <c r="AF1394">
        <f>IF(AB1393="Buy BTC Short ETH",(B1394-AD1393)+(-C1394+AE1393)*(B1393/C1393),IF(AB1393="Buy ETH Short BTC",(-B1394+AD1393)+(C1394-AE1393)*(B1393/C1393),0))</f>
        <v>0</v>
      </c>
    </row>
    <row r="1395" spans="1:32">
      <c r="A1395">
        <v>1671975000000</v>
      </c>
      <c r="B1395">
        <v>16806.29</v>
      </c>
      <c r="C1395">
        <v>1217.44</v>
      </c>
      <c r="D1395" s="1">
        <f t="shared" si="464"/>
        <v>-10.889999999999418</v>
      </c>
      <c r="E1395" s="1">
        <f t="shared" si="465"/>
        <v>0</v>
      </c>
      <c r="F1395" s="1">
        <f t="shared" si="466"/>
        <v>10.889999999999418</v>
      </c>
      <c r="G1395" s="1">
        <f t="shared" si="467"/>
        <v>0.44099999999998546</v>
      </c>
      <c r="H1395" s="1">
        <f t="shared" si="468"/>
        <v>2.2469999999997525</v>
      </c>
      <c r="I1395" s="1">
        <f t="shared" si="469"/>
        <v>0.1962616822430058</v>
      </c>
      <c r="J1395" s="1">
        <f t="shared" si="470"/>
        <v>16.406250000001066</v>
      </c>
      <c r="K1395" s="1">
        <f t="shared" si="471"/>
        <v>-1.0399999999999636</v>
      </c>
      <c r="L1395" s="1">
        <f t="shared" si="472"/>
        <v>0</v>
      </c>
      <c r="M1395" s="1">
        <f t="shared" si="473"/>
        <v>1.0399999999999636</v>
      </c>
      <c r="N1395" s="1">
        <f t="shared" si="474"/>
        <v>0.23799999999998817</v>
      </c>
      <c r="O1395" s="1">
        <f t="shared" si="475"/>
        <v>0.30699999999999361</v>
      </c>
      <c r="P1395" s="1">
        <f t="shared" si="476"/>
        <v>0.77524429967424469</v>
      </c>
      <c r="Q1395" s="1">
        <f t="shared" si="477"/>
        <v>43.669724770641494</v>
      </c>
      <c r="R1395" t="str">
        <f t="shared" si="457"/>
        <v>Do nothing</v>
      </c>
      <c r="S1395" t="b">
        <f t="shared" si="462"/>
        <v>0</v>
      </c>
      <c r="T1395">
        <f t="shared" si="458"/>
        <v>0</v>
      </c>
      <c r="U1395">
        <f t="shared" si="459"/>
        <v>0</v>
      </c>
      <c r="V1395">
        <f>IF(R1394="Buy BTC Short ETH",(B1395-T1394)+(-C1395+U1394)*(B1394/C1394),IF(R1394="Buy ETH Short BTC",(-B1395+T1394)+(C1395-U1394)*(B1394/C1394),0))</f>
        <v>0</v>
      </c>
      <c r="AA1395">
        <f t="shared" si="460"/>
        <v>0.67035240621126391</v>
      </c>
      <c r="AB1395" t="str">
        <f t="shared" si="461"/>
        <v>Do nothing</v>
      </c>
      <c r="AC1395" t="b">
        <f t="shared" si="463"/>
        <v>0</v>
      </c>
      <c r="AD1395">
        <f>IF(AB1395="Buy BTC Short ETH",B1395,IF(AB1395="Buy ETH Short BTC",B1395,0))</f>
        <v>0</v>
      </c>
      <c r="AE1395">
        <f>IF(AB1395="Buy BTC Short ETH",C1395,IF(AB1395="Buy ETH Short BTC",C1395,0))</f>
        <v>0</v>
      </c>
      <c r="AF1395">
        <f>IF(AB1394="Buy BTC Short ETH",(B1395-AD1394)+(-C1395+AE1394)*(B1394/C1394),IF(AB1394="Buy ETH Short BTC",(-B1395+AD1394)+(C1395-AE1394)*(B1394/C1394),0))</f>
        <v>0</v>
      </c>
    </row>
    <row r="1396" spans="1:32">
      <c r="A1396">
        <v>1671975900000</v>
      </c>
      <c r="B1396">
        <v>16811.53</v>
      </c>
      <c r="C1396">
        <v>1218.0899999999999</v>
      </c>
      <c r="D1396" s="1">
        <f t="shared" si="464"/>
        <v>5.2399999999979627</v>
      </c>
      <c r="E1396" s="1">
        <f t="shared" si="465"/>
        <v>5.2399999999979627</v>
      </c>
      <c r="F1396" s="1">
        <f t="shared" si="466"/>
        <v>0</v>
      </c>
      <c r="G1396" s="1">
        <f t="shared" si="467"/>
        <v>0.88499999999949064</v>
      </c>
      <c r="H1396" s="1">
        <f t="shared" si="468"/>
        <v>2.2469999999997525</v>
      </c>
      <c r="I1396" s="1">
        <f t="shared" si="469"/>
        <v>0.39385847797044421</v>
      </c>
      <c r="J1396" s="1">
        <f t="shared" si="470"/>
        <v>28.256704980833476</v>
      </c>
      <c r="K1396" s="1">
        <f t="shared" si="471"/>
        <v>0.64999999999986358</v>
      </c>
      <c r="L1396" s="1">
        <f t="shared" si="472"/>
        <v>0.64999999999986358</v>
      </c>
      <c r="M1396" s="1">
        <f t="shared" si="473"/>
        <v>0</v>
      </c>
      <c r="N1396" s="1">
        <f t="shared" si="474"/>
        <v>0.23399999999999183</v>
      </c>
      <c r="O1396" s="1">
        <f t="shared" si="475"/>
        <v>0.30699999999999361</v>
      </c>
      <c r="P1396" s="1">
        <f t="shared" si="476"/>
        <v>0.76221498371334429</v>
      </c>
      <c r="Q1396" s="1">
        <f t="shared" si="477"/>
        <v>43.253234750461758</v>
      </c>
      <c r="R1396" t="str">
        <f t="shared" si="457"/>
        <v>Do nothing</v>
      </c>
      <c r="S1396" t="b">
        <f t="shared" si="462"/>
        <v>0</v>
      </c>
      <c r="T1396">
        <f t="shared" si="458"/>
        <v>0</v>
      </c>
      <c r="U1396">
        <f t="shared" si="459"/>
        <v>0</v>
      </c>
      <c r="V1396">
        <f>IF(R1395="Buy BTC Short ETH",(B1396-T1395)+(-C1396+U1395)*(B1395/C1395),IF(R1395="Buy ETH Short BTC",(-B1396+T1395)+(C1396-U1395)*(B1395/C1395),0))</f>
        <v>0</v>
      </c>
      <c r="AA1396">
        <f t="shared" si="460"/>
        <v>0.59956062304267621</v>
      </c>
      <c r="AB1396" t="str">
        <f t="shared" si="461"/>
        <v>Do nothing</v>
      </c>
      <c r="AC1396" t="b">
        <f t="shared" si="463"/>
        <v>0</v>
      </c>
      <c r="AD1396">
        <f>IF(AB1396="Buy BTC Short ETH",B1396,IF(AB1396="Buy ETH Short BTC",B1396,0))</f>
        <v>0</v>
      </c>
      <c r="AE1396">
        <f>IF(AB1396="Buy BTC Short ETH",C1396,IF(AB1396="Buy ETH Short BTC",C1396,0))</f>
        <v>0</v>
      </c>
      <c r="AF1396">
        <f>IF(AB1395="Buy BTC Short ETH",(B1396-AD1395)+(-C1396+AE1395)*(B1395/C1395),IF(AB1395="Buy ETH Short BTC",(-B1396+AD1395)+(C1396-AE1395)*(B1395/C1395),0))</f>
        <v>0</v>
      </c>
    </row>
    <row r="1397" spans="1:32">
      <c r="A1397">
        <v>1671976800000</v>
      </c>
      <c r="B1397">
        <v>16806.63</v>
      </c>
      <c r="C1397">
        <v>1217.72</v>
      </c>
      <c r="D1397" s="1">
        <f t="shared" si="464"/>
        <v>-4.8999999999978172</v>
      </c>
      <c r="E1397" s="1">
        <f t="shared" si="465"/>
        <v>0</v>
      </c>
      <c r="F1397" s="1">
        <f t="shared" si="466"/>
        <v>4.8999999999978172</v>
      </c>
      <c r="G1397" s="1">
        <f t="shared" si="467"/>
        <v>0.88499999999949064</v>
      </c>
      <c r="H1397" s="1">
        <f t="shared" si="468"/>
        <v>2.6709999999995491</v>
      </c>
      <c r="I1397" s="1">
        <f t="shared" si="469"/>
        <v>0.3313365780605167</v>
      </c>
      <c r="J1397" s="1">
        <f t="shared" si="470"/>
        <v>24.887514060734802</v>
      </c>
      <c r="K1397" s="1">
        <f t="shared" si="471"/>
        <v>-0.36999999999989086</v>
      </c>
      <c r="L1397" s="1">
        <f t="shared" si="472"/>
        <v>0</v>
      </c>
      <c r="M1397" s="1">
        <f t="shared" si="473"/>
        <v>0.36999999999989086</v>
      </c>
      <c r="N1397" s="1">
        <f t="shared" si="474"/>
        <v>0.20699999999999363</v>
      </c>
      <c r="O1397" s="1">
        <f t="shared" si="475"/>
        <v>0.34399999999998271</v>
      </c>
      <c r="P1397" s="1">
        <f t="shared" si="476"/>
        <v>0.60174418604652335</v>
      </c>
      <c r="Q1397" s="1">
        <f t="shared" si="477"/>
        <v>37.568058076225505</v>
      </c>
      <c r="R1397" t="str">
        <f t="shared" si="457"/>
        <v>Do nothing</v>
      </c>
      <c r="S1397" t="b">
        <f t="shared" si="462"/>
        <v>0</v>
      </c>
      <c r="T1397">
        <f t="shared" si="458"/>
        <v>0</v>
      </c>
      <c r="U1397">
        <f t="shared" si="459"/>
        <v>0</v>
      </c>
      <c r="V1397">
        <f>IF(R1396="Buy BTC Short ETH",(B1397-T1396)+(-C1397+U1396)*(B1396/C1396),IF(R1396="Buy ETH Short BTC",(-B1397+T1396)+(C1397-U1396)*(B1396/C1396),0))</f>
        <v>0</v>
      </c>
      <c r="AA1397">
        <f t="shared" si="460"/>
        <v>0.53536055421206175</v>
      </c>
      <c r="AB1397" t="str">
        <f t="shared" si="461"/>
        <v>Do nothing</v>
      </c>
      <c r="AC1397" t="b">
        <f t="shared" si="463"/>
        <v>0</v>
      </c>
      <c r="AD1397">
        <f>IF(AB1397="Buy BTC Short ETH",B1397,IF(AB1397="Buy ETH Short BTC",B1397,0))</f>
        <v>0</v>
      </c>
      <c r="AE1397">
        <f>IF(AB1397="Buy BTC Short ETH",C1397,IF(AB1397="Buy ETH Short BTC",C1397,0))</f>
        <v>0</v>
      </c>
      <c r="AF1397">
        <f>IF(AB1396="Buy BTC Short ETH",(B1397-AD1396)+(-C1397+AE1396)*(B1396/C1396),IF(AB1396="Buy ETH Short BTC",(-B1397+AD1396)+(C1397-AE1396)*(B1396/C1396),0))</f>
        <v>0</v>
      </c>
    </row>
    <row r="1398" spans="1:32">
      <c r="A1398">
        <v>1671977700000</v>
      </c>
      <c r="B1398">
        <v>16807.939999999999</v>
      </c>
      <c r="C1398">
        <v>1218.28</v>
      </c>
      <c r="D1398" s="1">
        <f t="shared" si="464"/>
        <v>1.3099999999976717</v>
      </c>
      <c r="E1398" s="1">
        <f t="shared" si="465"/>
        <v>1.3099999999976717</v>
      </c>
      <c r="F1398" s="1">
        <f t="shared" si="466"/>
        <v>0</v>
      </c>
      <c r="G1398" s="1">
        <f t="shared" si="467"/>
        <v>1.0159999999992579</v>
      </c>
      <c r="H1398" s="1">
        <f t="shared" si="468"/>
        <v>2.3729999999992288</v>
      </c>
      <c r="I1398" s="1">
        <f t="shared" si="469"/>
        <v>0.4281500210702015</v>
      </c>
      <c r="J1398" s="1">
        <f t="shared" si="470"/>
        <v>29.979344939501672</v>
      </c>
      <c r="K1398" s="1">
        <f t="shared" si="471"/>
        <v>0.55999999999994543</v>
      </c>
      <c r="L1398" s="1">
        <f t="shared" si="472"/>
        <v>0.55999999999994543</v>
      </c>
      <c r="M1398" s="1">
        <f t="shared" si="473"/>
        <v>0</v>
      </c>
      <c r="N1398" s="1">
        <f t="shared" si="474"/>
        <v>0.26299999999998819</v>
      </c>
      <c r="O1398" s="1">
        <f t="shared" si="475"/>
        <v>0.18899999999998726</v>
      </c>
      <c r="P1398" s="1">
        <f t="shared" si="476"/>
        <v>1.3915343915344229</v>
      </c>
      <c r="Q1398" s="1">
        <f t="shared" si="477"/>
        <v>58.185840707965149</v>
      </c>
      <c r="R1398" t="str">
        <f t="shared" si="457"/>
        <v>Do nothing</v>
      </c>
      <c r="S1398" t="b">
        <f t="shared" si="462"/>
        <v>0</v>
      </c>
      <c r="T1398">
        <f t="shared" si="458"/>
        <v>0</v>
      </c>
      <c r="U1398">
        <f t="shared" si="459"/>
        <v>0</v>
      </c>
      <c r="V1398">
        <f>IF(R1397="Buy BTC Short ETH",(B1398-T1397)+(-C1398+U1397)*(B1397/C1397),IF(R1397="Buy ETH Short BTC",(-B1398+T1397)+(C1398-U1397)*(B1397/C1397),0))</f>
        <v>0</v>
      </c>
      <c r="AA1398">
        <f t="shared" si="460"/>
        <v>0.67559219039422558</v>
      </c>
      <c r="AB1398" t="str">
        <f t="shared" si="461"/>
        <v>Do nothing</v>
      </c>
      <c r="AC1398" t="b">
        <f t="shared" si="463"/>
        <v>0</v>
      </c>
      <c r="AD1398">
        <f>IF(AB1398="Buy BTC Short ETH",B1398,IF(AB1398="Buy ETH Short BTC",B1398,0))</f>
        <v>0</v>
      </c>
      <c r="AE1398">
        <f>IF(AB1398="Buy BTC Short ETH",C1398,IF(AB1398="Buy ETH Short BTC",C1398,0))</f>
        <v>0</v>
      </c>
      <c r="AF1398">
        <f>IF(AB1397="Buy BTC Short ETH",(B1398-AD1397)+(-C1398+AE1397)*(B1397/C1397),IF(AB1397="Buy ETH Short BTC",(-B1398+AD1397)+(C1398-AE1397)*(B1397/C1397),0))</f>
        <v>0</v>
      </c>
    </row>
    <row r="1399" spans="1:32">
      <c r="A1399">
        <v>1671978600000</v>
      </c>
      <c r="B1399">
        <v>16800.59</v>
      </c>
      <c r="C1399">
        <v>1211.96</v>
      </c>
      <c r="D1399" s="1">
        <f t="shared" si="464"/>
        <v>-7.3499999999985448</v>
      </c>
      <c r="E1399" s="1">
        <f t="shared" si="465"/>
        <v>0</v>
      </c>
      <c r="F1399" s="1">
        <f t="shared" si="466"/>
        <v>7.3499999999985448</v>
      </c>
      <c r="G1399" s="1">
        <f t="shared" si="467"/>
        <v>1.0159999999992579</v>
      </c>
      <c r="H1399" s="1">
        <f t="shared" si="468"/>
        <v>2.8889999999992142</v>
      </c>
      <c r="I1399" s="1">
        <f t="shared" si="469"/>
        <v>0.35167878158516241</v>
      </c>
      <c r="J1399" s="1">
        <f t="shared" si="470"/>
        <v>26.017925736226772</v>
      </c>
      <c r="K1399" s="1">
        <f t="shared" si="471"/>
        <v>-6.3199999999999363</v>
      </c>
      <c r="L1399" s="1">
        <f t="shared" si="472"/>
        <v>0</v>
      </c>
      <c r="M1399" s="1">
        <f t="shared" si="473"/>
        <v>6.3199999999999363</v>
      </c>
      <c r="N1399" s="1">
        <f t="shared" si="474"/>
        <v>0.23799999999998817</v>
      </c>
      <c r="O1399" s="1">
        <f t="shared" si="475"/>
        <v>0.82099999999998086</v>
      </c>
      <c r="P1399" s="1">
        <f t="shared" si="476"/>
        <v>0.28989037758829928</v>
      </c>
      <c r="Q1399" s="1">
        <f t="shared" si="477"/>
        <v>22.47403210575969</v>
      </c>
      <c r="R1399" t="str">
        <f t="shared" si="457"/>
        <v>Do nothing</v>
      </c>
      <c r="S1399" t="b">
        <f t="shared" si="462"/>
        <v>0</v>
      </c>
      <c r="T1399">
        <f t="shared" si="458"/>
        <v>0</v>
      </c>
      <c r="U1399">
        <f t="shared" si="459"/>
        <v>0</v>
      </c>
      <c r="V1399">
        <f>IF(R1398="Buy BTC Short ETH",(B1399-T1398)+(-C1399+U1398)*(B1398/C1398),IF(R1398="Buy ETH Short BTC",(-B1399+T1398)+(C1399-U1398)*(B1398/C1398),0))</f>
        <v>0</v>
      </c>
      <c r="AA1399">
        <f t="shared" si="460"/>
        <v>0.71375062980364867</v>
      </c>
      <c r="AB1399" t="str">
        <f t="shared" si="461"/>
        <v>Buy ETH Short BTC</v>
      </c>
      <c r="AC1399" t="b">
        <f t="shared" si="463"/>
        <v>1</v>
      </c>
      <c r="AD1399">
        <f>IF(AB1399="Buy BTC Short ETH",B1399,IF(AB1399="Buy ETH Short BTC",B1399,0))</f>
        <v>16800.59</v>
      </c>
      <c r="AE1399">
        <f>IF(AB1399="Buy BTC Short ETH",C1399,IF(AB1399="Buy ETH Short BTC",C1399,0))</f>
        <v>1211.96</v>
      </c>
      <c r="AF1399">
        <f>IF(AB1398="Buy BTC Short ETH",(B1399-AD1398)+(-C1399+AE1398)*(B1398/C1398),IF(AB1398="Buy ETH Short BTC",(-B1399+AD1398)+(C1399-AE1398)*(B1398/C1398),0))</f>
        <v>0</v>
      </c>
    </row>
    <row r="1400" spans="1:32">
      <c r="A1400">
        <v>1671979500000</v>
      </c>
      <c r="B1400">
        <v>16828.68</v>
      </c>
      <c r="C1400">
        <v>1214.24</v>
      </c>
      <c r="D1400" s="1">
        <f t="shared" si="464"/>
        <v>28.090000000000146</v>
      </c>
      <c r="E1400" s="1">
        <f t="shared" si="465"/>
        <v>28.090000000000146</v>
      </c>
      <c r="F1400" s="1">
        <f t="shared" si="466"/>
        <v>0</v>
      </c>
      <c r="G1400" s="1">
        <f t="shared" si="467"/>
        <v>3.8249999999992723</v>
      </c>
      <c r="H1400" s="1">
        <f t="shared" si="468"/>
        <v>2.8789999999993596</v>
      </c>
      <c r="I1400" s="1">
        <f t="shared" si="469"/>
        <v>1.3285863146926444</v>
      </c>
      <c r="J1400" s="1">
        <f t="shared" si="470"/>
        <v>57.055489260143986</v>
      </c>
      <c r="K1400" s="1">
        <f t="shared" si="471"/>
        <v>2.2799999999999727</v>
      </c>
      <c r="L1400" s="1">
        <f t="shared" si="472"/>
        <v>2.2799999999999727</v>
      </c>
      <c r="M1400" s="1">
        <f t="shared" si="473"/>
        <v>0</v>
      </c>
      <c r="N1400" s="1">
        <f t="shared" si="474"/>
        <v>0.42499999999997728</v>
      </c>
      <c r="O1400" s="1">
        <f t="shared" si="475"/>
        <v>0.82099999999998086</v>
      </c>
      <c r="P1400" s="1">
        <f t="shared" si="476"/>
        <v>0.51766138855053256</v>
      </c>
      <c r="Q1400" s="1">
        <f t="shared" si="477"/>
        <v>34.109149277687933</v>
      </c>
      <c r="R1400" t="str">
        <f t="shared" si="457"/>
        <v>Do nothing</v>
      </c>
      <c r="S1400" t="b">
        <f t="shared" si="462"/>
        <v>0</v>
      </c>
      <c r="T1400">
        <f t="shared" si="458"/>
        <v>0</v>
      </c>
      <c r="U1400">
        <f t="shared" si="459"/>
        <v>0</v>
      </c>
      <c r="V1400">
        <f>IF(R1399="Buy BTC Short ETH",(B1400-T1399)+(-C1400+U1399)*(B1399/C1399),IF(R1399="Buy ETH Short BTC",(-B1400+T1399)+(C1400-U1399)*(B1399/C1399),0))</f>
        <v>0</v>
      </c>
      <c r="AA1400">
        <f t="shared" si="460"/>
        <v>0.23179592125336757</v>
      </c>
      <c r="AB1400" t="str">
        <f t="shared" si="461"/>
        <v>Do nothing</v>
      </c>
      <c r="AC1400" t="b">
        <f t="shared" si="463"/>
        <v>1</v>
      </c>
      <c r="AD1400">
        <f>IF(AB1400="Buy BTC Short ETH",B1400,IF(AB1400="Buy ETH Short BTC",B1400,0))</f>
        <v>0</v>
      </c>
      <c r="AE1400">
        <f>IF(AB1400="Buy BTC Short ETH",C1400,IF(AB1400="Buy ETH Short BTC",C1400,0))</f>
        <v>0</v>
      </c>
      <c r="AF1400">
        <f>IF(AB1399="Buy BTC Short ETH",(B1400-AD1399)+(-C1400+AE1399)*(B1399/C1399),IF(AB1399="Buy ETH Short BTC",(-B1400+AD1399)+(C1400-AE1399)*(B1399/C1399),0))</f>
        <v>3.5161134030820875</v>
      </c>
    </row>
    <row r="1401" spans="1:32">
      <c r="A1401">
        <v>1671980400000</v>
      </c>
      <c r="B1401">
        <v>16827.240000000002</v>
      </c>
      <c r="C1401">
        <v>1215.3900000000001</v>
      </c>
      <c r="D1401" s="1">
        <f t="shared" si="464"/>
        <v>-1.4399999999986903</v>
      </c>
      <c r="E1401" s="1">
        <f t="shared" si="465"/>
        <v>0</v>
      </c>
      <c r="F1401" s="1">
        <f t="shared" si="466"/>
        <v>1.4399999999986903</v>
      </c>
      <c r="G1401" s="1">
        <f t="shared" si="467"/>
        <v>3.5059999999994034</v>
      </c>
      <c r="H1401" s="1">
        <f t="shared" si="468"/>
        <v>3.0229999999992287</v>
      </c>
      <c r="I1401" s="1">
        <f t="shared" si="469"/>
        <v>1.1597750578896122</v>
      </c>
      <c r="J1401" s="1">
        <f t="shared" si="470"/>
        <v>53.698881911474004</v>
      </c>
      <c r="K1401" s="1">
        <f t="shared" si="471"/>
        <v>1.1500000000000909</v>
      </c>
      <c r="L1401" s="1">
        <f t="shared" si="472"/>
        <v>1.1500000000000909</v>
      </c>
      <c r="M1401" s="1">
        <f t="shared" si="473"/>
        <v>0</v>
      </c>
      <c r="N1401" s="1">
        <f t="shared" si="474"/>
        <v>0.4769999999999982</v>
      </c>
      <c r="O1401" s="1">
        <f t="shared" si="475"/>
        <v>0.82099999999998086</v>
      </c>
      <c r="P1401" s="1">
        <f t="shared" si="476"/>
        <v>0.58099878197321475</v>
      </c>
      <c r="Q1401" s="1">
        <f t="shared" si="477"/>
        <v>36.748844375963472</v>
      </c>
      <c r="R1401" t="str">
        <f t="shared" si="457"/>
        <v>Do nothing</v>
      </c>
      <c r="S1401" t="b">
        <f t="shared" si="462"/>
        <v>0</v>
      </c>
      <c r="T1401">
        <f t="shared" si="458"/>
        <v>0</v>
      </c>
      <c r="U1401">
        <f t="shared" si="459"/>
        <v>0</v>
      </c>
      <c r="V1401">
        <f>IF(R1400="Buy BTC Short ETH",(B1401-T1400)+(-C1401+U1400)*(B1400/C1400),IF(R1400="Buy ETH Short BTC",(-B1401+T1400)+(C1401-U1400)*(B1400/C1400),0))</f>
        <v>0</v>
      </c>
      <c r="AA1401">
        <f t="shared" si="460"/>
        <v>2.1560725051327279E-2</v>
      </c>
      <c r="AB1401" t="str">
        <f t="shared" si="461"/>
        <v>Do nothing</v>
      </c>
      <c r="AC1401" t="b">
        <f t="shared" si="463"/>
        <v>0</v>
      </c>
      <c r="AD1401">
        <f>IF(AB1401="Buy BTC Short ETH",B1401,IF(AB1401="Buy ETH Short BTC",B1401,0))</f>
        <v>0</v>
      </c>
      <c r="AE1401">
        <f>IF(AB1401="Buy BTC Short ETH",C1401,IF(AB1401="Buy ETH Short BTC",C1401,0))</f>
        <v>0</v>
      </c>
      <c r="AF1401">
        <f>IF(AB1400="Buy BTC Short ETH",(B1401-AD1400)+(-C1401+AE1400)*(B1400/C1400),IF(AB1400="Buy ETH Short BTC",(-B1401+AD1400)+(C1401-AE1400)*(B1400/C1400),0))</f>
        <v>0</v>
      </c>
    </row>
    <row r="1402" spans="1:32">
      <c r="A1402">
        <v>1671981300000</v>
      </c>
      <c r="B1402">
        <v>16828.54</v>
      </c>
      <c r="C1402">
        <v>1214.6400000000001</v>
      </c>
      <c r="D1402" s="1">
        <f t="shared" si="464"/>
        <v>1.2999999999992724</v>
      </c>
      <c r="E1402" s="1">
        <f t="shared" si="465"/>
        <v>1.2999999999992724</v>
      </c>
      <c r="F1402" s="1">
        <f t="shared" si="466"/>
        <v>0</v>
      </c>
      <c r="G1402" s="1">
        <f t="shared" si="467"/>
        <v>3.6359999999993304</v>
      </c>
      <c r="H1402" s="1">
        <f t="shared" si="468"/>
        <v>2.6069999999992435</v>
      </c>
      <c r="I1402" s="1">
        <f t="shared" si="469"/>
        <v>1.3947065592636692</v>
      </c>
      <c r="J1402" s="1">
        <f t="shared" si="470"/>
        <v>58.241230177801718</v>
      </c>
      <c r="K1402" s="1">
        <f t="shared" si="471"/>
        <v>-0.75</v>
      </c>
      <c r="L1402" s="1">
        <f t="shared" si="472"/>
        <v>0</v>
      </c>
      <c r="M1402" s="1">
        <f t="shared" si="473"/>
        <v>0.75</v>
      </c>
      <c r="N1402" s="1">
        <f t="shared" si="474"/>
        <v>0.4769999999999982</v>
      </c>
      <c r="O1402" s="1">
        <f t="shared" si="475"/>
        <v>0.8519999999999982</v>
      </c>
      <c r="P1402" s="1">
        <f t="shared" si="476"/>
        <v>0.5598591549295765</v>
      </c>
      <c r="Q1402" s="1">
        <f t="shared" si="477"/>
        <v>35.891647855530437</v>
      </c>
      <c r="R1402" t="str">
        <f t="shared" si="457"/>
        <v>Do nothing</v>
      </c>
      <c r="S1402" t="b">
        <f t="shared" si="462"/>
        <v>0</v>
      </c>
      <c r="T1402">
        <f t="shared" si="458"/>
        <v>0</v>
      </c>
      <c r="U1402">
        <f t="shared" si="459"/>
        <v>0</v>
      </c>
      <c r="V1402">
        <f>IF(R1401="Buy BTC Short ETH",(B1402-T1401)+(-C1402+U1401)*(B1401/C1401),IF(R1401="Buy ETH Short BTC",(-B1402+T1401)+(C1402-U1401)*(B1401/C1401),0))</f>
        <v>0</v>
      </c>
      <c r="AA1402">
        <f t="shared" si="460"/>
        <v>-0.14124254448150439</v>
      </c>
      <c r="AB1402" t="str">
        <f t="shared" si="461"/>
        <v>Do nothing</v>
      </c>
      <c r="AC1402" t="b">
        <f t="shared" si="463"/>
        <v>0</v>
      </c>
      <c r="AD1402">
        <f>IF(AB1402="Buy BTC Short ETH",B1402,IF(AB1402="Buy ETH Short BTC",B1402,0))</f>
        <v>0</v>
      </c>
      <c r="AE1402">
        <f>IF(AB1402="Buy BTC Short ETH",C1402,IF(AB1402="Buy ETH Short BTC",C1402,0))</f>
        <v>0</v>
      </c>
      <c r="AF1402">
        <f>IF(AB1401="Buy BTC Short ETH",(B1402-AD1401)+(-C1402+AE1401)*(B1401/C1401),IF(AB1401="Buy ETH Short BTC",(-B1402+AD1401)+(C1402-AE1401)*(B1401/C1401),0))</f>
        <v>0</v>
      </c>
    </row>
    <row r="1403" spans="1:32">
      <c r="A1403">
        <v>1671982200000</v>
      </c>
      <c r="B1403">
        <v>16797.509999999998</v>
      </c>
      <c r="C1403">
        <v>1211.07</v>
      </c>
      <c r="D1403" s="1">
        <f t="shared" si="464"/>
        <v>-31.030000000002474</v>
      </c>
      <c r="E1403" s="1">
        <f t="shared" si="465"/>
        <v>0</v>
      </c>
      <c r="F1403" s="1">
        <f t="shared" si="466"/>
        <v>31.030000000002474</v>
      </c>
      <c r="G1403" s="1">
        <f t="shared" si="467"/>
        <v>3.5939999999995051</v>
      </c>
      <c r="H1403" s="1">
        <f t="shared" si="468"/>
        <v>5.709999999999491</v>
      </c>
      <c r="I1403" s="1">
        <f t="shared" si="469"/>
        <v>0.62942206654988186</v>
      </c>
      <c r="J1403" s="1">
        <f t="shared" si="470"/>
        <v>38.62854686156377</v>
      </c>
      <c r="K1403" s="1">
        <f t="shared" si="471"/>
        <v>-3.5700000000001637</v>
      </c>
      <c r="L1403" s="1">
        <f t="shared" si="472"/>
        <v>0</v>
      </c>
      <c r="M1403" s="1">
        <f t="shared" si="473"/>
        <v>3.5700000000001637</v>
      </c>
      <c r="N1403" s="1">
        <f t="shared" si="474"/>
        <v>0.4769999999999982</v>
      </c>
      <c r="O1403" s="1">
        <f t="shared" si="475"/>
        <v>1.2049999999999954</v>
      </c>
      <c r="P1403" s="1">
        <f t="shared" si="476"/>
        <v>0.39585062240663904</v>
      </c>
      <c r="Q1403" s="1">
        <f t="shared" si="477"/>
        <v>28.359096313912005</v>
      </c>
      <c r="R1403" t="str">
        <f t="shared" si="457"/>
        <v>Do nothing</v>
      </c>
      <c r="S1403" t="b">
        <f t="shared" si="462"/>
        <v>0</v>
      </c>
      <c r="T1403">
        <f t="shared" si="458"/>
        <v>0</v>
      </c>
      <c r="U1403">
        <f t="shared" si="459"/>
        <v>0</v>
      </c>
      <c r="V1403">
        <f>IF(R1402="Buy BTC Short ETH",(B1403-T1402)+(-C1403+U1402)*(B1402/C1402),IF(R1402="Buy ETH Short BTC",(-B1403+T1402)+(C1403-U1402)*(B1402/C1402),0))</f>
        <v>0</v>
      </c>
      <c r="AA1403">
        <f t="shared" si="460"/>
        <v>0.15825950049015877</v>
      </c>
      <c r="AB1403" t="str">
        <f t="shared" si="461"/>
        <v>Do nothing</v>
      </c>
      <c r="AC1403" t="b">
        <f t="shared" si="463"/>
        <v>0</v>
      </c>
      <c r="AD1403">
        <f>IF(AB1403="Buy BTC Short ETH",B1403,IF(AB1403="Buy ETH Short BTC",B1403,0))</f>
        <v>0</v>
      </c>
      <c r="AE1403">
        <f>IF(AB1403="Buy BTC Short ETH",C1403,IF(AB1403="Buy ETH Short BTC",C1403,0))</f>
        <v>0</v>
      </c>
      <c r="AF1403">
        <f>IF(AB1402="Buy BTC Short ETH",(B1403-AD1402)+(-C1403+AE1402)*(B1402/C1402),IF(AB1402="Buy ETH Short BTC",(-B1403+AD1402)+(C1403-AE1402)*(B1402/C1402),0))</f>
        <v>0</v>
      </c>
    </row>
    <row r="1404" spans="1:32">
      <c r="A1404">
        <v>1671983100000</v>
      </c>
      <c r="B1404">
        <v>16793.09</v>
      </c>
      <c r="C1404">
        <v>1210.9100000000001</v>
      </c>
      <c r="D1404" s="1">
        <f t="shared" si="464"/>
        <v>-4.4199999999982538</v>
      </c>
      <c r="E1404" s="1">
        <f t="shared" si="465"/>
        <v>0</v>
      </c>
      <c r="F1404" s="1">
        <f t="shared" si="466"/>
        <v>4.4199999999982538</v>
      </c>
      <c r="G1404" s="1">
        <f t="shared" si="467"/>
        <v>3.5939999999995051</v>
      </c>
      <c r="H1404" s="1">
        <f t="shared" si="468"/>
        <v>6.0029999999995196</v>
      </c>
      <c r="I1404" s="1">
        <f t="shared" si="469"/>
        <v>0.59870064967512793</v>
      </c>
      <c r="J1404" s="1">
        <f t="shared" si="470"/>
        <v>37.44920287589737</v>
      </c>
      <c r="K1404" s="1">
        <f t="shared" si="471"/>
        <v>-0.15999999999985448</v>
      </c>
      <c r="L1404" s="1">
        <f t="shared" si="472"/>
        <v>0</v>
      </c>
      <c r="M1404" s="1">
        <f t="shared" si="473"/>
        <v>0.15999999999985448</v>
      </c>
      <c r="N1404" s="1">
        <f t="shared" si="474"/>
        <v>0.46399999999998726</v>
      </c>
      <c r="O1404" s="1">
        <f t="shared" si="475"/>
        <v>1.220999999999981</v>
      </c>
      <c r="P1404" s="1">
        <f t="shared" si="476"/>
        <v>0.3800163800163755</v>
      </c>
      <c r="Q1404" s="1">
        <f t="shared" si="477"/>
        <v>27.537091988130328</v>
      </c>
      <c r="R1404" t="str">
        <f t="shared" si="457"/>
        <v>Do nothing</v>
      </c>
      <c r="S1404" t="b">
        <f t="shared" si="462"/>
        <v>0</v>
      </c>
      <c r="T1404">
        <f t="shared" si="458"/>
        <v>0</v>
      </c>
      <c r="U1404">
        <f t="shared" si="459"/>
        <v>0</v>
      </c>
      <c r="V1404">
        <f>IF(R1403="Buy BTC Short ETH",(B1404-T1403)+(-C1404+U1403)*(B1403/C1403),IF(R1403="Buy ETH Short BTC",(-B1404+T1403)+(C1404-U1403)*(B1403/C1403),0))</f>
        <v>0</v>
      </c>
      <c r="AA1404">
        <f t="shared" si="460"/>
        <v>0.3288909465496338</v>
      </c>
      <c r="AB1404" t="str">
        <f t="shared" si="461"/>
        <v>Do nothing</v>
      </c>
      <c r="AC1404" t="b">
        <f t="shared" si="463"/>
        <v>0</v>
      </c>
      <c r="AD1404">
        <f>IF(AB1404="Buy BTC Short ETH",B1404,IF(AB1404="Buy ETH Short BTC",B1404,0))</f>
        <v>0</v>
      </c>
      <c r="AE1404">
        <f>IF(AB1404="Buy BTC Short ETH",C1404,IF(AB1404="Buy ETH Short BTC",C1404,0))</f>
        <v>0</v>
      </c>
      <c r="AF1404">
        <f>IF(AB1403="Buy BTC Short ETH",(B1404-AD1403)+(-C1404+AE1403)*(B1403/C1403),IF(AB1403="Buy ETH Short BTC",(-B1404+AD1403)+(C1404-AE1403)*(B1403/C1403),0))</f>
        <v>0</v>
      </c>
    </row>
    <row r="1405" spans="1:32">
      <c r="A1405">
        <v>1671984000000</v>
      </c>
      <c r="B1405">
        <v>16803.47</v>
      </c>
      <c r="C1405">
        <v>1212.04</v>
      </c>
      <c r="D1405" s="1">
        <f t="shared" si="464"/>
        <v>10.380000000001019</v>
      </c>
      <c r="E1405" s="1">
        <f t="shared" si="465"/>
        <v>10.380000000001019</v>
      </c>
      <c r="F1405" s="1">
        <f t="shared" si="466"/>
        <v>0</v>
      </c>
      <c r="G1405" s="1">
        <f t="shared" si="467"/>
        <v>4.6319999999996071</v>
      </c>
      <c r="H1405" s="1">
        <f t="shared" si="468"/>
        <v>4.9139999999995778</v>
      </c>
      <c r="I1405" s="1">
        <f t="shared" si="469"/>
        <v>0.94261294261294359</v>
      </c>
      <c r="J1405" s="1">
        <f t="shared" si="470"/>
        <v>48.522941546197387</v>
      </c>
      <c r="K1405" s="1">
        <f t="shared" si="471"/>
        <v>1.1299999999998818</v>
      </c>
      <c r="L1405" s="1">
        <f t="shared" si="472"/>
        <v>1.1299999999998818</v>
      </c>
      <c r="M1405" s="1">
        <f t="shared" si="473"/>
        <v>0</v>
      </c>
      <c r="N1405" s="1">
        <f t="shared" si="474"/>
        <v>0.57699999999997542</v>
      </c>
      <c r="O1405" s="1">
        <f t="shared" si="475"/>
        <v>1.1169999999999844</v>
      </c>
      <c r="P1405" s="1">
        <f t="shared" si="476"/>
        <v>0.51656222023275156</v>
      </c>
      <c r="Q1405" s="1">
        <f t="shared" si="477"/>
        <v>34.061393152301605</v>
      </c>
      <c r="R1405" t="str">
        <f t="shared" si="457"/>
        <v>Do nothing</v>
      </c>
      <c r="S1405" t="b">
        <f t="shared" si="462"/>
        <v>0</v>
      </c>
      <c r="T1405">
        <f t="shared" si="458"/>
        <v>0</v>
      </c>
      <c r="U1405">
        <f t="shared" si="459"/>
        <v>0</v>
      </c>
      <c r="V1405">
        <f>IF(R1404="Buy BTC Short ETH",(B1405-T1404)+(-C1405+U1404)*(B1404/C1404),IF(R1404="Buy ETH Short BTC",(-B1405+T1404)+(C1405-U1404)*(B1404/C1404),0))</f>
        <v>0</v>
      </c>
      <c r="AA1405">
        <f t="shared" si="460"/>
        <v>0.41646140738478638</v>
      </c>
      <c r="AB1405" t="str">
        <f t="shared" si="461"/>
        <v>Do nothing</v>
      </c>
      <c r="AC1405" t="b">
        <f t="shared" si="463"/>
        <v>0</v>
      </c>
      <c r="AD1405">
        <f>IF(AB1405="Buy BTC Short ETH",B1405,IF(AB1405="Buy ETH Short BTC",B1405,0))</f>
        <v>0</v>
      </c>
      <c r="AE1405">
        <f>IF(AB1405="Buy BTC Short ETH",C1405,IF(AB1405="Buy ETH Short BTC",C1405,0))</f>
        <v>0</v>
      </c>
      <c r="AF1405">
        <f>IF(AB1404="Buy BTC Short ETH",(B1405-AD1404)+(-C1405+AE1404)*(B1404/C1404),IF(AB1404="Buy ETH Short BTC",(-B1405+AD1404)+(C1405-AE1404)*(B1404/C1404),0))</f>
        <v>0</v>
      </c>
    </row>
    <row r="1406" spans="1:32">
      <c r="A1406">
        <v>1671984900000</v>
      </c>
      <c r="B1406">
        <v>16810.73</v>
      </c>
      <c r="C1406">
        <v>1211.8800000000001</v>
      </c>
      <c r="D1406" s="1">
        <f t="shared" si="464"/>
        <v>7.2599999999983993</v>
      </c>
      <c r="E1406" s="1">
        <f t="shared" si="465"/>
        <v>7.2599999999983993</v>
      </c>
      <c r="F1406" s="1">
        <f t="shared" si="466"/>
        <v>0</v>
      </c>
      <c r="G1406" s="1">
        <f t="shared" si="467"/>
        <v>4.8339999999996506</v>
      </c>
      <c r="H1406" s="1">
        <f t="shared" si="468"/>
        <v>4.9139999999995778</v>
      </c>
      <c r="I1406" s="1">
        <f t="shared" si="469"/>
        <v>0.98371998371999714</v>
      </c>
      <c r="J1406" s="1">
        <f t="shared" si="470"/>
        <v>49.589659417316717</v>
      </c>
      <c r="K1406" s="1">
        <f t="shared" si="471"/>
        <v>-0.15999999999985448</v>
      </c>
      <c r="L1406" s="1">
        <f t="shared" si="472"/>
        <v>0</v>
      </c>
      <c r="M1406" s="1">
        <f t="shared" si="473"/>
        <v>0.15999999999985448</v>
      </c>
      <c r="N1406" s="1">
        <f t="shared" si="474"/>
        <v>0.51199999999998913</v>
      </c>
      <c r="O1406" s="1">
        <f t="shared" si="475"/>
        <v>1.13299999999997</v>
      </c>
      <c r="P1406" s="1">
        <f t="shared" si="476"/>
        <v>0.45189761694616298</v>
      </c>
      <c r="Q1406" s="1">
        <f t="shared" si="477"/>
        <v>31.124620060790392</v>
      </c>
      <c r="R1406" t="str">
        <f t="shared" si="457"/>
        <v>Do nothing</v>
      </c>
      <c r="S1406" t="b">
        <f t="shared" si="462"/>
        <v>0</v>
      </c>
      <c r="T1406">
        <f t="shared" si="458"/>
        <v>0</v>
      </c>
      <c r="U1406">
        <f t="shared" si="459"/>
        <v>0</v>
      </c>
      <c r="V1406">
        <f>IF(R1405="Buy BTC Short ETH",(B1406-T1405)+(-C1406+U1405)*(B1405/C1405),IF(R1405="Buy ETH Short BTC",(-B1406+T1405)+(C1406-U1405)*(B1405/C1405),0))</f>
        <v>0</v>
      </c>
      <c r="AA1406">
        <f t="shared" si="460"/>
        <v>0.4349221888962263</v>
      </c>
      <c r="AB1406" t="str">
        <f t="shared" si="461"/>
        <v>Do nothing</v>
      </c>
      <c r="AC1406" t="b">
        <f t="shared" si="463"/>
        <v>0</v>
      </c>
      <c r="AD1406">
        <f>IF(AB1406="Buy BTC Short ETH",B1406,IF(AB1406="Buy ETH Short BTC",B1406,0))</f>
        <v>0</v>
      </c>
      <c r="AE1406">
        <f>IF(AB1406="Buy BTC Short ETH",C1406,IF(AB1406="Buy ETH Short BTC",C1406,0))</f>
        <v>0</v>
      </c>
      <c r="AF1406">
        <f>IF(AB1405="Buy BTC Short ETH",(B1406-AD1405)+(-C1406+AE1405)*(B1405/C1405),IF(AB1405="Buy ETH Short BTC",(-B1406+AD1405)+(C1406-AE1405)*(B1405/C1405),0))</f>
        <v>0</v>
      </c>
    </row>
    <row r="1407" spans="1:32">
      <c r="A1407">
        <v>1671985800000</v>
      </c>
      <c r="B1407">
        <v>16801.48</v>
      </c>
      <c r="C1407">
        <v>1211.26</v>
      </c>
      <c r="D1407" s="1">
        <f t="shared" si="464"/>
        <v>-9.25</v>
      </c>
      <c r="E1407" s="1">
        <f t="shared" si="465"/>
        <v>0</v>
      </c>
      <c r="F1407" s="1">
        <f t="shared" si="466"/>
        <v>9.25</v>
      </c>
      <c r="G1407" s="1">
        <f t="shared" si="467"/>
        <v>4.8339999999996506</v>
      </c>
      <c r="H1407" s="1">
        <f t="shared" si="468"/>
        <v>5.3489999999997959</v>
      </c>
      <c r="I1407" s="1">
        <f t="shared" si="469"/>
        <v>0.90372032155540005</v>
      </c>
      <c r="J1407" s="1">
        <f t="shared" si="470"/>
        <v>47.471275655503419</v>
      </c>
      <c r="K1407" s="1">
        <f t="shared" si="471"/>
        <v>-0.62000000000011823</v>
      </c>
      <c r="L1407" s="1">
        <f t="shared" si="472"/>
        <v>0</v>
      </c>
      <c r="M1407" s="1">
        <f t="shared" si="473"/>
        <v>0.62000000000011823</v>
      </c>
      <c r="N1407" s="1">
        <f t="shared" si="474"/>
        <v>0.51199999999998913</v>
      </c>
      <c r="O1407" s="1">
        <f t="shared" si="475"/>
        <v>1.1579999999999928</v>
      </c>
      <c r="P1407" s="1">
        <f t="shared" si="476"/>
        <v>0.44214162348876712</v>
      </c>
      <c r="Q1407" s="1">
        <f t="shared" si="477"/>
        <v>30.658682634730226</v>
      </c>
      <c r="R1407" t="str">
        <f t="shared" si="457"/>
        <v>Do nothing</v>
      </c>
      <c r="S1407" t="b">
        <f t="shared" si="462"/>
        <v>0</v>
      </c>
      <c r="T1407">
        <f t="shared" si="458"/>
        <v>0</v>
      </c>
      <c r="U1407">
        <f t="shared" si="459"/>
        <v>0</v>
      </c>
      <c r="V1407">
        <f>IF(R1406="Buy BTC Short ETH",(B1407-T1406)+(-C1407+U1406)*(B1406/C1406),IF(R1406="Buy ETH Short BTC",(-B1407+T1406)+(C1407-U1406)*(B1406/C1406),0))</f>
        <v>0</v>
      </c>
      <c r="AA1407">
        <f t="shared" si="460"/>
        <v>0.59462921367635113</v>
      </c>
      <c r="AB1407" t="str">
        <f t="shared" si="461"/>
        <v>Do nothing</v>
      </c>
      <c r="AC1407" t="b">
        <f t="shared" si="463"/>
        <v>0</v>
      </c>
      <c r="AD1407">
        <f>IF(AB1407="Buy BTC Short ETH",B1407,IF(AB1407="Buy ETH Short BTC",B1407,0))</f>
        <v>0</v>
      </c>
      <c r="AE1407">
        <f>IF(AB1407="Buy BTC Short ETH",C1407,IF(AB1407="Buy ETH Short BTC",C1407,0))</f>
        <v>0</v>
      </c>
      <c r="AF1407">
        <f>IF(AB1406="Buy BTC Short ETH",(B1407-AD1406)+(-C1407+AE1406)*(B1406/C1406),IF(AB1406="Buy ETH Short BTC",(-B1407+AD1406)+(C1407-AE1406)*(B1406/C1406),0))</f>
        <v>0</v>
      </c>
    </row>
    <row r="1408" spans="1:32">
      <c r="A1408">
        <v>1671986700000</v>
      </c>
      <c r="B1408">
        <v>16815.96</v>
      </c>
      <c r="C1408">
        <v>1211.67</v>
      </c>
      <c r="D1408" s="1">
        <f t="shared" si="464"/>
        <v>14.479999999999563</v>
      </c>
      <c r="E1408" s="1">
        <f t="shared" si="465"/>
        <v>14.479999999999563</v>
      </c>
      <c r="F1408" s="1">
        <f t="shared" si="466"/>
        <v>0</v>
      </c>
      <c r="G1408" s="1">
        <f t="shared" si="467"/>
        <v>6.1509999999998399</v>
      </c>
      <c r="H1408" s="1">
        <f t="shared" si="468"/>
        <v>5.3489999999997959</v>
      </c>
      <c r="I1408" s="1">
        <f t="shared" si="469"/>
        <v>1.1499345672088381</v>
      </c>
      <c r="J1408" s="1">
        <f t="shared" si="470"/>
        <v>53.486956521739437</v>
      </c>
      <c r="K1408" s="1">
        <f t="shared" si="471"/>
        <v>0.41000000000008185</v>
      </c>
      <c r="L1408" s="1">
        <f t="shared" si="472"/>
        <v>0.41000000000008185</v>
      </c>
      <c r="M1408" s="1">
        <f t="shared" si="473"/>
        <v>0</v>
      </c>
      <c r="N1408" s="1">
        <f t="shared" si="474"/>
        <v>0.49700000000000272</v>
      </c>
      <c r="O1408" s="1">
        <f t="shared" si="475"/>
        <v>1.1579999999999928</v>
      </c>
      <c r="P1408" s="1">
        <f t="shared" si="476"/>
        <v>0.42918825561313106</v>
      </c>
      <c r="Q1408" s="1">
        <f t="shared" si="477"/>
        <v>30.03021148036278</v>
      </c>
      <c r="R1408" t="str">
        <f t="shared" si="457"/>
        <v>Do nothing</v>
      </c>
      <c r="S1408" t="b">
        <f t="shared" si="462"/>
        <v>0</v>
      </c>
      <c r="T1408">
        <f t="shared" si="458"/>
        <v>0</v>
      </c>
      <c r="U1408">
        <f t="shared" si="459"/>
        <v>0</v>
      </c>
      <c r="V1408">
        <f>IF(R1407="Buy BTC Short ETH",(B1408-T1407)+(-C1408+U1407)*(B1407/C1407),IF(R1407="Buy ETH Short BTC",(-B1408+T1407)+(C1408-U1407)*(B1407/C1407),0))</f>
        <v>0</v>
      </c>
      <c r="AA1408">
        <f t="shared" si="460"/>
        <v>0.90657736844207459</v>
      </c>
      <c r="AB1408" t="str">
        <f t="shared" si="461"/>
        <v>Buy ETH Short BTC</v>
      </c>
      <c r="AC1408" t="b">
        <f t="shared" si="463"/>
        <v>1</v>
      </c>
      <c r="AD1408">
        <f>IF(AB1408="Buy BTC Short ETH",B1408,IF(AB1408="Buy ETH Short BTC",B1408,0))</f>
        <v>16815.96</v>
      </c>
      <c r="AE1408">
        <f>IF(AB1408="Buy BTC Short ETH",C1408,IF(AB1408="Buy ETH Short BTC",C1408,0))</f>
        <v>1211.67</v>
      </c>
      <c r="AF1408">
        <f>IF(AB1407="Buy BTC Short ETH",(B1408-AD1407)+(-C1408+AE1407)*(B1407/C1407),IF(AB1407="Buy ETH Short BTC",(-B1408+AD1407)+(C1408-AE1407)*(B1407/C1407),0))</f>
        <v>0</v>
      </c>
    </row>
    <row r="1409" spans="1:32">
      <c r="A1409">
        <v>1671987600000</v>
      </c>
      <c r="B1409">
        <v>16816.28</v>
      </c>
      <c r="C1409">
        <v>1212.05</v>
      </c>
      <c r="D1409" s="1">
        <f t="shared" si="464"/>
        <v>0.31999999999970896</v>
      </c>
      <c r="E1409" s="1">
        <f t="shared" si="465"/>
        <v>0.31999999999970896</v>
      </c>
      <c r="F1409" s="1">
        <f t="shared" si="466"/>
        <v>0</v>
      </c>
      <c r="G1409" s="1">
        <f t="shared" si="467"/>
        <v>6.1829999999998106</v>
      </c>
      <c r="H1409" s="1">
        <f t="shared" si="468"/>
        <v>4.6139999999999421</v>
      </c>
      <c r="I1409" s="1">
        <f t="shared" si="469"/>
        <v>1.3400520156046571</v>
      </c>
      <c r="J1409" s="1">
        <f t="shared" si="470"/>
        <v>57.265907196443017</v>
      </c>
      <c r="K1409" s="1">
        <f t="shared" si="471"/>
        <v>0.37999999999988177</v>
      </c>
      <c r="L1409" s="1">
        <f t="shared" si="472"/>
        <v>0.37999999999988177</v>
      </c>
      <c r="M1409" s="1">
        <f t="shared" si="473"/>
        <v>0</v>
      </c>
      <c r="N1409" s="1">
        <f t="shared" si="474"/>
        <v>0.53499999999999093</v>
      </c>
      <c r="O1409" s="1">
        <f t="shared" si="475"/>
        <v>0.52599999999999913</v>
      </c>
      <c r="P1409" s="1">
        <f t="shared" si="476"/>
        <v>1.0171102661596803</v>
      </c>
      <c r="Q1409" s="1">
        <f t="shared" si="477"/>
        <v>50.424128180960977</v>
      </c>
      <c r="R1409" t="str">
        <f t="shared" si="457"/>
        <v>Do nothing</v>
      </c>
      <c r="S1409" t="b">
        <f t="shared" si="462"/>
        <v>0</v>
      </c>
      <c r="T1409">
        <f t="shared" si="458"/>
        <v>0</v>
      </c>
      <c r="U1409">
        <f t="shared" si="459"/>
        <v>0</v>
      </c>
      <c r="V1409">
        <f>IF(R1408="Buy BTC Short ETH",(B1409-T1408)+(-C1409+U1408)*(B1408/C1408),IF(R1408="Buy ETH Short BTC",(-B1409+T1408)+(C1409-U1408)*(B1408/C1408),0))</f>
        <v>0</v>
      </c>
      <c r="AA1409">
        <f t="shared" si="460"/>
        <v>0.89317152135295041</v>
      </c>
      <c r="AB1409" t="str">
        <f t="shared" si="461"/>
        <v>Buy ETH Short BTC</v>
      </c>
      <c r="AC1409" t="b">
        <f t="shared" si="463"/>
        <v>0</v>
      </c>
      <c r="AD1409">
        <f>IF(AB1409="Buy BTC Short ETH",B1409,IF(AB1409="Buy ETH Short BTC",B1409,0))</f>
        <v>16816.28</v>
      </c>
      <c r="AE1409">
        <f>IF(AB1409="Buy BTC Short ETH",C1409,IF(AB1409="Buy ETH Short BTC",C1409,0))</f>
        <v>1212.05</v>
      </c>
      <c r="AF1409">
        <f>IF(AB1408="Buy BTC Short ETH",(B1409-AD1408)+(-C1409+AE1408)*(B1408/C1408),IF(AB1408="Buy ETH Short BTC",(-B1409+AD1408)+(C1409-AE1408)*(B1408/C1408),0))</f>
        <v>4.9537666196228045</v>
      </c>
    </row>
    <row r="1410" spans="1:32">
      <c r="A1410">
        <v>1671988500000</v>
      </c>
      <c r="B1410">
        <v>16809.060000000001</v>
      </c>
      <c r="C1410">
        <v>1211.43</v>
      </c>
      <c r="D1410" s="1">
        <f t="shared" si="464"/>
        <v>-7.2199999999975262</v>
      </c>
      <c r="E1410" s="1">
        <f t="shared" si="465"/>
        <v>0</v>
      </c>
      <c r="F1410" s="1">
        <f t="shared" si="466"/>
        <v>7.2199999999975262</v>
      </c>
      <c r="G1410" s="1">
        <f t="shared" si="467"/>
        <v>3.3739999999997963</v>
      </c>
      <c r="H1410" s="1">
        <f t="shared" si="468"/>
        <v>5.3359999999996948</v>
      </c>
      <c r="I1410" s="1">
        <f t="shared" si="469"/>
        <v>0.63230884557720934</v>
      </c>
      <c r="J1410" s="1">
        <f t="shared" si="470"/>
        <v>38.737083811710598</v>
      </c>
      <c r="K1410" s="1">
        <f t="shared" si="471"/>
        <v>-0.61999999999989086</v>
      </c>
      <c r="L1410" s="1">
        <f t="shared" si="472"/>
        <v>0</v>
      </c>
      <c r="M1410" s="1">
        <f t="shared" si="473"/>
        <v>0.61999999999989086</v>
      </c>
      <c r="N1410" s="1">
        <f t="shared" si="474"/>
        <v>0.30699999999999361</v>
      </c>
      <c r="O1410" s="1">
        <f t="shared" si="475"/>
        <v>0.5879999999999882</v>
      </c>
      <c r="P1410" s="1">
        <f t="shared" si="476"/>
        <v>0.5221088435374146</v>
      </c>
      <c r="Q1410" s="1">
        <f t="shared" si="477"/>
        <v>34.301675977653616</v>
      </c>
      <c r="R1410" t="str">
        <f t="shared" si="457"/>
        <v>Do nothing</v>
      </c>
      <c r="S1410" t="b">
        <f t="shared" si="462"/>
        <v>0</v>
      </c>
      <c r="T1410">
        <f t="shared" si="458"/>
        <v>0</v>
      </c>
      <c r="U1410">
        <f t="shared" si="459"/>
        <v>0</v>
      </c>
      <c r="V1410">
        <f>IF(R1409="Buy BTC Short ETH",(B1410-T1409)+(-C1410+U1409)*(B1409/C1409),IF(R1409="Buy ETH Short BTC",(-B1410+T1409)+(C1410-U1409)*(B1409/C1409),0))</f>
        <v>0</v>
      </c>
      <c r="AA1410">
        <f t="shared" si="460"/>
        <v>0.86591938699114346</v>
      </c>
      <c r="AB1410" t="str">
        <f t="shared" si="461"/>
        <v>Buy ETH Short BTC</v>
      </c>
      <c r="AC1410" t="b">
        <f t="shared" si="463"/>
        <v>0</v>
      </c>
      <c r="AD1410">
        <f>IF(AB1410="Buy BTC Short ETH",B1410,IF(AB1410="Buy ETH Short BTC",B1410,0))</f>
        <v>16809.060000000001</v>
      </c>
      <c r="AE1410">
        <f>IF(AB1410="Buy BTC Short ETH",C1410,IF(AB1410="Buy ETH Short BTC",C1410,0))</f>
        <v>1211.43</v>
      </c>
      <c r="AF1410">
        <f>IF(AB1409="Buy BTC Short ETH",(B1410-AD1409)+(-C1410+AE1409)*(B1409/C1409),IF(AB1409="Buy ETH Short BTC",(-B1410+AD1409)+(C1410-AE1409)*(B1409/C1409),0))</f>
        <v>-1.3820325894155872</v>
      </c>
    </row>
    <row r="1411" spans="1:32">
      <c r="A1411">
        <v>1671989400000</v>
      </c>
      <c r="B1411">
        <v>16806.96</v>
      </c>
      <c r="C1411">
        <v>1210.79</v>
      </c>
      <c r="D1411" s="1">
        <f t="shared" si="464"/>
        <v>-2.1000000000021828</v>
      </c>
      <c r="E1411" s="1">
        <f t="shared" si="465"/>
        <v>0</v>
      </c>
      <c r="F1411" s="1">
        <f t="shared" si="466"/>
        <v>2.1000000000021828</v>
      </c>
      <c r="G1411" s="1">
        <f t="shared" si="467"/>
        <v>3.3739999999997963</v>
      </c>
      <c r="H1411" s="1">
        <f t="shared" si="468"/>
        <v>5.4020000000000437</v>
      </c>
      <c r="I1411" s="1">
        <f t="shared" si="469"/>
        <v>0.62458348759714344</v>
      </c>
      <c r="J1411" s="1">
        <f t="shared" si="470"/>
        <v>38.445761166816972</v>
      </c>
      <c r="K1411" s="1">
        <f t="shared" si="471"/>
        <v>-0.64000000000010004</v>
      </c>
      <c r="L1411" s="1">
        <f t="shared" si="472"/>
        <v>0</v>
      </c>
      <c r="M1411" s="1">
        <f t="shared" si="473"/>
        <v>0.64000000000010004</v>
      </c>
      <c r="N1411" s="1">
        <f t="shared" si="474"/>
        <v>0.19199999999998454</v>
      </c>
      <c r="O1411" s="1">
        <f t="shared" si="475"/>
        <v>0.65199999999999814</v>
      </c>
      <c r="P1411" s="1">
        <f t="shared" si="476"/>
        <v>0.29447852760733911</v>
      </c>
      <c r="Q1411" s="1">
        <f t="shared" si="477"/>
        <v>22.748815165875413</v>
      </c>
      <c r="R1411" t="str">
        <f t="shared" si="457"/>
        <v>Do nothing</v>
      </c>
      <c r="S1411" t="b">
        <f t="shared" si="462"/>
        <v>0</v>
      </c>
      <c r="T1411">
        <f t="shared" si="458"/>
        <v>0</v>
      </c>
      <c r="U1411">
        <f t="shared" si="459"/>
        <v>0</v>
      </c>
      <c r="V1411">
        <f>IF(R1410="Buy BTC Short ETH",(B1411-T1410)+(-C1411+U1410)*(B1410/C1410),IF(R1410="Buy ETH Short BTC",(-B1411+T1410)+(C1411-U1410)*(B1410/C1410),0))</f>
        <v>0</v>
      </c>
      <c r="AA1411">
        <f t="shared" si="460"/>
        <v>0.81616363726157481</v>
      </c>
      <c r="AB1411" t="str">
        <f t="shared" si="461"/>
        <v>Buy ETH Short BTC</v>
      </c>
      <c r="AC1411" t="b">
        <f t="shared" si="463"/>
        <v>0</v>
      </c>
      <c r="AD1411">
        <f>IF(AB1411="Buy BTC Short ETH",B1411,IF(AB1411="Buy ETH Short BTC",B1411,0))</f>
        <v>16806.96</v>
      </c>
      <c r="AE1411">
        <f>IF(AB1411="Buy BTC Short ETH",C1411,IF(AB1411="Buy ETH Short BTC",C1411,0))</f>
        <v>1210.79</v>
      </c>
      <c r="AF1411">
        <f>IF(AB1410="Buy BTC Short ETH",(B1411-AD1410)+(-C1411+AE1410)*(B1410/C1410),IF(AB1410="Buy ETH Short BTC",(-B1411+AD1410)+(C1411-AE1410)*(B1410/C1410),0))</f>
        <v>-6.7802476412166097</v>
      </c>
    </row>
    <row r="1412" spans="1:32">
      <c r="A1412">
        <v>1671990300000</v>
      </c>
      <c r="B1412">
        <v>16796.349999999999</v>
      </c>
      <c r="C1412">
        <v>1209.31</v>
      </c>
      <c r="D1412" s="1">
        <f t="shared" si="464"/>
        <v>-10.610000000000582</v>
      </c>
      <c r="E1412" s="1">
        <f t="shared" si="465"/>
        <v>0</v>
      </c>
      <c r="F1412" s="1">
        <f t="shared" si="466"/>
        <v>10.610000000000582</v>
      </c>
      <c r="G1412" s="1">
        <f t="shared" si="467"/>
        <v>3.2439999999998692</v>
      </c>
      <c r="H1412" s="1">
        <f t="shared" si="468"/>
        <v>6.4630000000001022</v>
      </c>
      <c r="I1412" s="1">
        <f t="shared" si="469"/>
        <v>0.50193408633758596</v>
      </c>
      <c r="J1412" s="1">
        <f t="shared" si="470"/>
        <v>33.419182033582757</v>
      </c>
      <c r="K1412" s="1">
        <f t="shared" si="471"/>
        <v>-1.4800000000000182</v>
      </c>
      <c r="L1412" s="1">
        <f t="shared" si="472"/>
        <v>0</v>
      </c>
      <c r="M1412" s="1">
        <f t="shared" si="473"/>
        <v>1.4800000000000182</v>
      </c>
      <c r="N1412" s="1">
        <f t="shared" si="474"/>
        <v>0.19199999999998454</v>
      </c>
      <c r="O1412" s="1">
        <f t="shared" si="475"/>
        <v>0.72499999999999998</v>
      </c>
      <c r="P1412" s="1">
        <f t="shared" si="476"/>
        <v>0.26482758620687524</v>
      </c>
      <c r="Q1412" s="1">
        <f t="shared" si="477"/>
        <v>20.937840785167694</v>
      </c>
      <c r="R1412" t="str">
        <f t="shared" si="457"/>
        <v>Do nothing</v>
      </c>
      <c r="S1412" t="b">
        <f t="shared" si="462"/>
        <v>0</v>
      </c>
      <c r="T1412">
        <f t="shared" si="458"/>
        <v>0</v>
      </c>
      <c r="U1412">
        <f t="shared" si="459"/>
        <v>0</v>
      </c>
      <c r="V1412">
        <f>IF(R1411="Buy BTC Short ETH",(B1412-T1411)+(-C1412+U1411)*(B1411/C1411),IF(R1411="Buy ETH Short BTC",(-B1412+T1411)+(C1412-U1411)*(B1411/C1411),0))</f>
        <v>0</v>
      </c>
      <c r="AA1412">
        <f t="shared" si="460"/>
        <v>0.64035869903684406</v>
      </c>
      <c r="AB1412" t="str">
        <f t="shared" si="461"/>
        <v>Do nothing</v>
      </c>
      <c r="AC1412" t="b">
        <f t="shared" si="463"/>
        <v>1</v>
      </c>
      <c r="AD1412">
        <f>IF(AB1412="Buy BTC Short ETH",B1412,IF(AB1412="Buy ETH Short BTC",B1412,0))</f>
        <v>0</v>
      </c>
      <c r="AE1412">
        <f>IF(AB1412="Buy BTC Short ETH",C1412,IF(AB1412="Buy ETH Short BTC",C1412,0))</f>
        <v>0</v>
      </c>
      <c r="AF1412">
        <f>IF(AB1411="Buy BTC Short ETH",(B1412-AD1411)+(-C1412+AE1411)*(B1411/C1411),IF(AB1411="Buy ETH Short BTC",(-B1412+AD1411)+(C1412-AE1411)*(B1411/C1411),0))</f>
        <v>-9.9338604547440923</v>
      </c>
    </row>
    <row r="1413" spans="1:32">
      <c r="A1413">
        <v>1671991200000</v>
      </c>
      <c r="B1413">
        <v>16790.939999999999</v>
      </c>
      <c r="C1413">
        <v>1208.78</v>
      </c>
      <c r="D1413" s="1">
        <f t="shared" si="464"/>
        <v>-5.4099999999998545</v>
      </c>
      <c r="E1413" s="1">
        <f t="shared" si="465"/>
        <v>0</v>
      </c>
      <c r="F1413" s="1">
        <f t="shared" si="466"/>
        <v>5.4099999999998545</v>
      </c>
      <c r="G1413" s="1">
        <f t="shared" si="467"/>
        <v>3.2439999999998692</v>
      </c>
      <c r="H1413" s="1">
        <f t="shared" si="468"/>
        <v>3.9009999999998399</v>
      </c>
      <c r="I1413" s="1">
        <f t="shared" si="469"/>
        <v>0.83158164573186422</v>
      </c>
      <c r="J1413" s="1">
        <f t="shared" si="470"/>
        <v>45.402379286214156</v>
      </c>
      <c r="K1413" s="1">
        <f t="shared" si="471"/>
        <v>-0.52999999999997272</v>
      </c>
      <c r="L1413" s="1">
        <f t="shared" si="472"/>
        <v>0</v>
      </c>
      <c r="M1413" s="1">
        <f t="shared" si="473"/>
        <v>0.52999999999997272</v>
      </c>
      <c r="N1413" s="1">
        <f t="shared" si="474"/>
        <v>0.19199999999998454</v>
      </c>
      <c r="O1413" s="1">
        <f t="shared" si="475"/>
        <v>0.42099999999998089</v>
      </c>
      <c r="P1413" s="1">
        <f t="shared" si="476"/>
        <v>0.45605700712587471</v>
      </c>
      <c r="Q1413" s="1">
        <f t="shared" si="477"/>
        <v>31.321370309950311</v>
      </c>
      <c r="R1413" t="str">
        <f t="shared" si="457"/>
        <v>Do nothing</v>
      </c>
      <c r="S1413" t="b">
        <f t="shared" si="462"/>
        <v>0</v>
      </c>
      <c r="T1413">
        <f t="shared" si="458"/>
        <v>0</v>
      </c>
      <c r="U1413">
        <f t="shared" si="459"/>
        <v>0</v>
      </c>
      <c r="V1413">
        <f>IF(R1412="Buy BTC Short ETH",(B1413-T1412)+(-C1413+U1412)*(B1412/C1412),IF(R1412="Buy ETH Short BTC",(-B1413+T1412)+(C1413-U1412)*(B1412/C1412),0))</f>
        <v>0</v>
      </c>
      <c r="AA1413">
        <f t="shared" si="460"/>
        <v>0.7663731080741959</v>
      </c>
      <c r="AB1413" t="str">
        <f t="shared" si="461"/>
        <v>Buy ETH Short BTC</v>
      </c>
      <c r="AC1413" t="b">
        <f t="shared" si="463"/>
        <v>1</v>
      </c>
      <c r="AD1413">
        <f>IF(AB1413="Buy BTC Short ETH",B1413,IF(AB1413="Buy ETH Short BTC",B1413,0))</f>
        <v>16790.939999999999</v>
      </c>
      <c r="AE1413">
        <f>IF(AB1413="Buy BTC Short ETH",C1413,IF(AB1413="Buy ETH Short BTC",C1413,0))</f>
        <v>1208.78</v>
      </c>
      <c r="AF1413">
        <f>IF(AB1412="Buy BTC Short ETH",(B1413-AD1412)+(-C1413+AE1412)*(B1412/C1412),IF(AB1412="Buy ETH Short BTC",(-B1413+AD1412)+(C1413-AE1412)*(B1412/C1412),0))</f>
        <v>0</v>
      </c>
    </row>
    <row r="1414" spans="1:32">
      <c r="A1414">
        <v>1671992100000</v>
      </c>
      <c r="B1414">
        <v>16795.900000000001</v>
      </c>
      <c r="C1414">
        <v>1209.78</v>
      </c>
      <c r="D1414" s="1">
        <f t="shared" si="464"/>
        <v>4.9600000000027649</v>
      </c>
      <c r="E1414" s="1">
        <f t="shared" si="465"/>
        <v>4.9600000000027649</v>
      </c>
      <c r="F1414" s="1">
        <f t="shared" si="466"/>
        <v>0</v>
      </c>
      <c r="G1414" s="1">
        <f t="shared" si="467"/>
        <v>3.7400000000001454</v>
      </c>
      <c r="H1414" s="1">
        <f t="shared" si="468"/>
        <v>3.4590000000000147</v>
      </c>
      <c r="I1414" s="1">
        <f t="shared" si="469"/>
        <v>1.081237351835828</v>
      </c>
      <c r="J1414" s="1">
        <f t="shared" si="470"/>
        <v>51.951659952772076</v>
      </c>
      <c r="K1414" s="1">
        <f t="shared" si="471"/>
        <v>1</v>
      </c>
      <c r="L1414" s="1">
        <f t="shared" si="472"/>
        <v>1</v>
      </c>
      <c r="M1414" s="1">
        <f t="shared" si="473"/>
        <v>0</v>
      </c>
      <c r="N1414" s="1">
        <f t="shared" si="474"/>
        <v>0.29199999999998455</v>
      </c>
      <c r="O1414" s="1">
        <f t="shared" si="475"/>
        <v>0.40499999999999547</v>
      </c>
      <c r="P1414" s="1">
        <f t="shared" si="476"/>
        <v>0.72098765432095757</v>
      </c>
      <c r="Q1414" s="1">
        <f t="shared" si="477"/>
        <v>41.893830703011893</v>
      </c>
      <c r="R1414" t="str">
        <f t="shared" si="457"/>
        <v>Do nothing</v>
      </c>
      <c r="S1414" t="b">
        <f t="shared" si="462"/>
        <v>0</v>
      </c>
      <c r="T1414">
        <f t="shared" si="458"/>
        <v>0</v>
      </c>
      <c r="U1414">
        <f t="shared" si="459"/>
        <v>0</v>
      </c>
      <c r="V1414">
        <f>IF(R1413="Buy BTC Short ETH",(B1414-T1413)+(-C1414+U1413)*(B1413/C1413),IF(R1413="Buy ETH Short BTC",(-B1414+T1413)+(C1414-U1413)*(B1413/C1413),0))</f>
        <v>0</v>
      </c>
      <c r="AA1414">
        <f t="shared" si="460"/>
        <v>0.85830087327188409</v>
      </c>
      <c r="AB1414" t="str">
        <f t="shared" si="461"/>
        <v>Buy ETH Short BTC</v>
      </c>
      <c r="AC1414" t="b">
        <f t="shared" si="463"/>
        <v>0</v>
      </c>
      <c r="AD1414">
        <f>IF(AB1414="Buy BTC Short ETH",B1414,IF(AB1414="Buy ETH Short BTC",B1414,0))</f>
        <v>16795.900000000001</v>
      </c>
      <c r="AE1414">
        <f>IF(AB1414="Buy BTC Short ETH",C1414,IF(AB1414="Buy ETH Short BTC",C1414,0))</f>
        <v>1209.78</v>
      </c>
      <c r="AF1414">
        <f>IF(AB1413="Buy BTC Short ETH",(B1414-AD1413)+(-C1414+AE1413)*(B1413/C1413),IF(AB1413="Buy ETH Short BTC",(-B1414+AD1413)+(C1414-AE1413)*(B1413/C1413),0))</f>
        <v>8.9308155330139947</v>
      </c>
    </row>
    <row r="1415" spans="1:32">
      <c r="A1415">
        <v>1671993000000</v>
      </c>
      <c r="B1415">
        <v>16793</v>
      </c>
      <c r="C1415">
        <v>1209.94</v>
      </c>
      <c r="D1415" s="1">
        <f t="shared" si="464"/>
        <v>-2.9000000000014552</v>
      </c>
      <c r="E1415" s="1">
        <f t="shared" si="465"/>
        <v>0</v>
      </c>
      <c r="F1415" s="1">
        <f t="shared" si="466"/>
        <v>2.9000000000014552</v>
      </c>
      <c r="G1415" s="1">
        <f t="shared" si="467"/>
        <v>2.7020000000000435</v>
      </c>
      <c r="H1415" s="1">
        <f t="shared" si="468"/>
        <v>3.74900000000016</v>
      </c>
      <c r="I1415" s="1">
        <f t="shared" si="469"/>
        <v>0.72072552680712942</v>
      </c>
      <c r="J1415" s="1">
        <f t="shared" si="470"/>
        <v>41.884979073011287</v>
      </c>
      <c r="K1415" s="1">
        <f t="shared" si="471"/>
        <v>0.16000000000008185</v>
      </c>
      <c r="L1415" s="1">
        <f t="shared" si="472"/>
        <v>0.16000000000008185</v>
      </c>
      <c r="M1415" s="1">
        <f t="shared" si="473"/>
        <v>0</v>
      </c>
      <c r="N1415" s="1">
        <f t="shared" si="474"/>
        <v>0.19500000000000456</v>
      </c>
      <c r="O1415" s="1">
        <f t="shared" si="475"/>
        <v>0.40499999999999547</v>
      </c>
      <c r="P1415" s="1">
        <f t="shared" si="476"/>
        <v>0.48148148148149811</v>
      </c>
      <c r="Q1415" s="1">
        <f t="shared" si="477"/>
        <v>32.500000000000753</v>
      </c>
      <c r="R1415" t="str">
        <f t="shared" si="457"/>
        <v>Do nothing</v>
      </c>
      <c r="S1415" t="b">
        <f t="shared" si="462"/>
        <v>0</v>
      </c>
      <c r="T1415">
        <f t="shared" si="458"/>
        <v>0</v>
      </c>
      <c r="U1415">
        <f t="shared" si="459"/>
        <v>0</v>
      </c>
      <c r="V1415">
        <f>IF(R1414="Buy BTC Short ETH",(B1415-T1414)+(-C1415+U1414)*(B1414/C1414),IF(R1414="Buy ETH Short BTC",(-B1415+T1414)+(C1415-U1414)*(B1414/C1414),0))</f>
        <v>0</v>
      </c>
      <c r="AA1415">
        <f t="shared" si="460"/>
        <v>0.92136423340163309</v>
      </c>
      <c r="AB1415" t="str">
        <f t="shared" si="461"/>
        <v>Buy ETH Short BTC</v>
      </c>
      <c r="AC1415" t="b">
        <f t="shared" si="463"/>
        <v>0</v>
      </c>
      <c r="AD1415">
        <f>IF(AB1415="Buy BTC Short ETH",B1415,IF(AB1415="Buy ETH Short BTC",B1415,0))</f>
        <v>16793</v>
      </c>
      <c r="AE1415">
        <f>IF(AB1415="Buy BTC Short ETH",C1415,IF(AB1415="Buy ETH Short BTC",C1415,0))</f>
        <v>1209.94</v>
      </c>
      <c r="AF1415">
        <f>IF(AB1414="Buy BTC Short ETH",(B1415-AD1414)+(-C1415+AE1414)*(B1414/C1414),IF(AB1414="Buy ETH Short BTC",(-B1415+AD1414)+(C1415-AE1414)*(B1414/C1414),0))</f>
        <v>5.1213493362455456</v>
      </c>
    </row>
    <row r="1416" spans="1:32">
      <c r="A1416">
        <v>1671993900000</v>
      </c>
      <c r="B1416">
        <v>16779.47</v>
      </c>
      <c r="C1416">
        <v>1209.04</v>
      </c>
      <c r="D1416" s="1">
        <f t="shared" si="464"/>
        <v>-13.529999999998836</v>
      </c>
      <c r="E1416" s="1">
        <f t="shared" si="465"/>
        <v>0</v>
      </c>
      <c r="F1416" s="1">
        <f t="shared" si="466"/>
        <v>13.529999999998836</v>
      </c>
      <c r="G1416" s="1">
        <f t="shared" si="467"/>
        <v>1.9760000000002038</v>
      </c>
      <c r="H1416" s="1">
        <f t="shared" si="468"/>
        <v>5.1020000000000438</v>
      </c>
      <c r="I1416" s="1">
        <f t="shared" si="469"/>
        <v>0.38729909839282378</v>
      </c>
      <c r="J1416" s="1">
        <f t="shared" si="470"/>
        <v>27.917490816616763</v>
      </c>
      <c r="K1416" s="1">
        <f t="shared" si="471"/>
        <v>-0.90000000000009095</v>
      </c>
      <c r="L1416" s="1">
        <f t="shared" si="472"/>
        <v>0</v>
      </c>
      <c r="M1416" s="1">
        <f t="shared" si="473"/>
        <v>0.90000000000009095</v>
      </c>
      <c r="N1416" s="1">
        <f t="shared" si="474"/>
        <v>0.19500000000000456</v>
      </c>
      <c r="O1416" s="1">
        <f t="shared" si="475"/>
        <v>0.47900000000001908</v>
      </c>
      <c r="P1416" s="1">
        <f t="shared" si="476"/>
        <v>0.40709812108558829</v>
      </c>
      <c r="Q1416" s="1">
        <f t="shared" si="477"/>
        <v>28.931750741839423</v>
      </c>
      <c r="R1416" t="str">
        <f t="shared" si="457"/>
        <v>Do nothing</v>
      </c>
      <c r="S1416" t="b">
        <f t="shared" si="462"/>
        <v>0</v>
      </c>
      <c r="T1416">
        <f t="shared" si="458"/>
        <v>0</v>
      </c>
      <c r="U1416">
        <f t="shared" si="459"/>
        <v>0</v>
      </c>
      <c r="V1416">
        <f>IF(R1415="Buy BTC Short ETH",(B1416-T1415)+(-C1416+U1415)*(B1415/C1415),IF(R1415="Buy ETH Short BTC",(-B1416+T1415)+(C1416-U1415)*(B1415/C1415),0))</f>
        <v>0</v>
      </c>
      <c r="AA1416">
        <f t="shared" si="460"/>
        <v>0.90690332226639492</v>
      </c>
      <c r="AB1416" t="str">
        <f t="shared" si="461"/>
        <v>Buy ETH Short BTC</v>
      </c>
      <c r="AC1416" t="b">
        <f t="shared" si="463"/>
        <v>0</v>
      </c>
      <c r="AD1416">
        <f>IF(AB1416="Buy BTC Short ETH",B1416,IF(AB1416="Buy ETH Short BTC",B1416,0))</f>
        <v>16779.47</v>
      </c>
      <c r="AE1416">
        <f>IF(AB1416="Buy BTC Short ETH",C1416,IF(AB1416="Buy ETH Short BTC",C1416,0))</f>
        <v>1209.04</v>
      </c>
      <c r="AF1416">
        <f>IF(AB1415="Buy BTC Short ETH",(B1416-AD1415)+(-C1416+AE1415)*(B1415/C1415),IF(AB1415="Buy ETH Short BTC",(-B1416+AD1415)+(C1416-AE1415)*(B1415/C1415),0))</f>
        <v>1.0387194406309934</v>
      </c>
    </row>
    <row r="1417" spans="1:32">
      <c r="A1417">
        <v>1671994800000</v>
      </c>
      <c r="B1417">
        <v>16760.54</v>
      </c>
      <c r="C1417">
        <v>1204.99</v>
      </c>
      <c r="D1417" s="1">
        <f t="shared" si="464"/>
        <v>-18.930000000000291</v>
      </c>
      <c r="E1417" s="1">
        <f t="shared" si="465"/>
        <v>0</v>
      </c>
      <c r="F1417" s="1">
        <f t="shared" si="466"/>
        <v>18.930000000000291</v>
      </c>
      <c r="G1417" s="1">
        <f t="shared" si="467"/>
        <v>1.9760000000002038</v>
      </c>
      <c r="H1417" s="1">
        <f t="shared" si="468"/>
        <v>6.0700000000000731</v>
      </c>
      <c r="I1417" s="1">
        <f t="shared" si="469"/>
        <v>0.32553542009887643</v>
      </c>
      <c r="J1417" s="1">
        <f t="shared" si="470"/>
        <v>24.558786974896051</v>
      </c>
      <c r="K1417" s="1">
        <f t="shared" si="471"/>
        <v>-4.0499999999999545</v>
      </c>
      <c r="L1417" s="1">
        <f t="shared" si="472"/>
        <v>0</v>
      </c>
      <c r="M1417" s="1">
        <f t="shared" si="473"/>
        <v>4.0499999999999545</v>
      </c>
      <c r="N1417" s="1">
        <f t="shared" si="474"/>
        <v>0.19500000000000456</v>
      </c>
      <c r="O1417" s="1">
        <f t="shared" si="475"/>
        <v>0.82200000000000273</v>
      </c>
      <c r="P1417" s="1">
        <f t="shared" si="476"/>
        <v>0.23722627737226754</v>
      </c>
      <c r="Q1417" s="1">
        <f t="shared" si="477"/>
        <v>19.174041297935418</v>
      </c>
      <c r="R1417" t="str">
        <f t="shared" si="457"/>
        <v>Do nothing</v>
      </c>
      <c r="S1417" t="b">
        <f t="shared" si="462"/>
        <v>0</v>
      </c>
      <c r="T1417">
        <f t="shared" si="458"/>
        <v>0</v>
      </c>
      <c r="U1417">
        <f t="shared" si="459"/>
        <v>0</v>
      </c>
      <c r="V1417">
        <f>IF(R1416="Buy BTC Short ETH",(B1417-T1416)+(-C1417+U1416)*(B1416/C1416),IF(R1416="Buy ETH Short BTC",(-B1417+T1416)+(C1417-U1416)*(B1416/C1416),0))</f>
        <v>0</v>
      </c>
      <c r="AA1417">
        <f t="shared" si="460"/>
        <v>0.96212154847335607</v>
      </c>
      <c r="AB1417" t="str">
        <f t="shared" si="461"/>
        <v>Buy ETH Short BTC</v>
      </c>
      <c r="AC1417" t="b">
        <f t="shared" si="463"/>
        <v>0</v>
      </c>
      <c r="AD1417">
        <f>IF(AB1417="Buy BTC Short ETH",B1417,IF(AB1417="Buy ETH Short BTC",B1417,0))</f>
        <v>16760.54</v>
      </c>
      <c r="AE1417">
        <f>IF(AB1417="Buy BTC Short ETH",C1417,IF(AB1417="Buy ETH Short BTC",C1417,0))</f>
        <v>1204.99</v>
      </c>
      <c r="AF1417">
        <f>IF(AB1416="Buy BTC Short ETH",(B1417-AD1416)+(-C1417+AE1416)*(B1416/C1416),IF(AB1416="Buy ETH Short BTC",(-B1417+AD1416)+(C1417-AE1416)*(B1416/C1416),0))</f>
        <v>-37.277283051014763</v>
      </c>
    </row>
    <row r="1418" spans="1:32">
      <c r="A1418">
        <v>1671995700000</v>
      </c>
      <c r="B1418">
        <v>16748.55</v>
      </c>
      <c r="C1418">
        <v>1204.19</v>
      </c>
      <c r="D1418" s="1">
        <f t="shared" si="464"/>
        <v>-11.990000000001601</v>
      </c>
      <c r="E1418" s="1">
        <f t="shared" si="465"/>
        <v>0</v>
      </c>
      <c r="F1418" s="1">
        <f t="shared" si="466"/>
        <v>11.990000000001601</v>
      </c>
      <c r="G1418" s="1">
        <f t="shared" si="467"/>
        <v>0.52800000000024738</v>
      </c>
      <c r="H1418" s="1">
        <f t="shared" si="468"/>
        <v>7.2690000000002328</v>
      </c>
      <c r="I1418" s="1">
        <f t="shared" si="469"/>
        <v>7.2637226578653249E-2</v>
      </c>
      <c r="J1418" s="1">
        <f t="shared" si="470"/>
        <v>6.7718353212801645</v>
      </c>
      <c r="K1418" s="1">
        <f t="shared" si="471"/>
        <v>-0.79999999999995453</v>
      </c>
      <c r="L1418" s="1">
        <f t="shared" si="472"/>
        <v>0</v>
      </c>
      <c r="M1418" s="1">
        <f t="shared" si="473"/>
        <v>0.79999999999995453</v>
      </c>
      <c r="N1418" s="1">
        <f t="shared" si="474"/>
        <v>0.15399999999999636</v>
      </c>
      <c r="O1418" s="1">
        <f t="shared" si="475"/>
        <v>0.90199999999999814</v>
      </c>
      <c r="P1418" s="1">
        <f t="shared" si="476"/>
        <v>0.17073170731706949</v>
      </c>
      <c r="Q1418" s="1">
        <f t="shared" si="477"/>
        <v>14.583333333333073</v>
      </c>
      <c r="R1418" t="str">
        <f t="shared" si="457"/>
        <v>Do nothing</v>
      </c>
      <c r="S1418" t="b">
        <f t="shared" si="462"/>
        <v>0</v>
      </c>
      <c r="T1418">
        <f t="shared" si="458"/>
        <v>0</v>
      </c>
      <c r="U1418">
        <f t="shared" si="459"/>
        <v>0</v>
      </c>
      <c r="V1418">
        <f>IF(R1417="Buy BTC Short ETH",(B1418-T1417)+(-C1418+U1417)*(B1417/C1417),IF(R1417="Buy ETH Short BTC",(-B1418+T1417)+(C1418-U1417)*(B1417/C1417),0))</f>
        <v>0</v>
      </c>
      <c r="AA1418">
        <f t="shared" si="460"/>
        <v>0.97760301389821092</v>
      </c>
      <c r="AB1418" t="str">
        <f t="shared" si="461"/>
        <v>Buy ETH Short BTC</v>
      </c>
      <c r="AC1418" t="b">
        <f t="shared" si="463"/>
        <v>0</v>
      </c>
      <c r="AD1418">
        <f>IF(AB1418="Buy BTC Short ETH",B1418,IF(AB1418="Buy ETH Short BTC",B1418,0))</f>
        <v>16748.55</v>
      </c>
      <c r="AE1418">
        <f>IF(AB1418="Buy BTC Short ETH",C1418,IF(AB1418="Buy ETH Short BTC",C1418,0))</f>
        <v>1204.19</v>
      </c>
      <c r="AF1418">
        <f>IF(AB1417="Buy BTC Short ETH",(B1418-AD1417)+(-C1418+AE1417)*(B1417/C1417),IF(AB1417="Buy ETH Short BTC",(-B1418+AD1417)+(C1418-AE1417)*(B1417/C1417),0))</f>
        <v>0.8625781956719063</v>
      </c>
    </row>
    <row r="1419" spans="1:32">
      <c r="A1419">
        <v>1671996600000</v>
      </c>
      <c r="B1419">
        <v>16756.900000000001</v>
      </c>
      <c r="C1419">
        <v>1204.8499999999999</v>
      </c>
      <c r="D1419" s="1">
        <f t="shared" si="464"/>
        <v>8.3500000000021828</v>
      </c>
      <c r="E1419" s="1">
        <f t="shared" si="465"/>
        <v>8.3500000000021828</v>
      </c>
      <c r="F1419" s="1">
        <f t="shared" si="466"/>
        <v>0</v>
      </c>
      <c r="G1419" s="1">
        <f t="shared" si="467"/>
        <v>1.3310000000004947</v>
      </c>
      <c r="H1419" s="1">
        <f t="shared" si="468"/>
        <v>7.2690000000002328</v>
      </c>
      <c r="I1419" s="1">
        <f t="shared" si="469"/>
        <v>0.18310634200033732</v>
      </c>
      <c r="J1419" s="1">
        <f t="shared" si="470"/>
        <v>15.476744186050951</v>
      </c>
      <c r="K1419" s="1">
        <f t="shared" si="471"/>
        <v>0.65999999999985448</v>
      </c>
      <c r="L1419" s="1">
        <f t="shared" si="472"/>
        <v>0.65999999999985448</v>
      </c>
      <c r="M1419" s="1">
        <f t="shared" si="473"/>
        <v>0</v>
      </c>
      <c r="N1419" s="1">
        <f t="shared" si="474"/>
        <v>0.18199999999999364</v>
      </c>
      <c r="O1419" s="1">
        <f t="shared" si="475"/>
        <v>0.90199999999999814</v>
      </c>
      <c r="P1419" s="1">
        <f t="shared" si="476"/>
        <v>0.20177383592017076</v>
      </c>
      <c r="Q1419" s="1">
        <f t="shared" si="477"/>
        <v>16.789667896678509</v>
      </c>
      <c r="R1419" t="str">
        <f t="shared" si="457"/>
        <v>Do nothing</v>
      </c>
      <c r="S1419" t="b">
        <f t="shared" si="462"/>
        <v>0</v>
      </c>
      <c r="T1419">
        <f t="shared" si="458"/>
        <v>0</v>
      </c>
      <c r="U1419">
        <f t="shared" si="459"/>
        <v>0</v>
      </c>
      <c r="V1419">
        <f>IF(R1418="Buy BTC Short ETH",(B1419-T1418)+(-C1419+U1418)*(B1418/C1418),IF(R1418="Buy ETH Short BTC",(-B1419+T1418)+(C1419-U1418)*(B1418/C1418),0))</f>
        <v>0</v>
      </c>
      <c r="AA1419">
        <f t="shared" si="460"/>
        <v>0.97824228924133128</v>
      </c>
      <c r="AB1419" t="str">
        <f t="shared" si="461"/>
        <v>Buy ETH Short BTC</v>
      </c>
      <c r="AC1419" t="b">
        <f t="shared" si="463"/>
        <v>0</v>
      </c>
      <c r="AD1419">
        <f>IF(AB1419="Buy BTC Short ETH",B1419,IF(AB1419="Buy ETH Short BTC",B1419,0))</f>
        <v>16756.900000000001</v>
      </c>
      <c r="AE1419">
        <f>IF(AB1419="Buy BTC Short ETH",C1419,IF(AB1419="Buy ETH Short BTC",C1419,0))</f>
        <v>1204.8499999999999</v>
      </c>
      <c r="AF1419">
        <f>IF(AB1418="Buy BTC Short ETH",(B1419-AD1418)+(-C1419+AE1418)*(B1418/C1418),IF(AB1418="Buy ETH Short BTC",(-B1419+AD1418)+(C1419-AE1418)*(B1418/C1418),0))</f>
        <v>0.82965022130638211</v>
      </c>
    </row>
    <row r="1420" spans="1:32">
      <c r="A1420">
        <v>1671997500000</v>
      </c>
      <c r="B1420">
        <v>16794.07</v>
      </c>
      <c r="C1420">
        <v>1209.51</v>
      </c>
      <c r="D1420" s="1">
        <f t="shared" si="464"/>
        <v>37.169999999998254</v>
      </c>
      <c r="E1420" s="1">
        <f t="shared" si="465"/>
        <v>37.169999999998254</v>
      </c>
      <c r="F1420" s="1">
        <f t="shared" si="466"/>
        <v>0</v>
      </c>
      <c r="G1420" s="1">
        <f t="shared" si="467"/>
        <v>5.0480000000003198</v>
      </c>
      <c r="H1420" s="1">
        <f t="shared" si="468"/>
        <v>6.5470000000004802</v>
      </c>
      <c r="I1420" s="1">
        <f t="shared" si="469"/>
        <v>0.77104017107071166</v>
      </c>
      <c r="J1420" s="1">
        <f t="shared" si="470"/>
        <v>43.536006899525404</v>
      </c>
      <c r="K1420" s="1">
        <f t="shared" si="471"/>
        <v>4.6600000000000819</v>
      </c>
      <c r="L1420" s="1">
        <f t="shared" si="472"/>
        <v>4.6600000000000819</v>
      </c>
      <c r="M1420" s="1">
        <f t="shared" si="473"/>
        <v>0</v>
      </c>
      <c r="N1420" s="1">
        <f t="shared" si="474"/>
        <v>0.6480000000000018</v>
      </c>
      <c r="O1420" s="1">
        <f t="shared" si="475"/>
        <v>0.84000000000000907</v>
      </c>
      <c r="P1420" s="1">
        <f t="shared" si="476"/>
        <v>0.77142857142856525</v>
      </c>
      <c r="Q1420" s="1">
        <f t="shared" si="477"/>
        <v>43.548387096773993</v>
      </c>
      <c r="R1420" t="str">
        <f t="shared" si="457"/>
        <v>Do nothing</v>
      </c>
      <c r="S1420" t="b">
        <f t="shared" si="462"/>
        <v>0</v>
      </c>
      <c r="T1420">
        <f t="shared" si="458"/>
        <v>0</v>
      </c>
      <c r="U1420">
        <f t="shared" si="459"/>
        <v>0</v>
      </c>
      <c r="V1420">
        <f>IF(R1419="Buy BTC Short ETH",(B1420-T1419)+(-C1420+U1419)*(B1419/C1419),IF(R1419="Buy ETH Short BTC",(-B1420+T1419)+(C1420-U1419)*(B1419/C1419),0))</f>
        <v>0</v>
      </c>
      <c r="AA1420">
        <f t="shared" si="460"/>
        <v>0.97477310941516015</v>
      </c>
      <c r="AB1420" t="str">
        <f t="shared" si="461"/>
        <v>Buy ETH Short BTC</v>
      </c>
      <c r="AC1420" t="b">
        <f t="shared" si="463"/>
        <v>0</v>
      </c>
      <c r="AD1420">
        <f>IF(AB1420="Buy BTC Short ETH",B1420,IF(AB1420="Buy ETH Short BTC",B1420,0))</f>
        <v>16794.07</v>
      </c>
      <c r="AE1420">
        <f>IF(AB1420="Buy BTC Short ETH",C1420,IF(AB1420="Buy ETH Short BTC",C1420,0))</f>
        <v>1209.51</v>
      </c>
      <c r="AF1420">
        <f>IF(AB1419="Buy BTC Short ETH",(B1420-AD1419)+(-C1420+AE1419)*(B1419/C1419),IF(AB1419="Buy ETH Short BTC",(-B1420+AD1419)+(C1420-AE1419)*(B1419/C1419),0))</f>
        <v>27.640685147531642</v>
      </c>
    </row>
    <row r="1421" spans="1:32">
      <c r="A1421">
        <v>1671998400000</v>
      </c>
      <c r="B1421">
        <v>16775.98</v>
      </c>
      <c r="C1421">
        <v>1207.4000000000001</v>
      </c>
      <c r="D1421" s="1">
        <f t="shared" si="464"/>
        <v>-18.090000000000146</v>
      </c>
      <c r="E1421" s="1">
        <f t="shared" si="465"/>
        <v>0</v>
      </c>
      <c r="F1421" s="1">
        <f t="shared" si="466"/>
        <v>18.090000000000146</v>
      </c>
      <c r="G1421" s="1">
        <f t="shared" si="467"/>
        <v>5.0480000000003198</v>
      </c>
      <c r="H1421" s="1">
        <f t="shared" si="468"/>
        <v>8.1460000000002761</v>
      </c>
      <c r="I1421" s="1">
        <f t="shared" si="469"/>
        <v>0.61969064571570698</v>
      </c>
      <c r="J1421" s="1">
        <f t="shared" si="470"/>
        <v>38.259815067455598</v>
      </c>
      <c r="K1421" s="1">
        <f t="shared" si="471"/>
        <v>-2.1099999999999</v>
      </c>
      <c r="L1421" s="1">
        <f t="shared" si="472"/>
        <v>0</v>
      </c>
      <c r="M1421" s="1">
        <f t="shared" si="473"/>
        <v>2.1099999999999</v>
      </c>
      <c r="N1421" s="1">
        <f t="shared" si="474"/>
        <v>0.6480000000000018</v>
      </c>
      <c r="O1421" s="1">
        <f t="shared" si="475"/>
        <v>0.98699999999998911</v>
      </c>
      <c r="P1421" s="1">
        <f t="shared" si="476"/>
        <v>0.65653495440730392</v>
      </c>
      <c r="Q1421" s="1">
        <f t="shared" si="477"/>
        <v>39.633027522936118</v>
      </c>
      <c r="R1421" t="str">
        <f t="shared" si="457"/>
        <v>Do nothing</v>
      </c>
      <c r="S1421" t="b">
        <f t="shared" si="462"/>
        <v>0</v>
      </c>
      <c r="T1421">
        <f t="shared" si="458"/>
        <v>0</v>
      </c>
      <c r="U1421">
        <f t="shared" si="459"/>
        <v>0</v>
      </c>
      <c r="V1421">
        <f>IF(R1420="Buy BTC Short ETH",(B1421-T1420)+(-C1421+U1420)*(B1420/C1420),IF(R1420="Buy ETH Short BTC",(-B1421+T1420)+(C1421-U1420)*(B1420/C1420),0))</f>
        <v>0</v>
      </c>
      <c r="AA1421">
        <f t="shared" si="460"/>
        <v>0.97161120447628402</v>
      </c>
      <c r="AB1421" t="str">
        <f t="shared" si="461"/>
        <v>Buy ETH Short BTC</v>
      </c>
      <c r="AC1421" t="b">
        <f t="shared" si="463"/>
        <v>0</v>
      </c>
      <c r="AD1421">
        <f>IF(AB1421="Buy BTC Short ETH",B1421,IF(AB1421="Buy ETH Short BTC",B1421,0))</f>
        <v>16775.98</v>
      </c>
      <c r="AE1421">
        <f>IF(AB1421="Buy BTC Short ETH",C1421,IF(AB1421="Buy ETH Short BTC",C1421,0))</f>
        <v>1207.4000000000001</v>
      </c>
      <c r="AF1421">
        <f>IF(AB1420="Buy BTC Short ETH",(B1421-AD1420)+(-C1421+AE1420)*(B1420/C1420),IF(AB1420="Buy ETH Short BTC",(-B1421+AD1420)+(C1421-AE1420)*(B1420/C1420),0))</f>
        <v>-11.207391257615186</v>
      </c>
    </row>
    <row r="1422" spans="1:32">
      <c r="A1422">
        <v>1671999300000</v>
      </c>
      <c r="B1422">
        <v>16771.66</v>
      </c>
      <c r="C1422">
        <v>1205.7</v>
      </c>
      <c r="D1422" s="1">
        <f t="shared" si="464"/>
        <v>-4.319999999999709</v>
      </c>
      <c r="E1422" s="1">
        <f t="shared" si="465"/>
        <v>0</v>
      </c>
      <c r="F1422" s="1">
        <f t="shared" si="466"/>
        <v>4.319999999999709</v>
      </c>
      <c r="G1422" s="1">
        <f t="shared" si="467"/>
        <v>5.0480000000003198</v>
      </c>
      <c r="H1422" s="1">
        <f t="shared" si="468"/>
        <v>7.5170000000001895</v>
      </c>
      <c r="I1422" s="1">
        <f t="shared" si="469"/>
        <v>0.671544499135319</v>
      </c>
      <c r="J1422" s="1">
        <f t="shared" si="470"/>
        <v>40.175089534421929</v>
      </c>
      <c r="K1422" s="1">
        <f t="shared" si="471"/>
        <v>-1.7000000000000455</v>
      </c>
      <c r="L1422" s="1">
        <f t="shared" si="472"/>
        <v>0</v>
      </c>
      <c r="M1422" s="1">
        <f t="shared" si="473"/>
        <v>1.7000000000000455</v>
      </c>
      <c r="N1422" s="1">
        <f t="shared" si="474"/>
        <v>0.6480000000000018</v>
      </c>
      <c r="O1422" s="1">
        <f t="shared" si="475"/>
        <v>1.0089999999999919</v>
      </c>
      <c r="P1422" s="1">
        <f t="shared" si="476"/>
        <v>0.64222001982161248</v>
      </c>
      <c r="Q1422" s="1">
        <f t="shared" si="477"/>
        <v>39.106819553410027</v>
      </c>
      <c r="R1422" t="str">
        <f t="shared" si="457"/>
        <v>Do nothing</v>
      </c>
      <c r="S1422" t="b">
        <f t="shared" si="462"/>
        <v>0</v>
      </c>
      <c r="T1422">
        <f t="shared" si="458"/>
        <v>0</v>
      </c>
      <c r="U1422">
        <f t="shared" si="459"/>
        <v>0</v>
      </c>
      <c r="V1422">
        <f>IF(R1421="Buy BTC Short ETH",(B1422-T1421)+(-C1422+U1421)*(B1421/C1421),IF(R1421="Buy ETH Short BTC",(-B1422+T1421)+(C1422-U1421)*(B1421/C1421),0))</f>
        <v>0</v>
      </c>
      <c r="AA1422">
        <f t="shared" si="460"/>
        <v>0.96218999795173465</v>
      </c>
      <c r="AB1422" t="str">
        <f t="shared" si="461"/>
        <v>Buy ETH Short BTC</v>
      </c>
      <c r="AC1422" t="b">
        <f t="shared" si="463"/>
        <v>0</v>
      </c>
      <c r="AD1422">
        <f>IF(AB1422="Buy BTC Short ETH",B1422,IF(AB1422="Buy ETH Short BTC",B1422,0))</f>
        <v>16771.66</v>
      </c>
      <c r="AE1422">
        <f>IF(AB1422="Buy BTC Short ETH",C1422,IF(AB1422="Buy ETH Short BTC",C1422,0))</f>
        <v>1205.7</v>
      </c>
      <c r="AF1422">
        <f>IF(AB1421="Buy BTC Short ETH",(B1422-AD1421)+(-C1422+AE1421)*(B1421/C1421),IF(AB1421="Buy ETH Short BTC",(-B1422+AD1421)+(C1422-AE1421)*(B1421/C1421),0))</f>
        <v>-19.300313069406254</v>
      </c>
    </row>
    <row r="1423" spans="1:32">
      <c r="A1423">
        <v>1672000200000</v>
      </c>
      <c r="B1423">
        <v>16769.29</v>
      </c>
      <c r="C1423">
        <v>1206.44</v>
      </c>
      <c r="D1423" s="1">
        <f t="shared" si="464"/>
        <v>-2.3699999999989814</v>
      </c>
      <c r="E1423" s="1">
        <f t="shared" si="465"/>
        <v>0</v>
      </c>
      <c r="F1423" s="1">
        <f t="shared" si="466"/>
        <v>2.3699999999989814</v>
      </c>
      <c r="G1423" s="1">
        <f t="shared" si="467"/>
        <v>5.0480000000003198</v>
      </c>
      <c r="H1423" s="1">
        <f t="shared" si="468"/>
        <v>7.2130000000001022</v>
      </c>
      <c r="I1423" s="1">
        <f t="shared" si="469"/>
        <v>0.69984749757385945</v>
      </c>
      <c r="J1423" s="1">
        <f t="shared" si="470"/>
        <v>41.171193214257784</v>
      </c>
      <c r="K1423" s="1">
        <f t="shared" si="471"/>
        <v>0.74000000000000909</v>
      </c>
      <c r="L1423" s="1">
        <f t="shared" si="472"/>
        <v>0.74000000000000909</v>
      </c>
      <c r="M1423" s="1">
        <f t="shared" si="473"/>
        <v>0</v>
      </c>
      <c r="N1423" s="1">
        <f t="shared" si="474"/>
        <v>0.72200000000000275</v>
      </c>
      <c r="O1423" s="1">
        <f t="shared" si="475"/>
        <v>0.95599999999999452</v>
      </c>
      <c r="P1423" s="1">
        <f t="shared" si="476"/>
        <v>0.75523012552301971</v>
      </c>
      <c r="Q1423" s="1">
        <f t="shared" si="477"/>
        <v>43.027413587604521</v>
      </c>
      <c r="R1423" t="str">
        <f t="shared" ref="R1423:R1486" si="478">IF(AND(J1423&gt;70,Q1423&lt;30),"Buy ETH Short BTC",IF(AND(J1423&lt;30,Q1423&gt;70),"Buy BTC Short ETH","Do nothing"))</f>
        <v>Do nothing</v>
      </c>
      <c r="S1423" t="b">
        <f t="shared" si="462"/>
        <v>0</v>
      </c>
      <c r="T1423">
        <f t="shared" ref="T1423:T1486" si="479">IF(R1423="Buy BTC Short ETH",B1423,IF(R1423="Buy ETH Short BTC",B1423,0))</f>
        <v>0</v>
      </c>
      <c r="U1423">
        <f t="shared" ref="U1423:U1486" si="480">IF(R1423="Buy BTC Short ETH",C1423,IF(R1423="Buy ETH Short BTC",C1423,0))</f>
        <v>0</v>
      </c>
      <c r="V1423">
        <f>IF(R1422="Buy BTC Short ETH",(B1423-T1422)+(-C1423+U1422)*(B1422/C1422),IF(R1422="Buy ETH Short BTC",(-B1423+T1422)+(C1423-U1422)*(B1422/C1422),0))</f>
        <v>0</v>
      </c>
      <c r="AA1423">
        <f t="shared" ref="AA1423:AA1486" si="481">CORREL(B1414:B1423, C1414:C1423)</f>
        <v>0.96396730934986197</v>
      </c>
      <c r="AB1423" t="str">
        <f t="shared" ref="AB1423:AB1486" si="482">IF(AA1423&gt;0.7,"Buy ETH Short BTC",IF(AA1423&lt;-0.7,"Buy BTC Short ETH","Do nothing"))</f>
        <v>Buy ETH Short BTC</v>
      </c>
      <c r="AC1423" t="b">
        <f t="shared" si="463"/>
        <v>0</v>
      </c>
      <c r="AD1423">
        <f>IF(AB1423="Buy BTC Short ETH",B1423,IF(AB1423="Buy ETH Short BTC",B1423,0))</f>
        <v>16769.29</v>
      </c>
      <c r="AE1423">
        <f>IF(AB1423="Buy BTC Short ETH",C1423,IF(AB1423="Buy ETH Short BTC",C1423,0))</f>
        <v>1206.44</v>
      </c>
      <c r="AF1423">
        <f>IF(AB1422="Buy BTC Short ETH",(B1423-AD1422)+(-C1423+AE1422)*(B1422/C1422),IF(AB1422="Buy ETH Short BTC",(-B1423+AD1422)+(C1423-AE1422)*(B1422/C1422),0))</f>
        <v>12.663628929251823</v>
      </c>
    </row>
    <row r="1424" spans="1:32">
      <c r="A1424">
        <v>1672001100000</v>
      </c>
      <c r="B1424">
        <v>16768.64</v>
      </c>
      <c r="C1424">
        <v>1206.3399999999999</v>
      </c>
      <c r="D1424" s="1">
        <f t="shared" si="464"/>
        <v>-0.65000000000145519</v>
      </c>
      <c r="E1424" s="1">
        <f t="shared" si="465"/>
        <v>0</v>
      </c>
      <c r="F1424" s="1">
        <f t="shared" si="466"/>
        <v>0.65000000000145519</v>
      </c>
      <c r="G1424" s="1">
        <f t="shared" si="467"/>
        <v>4.552000000000044</v>
      </c>
      <c r="H1424" s="1">
        <f t="shared" si="468"/>
        <v>7.2780000000002474</v>
      </c>
      <c r="I1424" s="1">
        <f t="shared" si="469"/>
        <v>0.62544655125032833</v>
      </c>
      <c r="J1424" s="1">
        <f t="shared" si="470"/>
        <v>38.478444632290206</v>
      </c>
      <c r="K1424" s="1">
        <f t="shared" si="471"/>
        <v>-0.10000000000013642</v>
      </c>
      <c r="L1424" s="1">
        <f t="shared" si="472"/>
        <v>0</v>
      </c>
      <c r="M1424" s="1">
        <f t="shared" si="473"/>
        <v>0.10000000000013642</v>
      </c>
      <c r="N1424" s="1">
        <f t="shared" si="474"/>
        <v>0.62200000000000277</v>
      </c>
      <c r="O1424" s="1">
        <f t="shared" si="475"/>
        <v>0.96600000000000819</v>
      </c>
      <c r="P1424" s="1">
        <f t="shared" si="476"/>
        <v>0.64389233954451086</v>
      </c>
      <c r="Q1424" s="1">
        <f t="shared" si="477"/>
        <v>39.168765743072953</v>
      </c>
      <c r="R1424" t="str">
        <f t="shared" si="478"/>
        <v>Do nothing</v>
      </c>
      <c r="S1424" t="b">
        <f t="shared" ref="S1424:S1487" si="483">NOT(R1424=R1423)</f>
        <v>0</v>
      </c>
      <c r="T1424">
        <f t="shared" si="479"/>
        <v>0</v>
      </c>
      <c r="U1424">
        <f t="shared" si="480"/>
        <v>0</v>
      </c>
      <c r="V1424">
        <f>IF(R1423="Buy BTC Short ETH",(B1424-T1423)+(-C1424+U1423)*(B1423/C1423),IF(R1423="Buy ETH Short BTC",(-B1424+T1423)+(C1424-U1423)*(B1423/C1423),0))</f>
        <v>0</v>
      </c>
      <c r="AA1424">
        <f t="shared" si="481"/>
        <v>0.9578057169499955</v>
      </c>
      <c r="AB1424" t="str">
        <f t="shared" si="482"/>
        <v>Buy ETH Short BTC</v>
      </c>
      <c r="AC1424" t="b">
        <f t="shared" ref="AC1424:AC1487" si="484">NOT(AB1424=AB1423)</f>
        <v>0</v>
      </c>
      <c r="AD1424">
        <f>IF(AB1424="Buy BTC Short ETH",B1424,IF(AB1424="Buy ETH Short BTC",B1424,0))</f>
        <v>16768.64</v>
      </c>
      <c r="AE1424">
        <f>IF(AB1424="Buy BTC Short ETH",C1424,IF(AB1424="Buy ETH Short BTC",C1424,0))</f>
        <v>1206.3399999999999</v>
      </c>
      <c r="AF1424">
        <f>IF(AB1423="Buy BTC Short ETH",(B1424-AD1423)+(-C1424+AE1423)*(B1423/C1423),IF(AB1423="Buy ETH Short BTC",(-B1424+AD1423)+(C1424-AE1423)*(B1423/C1423),0))</f>
        <v>-0.7399812671998045</v>
      </c>
    </row>
    <row r="1425" spans="1:32">
      <c r="A1425">
        <v>1672002000000</v>
      </c>
      <c r="B1425">
        <v>16773.87</v>
      </c>
      <c r="C1425">
        <v>1207.24</v>
      </c>
      <c r="D1425" s="1">
        <f t="shared" si="464"/>
        <v>5.2299999999995634</v>
      </c>
      <c r="E1425" s="1">
        <f t="shared" si="465"/>
        <v>5.2299999999995634</v>
      </c>
      <c r="F1425" s="1">
        <f t="shared" si="466"/>
        <v>0</v>
      </c>
      <c r="G1425" s="1">
        <f t="shared" si="467"/>
        <v>5.0750000000000002</v>
      </c>
      <c r="H1425" s="1">
        <f t="shared" si="468"/>
        <v>6.9880000000001017</v>
      </c>
      <c r="I1425" s="1">
        <f t="shared" si="469"/>
        <v>0.7262449914138418</v>
      </c>
      <c r="J1425" s="1">
        <f t="shared" si="470"/>
        <v>42.07079499295331</v>
      </c>
      <c r="K1425" s="1">
        <f t="shared" si="471"/>
        <v>0.90000000000009095</v>
      </c>
      <c r="L1425" s="1">
        <f t="shared" si="472"/>
        <v>0.90000000000009095</v>
      </c>
      <c r="M1425" s="1">
        <f t="shared" si="473"/>
        <v>0</v>
      </c>
      <c r="N1425" s="1">
        <f t="shared" si="474"/>
        <v>0.69600000000000362</v>
      </c>
      <c r="O1425" s="1">
        <f t="shared" si="475"/>
        <v>0.96600000000000819</v>
      </c>
      <c r="P1425" s="1">
        <f t="shared" si="476"/>
        <v>0.72049689440993547</v>
      </c>
      <c r="Q1425" s="1">
        <f t="shared" si="477"/>
        <v>41.877256317689451</v>
      </c>
      <c r="R1425" t="str">
        <f t="shared" si="478"/>
        <v>Do nothing</v>
      </c>
      <c r="S1425" t="b">
        <f t="shared" si="483"/>
        <v>0</v>
      </c>
      <c r="T1425">
        <f t="shared" si="479"/>
        <v>0</v>
      </c>
      <c r="U1425">
        <f t="shared" si="480"/>
        <v>0</v>
      </c>
      <c r="V1425">
        <f>IF(R1424="Buy BTC Short ETH",(B1425-T1424)+(-C1425+U1424)*(B1424/C1424),IF(R1424="Buy ETH Short BTC",(-B1425+T1424)+(C1425-U1424)*(B1424/C1424),0))</f>
        <v>0</v>
      </c>
      <c r="AA1425">
        <f t="shared" si="481"/>
        <v>0.94320123501376285</v>
      </c>
      <c r="AB1425" t="str">
        <f t="shared" si="482"/>
        <v>Buy ETH Short BTC</v>
      </c>
      <c r="AC1425" t="b">
        <f t="shared" si="484"/>
        <v>0</v>
      </c>
      <c r="AD1425">
        <f>IF(AB1425="Buy BTC Short ETH",B1425,IF(AB1425="Buy ETH Short BTC",B1425,0))</f>
        <v>16773.87</v>
      </c>
      <c r="AE1425">
        <f>IF(AB1425="Buy BTC Short ETH",C1425,IF(AB1425="Buy ETH Short BTC",C1425,0))</f>
        <v>1207.24</v>
      </c>
      <c r="AF1425">
        <f>IF(AB1424="Buy BTC Short ETH",(B1425-AD1424)+(-C1425+AE1424)*(B1424/C1424),IF(AB1424="Buy ETH Short BTC",(-B1425+AD1424)+(C1425-AE1424)*(B1424/C1424),0))</f>
        <v>7.2803834739808444</v>
      </c>
    </row>
    <row r="1426" spans="1:32">
      <c r="A1426">
        <v>1672002900000</v>
      </c>
      <c r="B1426">
        <v>16802.21</v>
      </c>
      <c r="C1426">
        <v>1213.1099999999999</v>
      </c>
      <c r="D1426" s="1">
        <f t="shared" si="464"/>
        <v>28.340000000000146</v>
      </c>
      <c r="E1426" s="1">
        <f t="shared" si="465"/>
        <v>28.340000000000146</v>
      </c>
      <c r="F1426" s="1">
        <f t="shared" si="466"/>
        <v>0</v>
      </c>
      <c r="G1426" s="1">
        <f t="shared" si="467"/>
        <v>7.9090000000000149</v>
      </c>
      <c r="H1426" s="1">
        <f t="shared" si="468"/>
        <v>5.6350000000002183</v>
      </c>
      <c r="I1426" s="1">
        <f t="shared" si="469"/>
        <v>1.403549245785219</v>
      </c>
      <c r="J1426" s="1">
        <f t="shared" si="470"/>
        <v>58.394861193147356</v>
      </c>
      <c r="K1426" s="1">
        <f t="shared" si="471"/>
        <v>5.8699999999998909</v>
      </c>
      <c r="L1426" s="1">
        <f t="shared" si="472"/>
        <v>5.8699999999998909</v>
      </c>
      <c r="M1426" s="1">
        <f t="shared" si="473"/>
        <v>0</v>
      </c>
      <c r="N1426" s="1">
        <f t="shared" si="474"/>
        <v>1.2829999999999928</v>
      </c>
      <c r="O1426" s="1">
        <f t="shared" si="475"/>
        <v>0.87599999999999911</v>
      </c>
      <c r="P1426" s="1">
        <f t="shared" si="476"/>
        <v>1.4646118721461121</v>
      </c>
      <c r="Q1426" s="1">
        <f t="shared" si="477"/>
        <v>59.425660027790542</v>
      </c>
      <c r="R1426" t="str">
        <f t="shared" si="478"/>
        <v>Do nothing</v>
      </c>
      <c r="S1426" t="b">
        <f t="shared" si="483"/>
        <v>0</v>
      </c>
      <c r="T1426">
        <f t="shared" si="479"/>
        <v>0</v>
      </c>
      <c r="U1426">
        <f t="shared" si="480"/>
        <v>0</v>
      </c>
      <c r="V1426">
        <f>IF(R1425="Buy BTC Short ETH",(B1426-T1425)+(-C1426+U1425)*(B1425/C1425),IF(R1425="Buy ETH Short BTC",(-B1426+T1425)+(C1426-U1425)*(B1425/C1425),0))</f>
        <v>0</v>
      </c>
      <c r="AA1426">
        <f t="shared" si="481"/>
        <v>0.95730380894446898</v>
      </c>
      <c r="AB1426" t="str">
        <f t="shared" si="482"/>
        <v>Buy ETH Short BTC</v>
      </c>
      <c r="AC1426" t="b">
        <f t="shared" si="484"/>
        <v>0</v>
      </c>
      <c r="AD1426">
        <f>IF(AB1426="Buy BTC Short ETH",B1426,IF(AB1426="Buy ETH Short BTC",B1426,0))</f>
        <v>16802.21</v>
      </c>
      <c r="AE1426">
        <f>IF(AB1426="Buy BTC Short ETH",C1426,IF(AB1426="Buy ETH Short BTC",C1426,0))</f>
        <v>1213.1099999999999</v>
      </c>
      <c r="AF1426">
        <f>IF(AB1425="Buy BTC Short ETH",(B1426-AD1425)+(-C1426+AE1425)*(B1425/C1425),IF(AB1425="Buy ETH Short BTC",(-B1426+AD1425)+(C1426-AE1425)*(B1425/C1425),0))</f>
        <v>53.220101471122547</v>
      </c>
    </row>
    <row r="1427" spans="1:32">
      <c r="A1427">
        <v>1672003800000</v>
      </c>
      <c r="B1427">
        <v>16823.7</v>
      </c>
      <c r="C1427">
        <v>1215.3699999999999</v>
      </c>
      <c r="D1427" s="1">
        <f t="shared" si="464"/>
        <v>21.490000000001601</v>
      </c>
      <c r="E1427" s="1">
        <f t="shared" si="465"/>
        <v>21.490000000001601</v>
      </c>
      <c r="F1427" s="1">
        <f t="shared" si="466"/>
        <v>0</v>
      </c>
      <c r="G1427" s="1">
        <f t="shared" si="467"/>
        <v>10.058000000000174</v>
      </c>
      <c r="H1427" s="1">
        <f t="shared" si="468"/>
        <v>3.7420000000001892</v>
      </c>
      <c r="I1427" s="1">
        <f t="shared" si="469"/>
        <v>2.6878674505611078</v>
      </c>
      <c r="J1427" s="1">
        <f t="shared" si="470"/>
        <v>72.884057971013831</v>
      </c>
      <c r="K1427" s="1">
        <f t="shared" si="471"/>
        <v>2.2599999999999909</v>
      </c>
      <c r="L1427" s="1">
        <f t="shared" si="472"/>
        <v>2.2599999999999909</v>
      </c>
      <c r="M1427" s="1">
        <f t="shared" si="473"/>
        <v>0</v>
      </c>
      <c r="N1427" s="1">
        <f t="shared" si="474"/>
        <v>1.5089999999999919</v>
      </c>
      <c r="O1427" s="1">
        <f t="shared" si="475"/>
        <v>0.47100000000000364</v>
      </c>
      <c r="P1427" s="1">
        <f t="shared" si="476"/>
        <v>3.2038216560509136</v>
      </c>
      <c r="Q1427" s="1">
        <f t="shared" si="477"/>
        <v>76.212121212120977</v>
      </c>
      <c r="R1427" t="str">
        <f t="shared" si="478"/>
        <v>Do nothing</v>
      </c>
      <c r="S1427" t="b">
        <f t="shared" si="483"/>
        <v>0</v>
      </c>
      <c r="T1427">
        <f t="shared" si="479"/>
        <v>0</v>
      </c>
      <c r="U1427">
        <f t="shared" si="480"/>
        <v>0</v>
      </c>
      <c r="V1427">
        <f>IF(R1426="Buy BTC Short ETH",(B1427-T1426)+(-C1427+U1426)*(B1426/C1426),IF(R1426="Buy ETH Short BTC",(-B1427+T1426)+(C1427-U1426)*(B1426/C1426),0))</f>
        <v>0</v>
      </c>
      <c r="AA1427">
        <f t="shared" si="481"/>
        <v>0.97750562033701316</v>
      </c>
      <c r="AB1427" t="str">
        <f t="shared" si="482"/>
        <v>Buy ETH Short BTC</v>
      </c>
      <c r="AC1427" t="b">
        <f t="shared" si="484"/>
        <v>0</v>
      </c>
      <c r="AD1427">
        <f>IF(AB1427="Buy BTC Short ETH",B1427,IF(AB1427="Buy ETH Short BTC",B1427,0))</f>
        <v>16823.7</v>
      </c>
      <c r="AE1427">
        <f>IF(AB1427="Buy BTC Short ETH",C1427,IF(AB1427="Buy ETH Short BTC",C1427,0))</f>
        <v>1215.3699999999999</v>
      </c>
      <c r="AF1427">
        <f>IF(AB1426="Buy BTC Short ETH",(B1427-AD1426)+(-C1427+AE1426)*(B1426/C1426),IF(AB1426="Buy ETH Short BTC",(-B1427+AD1426)+(C1427-AE1426)*(B1426/C1426),0))</f>
        <v>9.8121857869425746</v>
      </c>
    </row>
    <row r="1428" spans="1:32">
      <c r="A1428">
        <v>1672004700000</v>
      </c>
      <c r="B1428">
        <v>16830.88</v>
      </c>
      <c r="C1428">
        <v>1218.74</v>
      </c>
      <c r="D1428" s="1">
        <f t="shared" si="464"/>
        <v>7.180000000000291</v>
      </c>
      <c r="E1428" s="1">
        <f t="shared" si="465"/>
        <v>7.180000000000291</v>
      </c>
      <c r="F1428" s="1">
        <f t="shared" si="466"/>
        <v>0</v>
      </c>
      <c r="G1428" s="1">
        <f t="shared" si="467"/>
        <v>10.776000000000204</v>
      </c>
      <c r="H1428" s="1">
        <f t="shared" si="468"/>
        <v>2.543000000000029</v>
      </c>
      <c r="I1428" s="1">
        <f t="shared" si="469"/>
        <v>4.2375147463625957</v>
      </c>
      <c r="J1428" s="1">
        <f t="shared" si="470"/>
        <v>80.906974998123104</v>
      </c>
      <c r="K1428" s="1">
        <f t="shared" si="471"/>
        <v>3.3700000000001182</v>
      </c>
      <c r="L1428" s="1">
        <f t="shared" si="472"/>
        <v>3.3700000000001182</v>
      </c>
      <c r="M1428" s="1">
        <f t="shared" si="473"/>
        <v>0</v>
      </c>
      <c r="N1428" s="1">
        <f t="shared" si="474"/>
        <v>1.8460000000000036</v>
      </c>
      <c r="O1428" s="1">
        <f t="shared" si="475"/>
        <v>0.39100000000000817</v>
      </c>
      <c r="P1428" s="1">
        <f t="shared" si="476"/>
        <v>4.7212276214832869</v>
      </c>
      <c r="Q1428" s="1">
        <f t="shared" si="477"/>
        <v>82.521233795261239</v>
      </c>
      <c r="R1428" t="str">
        <f t="shared" si="478"/>
        <v>Do nothing</v>
      </c>
      <c r="S1428" t="b">
        <f t="shared" si="483"/>
        <v>0</v>
      </c>
      <c r="T1428">
        <f t="shared" si="479"/>
        <v>0</v>
      </c>
      <c r="U1428">
        <f t="shared" si="480"/>
        <v>0</v>
      </c>
      <c r="V1428">
        <f>IF(R1427="Buy BTC Short ETH",(B1428-T1427)+(-C1428+U1427)*(B1427/C1427),IF(R1427="Buy ETH Short BTC",(-B1428+T1427)+(C1428-U1427)*(B1427/C1427),0))</f>
        <v>0</v>
      </c>
      <c r="AA1428">
        <f t="shared" si="481"/>
        <v>0.98389354757754499</v>
      </c>
      <c r="AB1428" t="str">
        <f t="shared" si="482"/>
        <v>Buy ETH Short BTC</v>
      </c>
      <c r="AC1428" t="b">
        <f t="shared" si="484"/>
        <v>0</v>
      </c>
      <c r="AD1428">
        <f>IF(AB1428="Buy BTC Short ETH",B1428,IF(AB1428="Buy ETH Short BTC",B1428,0))</f>
        <v>16830.88</v>
      </c>
      <c r="AE1428">
        <f>IF(AB1428="Buy BTC Short ETH",C1428,IF(AB1428="Buy ETH Short BTC",C1428,0))</f>
        <v>1218.74</v>
      </c>
      <c r="AF1428">
        <f>IF(AB1427="Buy BTC Short ETH",(B1428-AD1427)+(-C1428+AE1427)*(B1427/C1427),IF(AB1427="Buy ETH Short BTC",(-B1428+AD1427)+(C1428-AE1427)*(B1427/C1427),0))</f>
        <v>39.469060779846174</v>
      </c>
    </row>
    <row r="1429" spans="1:32">
      <c r="A1429">
        <v>1672005600000</v>
      </c>
      <c r="B1429">
        <v>16834.080000000002</v>
      </c>
      <c r="C1429">
        <v>1220</v>
      </c>
      <c r="D1429" s="1">
        <f t="shared" si="464"/>
        <v>3.2000000000007276</v>
      </c>
      <c r="E1429" s="1">
        <f t="shared" si="465"/>
        <v>3.2000000000007276</v>
      </c>
      <c r="F1429" s="1">
        <f t="shared" si="466"/>
        <v>0</v>
      </c>
      <c r="G1429" s="1">
        <f t="shared" si="467"/>
        <v>10.261000000000058</v>
      </c>
      <c r="H1429" s="1">
        <f t="shared" si="468"/>
        <v>2.543000000000029</v>
      </c>
      <c r="I1429" s="1">
        <f t="shared" si="469"/>
        <v>4.0349980338183018</v>
      </c>
      <c r="J1429" s="1">
        <f t="shared" si="470"/>
        <v>80.13901905654474</v>
      </c>
      <c r="K1429" s="1">
        <f t="shared" si="471"/>
        <v>1.2599999999999909</v>
      </c>
      <c r="L1429" s="1">
        <f t="shared" si="472"/>
        <v>1.2599999999999909</v>
      </c>
      <c r="M1429" s="1">
        <f t="shared" si="473"/>
        <v>0</v>
      </c>
      <c r="N1429" s="1">
        <f t="shared" si="474"/>
        <v>1.9060000000000172</v>
      </c>
      <c r="O1429" s="1">
        <f t="shared" si="475"/>
        <v>0.39100000000000817</v>
      </c>
      <c r="P1429" s="1">
        <f t="shared" si="476"/>
        <v>4.8746803069053133</v>
      </c>
      <c r="Q1429" s="1">
        <f t="shared" si="477"/>
        <v>82.977797126686824</v>
      </c>
      <c r="R1429" t="str">
        <f t="shared" si="478"/>
        <v>Do nothing</v>
      </c>
      <c r="S1429" t="b">
        <f t="shared" si="483"/>
        <v>0</v>
      </c>
      <c r="T1429">
        <f t="shared" si="479"/>
        <v>0</v>
      </c>
      <c r="U1429">
        <f t="shared" si="480"/>
        <v>0</v>
      </c>
      <c r="V1429">
        <f>IF(R1428="Buy BTC Short ETH",(B1429-T1428)+(-C1429+U1428)*(B1428/C1428),IF(R1428="Buy ETH Short BTC",(-B1429+T1428)+(C1429-U1428)*(B1428/C1428),0))</f>
        <v>0</v>
      </c>
      <c r="AA1429">
        <f t="shared" si="481"/>
        <v>0.9866378071383235</v>
      </c>
      <c r="AB1429" t="str">
        <f t="shared" si="482"/>
        <v>Buy ETH Short BTC</v>
      </c>
      <c r="AC1429" t="b">
        <f t="shared" si="484"/>
        <v>0</v>
      </c>
      <c r="AD1429">
        <f>IF(AB1429="Buy BTC Short ETH",B1429,IF(AB1429="Buy ETH Short BTC",B1429,0))</f>
        <v>16834.080000000002</v>
      </c>
      <c r="AE1429">
        <f>IF(AB1429="Buy BTC Short ETH",C1429,IF(AB1429="Buy ETH Short BTC",C1429,0))</f>
        <v>1220</v>
      </c>
      <c r="AF1429">
        <f>IF(AB1428="Buy BTC Short ETH",(B1429-AD1428)+(-C1429+AE1428)*(B1428/C1428),IF(AB1428="Buy ETH Short BTC",(-B1429+AD1428)+(C1429-AE1428)*(B1428/C1428),0))</f>
        <v>14.200683328682871</v>
      </c>
    </row>
    <row r="1430" spans="1:32">
      <c r="A1430">
        <v>1672006500000</v>
      </c>
      <c r="B1430">
        <v>16822.900000000001</v>
      </c>
      <c r="C1430">
        <v>1217.4000000000001</v>
      </c>
      <c r="D1430" s="1">
        <f t="shared" ref="D1430:D1493" si="485">B1430-B1429</f>
        <v>-11.180000000000291</v>
      </c>
      <c r="E1430" s="1">
        <f t="shared" ref="E1430:E1493" si="486">IF(D1430&gt;0,D1430,0)</f>
        <v>0</v>
      </c>
      <c r="F1430" s="1">
        <f t="shared" ref="F1430:F1493" si="487">IF(D1430&lt;0,-D1430,0)</f>
        <v>11.180000000000291</v>
      </c>
      <c r="G1430" s="1">
        <f t="shared" ref="G1430:G1493" si="488">(SUM(E1421:E1430)/10)</f>
        <v>6.5440000000002332</v>
      </c>
      <c r="H1430" s="1">
        <f t="shared" ref="H1430:H1493" si="489">(SUM(F1421:F1430)/10)</f>
        <v>3.6610000000000582</v>
      </c>
      <c r="I1430" s="1">
        <f t="shared" ref="I1430:I1493" si="490">G1430/H1430</f>
        <v>1.787489756897058</v>
      </c>
      <c r="J1430" s="1">
        <f t="shared" ref="J1430:J1493" si="491">IF(H1430=0,100,100-(100/(1+I1430)))</f>
        <v>64.125428711416419</v>
      </c>
      <c r="K1430" s="1">
        <f t="shared" ref="K1430:K1493" si="492">C1430-C1429</f>
        <v>-2.5999999999999091</v>
      </c>
      <c r="L1430" s="1">
        <f t="shared" ref="L1430:L1493" si="493">IF(K1430&gt;0,K1430,0)</f>
        <v>0</v>
      </c>
      <c r="M1430" s="1">
        <f t="shared" ref="M1430:M1493" si="494">IF(K1430&lt;0,-K1430,0)</f>
        <v>2.5999999999999091</v>
      </c>
      <c r="N1430" s="1">
        <f t="shared" ref="N1430:N1493" si="495">(SUM(L1421:L1430)/10)</f>
        <v>1.4400000000000091</v>
      </c>
      <c r="O1430" s="1">
        <f t="shared" ref="O1430:O1493" si="496">(SUM(M1421:M1430)/10)</f>
        <v>0.65099999999999913</v>
      </c>
      <c r="P1430" s="1">
        <f t="shared" ref="P1430:P1493" si="497">N1430/O1430</f>
        <v>2.2119815668202931</v>
      </c>
      <c r="Q1430" s="1">
        <f t="shared" ref="Q1430:Q1493" si="498">IF(O1430=0,100,100-(100/(1+P1430)))</f>
        <v>68.866571018651527</v>
      </c>
      <c r="R1430" t="str">
        <f t="shared" si="478"/>
        <v>Do nothing</v>
      </c>
      <c r="S1430" t="b">
        <f t="shared" si="483"/>
        <v>0</v>
      </c>
      <c r="T1430">
        <f t="shared" si="479"/>
        <v>0</v>
      </c>
      <c r="U1430">
        <f t="shared" si="480"/>
        <v>0</v>
      </c>
      <c r="V1430">
        <f>IF(R1429="Buy BTC Short ETH",(B1430-T1429)+(-C1430+U1429)*(B1429/C1429),IF(R1429="Buy ETH Short BTC",(-B1430+T1429)+(C1430-U1429)*(B1429/C1429),0))</f>
        <v>0</v>
      </c>
      <c r="AA1430">
        <f t="shared" si="481"/>
        <v>0.99140838398361431</v>
      </c>
      <c r="AB1430" t="str">
        <f t="shared" si="482"/>
        <v>Buy ETH Short BTC</v>
      </c>
      <c r="AC1430" t="b">
        <f t="shared" si="484"/>
        <v>0</v>
      </c>
      <c r="AD1430">
        <f>IF(AB1430="Buy BTC Short ETH",B1430,IF(AB1430="Buy ETH Short BTC",B1430,0))</f>
        <v>16822.900000000001</v>
      </c>
      <c r="AE1430">
        <f>IF(AB1430="Buy BTC Short ETH",C1430,IF(AB1430="Buy ETH Short BTC",C1430,0))</f>
        <v>1217.4000000000001</v>
      </c>
      <c r="AF1430">
        <f>IF(AB1429="Buy BTC Short ETH",(B1430-AD1429)+(-C1430+AE1429)*(B1429/C1429),IF(AB1429="Buy ETH Short BTC",(-B1430+AD1429)+(C1430-AE1429)*(B1429/C1429),0))</f>
        <v>-24.69590819671977</v>
      </c>
    </row>
    <row r="1431" spans="1:32">
      <c r="A1431">
        <v>1672007400000</v>
      </c>
      <c r="B1431">
        <v>16822.25</v>
      </c>
      <c r="C1431">
        <v>1217.54</v>
      </c>
      <c r="D1431" s="1">
        <f t="shared" si="485"/>
        <v>-0.65000000000145519</v>
      </c>
      <c r="E1431" s="1">
        <f t="shared" si="486"/>
        <v>0</v>
      </c>
      <c r="F1431" s="1">
        <f t="shared" si="487"/>
        <v>0.65000000000145519</v>
      </c>
      <c r="G1431" s="1">
        <f t="shared" si="488"/>
        <v>6.5440000000002332</v>
      </c>
      <c r="H1431" s="1">
        <f t="shared" si="489"/>
        <v>1.9170000000001892</v>
      </c>
      <c r="I1431" s="1">
        <f t="shared" si="490"/>
        <v>3.4136671883148604</v>
      </c>
      <c r="J1431" s="1">
        <f t="shared" si="491"/>
        <v>77.343103652049479</v>
      </c>
      <c r="K1431" s="1">
        <f t="shared" si="492"/>
        <v>0.13999999999987267</v>
      </c>
      <c r="L1431" s="1">
        <f t="shared" si="493"/>
        <v>0.13999999999987267</v>
      </c>
      <c r="M1431" s="1">
        <f t="shared" si="494"/>
        <v>0</v>
      </c>
      <c r="N1431" s="1">
        <f t="shared" si="495"/>
        <v>1.4539999999999964</v>
      </c>
      <c r="O1431" s="1">
        <f t="shared" si="496"/>
        <v>0.44000000000000911</v>
      </c>
      <c r="P1431" s="1">
        <f t="shared" si="497"/>
        <v>3.3045454545453778</v>
      </c>
      <c r="Q1431" s="1">
        <f t="shared" si="498"/>
        <v>76.768743400210781</v>
      </c>
      <c r="R1431" t="str">
        <f t="shared" si="478"/>
        <v>Do nothing</v>
      </c>
      <c r="S1431" t="b">
        <f t="shared" si="483"/>
        <v>0</v>
      </c>
      <c r="T1431">
        <f t="shared" si="479"/>
        <v>0</v>
      </c>
      <c r="U1431">
        <f t="shared" si="480"/>
        <v>0</v>
      </c>
      <c r="V1431">
        <f>IF(R1430="Buy BTC Short ETH",(B1431-T1430)+(-C1431+U1430)*(B1430/C1430),IF(R1430="Buy ETH Short BTC",(-B1431+T1430)+(C1431-U1430)*(B1430/C1430),0))</f>
        <v>0</v>
      </c>
      <c r="AA1431">
        <f t="shared" si="481"/>
        <v>0.99079869944870202</v>
      </c>
      <c r="AB1431" t="str">
        <f t="shared" si="482"/>
        <v>Buy ETH Short BTC</v>
      </c>
      <c r="AC1431" t="b">
        <f t="shared" si="484"/>
        <v>0</v>
      </c>
      <c r="AD1431">
        <f>IF(AB1431="Buy BTC Short ETH",B1431,IF(AB1431="Buy ETH Short BTC",B1431,0))</f>
        <v>16822.25</v>
      </c>
      <c r="AE1431">
        <f>IF(AB1431="Buy BTC Short ETH",C1431,IF(AB1431="Buy ETH Short BTC",C1431,0))</f>
        <v>1217.54</v>
      </c>
      <c r="AF1431">
        <f>IF(AB1430="Buy BTC Short ETH",(B1431-AD1430)+(-C1431+AE1430)*(B1430/C1430),IF(AB1430="Buy ETH Short BTC",(-B1431+AD1430)+(C1431-AE1430)*(B1430/C1430),0))</f>
        <v>2.5846196812876867</v>
      </c>
    </row>
    <row r="1432" spans="1:32">
      <c r="A1432">
        <v>1672008300000</v>
      </c>
      <c r="B1432">
        <v>16821.830000000002</v>
      </c>
      <c r="C1432">
        <v>1217.31</v>
      </c>
      <c r="D1432" s="1">
        <f t="shared" si="485"/>
        <v>-0.41999999999825377</v>
      </c>
      <c r="E1432" s="1">
        <f t="shared" si="486"/>
        <v>0</v>
      </c>
      <c r="F1432" s="1">
        <f t="shared" si="487"/>
        <v>0.41999999999825377</v>
      </c>
      <c r="G1432" s="1">
        <f t="shared" si="488"/>
        <v>6.5440000000002332</v>
      </c>
      <c r="H1432" s="1">
        <f t="shared" si="489"/>
        <v>1.5270000000000437</v>
      </c>
      <c r="I1432" s="1">
        <f t="shared" si="490"/>
        <v>4.2855271774721979</v>
      </c>
      <c r="J1432" s="1">
        <f t="shared" si="491"/>
        <v>81.080411349275295</v>
      </c>
      <c r="K1432" s="1">
        <f t="shared" si="492"/>
        <v>-0.23000000000001819</v>
      </c>
      <c r="L1432" s="1">
        <f t="shared" si="493"/>
        <v>0</v>
      </c>
      <c r="M1432" s="1">
        <f t="shared" si="494"/>
        <v>0.23000000000001819</v>
      </c>
      <c r="N1432" s="1">
        <f t="shared" si="495"/>
        <v>1.4539999999999964</v>
      </c>
      <c r="O1432" s="1">
        <f t="shared" si="496"/>
        <v>0.29300000000000637</v>
      </c>
      <c r="P1432" s="1">
        <f t="shared" si="497"/>
        <v>4.9624573378838388</v>
      </c>
      <c r="Q1432" s="1">
        <f t="shared" si="498"/>
        <v>83.228391528333944</v>
      </c>
      <c r="R1432" t="str">
        <f t="shared" si="478"/>
        <v>Do nothing</v>
      </c>
      <c r="S1432" t="b">
        <f t="shared" si="483"/>
        <v>0</v>
      </c>
      <c r="T1432">
        <f t="shared" si="479"/>
        <v>0</v>
      </c>
      <c r="U1432">
        <f t="shared" si="480"/>
        <v>0</v>
      </c>
      <c r="V1432">
        <f>IF(R1431="Buy BTC Short ETH",(B1432-T1431)+(-C1432+U1431)*(B1431/C1431),IF(R1431="Buy ETH Short BTC",(-B1432+T1431)+(C1432-U1431)*(B1431/C1431),0))</f>
        <v>0</v>
      </c>
      <c r="AA1432">
        <f t="shared" si="481"/>
        <v>0.99096990861499479</v>
      </c>
      <c r="AB1432" t="str">
        <f t="shared" si="482"/>
        <v>Buy ETH Short BTC</v>
      </c>
      <c r="AC1432" t="b">
        <f t="shared" si="484"/>
        <v>0</v>
      </c>
      <c r="AD1432">
        <f>IF(AB1432="Buy BTC Short ETH",B1432,IF(AB1432="Buy ETH Short BTC",B1432,0))</f>
        <v>16821.830000000002</v>
      </c>
      <c r="AE1432">
        <f>IF(AB1432="Buy BTC Short ETH",C1432,IF(AB1432="Buy ETH Short BTC",C1432,0))</f>
        <v>1217.31</v>
      </c>
      <c r="AF1432">
        <f>IF(AB1431="Buy BTC Short ETH",(B1432-AD1431)+(-C1432+AE1431)*(B1431/C1431),IF(AB1431="Buy ETH Short BTC",(-B1432+AD1431)+(C1432-AE1431)*(B1431/C1431),0))</f>
        <v>-2.7578155132500224</v>
      </c>
    </row>
    <row r="1433" spans="1:32">
      <c r="A1433">
        <v>1672009200000</v>
      </c>
      <c r="B1433">
        <v>16822.830000000002</v>
      </c>
      <c r="C1433">
        <v>1217.1500000000001</v>
      </c>
      <c r="D1433" s="1">
        <f t="shared" si="485"/>
        <v>1</v>
      </c>
      <c r="E1433" s="1">
        <f t="shared" si="486"/>
        <v>1</v>
      </c>
      <c r="F1433" s="1">
        <f t="shared" si="487"/>
        <v>0</v>
      </c>
      <c r="G1433" s="1">
        <f t="shared" si="488"/>
        <v>6.6440000000002328</v>
      </c>
      <c r="H1433" s="1">
        <f t="shared" si="489"/>
        <v>1.2900000000001455</v>
      </c>
      <c r="I1433" s="1">
        <f t="shared" si="490"/>
        <v>5.1503875968988249</v>
      </c>
      <c r="J1433" s="1">
        <f t="shared" si="491"/>
        <v>83.74086211242647</v>
      </c>
      <c r="K1433" s="1">
        <f t="shared" si="492"/>
        <v>-0.15999999999985448</v>
      </c>
      <c r="L1433" s="1">
        <f t="shared" si="493"/>
        <v>0</v>
      </c>
      <c r="M1433" s="1">
        <f t="shared" si="494"/>
        <v>0.15999999999985448</v>
      </c>
      <c r="N1433" s="1">
        <f t="shared" si="495"/>
        <v>1.3799999999999955</v>
      </c>
      <c r="O1433" s="1">
        <f t="shared" si="496"/>
        <v>0.30899999999999184</v>
      </c>
      <c r="P1433" s="1">
        <f t="shared" si="497"/>
        <v>4.4660194174758319</v>
      </c>
      <c r="Q1433" s="1">
        <f t="shared" si="498"/>
        <v>81.705150976909763</v>
      </c>
      <c r="R1433" t="str">
        <f t="shared" si="478"/>
        <v>Do nothing</v>
      </c>
      <c r="S1433" t="b">
        <f t="shared" si="483"/>
        <v>0</v>
      </c>
      <c r="T1433">
        <f t="shared" si="479"/>
        <v>0</v>
      </c>
      <c r="U1433">
        <f t="shared" si="480"/>
        <v>0</v>
      </c>
      <c r="V1433">
        <f>IF(R1432="Buy BTC Short ETH",(B1433-T1432)+(-C1433+U1432)*(B1432/C1432),IF(R1432="Buy ETH Short BTC",(-B1433+T1432)+(C1433-U1432)*(B1432/C1432),0))</f>
        <v>0</v>
      </c>
      <c r="AA1433">
        <f t="shared" si="481"/>
        <v>0.98835961509897441</v>
      </c>
      <c r="AB1433" t="str">
        <f t="shared" si="482"/>
        <v>Buy ETH Short BTC</v>
      </c>
      <c r="AC1433" t="b">
        <f t="shared" si="484"/>
        <v>0</v>
      </c>
      <c r="AD1433">
        <f>IF(AB1433="Buy BTC Short ETH",B1433,IF(AB1433="Buy ETH Short BTC",B1433,0))</f>
        <v>16822.830000000002</v>
      </c>
      <c r="AE1433">
        <f>IF(AB1433="Buy BTC Short ETH",C1433,IF(AB1433="Buy ETH Short BTC",C1433,0))</f>
        <v>1217.1500000000001</v>
      </c>
      <c r="AF1433">
        <f>IF(AB1432="Buy BTC Short ETH",(B1433-AD1432)+(-C1433+AE1432)*(B1432/C1432),IF(AB1432="Buy ETH Short BTC",(-B1433+AD1432)+(C1433-AE1432)*(B1432/C1432),0))</f>
        <v>-3.2110167500452249</v>
      </c>
    </row>
    <row r="1434" spans="1:32">
      <c r="A1434">
        <v>1672010100000</v>
      </c>
      <c r="B1434">
        <v>16812.900000000001</v>
      </c>
      <c r="C1434">
        <v>1216.3800000000001</v>
      </c>
      <c r="D1434" s="1">
        <f t="shared" si="485"/>
        <v>-9.930000000000291</v>
      </c>
      <c r="E1434" s="1">
        <f t="shared" si="486"/>
        <v>0</v>
      </c>
      <c r="F1434" s="1">
        <f t="shared" si="487"/>
        <v>9.930000000000291</v>
      </c>
      <c r="G1434" s="1">
        <f t="shared" si="488"/>
        <v>6.6440000000002328</v>
      </c>
      <c r="H1434" s="1">
        <f t="shared" si="489"/>
        <v>2.2180000000000293</v>
      </c>
      <c r="I1434" s="1">
        <f t="shared" si="490"/>
        <v>2.995491433724141</v>
      </c>
      <c r="J1434" s="1">
        <f t="shared" si="491"/>
        <v>74.971789663733205</v>
      </c>
      <c r="K1434" s="1">
        <f t="shared" si="492"/>
        <v>-0.76999999999998181</v>
      </c>
      <c r="L1434" s="1">
        <f t="shared" si="493"/>
        <v>0</v>
      </c>
      <c r="M1434" s="1">
        <f t="shared" si="494"/>
        <v>0.76999999999998181</v>
      </c>
      <c r="N1434" s="1">
        <f t="shared" si="495"/>
        <v>1.3799999999999955</v>
      </c>
      <c r="O1434" s="1">
        <f t="shared" si="496"/>
        <v>0.37599999999997635</v>
      </c>
      <c r="P1434" s="1">
        <f t="shared" si="497"/>
        <v>3.6702127659576655</v>
      </c>
      <c r="Q1434" s="1">
        <f t="shared" si="498"/>
        <v>78.58769931662971</v>
      </c>
      <c r="R1434" t="str">
        <f t="shared" si="478"/>
        <v>Do nothing</v>
      </c>
      <c r="S1434" t="b">
        <f t="shared" si="483"/>
        <v>0</v>
      </c>
      <c r="T1434">
        <f t="shared" si="479"/>
        <v>0</v>
      </c>
      <c r="U1434">
        <f t="shared" si="480"/>
        <v>0</v>
      </c>
      <c r="V1434">
        <f>IF(R1433="Buy BTC Short ETH",(B1434-T1433)+(-C1434+U1433)*(B1433/C1433),IF(R1433="Buy ETH Short BTC",(-B1434+T1433)+(C1434-U1433)*(B1433/C1433),0))</f>
        <v>0</v>
      </c>
      <c r="AA1434">
        <f t="shared" si="481"/>
        <v>0.97375258369818962</v>
      </c>
      <c r="AB1434" t="str">
        <f t="shared" si="482"/>
        <v>Buy ETH Short BTC</v>
      </c>
      <c r="AC1434" t="b">
        <f t="shared" si="484"/>
        <v>0</v>
      </c>
      <c r="AD1434">
        <f>IF(AB1434="Buy BTC Short ETH",B1434,IF(AB1434="Buy ETH Short BTC",B1434,0))</f>
        <v>16812.900000000001</v>
      </c>
      <c r="AE1434">
        <f>IF(AB1434="Buy BTC Short ETH",C1434,IF(AB1434="Buy ETH Short BTC",C1434,0))</f>
        <v>1216.3800000000001</v>
      </c>
      <c r="AF1434">
        <f>IF(AB1433="Buy BTC Short ETH",(B1434-AD1433)+(-C1434+AE1433)*(B1433/C1433),IF(AB1433="Buy ETH Short BTC",(-B1434+AD1433)+(C1434-AE1433)*(B1433/C1433),0))</f>
        <v>-0.7125494803428829</v>
      </c>
    </row>
    <row r="1435" spans="1:32">
      <c r="A1435">
        <v>1672011000000</v>
      </c>
      <c r="B1435">
        <v>16824.63</v>
      </c>
      <c r="C1435">
        <v>1217.69</v>
      </c>
      <c r="D1435" s="1">
        <f t="shared" si="485"/>
        <v>11.729999999999563</v>
      </c>
      <c r="E1435" s="1">
        <f t="shared" si="486"/>
        <v>11.729999999999563</v>
      </c>
      <c r="F1435" s="1">
        <f t="shared" si="487"/>
        <v>0</v>
      </c>
      <c r="G1435" s="1">
        <f t="shared" si="488"/>
        <v>7.2940000000002332</v>
      </c>
      <c r="H1435" s="1">
        <f t="shared" si="489"/>
        <v>2.2180000000000293</v>
      </c>
      <c r="I1435" s="1">
        <f t="shared" si="490"/>
        <v>3.288548241659214</v>
      </c>
      <c r="J1435" s="1">
        <f t="shared" si="491"/>
        <v>76.682085786375438</v>
      </c>
      <c r="K1435" s="1">
        <f t="shared" si="492"/>
        <v>1.3099999999999454</v>
      </c>
      <c r="L1435" s="1">
        <f t="shared" si="493"/>
        <v>1.3099999999999454</v>
      </c>
      <c r="M1435" s="1">
        <f t="shared" si="494"/>
        <v>0</v>
      </c>
      <c r="N1435" s="1">
        <f t="shared" si="495"/>
        <v>1.4209999999999809</v>
      </c>
      <c r="O1435" s="1">
        <f t="shared" si="496"/>
        <v>0.37599999999997635</v>
      </c>
      <c r="P1435" s="1">
        <f t="shared" si="497"/>
        <v>3.7792553191491232</v>
      </c>
      <c r="Q1435" s="1">
        <f t="shared" si="498"/>
        <v>79.076238174736488</v>
      </c>
      <c r="R1435" t="str">
        <f t="shared" si="478"/>
        <v>Do nothing</v>
      </c>
      <c r="S1435" t="b">
        <f t="shared" si="483"/>
        <v>0</v>
      </c>
      <c r="T1435">
        <f t="shared" si="479"/>
        <v>0</v>
      </c>
      <c r="U1435">
        <f t="shared" si="480"/>
        <v>0</v>
      </c>
      <c r="V1435">
        <f>IF(R1434="Buy BTC Short ETH",(B1435-T1434)+(-C1435+U1434)*(B1434/C1434),IF(R1434="Buy ETH Short BTC",(-B1435+T1434)+(C1435-U1434)*(B1434/C1434),0))</f>
        <v>0</v>
      </c>
      <c r="AA1435">
        <f t="shared" si="481"/>
        <v>0.90046783050885348</v>
      </c>
      <c r="AB1435" t="str">
        <f t="shared" si="482"/>
        <v>Buy ETH Short BTC</v>
      </c>
      <c r="AC1435" t="b">
        <f t="shared" si="484"/>
        <v>0</v>
      </c>
      <c r="AD1435">
        <f>IF(AB1435="Buy BTC Short ETH",B1435,IF(AB1435="Buy ETH Short BTC",B1435,0))</f>
        <v>16824.63</v>
      </c>
      <c r="AE1435">
        <f>IF(AB1435="Buy BTC Short ETH",C1435,IF(AB1435="Buy ETH Short BTC",C1435,0))</f>
        <v>1217.69</v>
      </c>
      <c r="AF1435">
        <f>IF(AB1434="Buy BTC Short ETH",(B1435-AD1434)+(-C1435+AE1434)*(B1434/C1434),IF(AB1434="Buy ETH Short BTC",(-B1435+AD1434)+(C1435-AE1434)*(B1434/C1434),0))</f>
        <v>6.3769230010355429</v>
      </c>
    </row>
    <row r="1436" spans="1:32">
      <c r="A1436">
        <v>1672011900000</v>
      </c>
      <c r="B1436">
        <v>16832.11</v>
      </c>
      <c r="C1436">
        <v>1218.51</v>
      </c>
      <c r="D1436" s="1">
        <f t="shared" si="485"/>
        <v>7.4799999999995634</v>
      </c>
      <c r="E1436" s="1">
        <f t="shared" si="486"/>
        <v>7.4799999999995634</v>
      </c>
      <c r="F1436" s="1">
        <f t="shared" si="487"/>
        <v>0</v>
      </c>
      <c r="G1436" s="1">
        <f t="shared" si="488"/>
        <v>5.2080000000001743</v>
      </c>
      <c r="H1436" s="1">
        <f t="shared" si="489"/>
        <v>2.2180000000000293</v>
      </c>
      <c r="I1436" s="1">
        <f t="shared" si="490"/>
        <v>2.3480613165014002</v>
      </c>
      <c r="J1436" s="1">
        <f t="shared" si="491"/>
        <v>70.131968758416804</v>
      </c>
      <c r="K1436" s="1">
        <f t="shared" si="492"/>
        <v>0.81999999999993634</v>
      </c>
      <c r="L1436" s="1">
        <f t="shared" si="493"/>
        <v>0.81999999999993634</v>
      </c>
      <c r="M1436" s="1">
        <f t="shared" si="494"/>
        <v>0</v>
      </c>
      <c r="N1436" s="1">
        <f t="shared" si="495"/>
        <v>0.91599999999998549</v>
      </c>
      <c r="O1436" s="1">
        <f t="shared" si="496"/>
        <v>0.37599999999997635</v>
      </c>
      <c r="P1436" s="1">
        <f t="shared" si="497"/>
        <v>2.436170212766072</v>
      </c>
      <c r="Q1436" s="1">
        <f t="shared" si="498"/>
        <v>70.89783281733844</v>
      </c>
      <c r="R1436" t="str">
        <f t="shared" si="478"/>
        <v>Do nothing</v>
      </c>
      <c r="S1436" t="b">
        <f t="shared" si="483"/>
        <v>0</v>
      </c>
      <c r="T1436">
        <f t="shared" si="479"/>
        <v>0</v>
      </c>
      <c r="U1436">
        <f t="shared" si="480"/>
        <v>0</v>
      </c>
      <c r="V1436">
        <f>IF(R1435="Buy BTC Short ETH",(B1436-T1435)+(-C1436+U1435)*(B1435/C1435),IF(R1435="Buy ETH Short BTC",(-B1436+T1435)+(C1436-U1435)*(B1435/C1435),0))</f>
        <v>0</v>
      </c>
      <c r="AA1436">
        <f t="shared" si="481"/>
        <v>0.77712522465664524</v>
      </c>
      <c r="AB1436" t="str">
        <f t="shared" si="482"/>
        <v>Buy ETH Short BTC</v>
      </c>
      <c r="AC1436" t="b">
        <f t="shared" si="484"/>
        <v>0</v>
      </c>
      <c r="AD1436">
        <f>IF(AB1436="Buy BTC Short ETH",B1436,IF(AB1436="Buy ETH Short BTC",B1436,0))</f>
        <v>16832.11</v>
      </c>
      <c r="AE1436">
        <f>IF(AB1436="Buy BTC Short ETH",C1436,IF(AB1436="Buy ETH Short BTC",C1436,0))</f>
        <v>1218.51</v>
      </c>
      <c r="AF1436">
        <f>IF(AB1435="Buy BTC Short ETH",(B1436-AD1435)+(-C1436+AE1435)*(B1435/C1435),IF(AB1435="Buy ETH Short BTC",(-B1436+AD1435)+(C1436-AE1435)*(B1435/C1435),0))</f>
        <v>3.8498102144219466</v>
      </c>
    </row>
    <row r="1437" spans="1:32">
      <c r="A1437">
        <v>1672012800000</v>
      </c>
      <c r="B1437">
        <v>16825.64</v>
      </c>
      <c r="C1437">
        <v>1217.54</v>
      </c>
      <c r="D1437" s="1">
        <f t="shared" si="485"/>
        <v>-6.4700000000011642</v>
      </c>
      <c r="E1437" s="1">
        <f t="shared" si="486"/>
        <v>0</v>
      </c>
      <c r="F1437" s="1">
        <f t="shared" si="487"/>
        <v>6.4700000000011642</v>
      </c>
      <c r="G1437" s="1">
        <f t="shared" si="488"/>
        <v>3.0590000000000144</v>
      </c>
      <c r="H1437" s="1">
        <f t="shared" si="489"/>
        <v>2.8650000000001454</v>
      </c>
      <c r="I1437" s="1">
        <f t="shared" si="490"/>
        <v>1.0677137870854656</v>
      </c>
      <c r="J1437" s="1">
        <f t="shared" si="491"/>
        <v>51.637407157324979</v>
      </c>
      <c r="K1437" s="1">
        <f t="shared" si="492"/>
        <v>-0.97000000000002728</v>
      </c>
      <c r="L1437" s="1">
        <f t="shared" si="493"/>
        <v>0</v>
      </c>
      <c r="M1437" s="1">
        <f t="shared" si="494"/>
        <v>0.97000000000002728</v>
      </c>
      <c r="N1437" s="1">
        <f t="shared" si="495"/>
        <v>0.6899999999999864</v>
      </c>
      <c r="O1437" s="1">
        <f t="shared" si="496"/>
        <v>0.4729999999999791</v>
      </c>
      <c r="P1437" s="1">
        <f t="shared" si="497"/>
        <v>1.4587737843552153</v>
      </c>
      <c r="Q1437" s="1">
        <f t="shared" si="498"/>
        <v>59.32932072227058</v>
      </c>
      <c r="R1437" t="str">
        <f t="shared" si="478"/>
        <v>Do nothing</v>
      </c>
      <c r="S1437" t="b">
        <f t="shared" si="483"/>
        <v>0</v>
      </c>
      <c r="T1437">
        <f t="shared" si="479"/>
        <v>0</v>
      </c>
      <c r="U1437">
        <f t="shared" si="480"/>
        <v>0</v>
      </c>
      <c r="V1437">
        <f>IF(R1436="Buy BTC Short ETH",(B1437-T1436)+(-C1437+U1436)*(B1436/C1436),IF(R1436="Buy ETH Short BTC",(-B1437+T1436)+(C1437-U1436)*(B1436/C1436),0))</f>
        <v>0</v>
      </c>
      <c r="AA1437">
        <f t="shared" si="481"/>
        <v>0.92990766177916662</v>
      </c>
      <c r="AB1437" t="str">
        <f t="shared" si="482"/>
        <v>Buy ETH Short BTC</v>
      </c>
      <c r="AC1437" t="b">
        <f t="shared" si="484"/>
        <v>0</v>
      </c>
      <c r="AD1437">
        <f>IF(AB1437="Buy BTC Short ETH",B1437,IF(AB1437="Buy ETH Short BTC",B1437,0))</f>
        <v>16825.64</v>
      </c>
      <c r="AE1437">
        <f>IF(AB1437="Buy BTC Short ETH",C1437,IF(AB1437="Buy ETH Short BTC",C1437,0))</f>
        <v>1217.54</v>
      </c>
      <c r="AF1437">
        <f>IF(AB1436="Buy BTC Short ETH",(B1437-AD1436)+(-C1437+AE1436)*(B1436/C1436),IF(AB1436="Buy ETH Short BTC",(-B1437+AD1436)+(C1437-AE1436)*(B1436/C1436),0))</f>
        <v>-6.9292718155772555</v>
      </c>
    </row>
    <row r="1438" spans="1:32">
      <c r="A1438">
        <v>1672013700000</v>
      </c>
      <c r="B1438">
        <v>16826.060000000001</v>
      </c>
      <c r="C1438">
        <v>1217.3399999999999</v>
      </c>
      <c r="D1438" s="1">
        <f t="shared" si="485"/>
        <v>0.42000000000189175</v>
      </c>
      <c r="E1438" s="1">
        <f t="shared" si="486"/>
        <v>0.42000000000189175</v>
      </c>
      <c r="F1438" s="1">
        <f t="shared" si="487"/>
        <v>0</v>
      </c>
      <c r="G1438" s="1">
        <f t="shared" si="488"/>
        <v>2.3830000000001745</v>
      </c>
      <c r="H1438" s="1">
        <f t="shared" si="489"/>
        <v>2.8650000000001454</v>
      </c>
      <c r="I1438" s="1">
        <f t="shared" si="490"/>
        <v>0.83176265270507976</v>
      </c>
      <c r="J1438" s="1">
        <f t="shared" si="491"/>
        <v>45.407774390244455</v>
      </c>
      <c r="K1438" s="1">
        <f t="shared" si="492"/>
        <v>-0.20000000000004547</v>
      </c>
      <c r="L1438" s="1">
        <f t="shared" si="493"/>
        <v>0</v>
      </c>
      <c r="M1438" s="1">
        <f t="shared" si="494"/>
        <v>0.20000000000004547</v>
      </c>
      <c r="N1438" s="1">
        <f t="shared" si="495"/>
        <v>0.35299999999997456</v>
      </c>
      <c r="O1438" s="1">
        <f t="shared" si="496"/>
        <v>0.49299999999998362</v>
      </c>
      <c r="P1438" s="1">
        <f t="shared" si="497"/>
        <v>0.71602434077076327</v>
      </c>
      <c r="Q1438" s="1">
        <f t="shared" si="498"/>
        <v>41.725768321512057</v>
      </c>
      <c r="R1438" t="str">
        <f t="shared" si="478"/>
        <v>Do nothing</v>
      </c>
      <c r="S1438" t="b">
        <f t="shared" si="483"/>
        <v>0</v>
      </c>
      <c r="T1438">
        <f t="shared" si="479"/>
        <v>0</v>
      </c>
      <c r="U1438">
        <f t="shared" si="480"/>
        <v>0</v>
      </c>
      <c r="V1438">
        <f>IF(R1437="Buy BTC Short ETH",(B1438-T1437)+(-C1438+U1437)*(B1437/C1437),IF(R1437="Buy ETH Short BTC",(-B1438+T1437)+(C1438-U1437)*(B1437/C1437),0))</f>
        <v>0</v>
      </c>
      <c r="AA1438">
        <f t="shared" si="481"/>
        <v>0.8988311020545563</v>
      </c>
      <c r="AB1438" t="str">
        <f t="shared" si="482"/>
        <v>Buy ETH Short BTC</v>
      </c>
      <c r="AC1438" t="b">
        <f t="shared" si="484"/>
        <v>0</v>
      </c>
      <c r="AD1438">
        <f>IF(AB1438="Buy BTC Short ETH",B1438,IF(AB1438="Buy ETH Short BTC",B1438,0))</f>
        <v>16826.060000000001</v>
      </c>
      <c r="AE1438">
        <f>IF(AB1438="Buy BTC Short ETH",C1438,IF(AB1438="Buy ETH Short BTC",C1438,0))</f>
        <v>1217.3399999999999</v>
      </c>
      <c r="AF1438">
        <f>IF(AB1437="Buy BTC Short ETH",(B1438-AD1437)+(-C1438+AE1437)*(B1437/C1437),IF(AB1437="Buy ETH Short BTC",(-B1438+AD1437)+(C1438-AE1437)*(B1437/C1437),0))</f>
        <v>-3.1838746981643875</v>
      </c>
    </row>
    <row r="1439" spans="1:32">
      <c r="A1439">
        <v>1672014600000</v>
      </c>
      <c r="B1439">
        <v>16832.150000000001</v>
      </c>
      <c r="C1439">
        <v>1219.0899999999999</v>
      </c>
      <c r="D1439" s="1">
        <f t="shared" si="485"/>
        <v>6.0900000000001455</v>
      </c>
      <c r="E1439" s="1">
        <f t="shared" si="486"/>
        <v>6.0900000000001455</v>
      </c>
      <c r="F1439" s="1">
        <f t="shared" si="487"/>
        <v>0</v>
      </c>
      <c r="G1439" s="1">
        <f t="shared" si="488"/>
        <v>2.6720000000001165</v>
      </c>
      <c r="H1439" s="1">
        <f t="shared" si="489"/>
        <v>2.8650000000001454</v>
      </c>
      <c r="I1439" s="1">
        <f t="shared" si="490"/>
        <v>0.93263525305409456</v>
      </c>
      <c r="J1439" s="1">
        <f t="shared" si="491"/>
        <v>48.257178977785621</v>
      </c>
      <c r="K1439" s="1">
        <f t="shared" si="492"/>
        <v>1.75</v>
      </c>
      <c r="L1439" s="1">
        <f t="shared" si="493"/>
        <v>1.75</v>
      </c>
      <c r="M1439" s="1">
        <f t="shared" si="494"/>
        <v>0</v>
      </c>
      <c r="N1439" s="1">
        <f t="shared" si="495"/>
        <v>0.40199999999997543</v>
      </c>
      <c r="O1439" s="1">
        <f t="shared" si="496"/>
        <v>0.49299999999998362</v>
      </c>
      <c r="P1439" s="1">
        <f t="shared" si="497"/>
        <v>0.81541582150099146</v>
      </c>
      <c r="Q1439" s="1">
        <f t="shared" si="498"/>
        <v>44.916201117317748</v>
      </c>
      <c r="R1439" t="str">
        <f t="shared" si="478"/>
        <v>Do nothing</v>
      </c>
      <c r="S1439" t="b">
        <f t="shared" si="483"/>
        <v>0</v>
      </c>
      <c r="T1439">
        <f t="shared" si="479"/>
        <v>0</v>
      </c>
      <c r="U1439">
        <f t="shared" si="480"/>
        <v>0</v>
      </c>
      <c r="V1439">
        <f>IF(R1438="Buy BTC Short ETH",(B1439-T1438)+(-C1439+U1438)*(B1438/C1438),IF(R1438="Buy ETH Short BTC",(-B1439+T1438)+(C1439-U1438)*(B1438/C1438),0))</f>
        <v>0</v>
      </c>
      <c r="AA1439">
        <f t="shared" si="481"/>
        <v>0.92660195585669358</v>
      </c>
      <c r="AB1439" t="str">
        <f t="shared" si="482"/>
        <v>Buy ETH Short BTC</v>
      </c>
      <c r="AC1439" t="b">
        <f t="shared" si="484"/>
        <v>0</v>
      </c>
      <c r="AD1439">
        <f>IF(AB1439="Buy BTC Short ETH",B1439,IF(AB1439="Buy ETH Short BTC",B1439,0))</f>
        <v>16832.150000000001</v>
      </c>
      <c r="AE1439">
        <f>IF(AB1439="Buy BTC Short ETH",C1439,IF(AB1439="Buy ETH Short BTC",C1439,0))</f>
        <v>1219.0899999999999</v>
      </c>
      <c r="AF1439">
        <f>IF(AB1438="Buy BTC Short ETH",(B1439-AD1438)+(-C1439+AE1438)*(B1438/C1438),IF(AB1438="Buy ETH Short BTC",(-B1439+AD1438)+(C1439-AE1438)*(B1438/C1438),0))</f>
        <v>18.098480621683201</v>
      </c>
    </row>
    <row r="1440" spans="1:32">
      <c r="A1440">
        <v>1672015500000</v>
      </c>
      <c r="B1440">
        <v>16831.48</v>
      </c>
      <c r="C1440">
        <v>1218.3900000000001</v>
      </c>
      <c r="D1440" s="1">
        <f t="shared" si="485"/>
        <v>-0.67000000000189175</v>
      </c>
      <c r="E1440" s="1">
        <f t="shared" si="486"/>
        <v>0</v>
      </c>
      <c r="F1440" s="1">
        <f t="shared" si="487"/>
        <v>0.67000000000189175</v>
      </c>
      <c r="G1440" s="1">
        <f t="shared" si="488"/>
        <v>2.6720000000001165</v>
      </c>
      <c r="H1440" s="1">
        <f t="shared" si="489"/>
        <v>1.8140000000003056</v>
      </c>
      <c r="I1440" s="1">
        <f t="shared" si="490"/>
        <v>1.4729878721056595</v>
      </c>
      <c r="J1440" s="1">
        <f t="shared" si="491"/>
        <v>59.563085153808849</v>
      </c>
      <c r="K1440" s="1">
        <f t="shared" si="492"/>
        <v>-0.6999999999998181</v>
      </c>
      <c r="L1440" s="1">
        <f t="shared" si="493"/>
        <v>0</v>
      </c>
      <c r="M1440" s="1">
        <f t="shared" si="494"/>
        <v>0.6999999999998181</v>
      </c>
      <c r="N1440" s="1">
        <f t="shared" si="495"/>
        <v>0.40199999999997543</v>
      </c>
      <c r="O1440" s="1">
        <f t="shared" si="496"/>
        <v>0.30299999999997451</v>
      </c>
      <c r="P1440" s="1">
        <f t="shared" si="497"/>
        <v>1.3267326732673572</v>
      </c>
      <c r="Q1440" s="1">
        <f t="shared" si="498"/>
        <v>57.021276595745242</v>
      </c>
      <c r="R1440" t="str">
        <f t="shared" si="478"/>
        <v>Do nothing</v>
      </c>
      <c r="S1440" t="b">
        <f t="shared" si="483"/>
        <v>0</v>
      </c>
      <c r="T1440">
        <f t="shared" si="479"/>
        <v>0</v>
      </c>
      <c r="U1440">
        <f t="shared" si="480"/>
        <v>0</v>
      </c>
      <c r="V1440">
        <f>IF(R1439="Buy BTC Short ETH",(B1440-T1439)+(-C1440+U1439)*(B1439/C1439),IF(R1439="Buy ETH Short BTC",(-B1440+T1439)+(C1440-U1439)*(B1439/C1439),0))</f>
        <v>0</v>
      </c>
      <c r="AA1440">
        <f t="shared" si="481"/>
        <v>0.93280548709906042</v>
      </c>
      <c r="AB1440" t="str">
        <f t="shared" si="482"/>
        <v>Buy ETH Short BTC</v>
      </c>
      <c r="AC1440" t="b">
        <f t="shared" si="484"/>
        <v>0</v>
      </c>
      <c r="AD1440">
        <f>IF(AB1440="Buy BTC Short ETH",B1440,IF(AB1440="Buy ETH Short BTC",B1440,0))</f>
        <v>16831.48</v>
      </c>
      <c r="AE1440">
        <f>IF(AB1440="Buy BTC Short ETH",C1440,IF(AB1440="Buy ETH Short BTC",C1440,0))</f>
        <v>1218.3900000000001</v>
      </c>
      <c r="AF1440">
        <f>IF(AB1439="Buy BTC Short ETH",(B1440-AD1439)+(-C1440+AE1439)*(B1439/C1439),IF(AB1439="Buy ETH Short BTC",(-B1440+AD1439)+(C1440-AE1439)*(B1439/C1439),0))</f>
        <v>-8.9950001230381957</v>
      </c>
    </row>
    <row r="1441" spans="1:32">
      <c r="A1441">
        <v>1672016400000</v>
      </c>
      <c r="B1441">
        <v>16838.75</v>
      </c>
      <c r="C1441">
        <v>1219.25</v>
      </c>
      <c r="D1441" s="1">
        <f t="shared" si="485"/>
        <v>7.2700000000004366</v>
      </c>
      <c r="E1441" s="1">
        <f t="shared" si="486"/>
        <v>7.2700000000004366</v>
      </c>
      <c r="F1441" s="1">
        <f t="shared" si="487"/>
        <v>0</v>
      </c>
      <c r="G1441" s="1">
        <f t="shared" si="488"/>
        <v>3.3990000000001599</v>
      </c>
      <c r="H1441" s="1">
        <f t="shared" si="489"/>
        <v>1.74900000000016</v>
      </c>
      <c r="I1441" s="1">
        <f t="shared" si="490"/>
        <v>1.943396226415008</v>
      </c>
      <c r="J1441" s="1">
        <f t="shared" si="491"/>
        <v>66.025641025640027</v>
      </c>
      <c r="K1441" s="1">
        <f t="shared" si="492"/>
        <v>0.85999999999989996</v>
      </c>
      <c r="L1441" s="1">
        <f t="shared" si="493"/>
        <v>0.85999999999989996</v>
      </c>
      <c r="M1441" s="1">
        <f t="shared" si="494"/>
        <v>0</v>
      </c>
      <c r="N1441" s="1">
        <f t="shared" si="495"/>
        <v>0.47399999999997816</v>
      </c>
      <c r="O1441" s="1">
        <f t="shared" si="496"/>
        <v>0.30299999999997451</v>
      </c>
      <c r="P1441" s="1">
        <f t="shared" si="497"/>
        <v>1.5643564356436239</v>
      </c>
      <c r="Q1441" s="1">
        <f t="shared" si="498"/>
        <v>61.003861003861907</v>
      </c>
      <c r="R1441" t="str">
        <f t="shared" si="478"/>
        <v>Do nothing</v>
      </c>
      <c r="S1441" t="b">
        <f t="shared" si="483"/>
        <v>0</v>
      </c>
      <c r="T1441">
        <f t="shared" si="479"/>
        <v>0</v>
      </c>
      <c r="U1441">
        <f t="shared" si="480"/>
        <v>0</v>
      </c>
      <c r="V1441">
        <f>IF(R1440="Buy BTC Short ETH",(B1441-T1440)+(-C1441+U1440)*(B1440/C1440),IF(R1440="Buy ETH Short BTC",(-B1441+T1440)+(C1441-U1440)*(B1440/C1440),0))</f>
        <v>0</v>
      </c>
      <c r="AA1441">
        <f t="shared" si="481"/>
        <v>0.95487603680597344</v>
      </c>
      <c r="AB1441" t="str">
        <f t="shared" si="482"/>
        <v>Buy ETH Short BTC</v>
      </c>
      <c r="AC1441" t="b">
        <f t="shared" si="484"/>
        <v>0</v>
      </c>
      <c r="AD1441">
        <f>IF(AB1441="Buy BTC Short ETH",B1441,IF(AB1441="Buy ETH Short BTC",B1441,0))</f>
        <v>16838.75</v>
      </c>
      <c r="AE1441">
        <f>IF(AB1441="Buy BTC Short ETH",C1441,IF(AB1441="Buy ETH Short BTC",C1441,0))</f>
        <v>1219.25</v>
      </c>
      <c r="AF1441">
        <f>IF(AB1440="Buy BTC Short ETH",(B1441-AD1440)+(-C1441+AE1440)*(B1440/C1440),IF(AB1440="Buy ETH Short BTC",(-B1441+AD1440)+(C1441-AE1440)*(B1440/C1440),0))</f>
        <v>4.6104921248514703</v>
      </c>
    </row>
    <row r="1442" spans="1:32">
      <c r="A1442">
        <v>1672017300000</v>
      </c>
      <c r="B1442">
        <v>16837.77</v>
      </c>
      <c r="C1442">
        <v>1218.8599999999999</v>
      </c>
      <c r="D1442" s="1">
        <f t="shared" si="485"/>
        <v>-0.97999999999956344</v>
      </c>
      <c r="E1442" s="1">
        <f t="shared" si="486"/>
        <v>0</v>
      </c>
      <c r="F1442" s="1">
        <f t="shared" si="487"/>
        <v>0.97999999999956344</v>
      </c>
      <c r="G1442" s="1">
        <f t="shared" si="488"/>
        <v>3.3990000000001599</v>
      </c>
      <c r="H1442" s="1">
        <f t="shared" si="489"/>
        <v>1.805000000000291</v>
      </c>
      <c r="I1442" s="1">
        <f t="shared" si="490"/>
        <v>1.8831024930745772</v>
      </c>
      <c r="J1442" s="1">
        <f t="shared" si="491"/>
        <v>65.315142198306404</v>
      </c>
      <c r="K1442" s="1">
        <f t="shared" si="492"/>
        <v>-0.39000000000010004</v>
      </c>
      <c r="L1442" s="1">
        <f t="shared" si="493"/>
        <v>0</v>
      </c>
      <c r="M1442" s="1">
        <f t="shared" si="494"/>
        <v>0.39000000000010004</v>
      </c>
      <c r="N1442" s="1">
        <f t="shared" si="495"/>
        <v>0.47399999999997816</v>
      </c>
      <c r="O1442" s="1">
        <f t="shared" si="496"/>
        <v>0.31899999999998274</v>
      </c>
      <c r="P1442" s="1">
        <f t="shared" si="497"/>
        <v>1.4858934169279117</v>
      </c>
      <c r="Q1442" s="1">
        <f t="shared" si="498"/>
        <v>59.773013871374722</v>
      </c>
      <c r="R1442" t="str">
        <f t="shared" si="478"/>
        <v>Do nothing</v>
      </c>
      <c r="S1442" t="b">
        <f t="shared" si="483"/>
        <v>0</v>
      </c>
      <c r="T1442">
        <f t="shared" si="479"/>
        <v>0</v>
      </c>
      <c r="U1442">
        <f t="shared" si="480"/>
        <v>0</v>
      </c>
      <c r="V1442">
        <f>IF(R1441="Buy BTC Short ETH",(B1442-T1441)+(-C1442+U1441)*(B1441/C1441),IF(R1441="Buy ETH Short BTC",(-B1442+T1441)+(C1442-U1441)*(B1441/C1441),0))</f>
        <v>0</v>
      </c>
      <c r="AA1442">
        <f t="shared" si="481"/>
        <v>0.95207396312512305</v>
      </c>
      <c r="AB1442" t="str">
        <f t="shared" si="482"/>
        <v>Buy ETH Short BTC</v>
      </c>
      <c r="AC1442" t="b">
        <f t="shared" si="484"/>
        <v>0</v>
      </c>
      <c r="AD1442">
        <f>IF(AB1442="Buy BTC Short ETH",B1442,IF(AB1442="Buy ETH Short BTC",B1442,0))</f>
        <v>16837.77</v>
      </c>
      <c r="AE1442">
        <f>IF(AB1442="Buy BTC Short ETH",C1442,IF(AB1442="Buy ETH Short BTC",C1442,0))</f>
        <v>1218.8599999999999</v>
      </c>
      <c r="AF1442">
        <f>IF(AB1441="Buy BTC Short ETH",(B1442-AD1441)+(-C1442+AE1441)*(B1441/C1441),IF(AB1441="Buy ETH Short BTC",(-B1442+AD1441)+(C1442-AE1441)*(B1441/C1441),0))</f>
        <v>-4.406190280912214</v>
      </c>
    </row>
    <row r="1443" spans="1:32">
      <c r="A1443">
        <v>1672018200000</v>
      </c>
      <c r="B1443">
        <v>16845.259999999998</v>
      </c>
      <c r="C1443">
        <v>1219.97</v>
      </c>
      <c r="D1443" s="1">
        <f t="shared" si="485"/>
        <v>7.4899999999979627</v>
      </c>
      <c r="E1443" s="1">
        <f t="shared" si="486"/>
        <v>7.4899999999979627</v>
      </c>
      <c r="F1443" s="1">
        <f t="shared" si="487"/>
        <v>0</v>
      </c>
      <c r="G1443" s="1">
        <f t="shared" si="488"/>
        <v>4.0479999999999565</v>
      </c>
      <c r="H1443" s="1">
        <f t="shared" si="489"/>
        <v>1.805000000000291</v>
      </c>
      <c r="I1443" s="1">
        <f t="shared" si="490"/>
        <v>2.2426592797780076</v>
      </c>
      <c r="J1443" s="1">
        <f t="shared" si="491"/>
        <v>69.16111395865002</v>
      </c>
      <c r="K1443" s="1">
        <f t="shared" si="492"/>
        <v>1.1100000000001273</v>
      </c>
      <c r="L1443" s="1">
        <f t="shared" si="493"/>
        <v>1.1100000000001273</v>
      </c>
      <c r="M1443" s="1">
        <f t="shared" si="494"/>
        <v>0</v>
      </c>
      <c r="N1443" s="1">
        <f t="shared" si="495"/>
        <v>0.58499999999999086</v>
      </c>
      <c r="O1443" s="1">
        <f t="shared" si="496"/>
        <v>0.30299999999999727</v>
      </c>
      <c r="P1443" s="1">
        <f t="shared" si="497"/>
        <v>1.930693069306918</v>
      </c>
      <c r="Q1443" s="1">
        <f t="shared" si="498"/>
        <v>65.87837837837823</v>
      </c>
      <c r="R1443" t="str">
        <f t="shared" si="478"/>
        <v>Do nothing</v>
      </c>
      <c r="S1443" t="b">
        <f t="shared" si="483"/>
        <v>0</v>
      </c>
      <c r="T1443">
        <f t="shared" si="479"/>
        <v>0</v>
      </c>
      <c r="U1443">
        <f t="shared" si="480"/>
        <v>0</v>
      </c>
      <c r="V1443">
        <f>IF(R1442="Buy BTC Short ETH",(B1443-T1442)+(-C1443+U1442)*(B1442/C1442),IF(R1442="Buy ETH Short BTC",(-B1443+T1442)+(C1443-U1442)*(B1442/C1442),0))</f>
        <v>0</v>
      </c>
      <c r="AA1443">
        <f t="shared" si="481"/>
        <v>0.96561335365047674</v>
      </c>
      <c r="AB1443" t="str">
        <f t="shared" si="482"/>
        <v>Buy ETH Short BTC</v>
      </c>
      <c r="AC1443" t="b">
        <f t="shared" si="484"/>
        <v>0</v>
      </c>
      <c r="AD1443">
        <f>IF(AB1443="Buy BTC Short ETH",B1443,IF(AB1443="Buy ETH Short BTC",B1443,0))</f>
        <v>16845.259999999998</v>
      </c>
      <c r="AE1443">
        <f>IF(AB1443="Buy BTC Short ETH",C1443,IF(AB1443="Buy ETH Short BTC",C1443,0))</f>
        <v>1219.97</v>
      </c>
      <c r="AF1443">
        <f>IF(AB1442="Buy BTC Short ETH",(B1443-AD1442)+(-C1443+AE1442)*(B1442/C1442),IF(AB1442="Buy ETH Short BTC",(-B1443+AD1442)+(C1443-AE1442)*(B1442/C1442),0))</f>
        <v>7.8439388444978349</v>
      </c>
    </row>
    <row r="1444" spans="1:32">
      <c r="A1444">
        <v>1672019100000</v>
      </c>
      <c r="B1444">
        <v>16856.36</v>
      </c>
      <c r="C1444">
        <v>1221.3499999999999</v>
      </c>
      <c r="D1444" s="1">
        <f t="shared" si="485"/>
        <v>11.100000000002183</v>
      </c>
      <c r="E1444" s="1">
        <f t="shared" si="486"/>
        <v>11.100000000002183</v>
      </c>
      <c r="F1444" s="1">
        <f t="shared" si="487"/>
        <v>0</v>
      </c>
      <c r="G1444" s="1">
        <f t="shared" si="488"/>
        <v>5.1580000000001744</v>
      </c>
      <c r="H1444" s="1">
        <f t="shared" si="489"/>
        <v>0.81200000000026196</v>
      </c>
      <c r="I1444" s="1">
        <f t="shared" si="490"/>
        <v>6.3522167487666383</v>
      </c>
      <c r="J1444" s="1">
        <f t="shared" si="491"/>
        <v>86.398659966495771</v>
      </c>
      <c r="K1444" s="1">
        <f t="shared" si="492"/>
        <v>1.3799999999998818</v>
      </c>
      <c r="L1444" s="1">
        <f t="shared" si="493"/>
        <v>1.3799999999998818</v>
      </c>
      <c r="M1444" s="1">
        <f t="shared" si="494"/>
        <v>0</v>
      </c>
      <c r="N1444" s="1">
        <f t="shared" si="495"/>
        <v>0.7229999999999791</v>
      </c>
      <c r="O1444" s="1">
        <f t="shared" si="496"/>
        <v>0.22599999999999909</v>
      </c>
      <c r="P1444" s="1">
        <f t="shared" si="497"/>
        <v>3.1991150442477081</v>
      </c>
      <c r="Q1444" s="1">
        <f t="shared" si="498"/>
        <v>76.185458377238746</v>
      </c>
      <c r="R1444" t="str">
        <f t="shared" si="478"/>
        <v>Do nothing</v>
      </c>
      <c r="S1444" t="b">
        <f t="shared" si="483"/>
        <v>0</v>
      </c>
      <c r="T1444">
        <f t="shared" si="479"/>
        <v>0</v>
      </c>
      <c r="U1444">
        <f t="shared" si="480"/>
        <v>0</v>
      </c>
      <c r="V1444">
        <f>IF(R1443="Buy BTC Short ETH",(B1444-T1443)+(-C1444+U1443)*(B1443/C1443),IF(R1443="Buy ETH Short BTC",(-B1444+T1443)+(C1444-U1443)*(B1443/C1443),0))</f>
        <v>0</v>
      </c>
      <c r="AA1444">
        <f t="shared" si="481"/>
        <v>0.97471283191867419</v>
      </c>
      <c r="AB1444" t="str">
        <f t="shared" si="482"/>
        <v>Buy ETH Short BTC</v>
      </c>
      <c r="AC1444" t="b">
        <f t="shared" si="484"/>
        <v>0</v>
      </c>
      <c r="AD1444">
        <f>IF(AB1444="Buy BTC Short ETH",B1444,IF(AB1444="Buy ETH Short BTC",B1444,0))</f>
        <v>16856.36</v>
      </c>
      <c r="AE1444">
        <f>IF(AB1444="Buy BTC Short ETH",C1444,IF(AB1444="Buy ETH Short BTC",C1444,0))</f>
        <v>1221.3499999999999</v>
      </c>
      <c r="AF1444">
        <f>IF(AB1443="Buy BTC Short ETH",(B1444-AD1443)+(-C1444+AE1443)*(B1443/C1443),IF(AB1443="Buy ETH Short BTC",(-B1444+AD1443)+(C1444-AE1443)*(B1443/C1443),0))</f>
        <v>7.954942990397587</v>
      </c>
    </row>
    <row r="1445" spans="1:32">
      <c r="A1445">
        <v>1672020000000</v>
      </c>
      <c r="B1445">
        <v>16863.8</v>
      </c>
      <c r="C1445">
        <v>1220.1300000000001</v>
      </c>
      <c r="D1445" s="1">
        <f t="shared" si="485"/>
        <v>7.4399999999986903</v>
      </c>
      <c r="E1445" s="1">
        <f t="shared" si="486"/>
        <v>7.4399999999986903</v>
      </c>
      <c r="F1445" s="1">
        <f t="shared" si="487"/>
        <v>0</v>
      </c>
      <c r="G1445" s="1">
        <f t="shared" si="488"/>
        <v>4.7290000000000871</v>
      </c>
      <c r="H1445" s="1">
        <f t="shared" si="489"/>
        <v>0.81200000000026196</v>
      </c>
      <c r="I1445" s="1">
        <f t="shared" si="490"/>
        <v>5.8238916256139923</v>
      </c>
      <c r="J1445" s="1">
        <f t="shared" si="491"/>
        <v>85.345605486370502</v>
      </c>
      <c r="K1445" s="1">
        <f t="shared" si="492"/>
        <v>-1.2199999999997999</v>
      </c>
      <c r="L1445" s="1">
        <f t="shared" si="493"/>
        <v>0</v>
      </c>
      <c r="M1445" s="1">
        <f t="shared" si="494"/>
        <v>1.2199999999997999</v>
      </c>
      <c r="N1445" s="1">
        <f t="shared" si="495"/>
        <v>0.59199999999998454</v>
      </c>
      <c r="O1445" s="1">
        <f t="shared" si="496"/>
        <v>0.3479999999999791</v>
      </c>
      <c r="P1445" s="1">
        <f t="shared" si="497"/>
        <v>1.701149425287414</v>
      </c>
      <c r="Q1445" s="1">
        <f t="shared" si="498"/>
        <v>62.978723404256115</v>
      </c>
      <c r="R1445" t="str">
        <f t="shared" si="478"/>
        <v>Do nothing</v>
      </c>
      <c r="S1445" t="b">
        <f t="shared" si="483"/>
        <v>0</v>
      </c>
      <c r="T1445">
        <f t="shared" si="479"/>
        <v>0</v>
      </c>
      <c r="U1445">
        <f t="shared" si="480"/>
        <v>0</v>
      </c>
      <c r="V1445">
        <f>IF(R1444="Buy BTC Short ETH",(B1445-T1444)+(-C1445+U1444)*(B1444/C1444),IF(R1444="Buy ETH Short BTC",(-B1445+T1444)+(C1445-U1444)*(B1444/C1444),0))</f>
        <v>0</v>
      </c>
      <c r="AA1445">
        <f t="shared" si="481"/>
        <v>0.88671298717292901</v>
      </c>
      <c r="AB1445" t="str">
        <f t="shared" si="482"/>
        <v>Buy ETH Short BTC</v>
      </c>
      <c r="AC1445" t="b">
        <f t="shared" si="484"/>
        <v>0</v>
      </c>
      <c r="AD1445">
        <f>IF(AB1445="Buy BTC Short ETH",B1445,IF(AB1445="Buy ETH Short BTC",B1445,0))</f>
        <v>16863.8</v>
      </c>
      <c r="AE1445">
        <f>IF(AB1445="Buy BTC Short ETH",C1445,IF(AB1445="Buy ETH Short BTC",C1445,0))</f>
        <v>1220.1300000000001</v>
      </c>
      <c r="AF1445">
        <f>IF(AB1444="Buy BTC Short ETH",(B1445-AD1444)+(-C1445+AE1444)*(B1444/C1444),IF(AB1444="Buy ETH Short BTC",(-B1445+AD1444)+(C1445-AE1444)*(B1444/C1444),0))</f>
        <v>-24.27772808776766</v>
      </c>
    </row>
    <row r="1446" spans="1:32">
      <c r="A1446">
        <v>1672020900000</v>
      </c>
      <c r="B1446">
        <v>16890.169999999998</v>
      </c>
      <c r="C1446">
        <v>1221.0899999999999</v>
      </c>
      <c r="D1446" s="1">
        <f t="shared" si="485"/>
        <v>26.369999999998981</v>
      </c>
      <c r="E1446" s="1">
        <f t="shared" si="486"/>
        <v>26.369999999998981</v>
      </c>
      <c r="F1446" s="1">
        <f t="shared" si="487"/>
        <v>0</v>
      </c>
      <c r="G1446" s="1">
        <f t="shared" si="488"/>
        <v>6.6180000000000287</v>
      </c>
      <c r="H1446" s="1">
        <f t="shared" si="489"/>
        <v>0.81200000000026196</v>
      </c>
      <c r="I1446" s="1">
        <f t="shared" si="490"/>
        <v>8.1502463054161254</v>
      </c>
      <c r="J1446" s="1">
        <f t="shared" si="491"/>
        <v>89.071332436066882</v>
      </c>
      <c r="K1446" s="1">
        <f t="shared" si="492"/>
        <v>0.95999999999980901</v>
      </c>
      <c r="L1446" s="1">
        <f t="shared" si="493"/>
        <v>0.95999999999980901</v>
      </c>
      <c r="M1446" s="1">
        <f t="shared" si="494"/>
        <v>0</v>
      </c>
      <c r="N1446" s="1">
        <f t="shared" si="495"/>
        <v>0.60599999999997178</v>
      </c>
      <c r="O1446" s="1">
        <f t="shared" si="496"/>
        <v>0.3479999999999791</v>
      </c>
      <c r="P1446" s="1">
        <f t="shared" si="497"/>
        <v>1.7413793103448512</v>
      </c>
      <c r="Q1446" s="1">
        <f t="shared" si="498"/>
        <v>63.522012578616668</v>
      </c>
      <c r="R1446" t="str">
        <f t="shared" si="478"/>
        <v>Do nothing</v>
      </c>
      <c r="S1446" t="b">
        <f t="shared" si="483"/>
        <v>0</v>
      </c>
      <c r="T1446">
        <f t="shared" si="479"/>
        <v>0</v>
      </c>
      <c r="U1446">
        <f t="shared" si="480"/>
        <v>0</v>
      </c>
      <c r="V1446">
        <f>IF(R1445="Buy BTC Short ETH",(B1446-T1445)+(-C1446+U1445)*(B1445/C1445),IF(R1445="Buy ETH Short BTC",(-B1446+T1445)+(C1446-U1445)*(B1445/C1445),0))</f>
        <v>0</v>
      </c>
      <c r="AA1446">
        <f t="shared" si="481"/>
        <v>0.84759717823827707</v>
      </c>
      <c r="AB1446" t="str">
        <f t="shared" si="482"/>
        <v>Buy ETH Short BTC</v>
      </c>
      <c r="AC1446" t="b">
        <f t="shared" si="484"/>
        <v>0</v>
      </c>
      <c r="AD1446">
        <f>IF(AB1446="Buy BTC Short ETH",B1446,IF(AB1446="Buy ETH Short BTC",B1446,0))</f>
        <v>16890.169999999998</v>
      </c>
      <c r="AE1446">
        <f>IF(AB1446="Buy BTC Short ETH",C1446,IF(AB1446="Buy ETH Short BTC",C1446,0))</f>
        <v>1221.0899999999999</v>
      </c>
      <c r="AF1446">
        <f>IF(AB1445="Buy BTC Short ETH",(B1446-AD1445)+(-C1446+AE1445)*(B1445/C1445),IF(AB1445="Buy ETH Short BTC",(-B1446+AD1445)+(C1446-AE1445)*(B1445/C1445),0))</f>
        <v>-13.101538442626589</v>
      </c>
    </row>
    <row r="1447" spans="1:32">
      <c r="A1447">
        <v>1672021800000</v>
      </c>
      <c r="B1447">
        <v>16874.04</v>
      </c>
      <c r="C1447">
        <v>1220.3</v>
      </c>
      <c r="D1447" s="1">
        <f t="shared" si="485"/>
        <v>-16.129999999997381</v>
      </c>
      <c r="E1447" s="1">
        <f t="shared" si="486"/>
        <v>0</v>
      </c>
      <c r="F1447" s="1">
        <f t="shared" si="487"/>
        <v>16.129999999997381</v>
      </c>
      <c r="G1447" s="1">
        <f t="shared" si="488"/>
        <v>6.6180000000000287</v>
      </c>
      <c r="H1447" s="1">
        <f t="shared" si="489"/>
        <v>1.7779999999998837</v>
      </c>
      <c r="I1447" s="1">
        <f t="shared" si="490"/>
        <v>3.7221597300340057</v>
      </c>
      <c r="J1447" s="1">
        <f t="shared" si="491"/>
        <v>78.823249166270813</v>
      </c>
      <c r="K1447" s="1">
        <f t="shared" si="492"/>
        <v>-0.78999999999996362</v>
      </c>
      <c r="L1447" s="1">
        <f t="shared" si="493"/>
        <v>0</v>
      </c>
      <c r="M1447" s="1">
        <f t="shared" si="494"/>
        <v>0.78999999999996362</v>
      </c>
      <c r="N1447" s="1">
        <f t="shared" si="495"/>
        <v>0.60599999999997178</v>
      </c>
      <c r="O1447" s="1">
        <f t="shared" si="496"/>
        <v>0.3299999999999727</v>
      </c>
      <c r="P1447" s="1">
        <f t="shared" si="497"/>
        <v>1.8363636363637028</v>
      </c>
      <c r="Q1447" s="1">
        <f t="shared" si="498"/>
        <v>64.743589743590576</v>
      </c>
      <c r="R1447" t="str">
        <f t="shared" si="478"/>
        <v>Do nothing</v>
      </c>
      <c r="S1447" t="b">
        <f t="shared" si="483"/>
        <v>0</v>
      </c>
      <c r="T1447">
        <f t="shared" si="479"/>
        <v>0</v>
      </c>
      <c r="U1447">
        <f t="shared" si="480"/>
        <v>0</v>
      </c>
      <c r="V1447">
        <f>IF(R1446="Buy BTC Short ETH",(B1447-T1446)+(-C1447+U1446)*(B1446/C1446),IF(R1446="Buy ETH Short BTC",(-B1447+T1446)+(C1447-U1446)*(B1446/C1446),0))</f>
        <v>0</v>
      </c>
      <c r="AA1447">
        <f t="shared" si="481"/>
        <v>0.82481356561996877</v>
      </c>
      <c r="AB1447" t="str">
        <f t="shared" si="482"/>
        <v>Buy ETH Short BTC</v>
      </c>
      <c r="AC1447" t="b">
        <f t="shared" si="484"/>
        <v>0</v>
      </c>
      <c r="AD1447">
        <f>IF(AB1447="Buy BTC Short ETH",B1447,IF(AB1447="Buy ETH Short BTC",B1447,0))</f>
        <v>16874.04</v>
      </c>
      <c r="AE1447">
        <f>IF(AB1447="Buy BTC Short ETH",C1447,IF(AB1447="Buy ETH Short BTC",C1447,0))</f>
        <v>1220.3</v>
      </c>
      <c r="AF1447">
        <f>IF(AB1446="Buy BTC Short ETH",(B1447-AD1446)+(-C1447+AE1446)*(B1446/C1446),IF(AB1446="Buy ETH Short BTC",(-B1447+AD1446)+(C1447-AE1446)*(B1446/C1446),0))</f>
        <v>5.2026856333254852</v>
      </c>
    </row>
    <row r="1448" spans="1:32">
      <c r="A1448">
        <v>1672022700000</v>
      </c>
      <c r="B1448">
        <v>16889.689999999999</v>
      </c>
      <c r="C1448">
        <v>1222.01</v>
      </c>
      <c r="D1448" s="1">
        <f t="shared" si="485"/>
        <v>15.649999999997817</v>
      </c>
      <c r="E1448" s="1">
        <f t="shared" si="486"/>
        <v>15.649999999997817</v>
      </c>
      <c r="F1448" s="1">
        <f t="shared" si="487"/>
        <v>0</v>
      </c>
      <c r="G1448" s="1">
        <f t="shared" si="488"/>
        <v>8.1409999999996217</v>
      </c>
      <c r="H1448" s="1">
        <f t="shared" si="489"/>
        <v>1.7779999999998837</v>
      </c>
      <c r="I1448" s="1">
        <f t="shared" si="490"/>
        <v>4.5787401574804019</v>
      </c>
      <c r="J1448" s="1">
        <f t="shared" si="491"/>
        <v>82.074805928017213</v>
      </c>
      <c r="K1448" s="1">
        <f t="shared" si="492"/>
        <v>1.7100000000000364</v>
      </c>
      <c r="L1448" s="1">
        <f t="shared" si="493"/>
        <v>1.7100000000000364</v>
      </c>
      <c r="M1448" s="1">
        <f t="shared" si="494"/>
        <v>0</v>
      </c>
      <c r="N1448" s="1">
        <f t="shared" si="495"/>
        <v>0.77699999999997549</v>
      </c>
      <c r="O1448" s="1">
        <f t="shared" si="496"/>
        <v>0.30999999999996819</v>
      </c>
      <c r="P1448" s="1">
        <f t="shared" si="497"/>
        <v>2.5064516129034038</v>
      </c>
      <c r="Q1448" s="1">
        <f t="shared" si="498"/>
        <v>71.481140754371268</v>
      </c>
      <c r="R1448" t="str">
        <f t="shared" si="478"/>
        <v>Do nothing</v>
      </c>
      <c r="S1448" t="b">
        <f t="shared" si="483"/>
        <v>0</v>
      </c>
      <c r="T1448">
        <f t="shared" si="479"/>
        <v>0</v>
      </c>
      <c r="U1448">
        <f t="shared" si="480"/>
        <v>0</v>
      </c>
      <c r="V1448">
        <f>IF(R1447="Buy BTC Short ETH",(B1448-T1447)+(-C1448+U1447)*(B1447/C1447),IF(R1447="Buy ETH Short BTC",(-B1448+T1447)+(C1448-U1447)*(B1447/C1447),0))</f>
        <v>0</v>
      </c>
      <c r="AA1448">
        <f t="shared" si="481"/>
        <v>0.86607452383075878</v>
      </c>
      <c r="AB1448" t="str">
        <f t="shared" si="482"/>
        <v>Buy ETH Short BTC</v>
      </c>
      <c r="AC1448" t="b">
        <f t="shared" si="484"/>
        <v>0</v>
      </c>
      <c r="AD1448">
        <f>IF(AB1448="Buy BTC Short ETH",B1448,IF(AB1448="Buy ETH Short BTC",B1448,0))</f>
        <v>16889.689999999999</v>
      </c>
      <c r="AE1448">
        <f>IF(AB1448="Buy BTC Short ETH",C1448,IF(AB1448="Buy ETH Short BTC",C1448,0))</f>
        <v>1222.01</v>
      </c>
      <c r="AF1448">
        <f>IF(AB1447="Buy BTC Short ETH",(B1448-AD1447)+(-C1448+AE1447)*(B1447/C1447),IF(AB1447="Buy ETH Short BTC",(-B1448+AD1447)+(C1448-AE1447)*(B1447/C1447),0))</f>
        <v>7.9955038924881414</v>
      </c>
    </row>
    <row r="1449" spans="1:32">
      <c r="A1449">
        <v>1672023600000</v>
      </c>
      <c r="B1449">
        <v>16883.79</v>
      </c>
      <c r="C1449">
        <v>1221.19</v>
      </c>
      <c r="D1449" s="1">
        <f t="shared" si="485"/>
        <v>-5.8999999999978172</v>
      </c>
      <c r="E1449" s="1">
        <f t="shared" si="486"/>
        <v>0</v>
      </c>
      <c r="F1449" s="1">
        <f t="shared" si="487"/>
        <v>5.8999999999978172</v>
      </c>
      <c r="G1449" s="1">
        <f t="shared" si="488"/>
        <v>7.5319999999996075</v>
      </c>
      <c r="H1449" s="1">
        <f t="shared" si="489"/>
        <v>2.3679999999996655</v>
      </c>
      <c r="I1449" s="1">
        <f t="shared" si="490"/>
        <v>3.1807432432435268</v>
      </c>
      <c r="J1449" s="1">
        <f t="shared" si="491"/>
        <v>76.080808080809703</v>
      </c>
      <c r="K1449" s="1">
        <f t="shared" si="492"/>
        <v>-0.81999999999993634</v>
      </c>
      <c r="L1449" s="1">
        <f t="shared" si="493"/>
        <v>0</v>
      </c>
      <c r="M1449" s="1">
        <f t="shared" si="494"/>
        <v>0.81999999999993634</v>
      </c>
      <c r="N1449" s="1">
        <f t="shared" si="495"/>
        <v>0.60199999999997544</v>
      </c>
      <c r="O1449" s="1">
        <f t="shared" si="496"/>
        <v>0.39199999999996182</v>
      </c>
      <c r="P1449" s="1">
        <f t="shared" si="497"/>
        <v>1.5357142857143726</v>
      </c>
      <c r="Q1449" s="1">
        <f t="shared" si="498"/>
        <v>60.563380281691494</v>
      </c>
      <c r="R1449" t="str">
        <f t="shared" si="478"/>
        <v>Do nothing</v>
      </c>
      <c r="S1449" t="b">
        <f t="shared" si="483"/>
        <v>0</v>
      </c>
      <c r="T1449">
        <f t="shared" si="479"/>
        <v>0</v>
      </c>
      <c r="U1449">
        <f t="shared" si="480"/>
        <v>0</v>
      </c>
      <c r="V1449">
        <f>IF(R1448="Buy BTC Short ETH",(B1449-T1448)+(-C1449+U1448)*(B1448/C1448),IF(R1448="Buy ETH Short BTC",(-B1449+T1448)+(C1449-U1448)*(B1448/C1448),0))</f>
        <v>0</v>
      </c>
      <c r="AA1449">
        <f t="shared" si="481"/>
        <v>0.86597922733755162</v>
      </c>
      <c r="AB1449" t="str">
        <f t="shared" si="482"/>
        <v>Buy ETH Short BTC</v>
      </c>
      <c r="AC1449" t="b">
        <f t="shared" si="484"/>
        <v>0</v>
      </c>
      <c r="AD1449">
        <f>IF(AB1449="Buy BTC Short ETH",B1449,IF(AB1449="Buy ETH Short BTC",B1449,0))</f>
        <v>16883.79</v>
      </c>
      <c r="AE1449">
        <f>IF(AB1449="Buy BTC Short ETH",C1449,IF(AB1449="Buy ETH Short BTC",C1449,0))</f>
        <v>1221.19</v>
      </c>
      <c r="AF1449">
        <f>IF(AB1448="Buy BTC Short ETH",(B1449-AD1448)+(-C1449+AE1448)*(B1448/C1448),IF(AB1448="Buy ETH Short BTC",(-B1449+AD1448)+(C1449-AE1448)*(B1448/C1448),0))</f>
        <v>-5.4334144565114784</v>
      </c>
    </row>
    <row r="1450" spans="1:32">
      <c r="A1450">
        <v>1672024500000</v>
      </c>
      <c r="B1450">
        <v>16884.13</v>
      </c>
      <c r="C1450">
        <v>1220.57</v>
      </c>
      <c r="D1450" s="1">
        <f t="shared" si="485"/>
        <v>0.34000000000014552</v>
      </c>
      <c r="E1450" s="1">
        <f t="shared" si="486"/>
        <v>0.34000000000014552</v>
      </c>
      <c r="F1450" s="1">
        <f t="shared" si="487"/>
        <v>0</v>
      </c>
      <c r="G1450" s="1">
        <f t="shared" si="488"/>
        <v>7.5659999999996215</v>
      </c>
      <c r="H1450" s="1">
        <f t="shared" si="489"/>
        <v>2.3009999999994761</v>
      </c>
      <c r="I1450" s="1">
        <f t="shared" si="490"/>
        <v>3.2881355932209231</v>
      </c>
      <c r="J1450" s="1">
        <f t="shared" si="491"/>
        <v>76.679841897236372</v>
      </c>
      <c r="K1450" s="1">
        <f t="shared" si="492"/>
        <v>-0.62000000000011823</v>
      </c>
      <c r="L1450" s="1">
        <f t="shared" si="493"/>
        <v>0</v>
      </c>
      <c r="M1450" s="1">
        <f t="shared" si="494"/>
        <v>0.62000000000011823</v>
      </c>
      <c r="N1450" s="1">
        <f t="shared" si="495"/>
        <v>0.60199999999997544</v>
      </c>
      <c r="O1450" s="1">
        <f t="shared" si="496"/>
        <v>0.38399999999999179</v>
      </c>
      <c r="P1450" s="1">
        <f t="shared" si="497"/>
        <v>1.5677083333333028</v>
      </c>
      <c r="Q1450" s="1">
        <f t="shared" si="498"/>
        <v>61.054766734279454</v>
      </c>
      <c r="R1450" t="str">
        <f t="shared" si="478"/>
        <v>Do nothing</v>
      </c>
      <c r="S1450" t="b">
        <f t="shared" si="483"/>
        <v>0</v>
      </c>
      <c r="T1450">
        <f t="shared" si="479"/>
        <v>0</v>
      </c>
      <c r="U1450">
        <f t="shared" si="480"/>
        <v>0</v>
      </c>
      <c r="V1450">
        <f>IF(R1449="Buy BTC Short ETH",(B1450-T1449)+(-C1450+U1449)*(B1449/C1449),IF(R1449="Buy ETH Short BTC",(-B1450+T1449)+(C1450-U1449)*(B1449/C1449),0))</f>
        <v>0</v>
      </c>
      <c r="AA1450">
        <f t="shared" si="481"/>
        <v>0.79837557920910929</v>
      </c>
      <c r="AB1450" t="str">
        <f t="shared" si="482"/>
        <v>Buy ETH Short BTC</v>
      </c>
      <c r="AC1450" t="b">
        <f t="shared" si="484"/>
        <v>0</v>
      </c>
      <c r="AD1450">
        <f>IF(AB1450="Buy BTC Short ETH",B1450,IF(AB1450="Buy ETH Short BTC",B1450,0))</f>
        <v>16884.13</v>
      </c>
      <c r="AE1450">
        <f>IF(AB1450="Buy BTC Short ETH",C1450,IF(AB1450="Buy ETH Short BTC",C1450,0))</f>
        <v>1220.57</v>
      </c>
      <c r="AF1450">
        <f>IF(AB1449="Buy BTC Short ETH",(B1450-AD1449)+(-C1450+AE1449)*(B1449/C1449),IF(AB1449="Buy ETH Short BTC",(-B1450+AD1449)+(C1450-AE1449)*(B1449/C1449),0))</f>
        <v>-8.9119255807877362</v>
      </c>
    </row>
    <row r="1451" spans="1:32">
      <c r="A1451">
        <v>1672025400000</v>
      </c>
      <c r="B1451">
        <v>16881.45</v>
      </c>
      <c r="C1451">
        <v>1219.7</v>
      </c>
      <c r="D1451" s="1">
        <f t="shared" si="485"/>
        <v>-2.680000000000291</v>
      </c>
      <c r="E1451" s="1">
        <f t="shared" si="486"/>
        <v>0</v>
      </c>
      <c r="F1451" s="1">
        <f t="shared" si="487"/>
        <v>2.680000000000291</v>
      </c>
      <c r="G1451" s="1">
        <f t="shared" si="488"/>
        <v>6.8389999999995776</v>
      </c>
      <c r="H1451" s="1">
        <f t="shared" si="489"/>
        <v>2.5689999999995052</v>
      </c>
      <c r="I1451" s="1">
        <f t="shared" si="490"/>
        <v>2.6621253405998035</v>
      </c>
      <c r="J1451" s="1">
        <f t="shared" si="491"/>
        <v>72.69345238095498</v>
      </c>
      <c r="K1451" s="1">
        <f t="shared" si="492"/>
        <v>-0.86999999999989086</v>
      </c>
      <c r="L1451" s="1">
        <f t="shared" si="493"/>
        <v>0</v>
      </c>
      <c r="M1451" s="1">
        <f t="shared" si="494"/>
        <v>0.86999999999989086</v>
      </c>
      <c r="N1451" s="1">
        <f t="shared" si="495"/>
        <v>0.51599999999998547</v>
      </c>
      <c r="O1451" s="1">
        <f t="shared" si="496"/>
        <v>0.47099999999998088</v>
      </c>
      <c r="P1451" s="1">
        <f t="shared" si="497"/>
        <v>1.0955414012738989</v>
      </c>
      <c r="Q1451" s="1">
        <f t="shared" si="498"/>
        <v>52.279635258358972</v>
      </c>
      <c r="R1451" t="str">
        <f t="shared" si="478"/>
        <v>Do nothing</v>
      </c>
      <c r="S1451" t="b">
        <f t="shared" si="483"/>
        <v>0</v>
      </c>
      <c r="T1451">
        <f t="shared" si="479"/>
        <v>0</v>
      </c>
      <c r="U1451">
        <f t="shared" si="480"/>
        <v>0</v>
      </c>
      <c r="V1451">
        <f>IF(R1450="Buy BTC Short ETH",(B1451-T1450)+(-C1451+U1450)*(B1450/C1450),IF(R1450="Buy ETH Short BTC",(-B1451+T1450)+(C1451-U1450)*(B1450/C1450),0))</f>
        <v>0</v>
      </c>
      <c r="AA1451">
        <f t="shared" si="481"/>
        <v>0.63211671320186746</v>
      </c>
      <c r="AB1451" t="str">
        <f t="shared" si="482"/>
        <v>Do nothing</v>
      </c>
      <c r="AC1451" t="b">
        <f t="shared" si="484"/>
        <v>1</v>
      </c>
      <c r="AD1451">
        <f>IF(AB1451="Buy BTC Short ETH",B1451,IF(AB1451="Buy ETH Short BTC",B1451,0))</f>
        <v>0</v>
      </c>
      <c r="AE1451">
        <f>IF(AB1451="Buy BTC Short ETH",C1451,IF(AB1451="Buy ETH Short BTC",C1451,0))</f>
        <v>0</v>
      </c>
      <c r="AF1451">
        <f>IF(AB1450="Buy BTC Short ETH",(B1451-AD1450)+(-C1451+AE1450)*(B1450/C1450),IF(AB1450="Buy ETH Short BTC",(-B1451+AD1450)+(C1451-AE1450)*(B1450/C1450),0))</f>
        <v>-9.3546994437007331</v>
      </c>
    </row>
    <row r="1452" spans="1:32">
      <c r="A1452">
        <v>1672026300000</v>
      </c>
      <c r="B1452">
        <v>16894.189999999999</v>
      </c>
      <c r="C1452">
        <v>1220.9100000000001</v>
      </c>
      <c r="D1452" s="1">
        <f t="shared" si="485"/>
        <v>12.739999999997963</v>
      </c>
      <c r="E1452" s="1">
        <f t="shared" si="486"/>
        <v>12.739999999997963</v>
      </c>
      <c r="F1452" s="1">
        <f t="shared" si="487"/>
        <v>0</v>
      </c>
      <c r="G1452" s="1">
        <f t="shared" si="488"/>
        <v>8.1129999999993743</v>
      </c>
      <c r="H1452" s="1">
        <f t="shared" si="489"/>
        <v>2.4709999999995489</v>
      </c>
      <c r="I1452" s="1">
        <f t="shared" si="490"/>
        <v>3.283286118980516</v>
      </c>
      <c r="J1452" s="1">
        <f t="shared" si="491"/>
        <v>76.653439153441042</v>
      </c>
      <c r="K1452" s="1">
        <f t="shared" si="492"/>
        <v>1.2100000000000364</v>
      </c>
      <c r="L1452" s="1">
        <f t="shared" si="493"/>
        <v>1.2100000000000364</v>
      </c>
      <c r="M1452" s="1">
        <f t="shared" si="494"/>
        <v>0</v>
      </c>
      <c r="N1452" s="1">
        <f t="shared" si="495"/>
        <v>0.63699999999998913</v>
      </c>
      <c r="O1452" s="1">
        <f t="shared" si="496"/>
        <v>0.43199999999997091</v>
      </c>
      <c r="P1452" s="1">
        <f t="shared" si="497"/>
        <v>1.4745370370371111</v>
      </c>
      <c r="Q1452" s="1">
        <f t="shared" si="498"/>
        <v>59.588400374182683</v>
      </c>
      <c r="R1452" t="str">
        <f t="shared" si="478"/>
        <v>Do nothing</v>
      </c>
      <c r="S1452" t="b">
        <f t="shared" si="483"/>
        <v>0</v>
      </c>
      <c r="T1452">
        <f t="shared" si="479"/>
        <v>0</v>
      </c>
      <c r="U1452">
        <f t="shared" si="480"/>
        <v>0</v>
      </c>
      <c r="V1452">
        <f>IF(R1451="Buy BTC Short ETH",(B1452-T1451)+(-C1452+U1451)*(B1451/C1451),IF(R1451="Buy ETH Short BTC",(-B1452+T1451)+(C1452-U1451)*(B1451/C1451),0))</f>
        <v>0</v>
      </c>
      <c r="AA1452">
        <f t="shared" si="481"/>
        <v>0.40247181091134088</v>
      </c>
      <c r="AB1452" t="str">
        <f t="shared" si="482"/>
        <v>Do nothing</v>
      </c>
      <c r="AC1452" t="b">
        <f t="shared" si="484"/>
        <v>0</v>
      </c>
      <c r="AD1452">
        <f>IF(AB1452="Buy BTC Short ETH",B1452,IF(AB1452="Buy ETH Short BTC",B1452,0))</f>
        <v>0</v>
      </c>
      <c r="AE1452">
        <f>IF(AB1452="Buy BTC Short ETH",C1452,IF(AB1452="Buy ETH Short BTC",C1452,0))</f>
        <v>0</v>
      </c>
      <c r="AF1452">
        <f>IF(AB1451="Buy BTC Short ETH",(B1452-AD1451)+(-C1452+AE1451)*(B1451/C1451),IF(AB1451="Buy ETH Short BTC",(-B1452+AD1451)+(C1452-AE1451)*(B1451/C1451),0))</f>
        <v>0</v>
      </c>
    </row>
    <row r="1453" spans="1:32">
      <c r="A1453">
        <v>1672027200000</v>
      </c>
      <c r="B1453">
        <v>16904.28</v>
      </c>
      <c r="C1453">
        <v>1222.1300000000001</v>
      </c>
      <c r="D1453" s="1">
        <f t="shared" si="485"/>
        <v>10.090000000000146</v>
      </c>
      <c r="E1453" s="1">
        <f t="shared" si="486"/>
        <v>10.090000000000146</v>
      </c>
      <c r="F1453" s="1">
        <f t="shared" si="487"/>
        <v>0</v>
      </c>
      <c r="G1453" s="1">
        <f t="shared" si="488"/>
        <v>8.3729999999995925</v>
      </c>
      <c r="H1453" s="1">
        <f t="shared" si="489"/>
        <v>2.4709999999995489</v>
      </c>
      <c r="I1453" s="1">
        <f t="shared" si="490"/>
        <v>3.3885066774589725</v>
      </c>
      <c r="J1453" s="1">
        <f t="shared" si="491"/>
        <v>77.213205459242488</v>
      </c>
      <c r="K1453" s="1">
        <f t="shared" si="492"/>
        <v>1.2200000000000273</v>
      </c>
      <c r="L1453" s="1">
        <f t="shared" si="493"/>
        <v>1.2200000000000273</v>
      </c>
      <c r="M1453" s="1">
        <f t="shared" si="494"/>
        <v>0</v>
      </c>
      <c r="N1453" s="1">
        <f t="shared" si="495"/>
        <v>0.64799999999997904</v>
      </c>
      <c r="O1453" s="1">
        <f t="shared" si="496"/>
        <v>0.43199999999997091</v>
      </c>
      <c r="P1453" s="1">
        <f t="shared" si="497"/>
        <v>1.5000000000000524</v>
      </c>
      <c r="Q1453" s="1">
        <f t="shared" si="498"/>
        <v>60.000000000000838</v>
      </c>
      <c r="R1453" t="str">
        <f t="shared" si="478"/>
        <v>Do nothing</v>
      </c>
      <c r="S1453" t="b">
        <f t="shared" si="483"/>
        <v>0</v>
      </c>
      <c r="T1453">
        <f t="shared" si="479"/>
        <v>0</v>
      </c>
      <c r="U1453">
        <f t="shared" si="480"/>
        <v>0</v>
      </c>
      <c r="V1453">
        <f>IF(R1452="Buy BTC Short ETH",(B1453-T1452)+(-C1453+U1452)*(B1452/C1452),IF(R1452="Buy ETH Short BTC",(-B1453+T1452)+(C1453-U1452)*(B1452/C1452),0))</f>
        <v>0</v>
      </c>
      <c r="AA1453">
        <f t="shared" si="481"/>
        <v>0.44892465257133435</v>
      </c>
      <c r="AB1453" t="str">
        <f t="shared" si="482"/>
        <v>Do nothing</v>
      </c>
      <c r="AC1453" t="b">
        <f t="shared" si="484"/>
        <v>0</v>
      </c>
      <c r="AD1453">
        <f>IF(AB1453="Buy BTC Short ETH",B1453,IF(AB1453="Buy ETH Short BTC",B1453,0))</f>
        <v>0</v>
      </c>
      <c r="AE1453">
        <f>IF(AB1453="Buy BTC Short ETH",C1453,IF(AB1453="Buy ETH Short BTC",C1453,0))</f>
        <v>0</v>
      </c>
      <c r="AF1453">
        <f>IF(AB1452="Buy BTC Short ETH",(B1453-AD1452)+(-C1453+AE1452)*(B1452/C1452),IF(AB1452="Buy ETH Short BTC",(-B1453+AD1452)+(C1453-AE1452)*(B1452/C1452),0))</f>
        <v>0</v>
      </c>
    </row>
    <row r="1454" spans="1:32">
      <c r="A1454">
        <v>1672028100000</v>
      </c>
      <c r="B1454">
        <v>16875.07</v>
      </c>
      <c r="C1454">
        <v>1219.97</v>
      </c>
      <c r="D1454" s="1">
        <f t="shared" si="485"/>
        <v>-29.209999999999127</v>
      </c>
      <c r="E1454" s="1">
        <f t="shared" si="486"/>
        <v>0</v>
      </c>
      <c r="F1454" s="1">
        <f t="shared" si="487"/>
        <v>29.209999999999127</v>
      </c>
      <c r="G1454" s="1">
        <f t="shared" si="488"/>
        <v>7.2629999999993746</v>
      </c>
      <c r="H1454" s="1">
        <f t="shared" si="489"/>
        <v>5.3919999999994612</v>
      </c>
      <c r="I1454" s="1">
        <f t="shared" si="490"/>
        <v>1.3469955489614429</v>
      </c>
      <c r="J1454" s="1">
        <f t="shared" si="491"/>
        <v>57.39233504543693</v>
      </c>
      <c r="K1454" s="1">
        <f t="shared" si="492"/>
        <v>-2.1600000000000819</v>
      </c>
      <c r="L1454" s="1">
        <f t="shared" si="493"/>
        <v>0</v>
      </c>
      <c r="M1454" s="1">
        <f t="shared" si="494"/>
        <v>2.1600000000000819</v>
      </c>
      <c r="N1454" s="1">
        <f t="shared" si="495"/>
        <v>0.50999999999999091</v>
      </c>
      <c r="O1454" s="1">
        <f t="shared" si="496"/>
        <v>0.64799999999997904</v>
      </c>
      <c r="P1454" s="1">
        <f t="shared" si="497"/>
        <v>0.78703703703704841</v>
      </c>
      <c r="Q1454" s="1">
        <f t="shared" si="498"/>
        <v>44.041450777202428</v>
      </c>
      <c r="R1454" t="str">
        <f t="shared" si="478"/>
        <v>Do nothing</v>
      </c>
      <c r="S1454" t="b">
        <f t="shared" si="483"/>
        <v>0</v>
      </c>
      <c r="T1454">
        <f t="shared" si="479"/>
        <v>0</v>
      </c>
      <c r="U1454">
        <f t="shared" si="480"/>
        <v>0</v>
      </c>
      <c r="V1454">
        <f>IF(R1453="Buy BTC Short ETH",(B1454-T1453)+(-C1454+U1453)*(B1453/C1453),IF(R1453="Buy ETH Short BTC",(-B1454+T1453)+(C1454-U1453)*(B1453/C1453),0))</f>
        <v>0</v>
      </c>
      <c r="AA1454">
        <f t="shared" si="481"/>
        <v>0.76898428703701527</v>
      </c>
      <c r="AB1454" t="str">
        <f t="shared" si="482"/>
        <v>Buy ETH Short BTC</v>
      </c>
      <c r="AC1454" t="b">
        <f t="shared" si="484"/>
        <v>1</v>
      </c>
      <c r="AD1454">
        <f>IF(AB1454="Buy BTC Short ETH",B1454,IF(AB1454="Buy ETH Short BTC",B1454,0))</f>
        <v>16875.07</v>
      </c>
      <c r="AE1454">
        <f>IF(AB1454="Buy BTC Short ETH",C1454,IF(AB1454="Buy ETH Short BTC",C1454,0))</f>
        <v>1219.97</v>
      </c>
      <c r="AF1454">
        <f>IF(AB1453="Buy BTC Short ETH",(B1454-AD1453)+(-C1454+AE1453)*(B1453/C1453),IF(AB1453="Buy ETH Short BTC",(-B1454+AD1453)+(C1454-AE1453)*(B1453/C1453),0))</f>
        <v>0</v>
      </c>
    </row>
    <row r="1455" spans="1:32">
      <c r="A1455">
        <v>1672029000000</v>
      </c>
      <c r="B1455">
        <v>16874.97</v>
      </c>
      <c r="C1455">
        <v>1220.08</v>
      </c>
      <c r="D1455" s="1">
        <f t="shared" si="485"/>
        <v>-9.9999999998544808E-2</v>
      </c>
      <c r="E1455" s="1">
        <f t="shared" si="486"/>
        <v>0</v>
      </c>
      <c r="F1455" s="1">
        <f t="shared" si="487"/>
        <v>9.9999999998544808E-2</v>
      </c>
      <c r="G1455" s="1">
        <f t="shared" si="488"/>
        <v>6.5189999999995054</v>
      </c>
      <c r="H1455" s="1">
        <f t="shared" si="489"/>
        <v>5.4019999999993162</v>
      </c>
      <c r="I1455" s="1">
        <f t="shared" si="490"/>
        <v>1.2067752684191653</v>
      </c>
      <c r="J1455" s="1">
        <f t="shared" si="491"/>
        <v>54.685009646842971</v>
      </c>
      <c r="K1455" s="1">
        <f t="shared" si="492"/>
        <v>0.10999999999989996</v>
      </c>
      <c r="L1455" s="1">
        <f t="shared" si="493"/>
        <v>0.10999999999989996</v>
      </c>
      <c r="M1455" s="1">
        <f t="shared" si="494"/>
        <v>0</v>
      </c>
      <c r="N1455" s="1">
        <f t="shared" si="495"/>
        <v>0.52099999999998092</v>
      </c>
      <c r="O1455" s="1">
        <f t="shared" si="496"/>
        <v>0.52599999999999913</v>
      </c>
      <c r="P1455" s="1">
        <f t="shared" si="497"/>
        <v>0.9904942965779121</v>
      </c>
      <c r="Q1455" s="1">
        <f t="shared" si="498"/>
        <v>49.761222540591291</v>
      </c>
      <c r="R1455" t="str">
        <f t="shared" si="478"/>
        <v>Do nothing</v>
      </c>
      <c r="S1455" t="b">
        <f t="shared" si="483"/>
        <v>0</v>
      </c>
      <c r="T1455">
        <f t="shared" si="479"/>
        <v>0</v>
      </c>
      <c r="U1455">
        <f t="shared" si="480"/>
        <v>0</v>
      </c>
      <c r="V1455">
        <f>IF(R1454="Buy BTC Short ETH",(B1455-T1454)+(-C1455+U1454)*(B1454/C1454),IF(R1454="Buy ETH Short BTC",(-B1455+T1454)+(C1455-U1454)*(B1454/C1454),0))</f>
        <v>0</v>
      </c>
      <c r="AA1455">
        <f t="shared" si="481"/>
        <v>0.80995077374432867</v>
      </c>
      <c r="AB1455" t="str">
        <f t="shared" si="482"/>
        <v>Buy ETH Short BTC</v>
      </c>
      <c r="AC1455" t="b">
        <f t="shared" si="484"/>
        <v>0</v>
      </c>
      <c r="AD1455">
        <f>IF(AB1455="Buy BTC Short ETH",B1455,IF(AB1455="Buy ETH Short BTC",B1455,0))</f>
        <v>16874.97</v>
      </c>
      <c r="AE1455">
        <f>IF(AB1455="Buy BTC Short ETH",C1455,IF(AB1455="Buy ETH Short BTC",C1455,0))</f>
        <v>1220.08</v>
      </c>
      <c r="AF1455">
        <f>IF(AB1454="Buy BTC Short ETH",(B1455-AD1454)+(-C1455+AE1454)*(B1454/C1454),IF(AB1454="Buy ETH Short BTC",(-B1455+AD1454)+(C1455-AE1454)*(B1454/C1454),0))</f>
        <v>1.6215601203279888</v>
      </c>
    </row>
    <row r="1456" spans="1:32">
      <c r="A1456">
        <v>1672029900000</v>
      </c>
      <c r="B1456">
        <v>16877.150000000001</v>
      </c>
      <c r="C1456">
        <v>1220.29</v>
      </c>
      <c r="D1456" s="1">
        <f t="shared" si="485"/>
        <v>2.180000000000291</v>
      </c>
      <c r="E1456" s="1">
        <f t="shared" si="486"/>
        <v>2.180000000000291</v>
      </c>
      <c r="F1456" s="1">
        <f t="shared" si="487"/>
        <v>0</v>
      </c>
      <c r="G1456" s="1">
        <f t="shared" si="488"/>
        <v>4.0999999999996364</v>
      </c>
      <c r="H1456" s="1">
        <f t="shared" si="489"/>
        <v>5.4019999999993162</v>
      </c>
      <c r="I1456" s="1">
        <f t="shared" si="490"/>
        <v>0.75897815623845899</v>
      </c>
      <c r="J1456" s="1">
        <f t="shared" si="491"/>
        <v>43.148810776679525</v>
      </c>
      <c r="K1456" s="1">
        <f t="shared" si="492"/>
        <v>0.21000000000003638</v>
      </c>
      <c r="L1456" s="1">
        <f t="shared" si="493"/>
        <v>0.21000000000003638</v>
      </c>
      <c r="M1456" s="1">
        <f t="shared" si="494"/>
        <v>0</v>
      </c>
      <c r="N1456" s="1">
        <f t="shared" si="495"/>
        <v>0.44600000000000362</v>
      </c>
      <c r="O1456" s="1">
        <f t="shared" si="496"/>
        <v>0.52599999999999913</v>
      </c>
      <c r="P1456" s="1">
        <f t="shared" si="497"/>
        <v>0.84790874524715654</v>
      </c>
      <c r="Q1456" s="1">
        <f t="shared" si="498"/>
        <v>45.88477366255168</v>
      </c>
      <c r="R1456" t="str">
        <f t="shared" si="478"/>
        <v>Do nothing</v>
      </c>
      <c r="S1456" t="b">
        <f t="shared" si="483"/>
        <v>0</v>
      </c>
      <c r="T1456">
        <f t="shared" si="479"/>
        <v>0</v>
      </c>
      <c r="U1456">
        <f t="shared" si="480"/>
        <v>0</v>
      </c>
      <c r="V1456">
        <f>IF(R1455="Buy BTC Short ETH",(B1456-T1455)+(-C1456+U1455)*(B1455/C1455),IF(R1455="Buy ETH Short BTC",(-B1456+T1455)+(C1456-U1455)*(B1455/C1455),0))</f>
        <v>0</v>
      </c>
      <c r="AA1456">
        <f t="shared" si="481"/>
        <v>0.81354196306411608</v>
      </c>
      <c r="AB1456" t="str">
        <f t="shared" si="482"/>
        <v>Buy ETH Short BTC</v>
      </c>
      <c r="AC1456" t="b">
        <f t="shared" si="484"/>
        <v>0</v>
      </c>
      <c r="AD1456">
        <f>IF(AB1456="Buy BTC Short ETH",B1456,IF(AB1456="Buy ETH Short BTC",B1456,0))</f>
        <v>16877.150000000001</v>
      </c>
      <c r="AE1456">
        <f>IF(AB1456="Buy BTC Short ETH",C1456,IF(AB1456="Buy ETH Short BTC",C1456,0))</f>
        <v>1220.29</v>
      </c>
      <c r="AF1456">
        <f>IF(AB1455="Buy BTC Short ETH",(B1456-AD1455)+(-C1456+AE1455)*(B1455/C1455),IF(AB1455="Buy ETH Short BTC",(-B1456+AD1455)+(C1456-AE1455)*(B1455/C1455),0))</f>
        <v>0.72451749065656301</v>
      </c>
    </row>
    <row r="1457" spans="1:32">
      <c r="A1457">
        <v>1672030800000</v>
      </c>
      <c r="B1457">
        <v>16883.689999999999</v>
      </c>
      <c r="C1457">
        <v>1221.98</v>
      </c>
      <c r="D1457" s="1">
        <f t="shared" si="485"/>
        <v>6.5399999999972351</v>
      </c>
      <c r="E1457" s="1">
        <f t="shared" si="486"/>
        <v>6.5399999999972351</v>
      </c>
      <c r="F1457" s="1">
        <f t="shared" si="487"/>
        <v>0</v>
      </c>
      <c r="G1457" s="1">
        <f t="shared" si="488"/>
        <v>4.7539999999993601</v>
      </c>
      <c r="H1457" s="1">
        <f t="shared" si="489"/>
        <v>3.7889999999995778</v>
      </c>
      <c r="I1457" s="1">
        <f t="shared" si="490"/>
        <v>1.2546846133544181</v>
      </c>
      <c r="J1457" s="1">
        <f t="shared" si="491"/>
        <v>55.647898864566912</v>
      </c>
      <c r="K1457" s="1">
        <f t="shared" si="492"/>
        <v>1.6900000000000546</v>
      </c>
      <c r="L1457" s="1">
        <f t="shared" si="493"/>
        <v>1.6900000000000546</v>
      </c>
      <c r="M1457" s="1">
        <f t="shared" si="494"/>
        <v>0</v>
      </c>
      <c r="N1457" s="1">
        <f t="shared" si="495"/>
        <v>0.61500000000000909</v>
      </c>
      <c r="O1457" s="1">
        <f t="shared" si="496"/>
        <v>0.44700000000000273</v>
      </c>
      <c r="P1457" s="1">
        <f t="shared" si="497"/>
        <v>1.3758389261745085</v>
      </c>
      <c r="Q1457" s="1">
        <f t="shared" si="498"/>
        <v>57.90960451977422</v>
      </c>
      <c r="R1457" t="str">
        <f t="shared" si="478"/>
        <v>Do nothing</v>
      </c>
      <c r="S1457" t="b">
        <f t="shared" si="483"/>
        <v>0</v>
      </c>
      <c r="T1457">
        <f t="shared" si="479"/>
        <v>0</v>
      </c>
      <c r="U1457">
        <f t="shared" si="480"/>
        <v>0</v>
      </c>
      <c r="V1457">
        <f>IF(R1456="Buy BTC Short ETH",(B1457-T1456)+(-C1457+U1456)*(B1456/C1456),IF(R1456="Buy ETH Short BTC",(-B1457+T1456)+(C1457-U1456)*(B1456/C1456),0))</f>
        <v>0</v>
      </c>
      <c r="AA1457">
        <f t="shared" si="481"/>
        <v>0.72002524192060791</v>
      </c>
      <c r="AB1457" t="str">
        <f t="shared" si="482"/>
        <v>Buy ETH Short BTC</v>
      </c>
      <c r="AC1457" t="b">
        <f t="shared" si="484"/>
        <v>0</v>
      </c>
      <c r="AD1457">
        <f>IF(AB1457="Buy BTC Short ETH",B1457,IF(AB1457="Buy ETH Short BTC",B1457,0))</f>
        <v>16883.689999999999</v>
      </c>
      <c r="AE1457">
        <f>IF(AB1457="Buy BTC Short ETH",C1457,IF(AB1457="Buy ETH Short BTC",C1457,0))</f>
        <v>1221.98</v>
      </c>
      <c r="AF1457">
        <f>IF(AB1456="Buy BTC Short ETH",(B1457-AD1456)+(-C1457+AE1456)*(B1456/C1456),IF(AB1456="Buy ETH Short BTC",(-B1457+AD1456)+(C1457-AE1456)*(B1456/C1456),0))</f>
        <v>16.833446885579903</v>
      </c>
    </row>
    <row r="1458" spans="1:32">
      <c r="A1458">
        <v>1672031700000</v>
      </c>
      <c r="B1458">
        <v>16863.54</v>
      </c>
      <c r="C1458">
        <v>1220.44</v>
      </c>
      <c r="D1458" s="1">
        <f t="shared" si="485"/>
        <v>-20.149999999997817</v>
      </c>
      <c r="E1458" s="1">
        <f t="shared" si="486"/>
        <v>0</v>
      </c>
      <c r="F1458" s="1">
        <f t="shared" si="487"/>
        <v>20.149999999997817</v>
      </c>
      <c r="G1458" s="1">
        <f t="shared" si="488"/>
        <v>3.1889999999995782</v>
      </c>
      <c r="H1458" s="1">
        <f t="shared" si="489"/>
        <v>5.8039999999993599</v>
      </c>
      <c r="I1458" s="1">
        <f t="shared" si="490"/>
        <v>0.54944865609922977</v>
      </c>
      <c r="J1458" s="1">
        <f t="shared" si="491"/>
        <v>35.460914044256143</v>
      </c>
      <c r="K1458" s="1">
        <f t="shared" si="492"/>
        <v>-1.5399999999999636</v>
      </c>
      <c r="L1458" s="1">
        <f t="shared" si="493"/>
        <v>0</v>
      </c>
      <c r="M1458" s="1">
        <f t="shared" si="494"/>
        <v>1.5399999999999636</v>
      </c>
      <c r="N1458" s="1">
        <f t="shared" si="495"/>
        <v>0.44400000000000545</v>
      </c>
      <c r="O1458" s="1">
        <f t="shared" si="496"/>
        <v>0.60099999999999909</v>
      </c>
      <c r="P1458" s="1">
        <f t="shared" si="497"/>
        <v>0.7387687188020069</v>
      </c>
      <c r="Q1458" s="1">
        <f t="shared" si="498"/>
        <v>42.488038277512302</v>
      </c>
      <c r="R1458" t="str">
        <f t="shared" si="478"/>
        <v>Do nothing</v>
      </c>
      <c r="S1458" t="b">
        <f t="shared" si="483"/>
        <v>0</v>
      </c>
      <c r="T1458">
        <f t="shared" si="479"/>
        <v>0</v>
      </c>
      <c r="U1458">
        <f t="shared" si="480"/>
        <v>0</v>
      </c>
      <c r="V1458">
        <f>IF(R1457="Buy BTC Short ETH",(B1458-T1457)+(-C1458+U1457)*(B1457/C1457),IF(R1457="Buy ETH Short BTC",(-B1458+T1457)+(C1458-U1457)*(B1457/C1457),0))</f>
        <v>0</v>
      </c>
      <c r="AA1458">
        <f t="shared" si="481"/>
        <v>0.65107120629663606</v>
      </c>
      <c r="AB1458" t="str">
        <f t="shared" si="482"/>
        <v>Do nothing</v>
      </c>
      <c r="AC1458" t="b">
        <f t="shared" si="484"/>
        <v>1</v>
      </c>
      <c r="AD1458">
        <f>IF(AB1458="Buy BTC Short ETH",B1458,IF(AB1458="Buy ETH Short BTC",B1458,0))</f>
        <v>0</v>
      </c>
      <c r="AE1458">
        <f>IF(AB1458="Buy BTC Short ETH",C1458,IF(AB1458="Buy ETH Short BTC",C1458,0))</f>
        <v>0</v>
      </c>
      <c r="AF1458">
        <f>IF(AB1457="Buy BTC Short ETH",(B1458-AD1457)+(-C1458+AE1457)*(B1457/C1457),IF(AB1457="Buy ETH Short BTC",(-B1458+AD1457)+(C1458-AE1457)*(B1457/C1457),0))</f>
        <v>-1.1276662465850933</v>
      </c>
    </row>
    <row r="1459" spans="1:32">
      <c r="A1459">
        <v>1672032600000</v>
      </c>
      <c r="B1459">
        <v>16864.3</v>
      </c>
      <c r="C1459">
        <v>1220.69</v>
      </c>
      <c r="D1459" s="1">
        <f t="shared" si="485"/>
        <v>0.75999999999839929</v>
      </c>
      <c r="E1459" s="1">
        <f t="shared" si="486"/>
        <v>0.75999999999839929</v>
      </c>
      <c r="F1459" s="1">
        <f t="shared" si="487"/>
        <v>0</v>
      </c>
      <c r="G1459" s="1">
        <f t="shared" si="488"/>
        <v>3.2649999999994179</v>
      </c>
      <c r="H1459" s="1">
        <f t="shared" si="489"/>
        <v>5.2139999999995776</v>
      </c>
      <c r="I1459" s="1">
        <f t="shared" si="490"/>
        <v>0.6261986958188881</v>
      </c>
      <c r="J1459" s="1">
        <f t="shared" si="491"/>
        <v>38.506899398511671</v>
      </c>
      <c r="K1459" s="1">
        <f t="shared" si="492"/>
        <v>0.25</v>
      </c>
      <c r="L1459" s="1">
        <f t="shared" si="493"/>
        <v>0.25</v>
      </c>
      <c r="M1459" s="1">
        <f t="shared" si="494"/>
        <v>0</v>
      </c>
      <c r="N1459" s="1">
        <f t="shared" si="495"/>
        <v>0.46900000000000547</v>
      </c>
      <c r="O1459" s="1">
        <f t="shared" si="496"/>
        <v>0.51900000000000546</v>
      </c>
      <c r="P1459" s="1">
        <f t="shared" si="497"/>
        <v>0.90366088631984687</v>
      </c>
      <c r="Q1459" s="1">
        <f t="shared" si="498"/>
        <v>47.469635627530387</v>
      </c>
      <c r="R1459" t="str">
        <f t="shared" si="478"/>
        <v>Do nothing</v>
      </c>
      <c r="S1459" t="b">
        <f t="shared" si="483"/>
        <v>0</v>
      </c>
      <c r="T1459">
        <f t="shared" si="479"/>
        <v>0</v>
      </c>
      <c r="U1459">
        <f t="shared" si="480"/>
        <v>0</v>
      </c>
      <c r="V1459">
        <f>IF(R1458="Buy BTC Short ETH",(B1459-T1458)+(-C1459+U1458)*(B1458/C1458),IF(R1458="Buy ETH Short BTC",(-B1459+T1458)+(C1459-U1458)*(B1458/C1458),0))</f>
        <v>0</v>
      </c>
      <c r="AA1459">
        <f t="shared" si="481"/>
        <v>0.58206078989861021</v>
      </c>
      <c r="AB1459" t="str">
        <f t="shared" si="482"/>
        <v>Do nothing</v>
      </c>
      <c r="AC1459" t="b">
        <f t="shared" si="484"/>
        <v>0</v>
      </c>
      <c r="AD1459">
        <f>IF(AB1459="Buy BTC Short ETH",B1459,IF(AB1459="Buy ETH Short BTC",B1459,0))</f>
        <v>0</v>
      </c>
      <c r="AE1459">
        <f>IF(AB1459="Buy BTC Short ETH",C1459,IF(AB1459="Buy ETH Short BTC",C1459,0))</f>
        <v>0</v>
      </c>
      <c r="AF1459">
        <f>IF(AB1458="Buy BTC Short ETH",(B1459-AD1458)+(-C1459+AE1458)*(B1458/C1458),IF(AB1458="Buy ETH Short BTC",(-B1459+AD1458)+(C1459-AE1458)*(B1458/C1458),0))</f>
        <v>0</v>
      </c>
    </row>
    <row r="1460" spans="1:32">
      <c r="A1460">
        <v>1672033500000</v>
      </c>
      <c r="B1460">
        <v>16853.3</v>
      </c>
      <c r="C1460">
        <v>1219.92</v>
      </c>
      <c r="D1460" s="1">
        <f t="shared" si="485"/>
        <v>-11</v>
      </c>
      <c r="E1460" s="1">
        <f t="shared" si="486"/>
        <v>0</v>
      </c>
      <c r="F1460" s="1">
        <f t="shared" si="487"/>
        <v>11</v>
      </c>
      <c r="G1460" s="1">
        <f t="shared" si="488"/>
        <v>3.2309999999994035</v>
      </c>
      <c r="H1460" s="1">
        <f t="shared" si="489"/>
        <v>6.3139999999995782</v>
      </c>
      <c r="I1460" s="1">
        <f t="shared" si="490"/>
        <v>0.51171998732968316</v>
      </c>
      <c r="J1460" s="1">
        <f t="shared" si="491"/>
        <v>33.850183342061271</v>
      </c>
      <c r="K1460" s="1">
        <f t="shared" si="492"/>
        <v>-0.76999999999998181</v>
      </c>
      <c r="L1460" s="1">
        <f t="shared" si="493"/>
        <v>0</v>
      </c>
      <c r="M1460" s="1">
        <f t="shared" si="494"/>
        <v>0.76999999999998181</v>
      </c>
      <c r="N1460" s="1">
        <f t="shared" si="495"/>
        <v>0.46900000000000547</v>
      </c>
      <c r="O1460" s="1">
        <f t="shared" si="496"/>
        <v>0.53399999999999181</v>
      </c>
      <c r="P1460" s="1">
        <f t="shared" si="497"/>
        <v>0.87827715355807612</v>
      </c>
      <c r="Q1460" s="1">
        <f t="shared" si="498"/>
        <v>46.75972083748821</v>
      </c>
      <c r="R1460" t="str">
        <f t="shared" si="478"/>
        <v>Do nothing</v>
      </c>
      <c r="S1460" t="b">
        <f t="shared" si="483"/>
        <v>0</v>
      </c>
      <c r="T1460">
        <f t="shared" si="479"/>
        <v>0</v>
      </c>
      <c r="U1460">
        <f t="shared" si="480"/>
        <v>0</v>
      </c>
      <c r="V1460">
        <f>IF(R1459="Buy BTC Short ETH",(B1460-T1459)+(-C1460+U1459)*(B1459/C1459),IF(R1459="Buy ETH Short BTC",(-B1460+T1459)+(C1460-U1459)*(B1459/C1459),0))</f>
        <v>0</v>
      </c>
      <c r="AA1460">
        <f t="shared" si="481"/>
        <v>0.63010153325311069</v>
      </c>
      <c r="AB1460" t="str">
        <f t="shared" si="482"/>
        <v>Do nothing</v>
      </c>
      <c r="AC1460" t="b">
        <f t="shared" si="484"/>
        <v>0</v>
      </c>
      <c r="AD1460">
        <f>IF(AB1460="Buy BTC Short ETH",B1460,IF(AB1460="Buy ETH Short BTC",B1460,0))</f>
        <v>0</v>
      </c>
      <c r="AE1460">
        <f>IF(AB1460="Buy BTC Short ETH",C1460,IF(AB1460="Buy ETH Short BTC",C1460,0))</f>
        <v>0</v>
      </c>
      <c r="AF1460">
        <f>IF(AB1459="Buy BTC Short ETH",(B1460-AD1459)+(-C1460+AE1459)*(B1459/C1459),IF(AB1459="Buy ETH Short BTC",(-B1460+AD1459)+(C1460-AE1459)*(B1459/C1459),0))</f>
        <v>0</v>
      </c>
    </row>
    <row r="1461" spans="1:32">
      <c r="A1461">
        <v>1672034400000</v>
      </c>
      <c r="B1461">
        <v>16860.810000000001</v>
      </c>
      <c r="C1461">
        <v>1219.81</v>
      </c>
      <c r="D1461" s="1">
        <f t="shared" si="485"/>
        <v>7.5100000000020373</v>
      </c>
      <c r="E1461" s="1">
        <f t="shared" si="486"/>
        <v>7.5100000000020373</v>
      </c>
      <c r="F1461" s="1">
        <f t="shared" si="487"/>
        <v>0</v>
      </c>
      <c r="G1461" s="1">
        <f t="shared" si="488"/>
        <v>3.9819999999996072</v>
      </c>
      <c r="H1461" s="1">
        <f t="shared" si="489"/>
        <v>6.0459999999995491</v>
      </c>
      <c r="I1461" s="1">
        <f t="shared" si="490"/>
        <v>0.65861726761493622</v>
      </c>
      <c r="J1461" s="1">
        <f t="shared" si="491"/>
        <v>39.708815317111508</v>
      </c>
      <c r="K1461" s="1">
        <f t="shared" si="492"/>
        <v>-0.11000000000012733</v>
      </c>
      <c r="L1461" s="1">
        <f t="shared" si="493"/>
        <v>0</v>
      </c>
      <c r="M1461" s="1">
        <f t="shared" si="494"/>
        <v>0.11000000000012733</v>
      </c>
      <c r="N1461" s="1">
        <f t="shared" si="495"/>
        <v>0.46900000000000547</v>
      </c>
      <c r="O1461" s="1">
        <f t="shared" si="496"/>
        <v>0.45800000000001545</v>
      </c>
      <c r="P1461" s="1">
        <f t="shared" si="497"/>
        <v>1.0240174672488858</v>
      </c>
      <c r="Q1461" s="1">
        <f t="shared" si="498"/>
        <v>50.593311758359746</v>
      </c>
      <c r="R1461" t="str">
        <f t="shared" si="478"/>
        <v>Do nothing</v>
      </c>
      <c r="S1461" t="b">
        <f t="shared" si="483"/>
        <v>0</v>
      </c>
      <c r="T1461">
        <f t="shared" si="479"/>
        <v>0</v>
      </c>
      <c r="U1461">
        <f t="shared" si="480"/>
        <v>0</v>
      </c>
      <c r="V1461">
        <f>IF(R1460="Buy BTC Short ETH",(B1461-T1460)+(-C1461+U1460)*(B1460/C1460),IF(R1460="Buy ETH Short BTC",(-B1461+T1460)+(C1461-U1460)*(B1460/C1460),0))</f>
        <v>0</v>
      </c>
      <c r="AA1461">
        <f t="shared" si="481"/>
        <v>0.75550842404385776</v>
      </c>
      <c r="AB1461" t="str">
        <f t="shared" si="482"/>
        <v>Buy ETH Short BTC</v>
      </c>
      <c r="AC1461" t="b">
        <f t="shared" si="484"/>
        <v>1</v>
      </c>
      <c r="AD1461">
        <f>IF(AB1461="Buy BTC Short ETH",B1461,IF(AB1461="Buy ETH Short BTC",B1461,0))</f>
        <v>16860.810000000001</v>
      </c>
      <c r="AE1461">
        <f>IF(AB1461="Buy BTC Short ETH",C1461,IF(AB1461="Buy ETH Short BTC",C1461,0))</f>
        <v>1219.81</v>
      </c>
      <c r="AF1461">
        <f>IF(AB1460="Buy BTC Short ETH",(B1461-AD1460)+(-C1461+AE1460)*(B1460/C1460),IF(AB1460="Buy ETH Short BTC",(-B1461+AD1460)+(C1461-AE1460)*(B1460/C1460),0))</f>
        <v>0</v>
      </c>
    </row>
    <row r="1462" spans="1:32">
      <c r="A1462">
        <v>1672035300000</v>
      </c>
      <c r="B1462">
        <v>16865.14</v>
      </c>
      <c r="C1462">
        <v>1220.1099999999999</v>
      </c>
      <c r="D1462" s="1">
        <f t="shared" si="485"/>
        <v>4.3299999999981083</v>
      </c>
      <c r="E1462" s="1">
        <f t="shared" si="486"/>
        <v>4.3299999999981083</v>
      </c>
      <c r="F1462" s="1">
        <f t="shared" si="487"/>
        <v>0</v>
      </c>
      <c r="G1462" s="1">
        <f t="shared" si="488"/>
        <v>3.1409999999996217</v>
      </c>
      <c r="H1462" s="1">
        <f t="shared" si="489"/>
        <v>6.0459999999995491</v>
      </c>
      <c r="I1462" s="1">
        <f t="shared" si="490"/>
        <v>0.51951703605687327</v>
      </c>
      <c r="J1462" s="1">
        <f t="shared" si="491"/>
        <v>34.189615761400944</v>
      </c>
      <c r="K1462" s="1">
        <f t="shared" si="492"/>
        <v>0.29999999999995453</v>
      </c>
      <c r="L1462" s="1">
        <f t="shared" si="493"/>
        <v>0.29999999999995453</v>
      </c>
      <c r="M1462" s="1">
        <f t="shared" si="494"/>
        <v>0</v>
      </c>
      <c r="N1462" s="1">
        <f t="shared" si="495"/>
        <v>0.37799999999999728</v>
      </c>
      <c r="O1462" s="1">
        <f t="shared" si="496"/>
        <v>0.45800000000001545</v>
      </c>
      <c r="P1462" s="1">
        <f t="shared" si="497"/>
        <v>0.82532751091699674</v>
      </c>
      <c r="Q1462" s="1">
        <f t="shared" si="498"/>
        <v>45.215311004783679</v>
      </c>
      <c r="R1462" t="str">
        <f t="shared" si="478"/>
        <v>Do nothing</v>
      </c>
      <c r="S1462" t="b">
        <f t="shared" si="483"/>
        <v>0</v>
      </c>
      <c r="T1462">
        <f t="shared" si="479"/>
        <v>0</v>
      </c>
      <c r="U1462">
        <f t="shared" si="480"/>
        <v>0</v>
      </c>
      <c r="V1462">
        <f>IF(R1461="Buy BTC Short ETH",(B1462-T1461)+(-C1462+U1461)*(B1461/C1461),IF(R1461="Buy ETH Short BTC",(-B1462+T1461)+(C1462-U1461)*(B1461/C1461),0))</f>
        <v>0</v>
      </c>
      <c r="AA1462">
        <f t="shared" si="481"/>
        <v>0.79032194157149305</v>
      </c>
      <c r="AB1462" t="str">
        <f t="shared" si="482"/>
        <v>Buy ETH Short BTC</v>
      </c>
      <c r="AC1462" t="b">
        <f t="shared" si="484"/>
        <v>0</v>
      </c>
      <c r="AD1462">
        <f>IF(AB1462="Buy BTC Short ETH",B1462,IF(AB1462="Buy ETH Short BTC",B1462,0))</f>
        <v>16865.14</v>
      </c>
      <c r="AE1462">
        <f>IF(AB1462="Buy BTC Short ETH",C1462,IF(AB1462="Buy ETH Short BTC",C1462,0))</f>
        <v>1220.1099999999999</v>
      </c>
      <c r="AF1462">
        <f>IF(AB1461="Buy BTC Short ETH",(B1462-AD1461)+(-C1462+AE1461)*(B1461/C1461),IF(AB1461="Buy ETH Short BTC",(-B1462+AD1461)+(C1462-AE1461)*(B1461/C1461),0))</f>
        <v>-0.18325337552443344</v>
      </c>
    </row>
    <row r="1463" spans="1:32">
      <c r="A1463">
        <v>1672036200000</v>
      </c>
      <c r="B1463">
        <v>16864.2</v>
      </c>
      <c r="C1463">
        <v>1219.78</v>
      </c>
      <c r="D1463" s="1">
        <f t="shared" si="485"/>
        <v>-0.93999999999869033</v>
      </c>
      <c r="E1463" s="1">
        <f t="shared" si="486"/>
        <v>0</v>
      </c>
      <c r="F1463" s="1">
        <f t="shared" si="487"/>
        <v>0.93999999999869033</v>
      </c>
      <c r="G1463" s="1">
        <f t="shared" si="488"/>
        <v>2.1319999999996071</v>
      </c>
      <c r="H1463" s="1">
        <f t="shared" si="489"/>
        <v>6.1399999999994179</v>
      </c>
      <c r="I1463" s="1">
        <f t="shared" si="490"/>
        <v>0.34723127035827511</v>
      </c>
      <c r="J1463" s="1">
        <f t="shared" si="491"/>
        <v>25.773694390713956</v>
      </c>
      <c r="K1463" s="1">
        <f t="shared" si="492"/>
        <v>-0.32999999999992724</v>
      </c>
      <c r="L1463" s="1">
        <f t="shared" si="493"/>
        <v>0</v>
      </c>
      <c r="M1463" s="1">
        <f t="shared" si="494"/>
        <v>0.32999999999992724</v>
      </c>
      <c r="N1463" s="1">
        <f t="shared" si="495"/>
        <v>0.25599999999999457</v>
      </c>
      <c r="O1463" s="1">
        <f t="shared" si="496"/>
        <v>0.49100000000000821</v>
      </c>
      <c r="P1463" s="1">
        <f t="shared" si="497"/>
        <v>0.52138492871688447</v>
      </c>
      <c r="Q1463" s="1">
        <f t="shared" si="498"/>
        <v>34.270414993305707</v>
      </c>
      <c r="R1463" t="str">
        <f t="shared" si="478"/>
        <v>Do nothing</v>
      </c>
      <c r="S1463" t="b">
        <f t="shared" si="483"/>
        <v>0</v>
      </c>
      <c r="T1463">
        <f t="shared" si="479"/>
        <v>0</v>
      </c>
      <c r="U1463">
        <f t="shared" si="480"/>
        <v>0</v>
      </c>
      <c r="V1463">
        <f>IF(R1462="Buy BTC Short ETH",(B1463-T1462)+(-C1463+U1462)*(B1462/C1462),IF(R1462="Buy ETH Short BTC",(-B1463+T1462)+(C1463-U1462)*(B1462/C1462),0))</f>
        <v>0</v>
      </c>
      <c r="AA1463">
        <f t="shared" si="481"/>
        <v>0.59435914971600023</v>
      </c>
      <c r="AB1463" t="str">
        <f t="shared" si="482"/>
        <v>Do nothing</v>
      </c>
      <c r="AC1463" t="b">
        <f t="shared" si="484"/>
        <v>1</v>
      </c>
      <c r="AD1463">
        <f>IF(AB1463="Buy BTC Short ETH",B1463,IF(AB1463="Buy ETH Short BTC",B1463,0))</f>
        <v>0</v>
      </c>
      <c r="AE1463">
        <f>IF(AB1463="Buy BTC Short ETH",C1463,IF(AB1463="Buy ETH Short BTC",C1463,0))</f>
        <v>0</v>
      </c>
      <c r="AF1463">
        <f>IF(AB1462="Buy BTC Short ETH",(B1463-AD1462)+(-C1463+AE1462)*(B1462/C1462),IF(AB1462="Buy ETH Short BTC",(-B1463+AD1462)+(C1463-AE1462)*(B1462/C1462),0))</f>
        <v>-3.6214708509891498</v>
      </c>
    </row>
    <row r="1464" spans="1:32">
      <c r="A1464">
        <v>1672037100000</v>
      </c>
      <c r="B1464">
        <v>16853.88</v>
      </c>
      <c r="C1464">
        <v>1219.25</v>
      </c>
      <c r="D1464" s="1">
        <f t="shared" si="485"/>
        <v>-10.319999999999709</v>
      </c>
      <c r="E1464" s="1">
        <f t="shared" si="486"/>
        <v>0</v>
      </c>
      <c r="F1464" s="1">
        <f t="shared" si="487"/>
        <v>10.319999999999709</v>
      </c>
      <c r="G1464" s="1">
        <f t="shared" si="488"/>
        <v>2.1319999999996071</v>
      </c>
      <c r="H1464" s="1">
        <f t="shared" si="489"/>
        <v>4.2509999999994763</v>
      </c>
      <c r="I1464" s="1">
        <f t="shared" si="490"/>
        <v>0.5015290519877369</v>
      </c>
      <c r="J1464" s="1">
        <f t="shared" si="491"/>
        <v>33.401221995925326</v>
      </c>
      <c r="K1464" s="1">
        <f t="shared" si="492"/>
        <v>-0.52999999999997272</v>
      </c>
      <c r="L1464" s="1">
        <f t="shared" si="493"/>
        <v>0</v>
      </c>
      <c r="M1464" s="1">
        <f t="shared" si="494"/>
        <v>0.52999999999997272</v>
      </c>
      <c r="N1464" s="1">
        <f t="shared" si="495"/>
        <v>0.25599999999999457</v>
      </c>
      <c r="O1464" s="1">
        <f t="shared" si="496"/>
        <v>0.32799999999999729</v>
      </c>
      <c r="P1464" s="1">
        <f t="shared" si="497"/>
        <v>0.7804878048780387</v>
      </c>
      <c r="Q1464" s="1">
        <f t="shared" si="498"/>
        <v>43.835616438355849</v>
      </c>
      <c r="R1464" t="str">
        <f t="shared" si="478"/>
        <v>Do nothing</v>
      </c>
      <c r="S1464" t="b">
        <f t="shared" si="483"/>
        <v>0</v>
      </c>
      <c r="T1464">
        <f t="shared" si="479"/>
        <v>0</v>
      </c>
      <c r="U1464">
        <f t="shared" si="480"/>
        <v>0</v>
      </c>
      <c r="V1464">
        <f>IF(R1463="Buy BTC Short ETH",(B1464-T1463)+(-C1464+U1463)*(B1463/C1463),IF(R1463="Buy ETH Short BTC",(-B1464+T1463)+(C1464-U1463)*(B1463/C1463),0))</f>
        <v>0</v>
      </c>
      <c r="AA1464">
        <f t="shared" si="481"/>
        <v>0.74333264949424371</v>
      </c>
      <c r="AB1464" t="str">
        <f t="shared" si="482"/>
        <v>Buy ETH Short BTC</v>
      </c>
      <c r="AC1464" t="b">
        <f t="shared" si="484"/>
        <v>1</v>
      </c>
      <c r="AD1464">
        <f>IF(AB1464="Buy BTC Short ETH",B1464,IF(AB1464="Buy ETH Short BTC",B1464,0))</f>
        <v>16853.88</v>
      </c>
      <c r="AE1464">
        <f>IF(AB1464="Buy BTC Short ETH",C1464,IF(AB1464="Buy ETH Short BTC",C1464,0))</f>
        <v>1219.25</v>
      </c>
      <c r="AF1464">
        <f>IF(AB1463="Buy BTC Short ETH",(B1464-AD1463)+(-C1464+AE1463)*(B1463/C1463),IF(AB1463="Buy ETH Short BTC",(-B1464+AD1463)+(C1464-AE1463)*(B1463/C1463),0))</f>
        <v>0</v>
      </c>
    </row>
    <row r="1465" spans="1:32">
      <c r="A1465">
        <v>1672038000000</v>
      </c>
      <c r="B1465">
        <v>16850.39</v>
      </c>
      <c r="C1465">
        <v>1220.08</v>
      </c>
      <c r="D1465" s="1">
        <f t="shared" si="485"/>
        <v>-3.4900000000016007</v>
      </c>
      <c r="E1465" s="1">
        <f t="shared" si="486"/>
        <v>0</v>
      </c>
      <c r="F1465" s="1">
        <f t="shared" si="487"/>
        <v>3.4900000000016007</v>
      </c>
      <c r="G1465" s="1">
        <f t="shared" si="488"/>
        <v>2.1319999999996071</v>
      </c>
      <c r="H1465" s="1">
        <f t="shared" si="489"/>
        <v>4.5899999999997814</v>
      </c>
      <c r="I1465" s="1">
        <f t="shared" si="490"/>
        <v>0.46448801742913043</v>
      </c>
      <c r="J1465" s="1">
        <f t="shared" si="491"/>
        <v>31.716750966971148</v>
      </c>
      <c r="K1465" s="1">
        <f t="shared" si="492"/>
        <v>0.82999999999992724</v>
      </c>
      <c r="L1465" s="1">
        <f t="shared" si="493"/>
        <v>0.82999999999992724</v>
      </c>
      <c r="M1465" s="1">
        <f t="shared" si="494"/>
        <v>0</v>
      </c>
      <c r="N1465" s="1">
        <f t="shared" si="495"/>
        <v>0.32799999999999729</v>
      </c>
      <c r="O1465" s="1">
        <f t="shared" si="496"/>
        <v>0.32799999999999729</v>
      </c>
      <c r="P1465" s="1">
        <f t="shared" si="497"/>
        <v>1</v>
      </c>
      <c r="Q1465" s="1">
        <f t="shared" si="498"/>
        <v>50</v>
      </c>
      <c r="R1465" t="str">
        <f t="shared" si="478"/>
        <v>Do nothing</v>
      </c>
      <c r="S1465" t="b">
        <f t="shared" si="483"/>
        <v>0</v>
      </c>
      <c r="T1465">
        <f t="shared" si="479"/>
        <v>0</v>
      </c>
      <c r="U1465">
        <f t="shared" si="480"/>
        <v>0</v>
      </c>
      <c r="V1465">
        <f>IF(R1464="Buy BTC Short ETH",(B1465-T1464)+(-C1465+U1464)*(B1464/C1464),IF(R1464="Buy ETH Short BTC",(-B1465+T1464)+(C1465-U1464)*(B1464/C1464),0))</f>
        <v>0</v>
      </c>
      <c r="AA1465">
        <f t="shared" si="481"/>
        <v>0.75681237167042215</v>
      </c>
      <c r="AB1465" t="str">
        <f t="shared" si="482"/>
        <v>Buy ETH Short BTC</v>
      </c>
      <c r="AC1465" t="b">
        <f t="shared" si="484"/>
        <v>0</v>
      </c>
      <c r="AD1465">
        <f>IF(AB1465="Buy BTC Short ETH",B1465,IF(AB1465="Buy ETH Short BTC",B1465,0))</f>
        <v>16850.39</v>
      </c>
      <c r="AE1465">
        <f>IF(AB1465="Buy BTC Short ETH",C1465,IF(AB1465="Buy ETH Short BTC",C1465,0))</f>
        <v>1220.08</v>
      </c>
      <c r="AF1465">
        <f>IF(AB1464="Buy BTC Short ETH",(B1465-AD1464)+(-C1465+AE1464)*(B1464/C1464),IF(AB1464="Buy ETH Short BTC",(-B1465+AD1464)+(C1465-AE1464)*(B1464/C1464),0))</f>
        <v>14.963217469756593</v>
      </c>
    </row>
    <row r="1466" spans="1:32">
      <c r="A1466">
        <v>1672038900000</v>
      </c>
      <c r="B1466">
        <v>16853.599999999999</v>
      </c>
      <c r="C1466">
        <v>1220.8</v>
      </c>
      <c r="D1466" s="1">
        <f t="shared" si="485"/>
        <v>3.2099999999991269</v>
      </c>
      <c r="E1466" s="1">
        <f t="shared" si="486"/>
        <v>3.2099999999991269</v>
      </c>
      <c r="F1466" s="1">
        <f t="shared" si="487"/>
        <v>0</v>
      </c>
      <c r="G1466" s="1">
        <f t="shared" si="488"/>
        <v>2.2349999999994905</v>
      </c>
      <c r="H1466" s="1">
        <f t="shared" si="489"/>
        <v>4.5899999999997814</v>
      </c>
      <c r="I1466" s="1">
        <f t="shared" si="490"/>
        <v>0.48692810457507557</v>
      </c>
      <c r="J1466" s="1">
        <f t="shared" si="491"/>
        <v>32.747252747248766</v>
      </c>
      <c r="K1466" s="1">
        <f t="shared" si="492"/>
        <v>0.72000000000002728</v>
      </c>
      <c r="L1466" s="1">
        <f t="shared" si="493"/>
        <v>0.72000000000002728</v>
      </c>
      <c r="M1466" s="1">
        <f t="shared" si="494"/>
        <v>0</v>
      </c>
      <c r="N1466" s="1">
        <f t="shared" si="495"/>
        <v>0.37899999999999634</v>
      </c>
      <c r="O1466" s="1">
        <f t="shared" si="496"/>
        <v>0.32799999999999729</v>
      </c>
      <c r="P1466" s="1">
        <f t="shared" si="497"/>
        <v>1.1554878048780473</v>
      </c>
      <c r="Q1466" s="1">
        <f t="shared" si="498"/>
        <v>53.606789250353572</v>
      </c>
      <c r="R1466" t="str">
        <f t="shared" si="478"/>
        <v>Do nothing</v>
      </c>
      <c r="S1466" t="b">
        <f t="shared" si="483"/>
        <v>0</v>
      </c>
      <c r="T1466">
        <f t="shared" si="479"/>
        <v>0</v>
      </c>
      <c r="U1466">
        <f t="shared" si="480"/>
        <v>0</v>
      </c>
      <c r="V1466">
        <f>IF(R1465="Buy BTC Short ETH",(B1466-T1465)+(-C1466+U1465)*(B1465/C1465),IF(R1465="Buy ETH Short BTC",(-B1466+T1465)+(C1466-U1465)*(B1465/C1465),0))</f>
        <v>0</v>
      </c>
      <c r="AA1466">
        <f t="shared" si="481"/>
        <v>0.71291356120999183</v>
      </c>
      <c r="AB1466" t="str">
        <f t="shared" si="482"/>
        <v>Buy ETH Short BTC</v>
      </c>
      <c r="AC1466" t="b">
        <f t="shared" si="484"/>
        <v>0</v>
      </c>
      <c r="AD1466">
        <f>IF(AB1466="Buy BTC Short ETH",B1466,IF(AB1466="Buy ETH Short BTC",B1466,0))</f>
        <v>16853.599999999999</v>
      </c>
      <c r="AE1466">
        <f>IF(AB1466="Buy BTC Short ETH",C1466,IF(AB1466="Buy ETH Short BTC",C1466,0))</f>
        <v>1220.8</v>
      </c>
      <c r="AF1466">
        <f>IF(AB1465="Buy BTC Short ETH",(B1466-AD1465)+(-C1466+AE1465)*(B1465/C1465),IF(AB1465="Buy ETH Short BTC",(-B1466+AD1465)+(C1466-AE1465)*(B1465/C1465),0))</f>
        <v>6.7338404039091895</v>
      </c>
    </row>
    <row r="1467" spans="1:32">
      <c r="A1467">
        <v>1672039800000</v>
      </c>
      <c r="B1467">
        <v>16846.810000000001</v>
      </c>
      <c r="C1467">
        <v>1220.99</v>
      </c>
      <c r="D1467" s="1">
        <f t="shared" si="485"/>
        <v>-6.7899999999972351</v>
      </c>
      <c r="E1467" s="1">
        <f t="shared" si="486"/>
        <v>0</v>
      </c>
      <c r="F1467" s="1">
        <f t="shared" si="487"/>
        <v>6.7899999999972351</v>
      </c>
      <c r="G1467" s="1">
        <f t="shared" si="488"/>
        <v>1.5809999999997673</v>
      </c>
      <c r="H1467" s="1">
        <f t="shared" si="489"/>
        <v>5.2689999999995054</v>
      </c>
      <c r="I1467" s="1">
        <f t="shared" si="490"/>
        <v>0.30005693680013584</v>
      </c>
      <c r="J1467" s="1">
        <f t="shared" si="491"/>
        <v>23.080291970801966</v>
      </c>
      <c r="K1467" s="1">
        <f t="shared" si="492"/>
        <v>0.19000000000005457</v>
      </c>
      <c r="L1467" s="1">
        <f t="shared" si="493"/>
        <v>0.19000000000005457</v>
      </c>
      <c r="M1467" s="1">
        <f t="shared" si="494"/>
        <v>0</v>
      </c>
      <c r="N1467" s="1">
        <f t="shared" si="495"/>
        <v>0.22899999999999637</v>
      </c>
      <c r="O1467" s="1">
        <f t="shared" si="496"/>
        <v>0.32799999999999729</v>
      </c>
      <c r="P1467" s="1">
        <f t="shared" si="497"/>
        <v>0.69817073170731181</v>
      </c>
      <c r="Q1467" s="1">
        <f t="shared" si="498"/>
        <v>41.113105924595871</v>
      </c>
      <c r="R1467" t="str">
        <f t="shared" si="478"/>
        <v>Do nothing</v>
      </c>
      <c r="S1467" t="b">
        <f t="shared" si="483"/>
        <v>0</v>
      </c>
      <c r="T1467">
        <f t="shared" si="479"/>
        <v>0</v>
      </c>
      <c r="U1467">
        <f t="shared" si="480"/>
        <v>0</v>
      </c>
      <c r="V1467">
        <f>IF(R1466="Buy BTC Short ETH",(B1467-T1466)+(-C1467+U1466)*(B1466/C1466),IF(R1466="Buy ETH Short BTC",(-B1467+T1466)+(C1467-U1466)*(B1466/C1466),0))</f>
        <v>0</v>
      </c>
      <c r="AA1467">
        <f t="shared" si="481"/>
        <v>-0.16289229368519473</v>
      </c>
      <c r="AB1467" t="str">
        <f t="shared" si="482"/>
        <v>Do nothing</v>
      </c>
      <c r="AC1467" t="b">
        <f t="shared" si="484"/>
        <v>1</v>
      </c>
      <c r="AD1467">
        <f>IF(AB1467="Buy BTC Short ETH",B1467,IF(AB1467="Buy ETH Short BTC",B1467,0))</f>
        <v>0</v>
      </c>
      <c r="AE1467">
        <f>IF(AB1467="Buy BTC Short ETH",C1467,IF(AB1467="Buy ETH Short BTC",C1467,0))</f>
        <v>0</v>
      </c>
      <c r="AF1467">
        <f>IF(AB1466="Buy BTC Short ETH",(B1467-AD1466)+(-C1467+AE1466)*(B1466/C1466),IF(AB1466="Buy ETH Short BTC",(-B1467+AD1466)+(C1467-AE1466)*(B1466/C1466),0))</f>
        <v>9.4130209698538199</v>
      </c>
    </row>
    <row r="1468" spans="1:32">
      <c r="A1468">
        <v>1672040700000</v>
      </c>
      <c r="B1468">
        <v>16843.650000000001</v>
      </c>
      <c r="C1468">
        <v>1220.69</v>
      </c>
      <c r="D1468" s="1">
        <f t="shared" si="485"/>
        <v>-3.1599999999998545</v>
      </c>
      <c r="E1468" s="1">
        <f t="shared" si="486"/>
        <v>0</v>
      </c>
      <c r="F1468" s="1">
        <f t="shared" si="487"/>
        <v>3.1599999999998545</v>
      </c>
      <c r="G1468" s="1">
        <f t="shared" si="488"/>
        <v>1.5809999999997673</v>
      </c>
      <c r="H1468" s="1">
        <f t="shared" si="489"/>
        <v>3.569999999999709</v>
      </c>
      <c r="I1468" s="1">
        <f t="shared" si="490"/>
        <v>0.44285714285711375</v>
      </c>
      <c r="J1468" s="1">
        <f t="shared" si="491"/>
        <v>30.693069306929289</v>
      </c>
      <c r="K1468" s="1">
        <f t="shared" si="492"/>
        <v>-0.29999999999995453</v>
      </c>
      <c r="L1468" s="1">
        <f t="shared" si="493"/>
        <v>0</v>
      </c>
      <c r="M1468" s="1">
        <f t="shared" si="494"/>
        <v>0.29999999999995453</v>
      </c>
      <c r="N1468" s="1">
        <f t="shared" si="495"/>
        <v>0.22899999999999637</v>
      </c>
      <c r="O1468" s="1">
        <f t="shared" si="496"/>
        <v>0.20399999999999635</v>
      </c>
      <c r="P1468" s="1">
        <f t="shared" si="497"/>
        <v>1.1225490196078454</v>
      </c>
      <c r="Q1468" s="1">
        <f t="shared" si="498"/>
        <v>52.886836027713677</v>
      </c>
      <c r="R1468" t="str">
        <f t="shared" si="478"/>
        <v>Do nothing</v>
      </c>
      <c r="S1468" t="b">
        <f t="shared" si="483"/>
        <v>0</v>
      </c>
      <c r="T1468">
        <f t="shared" si="479"/>
        <v>0</v>
      </c>
      <c r="U1468">
        <f t="shared" si="480"/>
        <v>0</v>
      </c>
      <c r="V1468">
        <f>IF(R1467="Buy BTC Short ETH",(B1468-T1467)+(-C1468+U1467)*(B1467/C1467),IF(R1467="Buy ETH Short BTC",(-B1468+T1467)+(C1468-U1467)*(B1467/C1467),0))</f>
        <v>0</v>
      </c>
      <c r="AA1468">
        <f t="shared" si="481"/>
        <v>-0.34742991254351818</v>
      </c>
      <c r="AB1468" t="str">
        <f t="shared" si="482"/>
        <v>Do nothing</v>
      </c>
      <c r="AC1468" t="b">
        <f t="shared" si="484"/>
        <v>0</v>
      </c>
      <c r="AD1468">
        <f>IF(AB1468="Buy BTC Short ETH",B1468,IF(AB1468="Buy ETH Short BTC",B1468,0))</f>
        <v>0</v>
      </c>
      <c r="AE1468">
        <f>IF(AB1468="Buy BTC Short ETH",C1468,IF(AB1468="Buy ETH Short BTC",C1468,0))</f>
        <v>0</v>
      </c>
      <c r="AF1468">
        <f>IF(AB1467="Buy BTC Short ETH",(B1468-AD1467)+(-C1468+AE1467)*(B1467/C1467),IF(AB1467="Buy ETH Short BTC",(-B1468+AD1467)+(C1468-AE1467)*(B1467/C1467),0))</f>
        <v>0</v>
      </c>
    </row>
    <row r="1469" spans="1:32">
      <c r="A1469">
        <v>1672041600000</v>
      </c>
      <c r="B1469">
        <v>16834.05</v>
      </c>
      <c r="C1469">
        <v>1219.3</v>
      </c>
      <c r="D1469" s="1">
        <f t="shared" si="485"/>
        <v>-9.6000000000021828</v>
      </c>
      <c r="E1469" s="1">
        <f t="shared" si="486"/>
        <v>0</v>
      </c>
      <c r="F1469" s="1">
        <f t="shared" si="487"/>
        <v>9.6000000000021828</v>
      </c>
      <c r="G1469" s="1">
        <f t="shared" si="488"/>
        <v>1.5049999999999273</v>
      </c>
      <c r="H1469" s="1">
        <f t="shared" si="489"/>
        <v>4.5299999999999274</v>
      </c>
      <c r="I1469" s="1">
        <f t="shared" si="490"/>
        <v>0.3322295805739407</v>
      </c>
      <c r="J1469" s="1">
        <f t="shared" si="491"/>
        <v>24.937862468930632</v>
      </c>
      <c r="K1469" s="1">
        <f t="shared" si="492"/>
        <v>-1.3900000000001</v>
      </c>
      <c r="L1469" s="1">
        <f t="shared" si="493"/>
        <v>0</v>
      </c>
      <c r="M1469" s="1">
        <f t="shared" si="494"/>
        <v>1.3900000000001</v>
      </c>
      <c r="N1469" s="1">
        <f t="shared" si="495"/>
        <v>0.20399999999999635</v>
      </c>
      <c r="O1469" s="1">
        <f t="shared" si="496"/>
        <v>0.34300000000000636</v>
      </c>
      <c r="P1469" s="1">
        <f t="shared" si="497"/>
        <v>0.59475218658889961</v>
      </c>
      <c r="Q1469" s="1">
        <f t="shared" si="498"/>
        <v>37.29433272394796</v>
      </c>
      <c r="R1469" t="str">
        <f t="shared" si="478"/>
        <v>Do nothing</v>
      </c>
      <c r="S1469" t="b">
        <f t="shared" si="483"/>
        <v>0</v>
      </c>
      <c r="T1469">
        <f t="shared" si="479"/>
        <v>0</v>
      </c>
      <c r="U1469">
        <f t="shared" si="480"/>
        <v>0</v>
      </c>
      <c r="V1469">
        <f>IF(R1468="Buy BTC Short ETH",(B1469-T1468)+(-C1469+U1468)*(B1468/C1468),IF(R1468="Buy ETH Short BTC",(-B1469+T1468)+(C1469-U1468)*(B1468/C1468),0))</f>
        <v>0</v>
      </c>
      <c r="AA1469">
        <f t="shared" si="481"/>
        <v>-3.958702408375997E-2</v>
      </c>
      <c r="AB1469" t="str">
        <f t="shared" si="482"/>
        <v>Do nothing</v>
      </c>
      <c r="AC1469" t="b">
        <f t="shared" si="484"/>
        <v>0</v>
      </c>
      <c r="AD1469">
        <f>IF(AB1469="Buy BTC Short ETH",B1469,IF(AB1469="Buy ETH Short BTC",B1469,0))</f>
        <v>0</v>
      </c>
      <c r="AE1469">
        <f>IF(AB1469="Buy BTC Short ETH",C1469,IF(AB1469="Buy ETH Short BTC",C1469,0))</f>
        <v>0</v>
      </c>
      <c r="AF1469">
        <f>IF(AB1468="Buy BTC Short ETH",(B1469-AD1468)+(-C1469+AE1468)*(B1468/C1468),IF(AB1468="Buy ETH Short BTC",(-B1469+AD1468)+(C1469-AE1468)*(B1468/C1468),0))</f>
        <v>0</v>
      </c>
    </row>
    <row r="1470" spans="1:32">
      <c r="A1470">
        <v>1672042500000</v>
      </c>
      <c r="B1470">
        <v>16836.13</v>
      </c>
      <c r="C1470">
        <v>1219.2</v>
      </c>
      <c r="D1470" s="1">
        <f t="shared" si="485"/>
        <v>2.0800000000017462</v>
      </c>
      <c r="E1470" s="1">
        <f t="shared" si="486"/>
        <v>2.0800000000017462</v>
      </c>
      <c r="F1470" s="1">
        <f t="shared" si="487"/>
        <v>0</v>
      </c>
      <c r="G1470" s="1">
        <f t="shared" si="488"/>
        <v>1.7130000000001018</v>
      </c>
      <c r="H1470" s="1">
        <f t="shared" si="489"/>
        <v>3.4299999999999273</v>
      </c>
      <c r="I1470" s="1">
        <f t="shared" si="490"/>
        <v>0.49941690962103152</v>
      </c>
      <c r="J1470" s="1">
        <f t="shared" si="491"/>
        <v>33.307408127553799</v>
      </c>
      <c r="K1470" s="1">
        <f t="shared" si="492"/>
        <v>-9.9999999999909051E-2</v>
      </c>
      <c r="L1470" s="1">
        <f t="shared" si="493"/>
        <v>0</v>
      </c>
      <c r="M1470" s="1">
        <f t="shared" si="494"/>
        <v>9.9999999999909051E-2</v>
      </c>
      <c r="N1470" s="1">
        <f t="shared" si="495"/>
        <v>0.20399999999999635</v>
      </c>
      <c r="O1470" s="1">
        <f t="shared" si="496"/>
        <v>0.27599999999999908</v>
      </c>
      <c r="P1470" s="1">
        <f t="shared" si="497"/>
        <v>0.73913043478259799</v>
      </c>
      <c r="Q1470" s="1">
        <f t="shared" si="498"/>
        <v>42.499999999999645</v>
      </c>
      <c r="R1470" t="str">
        <f t="shared" si="478"/>
        <v>Do nothing</v>
      </c>
      <c r="S1470" t="b">
        <f t="shared" si="483"/>
        <v>0</v>
      </c>
      <c r="T1470">
        <f t="shared" si="479"/>
        <v>0</v>
      </c>
      <c r="U1470">
        <f t="shared" si="480"/>
        <v>0</v>
      </c>
      <c r="V1470">
        <f>IF(R1469="Buy BTC Short ETH",(B1470-T1469)+(-C1470+U1469)*(B1469/C1469),IF(R1469="Buy ETH Short BTC",(-B1470+T1469)+(C1470-U1469)*(B1469/C1469),0))</f>
        <v>0</v>
      </c>
      <c r="AA1470">
        <f t="shared" si="481"/>
        <v>0.1739383215662752</v>
      </c>
      <c r="AB1470" t="str">
        <f t="shared" si="482"/>
        <v>Do nothing</v>
      </c>
      <c r="AC1470" t="b">
        <f t="shared" si="484"/>
        <v>0</v>
      </c>
      <c r="AD1470">
        <f>IF(AB1470="Buy BTC Short ETH",B1470,IF(AB1470="Buy ETH Short BTC",B1470,0))</f>
        <v>0</v>
      </c>
      <c r="AE1470">
        <f>IF(AB1470="Buy BTC Short ETH",C1470,IF(AB1470="Buy ETH Short BTC",C1470,0))</f>
        <v>0</v>
      </c>
      <c r="AF1470">
        <f>IF(AB1469="Buy BTC Short ETH",(B1470-AD1469)+(-C1470+AE1469)*(B1469/C1469),IF(AB1469="Buy ETH Short BTC",(-B1470+AD1469)+(C1470-AE1469)*(B1469/C1469),0))</f>
        <v>0</v>
      </c>
    </row>
    <row r="1471" spans="1:32">
      <c r="A1471">
        <v>1672043400000</v>
      </c>
      <c r="B1471">
        <v>16838.97</v>
      </c>
      <c r="C1471">
        <v>1219.6199999999999</v>
      </c>
      <c r="D1471" s="1">
        <f t="shared" si="485"/>
        <v>2.8400000000001455</v>
      </c>
      <c r="E1471" s="1">
        <f t="shared" si="486"/>
        <v>2.8400000000001455</v>
      </c>
      <c r="F1471" s="1">
        <f t="shared" si="487"/>
        <v>0</v>
      </c>
      <c r="G1471" s="1">
        <f t="shared" si="488"/>
        <v>1.2459999999999127</v>
      </c>
      <c r="H1471" s="1">
        <f t="shared" si="489"/>
        <v>3.4299999999999273</v>
      </c>
      <c r="I1471" s="1">
        <f t="shared" si="490"/>
        <v>0.36326530612243124</v>
      </c>
      <c r="J1471" s="1">
        <f t="shared" si="491"/>
        <v>26.646706586825388</v>
      </c>
      <c r="K1471" s="1">
        <f t="shared" si="492"/>
        <v>0.41999999999984539</v>
      </c>
      <c r="L1471" s="1">
        <f t="shared" si="493"/>
        <v>0.41999999999984539</v>
      </c>
      <c r="M1471" s="1">
        <f t="shared" si="494"/>
        <v>0</v>
      </c>
      <c r="N1471" s="1">
        <f t="shared" si="495"/>
        <v>0.2459999999999809</v>
      </c>
      <c r="O1471" s="1">
        <f t="shared" si="496"/>
        <v>0.26499999999998636</v>
      </c>
      <c r="P1471" s="1">
        <f t="shared" si="497"/>
        <v>0.92830188679242853</v>
      </c>
      <c r="Q1471" s="1">
        <f t="shared" si="498"/>
        <v>48.140900195694066</v>
      </c>
      <c r="R1471" t="str">
        <f t="shared" si="478"/>
        <v>Do nothing</v>
      </c>
      <c r="S1471" t="b">
        <f t="shared" si="483"/>
        <v>0</v>
      </c>
      <c r="T1471">
        <f t="shared" si="479"/>
        <v>0</v>
      </c>
      <c r="U1471">
        <f t="shared" si="480"/>
        <v>0</v>
      </c>
      <c r="V1471">
        <f>IF(R1470="Buy BTC Short ETH",(B1471-T1470)+(-C1471+U1470)*(B1470/C1470),IF(R1470="Buy ETH Short BTC",(-B1471+T1470)+(C1471-U1470)*(B1470/C1470),0))</f>
        <v>0</v>
      </c>
      <c r="AA1471">
        <f t="shared" si="481"/>
        <v>0.26445888969045761</v>
      </c>
      <c r="AB1471" t="str">
        <f t="shared" si="482"/>
        <v>Do nothing</v>
      </c>
      <c r="AC1471" t="b">
        <f t="shared" si="484"/>
        <v>0</v>
      </c>
      <c r="AD1471">
        <f>IF(AB1471="Buy BTC Short ETH",B1471,IF(AB1471="Buy ETH Short BTC",B1471,0))</f>
        <v>0</v>
      </c>
      <c r="AE1471">
        <f>IF(AB1471="Buy BTC Short ETH",C1471,IF(AB1471="Buy ETH Short BTC",C1471,0))</f>
        <v>0</v>
      </c>
      <c r="AF1471">
        <f>IF(AB1470="Buy BTC Short ETH",(B1471-AD1470)+(-C1471+AE1470)*(B1470/C1470),IF(AB1470="Buy ETH Short BTC",(-B1471+AD1470)+(C1471-AE1470)*(B1470/C1470),0))</f>
        <v>0</v>
      </c>
    </row>
    <row r="1472" spans="1:32">
      <c r="A1472">
        <v>1672044300000</v>
      </c>
      <c r="B1472">
        <v>16839.349999999999</v>
      </c>
      <c r="C1472">
        <v>1219.49</v>
      </c>
      <c r="D1472" s="1">
        <f t="shared" si="485"/>
        <v>0.37999999999738066</v>
      </c>
      <c r="E1472" s="1">
        <f t="shared" si="486"/>
        <v>0.37999999999738066</v>
      </c>
      <c r="F1472" s="1">
        <f t="shared" si="487"/>
        <v>0</v>
      </c>
      <c r="G1472" s="1">
        <f t="shared" si="488"/>
        <v>0.85099999999983988</v>
      </c>
      <c r="H1472" s="1">
        <f t="shared" si="489"/>
        <v>3.4299999999999273</v>
      </c>
      <c r="I1472" s="1">
        <f t="shared" si="490"/>
        <v>0.24810495626818016</v>
      </c>
      <c r="J1472" s="1">
        <f t="shared" si="491"/>
        <v>19.878533053022323</v>
      </c>
      <c r="K1472" s="1">
        <f t="shared" si="492"/>
        <v>-0.12999999999988177</v>
      </c>
      <c r="L1472" s="1">
        <f t="shared" si="493"/>
        <v>0</v>
      </c>
      <c r="M1472" s="1">
        <f t="shared" si="494"/>
        <v>0.12999999999988177</v>
      </c>
      <c r="N1472" s="1">
        <f t="shared" si="495"/>
        <v>0.21599999999998545</v>
      </c>
      <c r="O1472" s="1">
        <f t="shared" si="496"/>
        <v>0.27799999999997455</v>
      </c>
      <c r="P1472" s="1">
        <f t="shared" si="497"/>
        <v>0.77697841726620587</v>
      </c>
      <c r="Q1472" s="1">
        <f t="shared" si="498"/>
        <v>43.724696356275899</v>
      </c>
      <c r="R1472" t="str">
        <f t="shared" si="478"/>
        <v>Do nothing</v>
      </c>
      <c r="S1472" t="b">
        <f t="shared" si="483"/>
        <v>0</v>
      </c>
      <c r="T1472">
        <f t="shared" si="479"/>
        <v>0</v>
      </c>
      <c r="U1472">
        <f t="shared" si="480"/>
        <v>0</v>
      </c>
      <c r="V1472">
        <f>IF(R1471="Buy BTC Short ETH",(B1472-T1471)+(-C1472+U1471)*(B1471/C1471),IF(R1471="Buy ETH Short BTC",(-B1472+T1471)+(C1472-U1471)*(B1471/C1471),0))</f>
        <v>0</v>
      </c>
      <c r="AA1472">
        <f t="shared" si="481"/>
        <v>0.31092303593445947</v>
      </c>
      <c r="AB1472" t="str">
        <f t="shared" si="482"/>
        <v>Do nothing</v>
      </c>
      <c r="AC1472" t="b">
        <f t="shared" si="484"/>
        <v>0</v>
      </c>
      <c r="AD1472">
        <f>IF(AB1472="Buy BTC Short ETH",B1472,IF(AB1472="Buy ETH Short BTC",B1472,0))</f>
        <v>0</v>
      </c>
      <c r="AE1472">
        <f>IF(AB1472="Buy BTC Short ETH",C1472,IF(AB1472="Buy ETH Short BTC",C1472,0))</f>
        <v>0</v>
      </c>
      <c r="AF1472">
        <f>IF(AB1471="Buy BTC Short ETH",(B1472-AD1471)+(-C1472+AE1471)*(B1471/C1471),IF(AB1471="Buy ETH Short BTC",(-B1472+AD1471)+(C1472-AE1471)*(B1471/C1471),0))</f>
        <v>0</v>
      </c>
    </row>
    <row r="1473" spans="1:32">
      <c r="A1473">
        <v>1672045200000</v>
      </c>
      <c r="B1473">
        <v>16840.080000000002</v>
      </c>
      <c r="C1473">
        <v>1219.6600000000001</v>
      </c>
      <c r="D1473" s="1">
        <f t="shared" si="485"/>
        <v>0.73000000000320142</v>
      </c>
      <c r="E1473" s="1">
        <f t="shared" si="486"/>
        <v>0.73000000000320142</v>
      </c>
      <c r="F1473" s="1">
        <f t="shared" si="487"/>
        <v>0</v>
      </c>
      <c r="G1473" s="1">
        <f t="shared" si="488"/>
        <v>0.92400000000016003</v>
      </c>
      <c r="H1473" s="1">
        <f t="shared" si="489"/>
        <v>3.336000000000058</v>
      </c>
      <c r="I1473" s="1">
        <f t="shared" si="490"/>
        <v>0.27697841726623018</v>
      </c>
      <c r="J1473" s="1">
        <f t="shared" si="491"/>
        <v>21.690140845073074</v>
      </c>
      <c r="K1473" s="1">
        <f t="shared" si="492"/>
        <v>0.17000000000007276</v>
      </c>
      <c r="L1473" s="1">
        <f t="shared" si="493"/>
        <v>0.17000000000007276</v>
      </c>
      <c r="M1473" s="1">
        <f t="shared" si="494"/>
        <v>0</v>
      </c>
      <c r="N1473" s="1">
        <f t="shared" si="495"/>
        <v>0.23299999999999271</v>
      </c>
      <c r="O1473" s="1">
        <f t="shared" si="496"/>
        <v>0.24499999999998182</v>
      </c>
      <c r="P1473" s="1">
        <f t="shared" si="497"/>
        <v>0.95102040816330613</v>
      </c>
      <c r="Q1473" s="1">
        <f t="shared" si="498"/>
        <v>48.74476987447806</v>
      </c>
      <c r="R1473" t="str">
        <f t="shared" si="478"/>
        <v>Do nothing</v>
      </c>
      <c r="S1473" t="b">
        <f t="shared" si="483"/>
        <v>0</v>
      </c>
      <c r="T1473">
        <f t="shared" si="479"/>
        <v>0</v>
      </c>
      <c r="U1473">
        <f t="shared" si="480"/>
        <v>0</v>
      </c>
      <c r="V1473">
        <f>IF(R1472="Buy BTC Short ETH",(B1473-T1472)+(-C1473+U1472)*(B1472/C1472),IF(R1472="Buy ETH Short BTC",(-B1473+T1472)+(C1473-U1472)*(B1472/C1472),0))</f>
        <v>0</v>
      </c>
      <c r="AA1473">
        <f t="shared" si="481"/>
        <v>0.49627227171504257</v>
      </c>
      <c r="AB1473" t="str">
        <f t="shared" si="482"/>
        <v>Do nothing</v>
      </c>
      <c r="AC1473" t="b">
        <f t="shared" si="484"/>
        <v>0</v>
      </c>
      <c r="AD1473">
        <f>IF(AB1473="Buy BTC Short ETH",B1473,IF(AB1473="Buy ETH Short BTC",B1473,0))</f>
        <v>0</v>
      </c>
      <c r="AE1473">
        <f>IF(AB1473="Buy BTC Short ETH",C1473,IF(AB1473="Buy ETH Short BTC",C1473,0))</f>
        <v>0</v>
      </c>
      <c r="AF1473">
        <f>IF(AB1472="Buy BTC Short ETH",(B1473-AD1472)+(-C1473+AE1472)*(B1472/C1472),IF(AB1472="Buy ETH Short BTC",(-B1473+AD1472)+(C1473-AE1472)*(B1472/C1472),0))</f>
        <v>0</v>
      </c>
    </row>
    <row r="1474" spans="1:32">
      <c r="A1474">
        <v>1672046100000</v>
      </c>
      <c r="B1474">
        <v>16845.650000000001</v>
      </c>
      <c r="C1474">
        <v>1219.82</v>
      </c>
      <c r="D1474" s="1">
        <f t="shared" si="485"/>
        <v>5.569999999999709</v>
      </c>
      <c r="E1474" s="1">
        <f t="shared" si="486"/>
        <v>5.569999999999709</v>
      </c>
      <c r="F1474" s="1">
        <f t="shared" si="487"/>
        <v>0</v>
      </c>
      <c r="G1474" s="1">
        <f t="shared" si="488"/>
        <v>1.4810000000001309</v>
      </c>
      <c r="H1474" s="1">
        <f t="shared" si="489"/>
        <v>2.3040000000000873</v>
      </c>
      <c r="I1474" s="1">
        <f t="shared" si="490"/>
        <v>0.64279513888892137</v>
      </c>
      <c r="J1474" s="1">
        <f t="shared" si="491"/>
        <v>39.12813738441335</v>
      </c>
      <c r="K1474" s="1">
        <f t="shared" si="492"/>
        <v>0.15999999999985448</v>
      </c>
      <c r="L1474" s="1">
        <f t="shared" si="493"/>
        <v>0.15999999999985448</v>
      </c>
      <c r="M1474" s="1">
        <f t="shared" si="494"/>
        <v>0</v>
      </c>
      <c r="N1474" s="1">
        <f t="shared" si="495"/>
        <v>0.24899999999997818</v>
      </c>
      <c r="O1474" s="1">
        <f t="shared" si="496"/>
        <v>0.19199999999998454</v>
      </c>
      <c r="P1474" s="1">
        <f t="shared" si="497"/>
        <v>1.2968749999999907</v>
      </c>
      <c r="Q1474" s="1">
        <f t="shared" si="498"/>
        <v>56.462585034013429</v>
      </c>
      <c r="R1474" t="str">
        <f t="shared" si="478"/>
        <v>Do nothing</v>
      </c>
      <c r="S1474" t="b">
        <f t="shared" si="483"/>
        <v>0</v>
      </c>
      <c r="T1474">
        <f t="shared" si="479"/>
        <v>0</v>
      </c>
      <c r="U1474">
        <f t="shared" si="480"/>
        <v>0</v>
      </c>
      <c r="V1474">
        <f>IF(R1473="Buy BTC Short ETH",(B1474-T1473)+(-C1474+U1473)*(B1473/C1473),IF(R1473="Buy ETH Short BTC",(-B1474+T1473)+(C1474-U1473)*(B1473/C1473),0))</f>
        <v>0</v>
      </c>
      <c r="AA1474">
        <f t="shared" si="481"/>
        <v>0.79103815946653866</v>
      </c>
      <c r="AB1474" t="str">
        <f t="shared" si="482"/>
        <v>Buy ETH Short BTC</v>
      </c>
      <c r="AC1474" t="b">
        <f t="shared" si="484"/>
        <v>1</v>
      </c>
      <c r="AD1474">
        <f>IF(AB1474="Buy BTC Short ETH",B1474,IF(AB1474="Buy ETH Short BTC",B1474,0))</f>
        <v>16845.650000000001</v>
      </c>
      <c r="AE1474">
        <f>IF(AB1474="Buy BTC Short ETH",C1474,IF(AB1474="Buy ETH Short BTC",C1474,0))</f>
        <v>1219.82</v>
      </c>
      <c r="AF1474">
        <f>IF(AB1473="Buy BTC Short ETH",(B1474-AD1473)+(-C1474+AE1473)*(B1473/C1473),IF(AB1473="Buy ETH Short BTC",(-B1474+AD1473)+(C1474-AE1473)*(B1473/C1473),0))</f>
        <v>0</v>
      </c>
    </row>
    <row r="1475" spans="1:32">
      <c r="A1475">
        <v>1672047000000</v>
      </c>
      <c r="B1475">
        <v>16848.77</v>
      </c>
      <c r="C1475">
        <v>1220.56</v>
      </c>
      <c r="D1475" s="1">
        <f t="shared" si="485"/>
        <v>3.1199999999989814</v>
      </c>
      <c r="E1475" s="1">
        <f t="shared" si="486"/>
        <v>3.1199999999989814</v>
      </c>
      <c r="F1475" s="1">
        <f t="shared" si="487"/>
        <v>0</v>
      </c>
      <c r="G1475" s="1">
        <f t="shared" si="488"/>
        <v>1.793000000000029</v>
      </c>
      <c r="H1475" s="1">
        <f t="shared" si="489"/>
        <v>1.9549999999999272</v>
      </c>
      <c r="I1475" s="1">
        <f t="shared" si="490"/>
        <v>0.91713554987217172</v>
      </c>
      <c r="J1475" s="1">
        <f t="shared" si="491"/>
        <v>47.838847385273482</v>
      </c>
      <c r="K1475" s="1">
        <f t="shared" si="492"/>
        <v>0.74000000000000909</v>
      </c>
      <c r="L1475" s="1">
        <f t="shared" si="493"/>
        <v>0.74000000000000909</v>
      </c>
      <c r="M1475" s="1">
        <f t="shared" si="494"/>
        <v>0</v>
      </c>
      <c r="N1475" s="1">
        <f t="shared" si="495"/>
        <v>0.23999999999998636</v>
      </c>
      <c r="O1475" s="1">
        <f t="shared" si="496"/>
        <v>0.19199999999998454</v>
      </c>
      <c r="P1475" s="1">
        <f t="shared" si="497"/>
        <v>1.2500000000000295</v>
      </c>
      <c r="Q1475" s="1">
        <f t="shared" si="498"/>
        <v>55.555555555556133</v>
      </c>
      <c r="R1475" t="str">
        <f t="shared" si="478"/>
        <v>Do nothing</v>
      </c>
      <c r="S1475" t="b">
        <f t="shared" si="483"/>
        <v>0</v>
      </c>
      <c r="T1475">
        <f t="shared" si="479"/>
        <v>0</v>
      </c>
      <c r="U1475">
        <f t="shared" si="480"/>
        <v>0</v>
      </c>
      <c r="V1475">
        <f>IF(R1474="Buy BTC Short ETH",(B1475-T1474)+(-C1475+U1474)*(B1474/C1474),IF(R1474="Buy ETH Short BTC",(-B1475+T1474)+(C1475-U1474)*(B1474/C1474),0))</f>
        <v>0</v>
      </c>
      <c r="AA1475">
        <f t="shared" si="481"/>
        <v>0.85837293597707354</v>
      </c>
      <c r="AB1475" t="str">
        <f t="shared" si="482"/>
        <v>Buy ETH Short BTC</v>
      </c>
      <c r="AC1475" t="b">
        <f t="shared" si="484"/>
        <v>0</v>
      </c>
      <c r="AD1475">
        <f>IF(AB1475="Buy BTC Short ETH",B1475,IF(AB1475="Buy ETH Short BTC",B1475,0))</f>
        <v>16848.77</v>
      </c>
      <c r="AE1475">
        <f>IF(AB1475="Buy BTC Short ETH",C1475,IF(AB1475="Buy ETH Short BTC",C1475,0))</f>
        <v>1220.56</v>
      </c>
      <c r="AF1475">
        <f>IF(AB1474="Buy BTC Short ETH",(B1475-AD1474)+(-C1475+AE1474)*(B1474/C1474),IF(AB1474="Buy ETH Short BTC",(-B1475+AD1474)+(C1475-AE1474)*(B1474/C1474),0))</f>
        <v>7.0993610532713003</v>
      </c>
    </row>
    <row r="1476" spans="1:32">
      <c r="A1476">
        <v>1672047900000</v>
      </c>
      <c r="B1476">
        <v>16832.98</v>
      </c>
      <c r="C1476">
        <v>1219.24</v>
      </c>
      <c r="D1476" s="1">
        <f t="shared" si="485"/>
        <v>-15.790000000000873</v>
      </c>
      <c r="E1476" s="1">
        <f t="shared" si="486"/>
        <v>0</v>
      </c>
      <c r="F1476" s="1">
        <f t="shared" si="487"/>
        <v>15.790000000000873</v>
      </c>
      <c r="G1476" s="1">
        <f t="shared" si="488"/>
        <v>1.4720000000001163</v>
      </c>
      <c r="H1476" s="1">
        <f t="shared" si="489"/>
        <v>3.5340000000000145</v>
      </c>
      <c r="I1476" s="1">
        <f t="shared" si="490"/>
        <v>0.41652518392759202</v>
      </c>
      <c r="J1476" s="1">
        <f t="shared" si="491"/>
        <v>29.404714342790214</v>
      </c>
      <c r="K1476" s="1">
        <f t="shared" si="492"/>
        <v>-1.3199999999999363</v>
      </c>
      <c r="L1476" s="1">
        <f t="shared" si="493"/>
        <v>0</v>
      </c>
      <c r="M1476" s="1">
        <f t="shared" si="494"/>
        <v>1.3199999999999363</v>
      </c>
      <c r="N1476" s="1">
        <f t="shared" si="495"/>
        <v>0.16799999999998363</v>
      </c>
      <c r="O1476" s="1">
        <f t="shared" si="496"/>
        <v>0.32399999999997819</v>
      </c>
      <c r="P1476" s="1">
        <f t="shared" si="497"/>
        <v>0.51851851851850295</v>
      </c>
      <c r="Q1476" s="1">
        <f t="shared" si="498"/>
        <v>34.146341463413961</v>
      </c>
      <c r="R1476" t="str">
        <f t="shared" si="478"/>
        <v>Do nothing</v>
      </c>
      <c r="S1476" t="b">
        <f t="shared" si="483"/>
        <v>0</v>
      </c>
      <c r="T1476">
        <f t="shared" si="479"/>
        <v>0</v>
      </c>
      <c r="U1476">
        <f t="shared" si="480"/>
        <v>0</v>
      </c>
      <c r="V1476">
        <f>IF(R1475="Buy BTC Short ETH",(B1476-T1475)+(-C1476+U1475)*(B1475/C1475),IF(R1475="Buy ETH Short BTC",(-B1476+T1475)+(C1476-U1475)*(B1475/C1475),0))</f>
        <v>0</v>
      </c>
      <c r="AA1476">
        <f t="shared" si="481"/>
        <v>0.85868319223798495</v>
      </c>
      <c r="AB1476" t="str">
        <f t="shared" si="482"/>
        <v>Buy ETH Short BTC</v>
      </c>
      <c r="AC1476" t="b">
        <f t="shared" si="484"/>
        <v>0</v>
      </c>
      <c r="AD1476">
        <f>IF(AB1476="Buy BTC Short ETH",B1476,IF(AB1476="Buy ETH Short BTC",B1476,0))</f>
        <v>16832.98</v>
      </c>
      <c r="AE1476">
        <f>IF(AB1476="Buy BTC Short ETH",C1476,IF(AB1476="Buy ETH Short BTC",C1476,0))</f>
        <v>1219.24</v>
      </c>
      <c r="AF1476">
        <f>IF(AB1475="Buy BTC Short ETH",(B1476-AD1475)+(-C1476+AE1475)*(B1475/C1475),IF(AB1475="Buy ETH Short BTC",(-B1476+AD1475)+(C1476-AE1475)*(B1475/C1475),0))</f>
        <v>-2.4314527757733018</v>
      </c>
    </row>
    <row r="1477" spans="1:32">
      <c r="A1477">
        <v>1672048800000</v>
      </c>
      <c r="B1477">
        <v>16843.169999999998</v>
      </c>
      <c r="C1477">
        <v>1219.8499999999999</v>
      </c>
      <c r="D1477" s="1">
        <f t="shared" si="485"/>
        <v>10.18999999999869</v>
      </c>
      <c r="E1477" s="1">
        <f t="shared" si="486"/>
        <v>10.18999999999869</v>
      </c>
      <c r="F1477" s="1">
        <f t="shared" si="487"/>
        <v>0</v>
      </c>
      <c r="G1477" s="1">
        <f t="shared" si="488"/>
        <v>2.4909999999999854</v>
      </c>
      <c r="H1477" s="1">
        <f t="shared" si="489"/>
        <v>2.8550000000002909</v>
      </c>
      <c r="I1477" s="1">
        <f t="shared" si="490"/>
        <v>0.87250437828361882</v>
      </c>
      <c r="J1477" s="1">
        <f t="shared" si="491"/>
        <v>46.595585484471691</v>
      </c>
      <c r="K1477" s="1">
        <f t="shared" si="492"/>
        <v>0.60999999999989996</v>
      </c>
      <c r="L1477" s="1">
        <f t="shared" si="493"/>
        <v>0.60999999999989996</v>
      </c>
      <c r="M1477" s="1">
        <f t="shared" si="494"/>
        <v>0</v>
      </c>
      <c r="N1477" s="1">
        <f t="shared" si="495"/>
        <v>0.20999999999996816</v>
      </c>
      <c r="O1477" s="1">
        <f t="shared" si="496"/>
        <v>0.32399999999997819</v>
      </c>
      <c r="P1477" s="1">
        <f t="shared" si="497"/>
        <v>0.64814814814809352</v>
      </c>
      <c r="Q1477" s="1">
        <f t="shared" si="498"/>
        <v>39.325842696627205</v>
      </c>
      <c r="R1477" t="str">
        <f t="shared" si="478"/>
        <v>Do nothing</v>
      </c>
      <c r="S1477" t="b">
        <f t="shared" si="483"/>
        <v>0</v>
      </c>
      <c r="T1477">
        <f t="shared" si="479"/>
        <v>0</v>
      </c>
      <c r="U1477">
        <f t="shared" si="480"/>
        <v>0</v>
      </c>
      <c r="V1477">
        <f>IF(R1476="Buy BTC Short ETH",(B1477-T1476)+(-C1477+U1476)*(B1476/C1476),IF(R1476="Buy ETH Short BTC",(-B1477+T1476)+(C1477-U1476)*(B1476/C1476),0))</f>
        <v>0</v>
      </c>
      <c r="AA1477">
        <f t="shared" si="481"/>
        <v>0.84229450256601046</v>
      </c>
      <c r="AB1477" t="str">
        <f t="shared" si="482"/>
        <v>Buy ETH Short BTC</v>
      </c>
      <c r="AC1477" t="b">
        <f t="shared" si="484"/>
        <v>0</v>
      </c>
      <c r="AD1477">
        <f>IF(AB1477="Buy BTC Short ETH",B1477,IF(AB1477="Buy ETH Short BTC",B1477,0))</f>
        <v>16843.169999999998</v>
      </c>
      <c r="AE1477">
        <f>IF(AB1477="Buy BTC Short ETH",C1477,IF(AB1477="Buy ETH Short BTC",C1477,0))</f>
        <v>1219.8499999999999</v>
      </c>
      <c r="AF1477">
        <f>IF(AB1476="Buy BTC Short ETH",(B1477-AD1476)+(-C1477+AE1476)*(B1476/C1476),IF(AB1476="Buy ETH Short BTC",(-B1477+AD1476)+(C1477-AE1476)*(B1476/C1476),0))</f>
        <v>-1.7682636724517629</v>
      </c>
    </row>
    <row r="1478" spans="1:32">
      <c r="A1478">
        <v>1672049700000</v>
      </c>
      <c r="B1478">
        <v>16846.84</v>
      </c>
      <c r="C1478">
        <v>1220.1400000000001</v>
      </c>
      <c r="D1478" s="1">
        <f t="shared" si="485"/>
        <v>3.6700000000018917</v>
      </c>
      <c r="E1478" s="1">
        <f t="shared" si="486"/>
        <v>3.6700000000018917</v>
      </c>
      <c r="F1478" s="1">
        <f t="shared" si="487"/>
        <v>0</v>
      </c>
      <c r="G1478" s="1">
        <f t="shared" si="488"/>
        <v>2.8580000000001746</v>
      </c>
      <c r="H1478" s="1">
        <f t="shared" si="489"/>
        <v>2.5390000000003057</v>
      </c>
      <c r="I1478" s="1">
        <f t="shared" si="490"/>
        <v>1.1256400157541673</v>
      </c>
      <c r="J1478" s="1">
        <f t="shared" si="491"/>
        <v>52.955345562347979</v>
      </c>
      <c r="K1478" s="1">
        <f t="shared" si="492"/>
        <v>0.29000000000019099</v>
      </c>
      <c r="L1478" s="1">
        <f t="shared" si="493"/>
        <v>0.29000000000019099</v>
      </c>
      <c r="M1478" s="1">
        <f t="shared" si="494"/>
        <v>0</v>
      </c>
      <c r="N1478" s="1">
        <f t="shared" si="495"/>
        <v>0.23899999999998728</v>
      </c>
      <c r="O1478" s="1">
        <f t="shared" si="496"/>
        <v>0.29399999999998272</v>
      </c>
      <c r="P1478" s="1">
        <f t="shared" si="497"/>
        <v>0.81292517006803167</v>
      </c>
      <c r="Q1478" s="1">
        <f t="shared" si="498"/>
        <v>44.840525328330337</v>
      </c>
      <c r="R1478" t="str">
        <f t="shared" si="478"/>
        <v>Do nothing</v>
      </c>
      <c r="S1478" t="b">
        <f t="shared" si="483"/>
        <v>0</v>
      </c>
      <c r="T1478">
        <f t="shared" si="479"/>
        <v>0</v>
      </c>
      <c r="U1478">
        <f t="shared" si="480"/>
        <v>0</v>
      </c>
      <c r="V1478">
        <f>IF(R1477="Buy BTC Short ETH",(B1478-T1477)+(-C1478+U1477)*(B1477/C1477),IF(R1477="Buy ETH Short BTC",(-B1478+T1477)+(C1478-U1477)*(B1477/C1477),0))</f>
        <v>0</v>
      </c>
      <c r="AA1478">
        <f t="shared" si="481"/>
        <v>0.93962930761993735</v>
      </c>
      <c r="AB1478" t="str">
        <f t="shared" si="482"/>
        <v>Buy ETH Short BTC</v>
      </c>
      <c r="AC1478" t="b">
        <f t="shared" si="484"/>
        <v>0</v>
      </c>
      <c r="AD1478">
        <f>IF(AB1478="Buy BTC Short ETH",B1478,IF(AB1478="Buy ETH Short BTC",B1478,0))</f>
        <v>16846.84</v>
      </c>
      <c r="AE1478">
        <f>IF(AB1478="Buy BTC Short ETH",C1478,IF(AB1478="Buy ETH Short BTC",C1478,0))</f>
        <v>1220.1400000000001</v>
      </c>
      <c r="AF1478">
        <f>IF(AB1477="Buy BTC Short ETH",(B1478-AD1477)+(-C1478+AE1477)*(B1477/C1477),IF(AB1477="Buy ETH Short BTC",(-B1478+AD1477)+(C1478-AE1477)*(B1477/C1477),0))</f>
        <v>0.33419666352494914</v>
      </c>
    </row>
    <row r="1479" spans="1:32">
      <c r="A1479">
        <v>1672050600000</v>
      </c>
      <c r="B1479">
        <v>16854.419999999998</v>
      </c>
      <c r="C1479">
        <v>1221.3699999999999</v>
      </c>
      <c r="D1479" s="1">
        <f t="shared" si="485"/>
        <v>7.5799999999981083</v>
      </c>
      <c r="E1479" s="1">
        <f t="shared" si="486"/>
        <v>7.5799999999981083</v>
      </c>
      <c r="F1479" s="1">
        <f t="shared" si="487"/>
        <v>0</v>
      </c>
      <c r="G1479" s="1">
        <f t="shared" si="488"/>
        <v>3.6159999999999854</v>
      </c>
      <c r="H1479" s="1">
        <f t="shared" si="489"/>
        <v>1.5790000000000872</v>
      </c>
      <c r="I1479" s="1">
        <f t="shared" si="490"/>
        <v>2.2900569980999275</v>
      </c>
      <c r="J1479" s="1">
        <f t="shared" si="491"/>
        <v>69.605389797881315</v>
      </c>
      <c r="K1479" s="1">
        <f t="shared" si="492"/>
        <v>1.2299999999997908</v>
      </c>
      <c r="L1479" s="1">
        <f t="shared" si="493"/>
        <v>1.2299999999997908</v>
      </c>
      <c r="M1479" s="1">
        <f t="shared" si="494"/>
        <v>0</v>
      </c>
      <c r="N1479" s="1">
        <f t="shared" si="495"/>
        <v>0.36199999999996635</v>
      </c>
      <c r="O1479" s="1">
        <f t="shared" si="496"/>
        <v>0.15499999999997272</v>
      </c>
      <c r="P1479" s="1">
        <f t="shared" si="497"/>
        <v>2.335483870967936</v>
      </c>
      <c r="Q1479" s="1">
        <f t="shared" si="498"/>
        <v>70.019342359769638</v>
      </c>
      <c r="R1479" t="str">
        <f t="shared" si="478"/>
        <v>Do nothing</v>
      </c>
      <c r="S1479" t="b">
        <f t="shared" si="483"/>
        <v>0</v>
      </c>
      <c r="T1479">
        <f t="shared" si="479"/>
        <v>0</v>
      </c>
      <c r="U1479">
        <f t="shared" si="480"/>
        <v>0</v>
      </c>
      <c r="V1479">
        <f>IF(R1478="Buy BTC Short ETH",(B1479-T1478)+(-C1479+U1478)*(B1478/C1478),IF(R1478="Buy ETH Short BTC",(-B1479+T1478)+(C1479-U1478)*(B1478/C1478),0))</f>
        <v>0</v>
      </c>
      <c r="AA1479">
        <f t="shared" si="481"/>
        <v>0.94947975177400279</v>
      </c>
      <c r="AB1479" t="str">
        <f t="shared" si="482"/>
        <v>Buy ETH Short BTC</v>
      </c>
      <c r="AC1479" t="b">
        <f t="shared" si="484"/>
        <v>0</v>
      </c>
      <c r="AD1479">
        <f>IF(AB1479="Buy BTC Short ETH",B1479,IF(AB1479="Buy ETH Short BTC",B1479,0))</f>
        <v>16854.419999999998</v>
      </c>
      <c r="AE1479">
        <f>IF(AB1479="Buy BTC Short ETH",C1479,IF(AB1479="Buy ETH Short BTC",C1479,0))</f>
        <v>1221.3699999999999</v>
      </c>
      <c r="AF1479">
        <f>IF(AB1478="Buy BTC Short ETH",(B1479-AD1478)+(-C1479+AE1478)*(B1478/C1478),IF(AB1478="Buy ETH Short BTC",(-B1479+AD1478)+(C1479-AE1478)*(B1478/C1478),0))</f>
        <v>9.4029799859022596</v>
      </c>
    </row>
    <row r="1480" spans="1:32">
      <c r="A1480">
        <v>1672051500000</v>
      </c>
      <c r="B1480">
        <v>16847.650000000001</v>
      </c>
      <c r="C1480">
        <v>1219</v>
      </c>
      <c r="D1480" s="1">
        <f t="shared" si="485"/>
        <v>-6.7699999999967986</v>
      </c>
      <c r="E1480" s="1">
        <f t="shared" si="486"/>
        <v>0</v>
      </c>
      <c r="F1480" s="1">
        <f t="shared" si="487"/>
        <v>6.7699999999967986</v>
      </c>
      <c r="G1480" s="1">
        <f t="shared" si="488"/>
        <v>3.4079999999998107</v>
      </c>
      <c r="H1480" s="1">
        <f t="shared" si="489"/>
        <v>2.2559999999997671</v>
      </c>
      <c r="I1480" s="1">
        <f t="shared" si="490"/>
        <v>1.5106382978724124</v>
      </c>
      <c r="J1480" s="1">
        <f t="shared" si="491"/>
        <v>60.169491525424867</v>
      </c>
      <c r="K1480" s="1">
        <f t="shared" si="492"/>
        <v>-2.3699999999998909</v>
      </c>
      <c r="L1480" s="1">
        <f t="shared" si="493"/>
        <v>0</v>
      </c>
      <c r="M1480" s="1">
        <f t="shared" si="494"/>
        <v>2.3699999999998909</v>
      </c>
      <c r="N1480" s="1">
        <f t="shared" si="495"/>
        <v>0.36199999999996635</v>
      </c>
      <c r="O1480" s="1">
        <f t="shared" si="496"/>
        <v>0.38199999999997092</v>
      </c>
      <c r="P1480" s="1">
        <f t="shared" si="497"/>
        <v>0.94764397905757569</v>
      </c>
      <c r="Q1480" s="1">
        <f t="shared" si="498"/>
        <v>48.655913978494205</v>
      </c>
      <c r="R1480" t="str">
        <f t="shared" si="478"/>
        <v>Do nothing</v>
      </c>
      <c r="S1480" t="b">
        <f t="shared" si="483"/>
        <v>0</v>
      </c>
      <c r="T1480">
        <f t="shared" si="479"/>
        <v>0</v>
      </c>
      <c r="U1480">
        <f t="shared" si="480"/>
        <v>0</v>
      </c>
      <c r="V1480">
        <f>IF(R1479="Buy BTC Short ETH",(B1480-T1479)+(-C1480+U1479)*(B1479/C1479),IF(R1479="Buy ETH Short BTC",(-B1480+T1479)+(C1480-U1479)*(B1479/C1479),0))</f>
        <v>0</v>
      </c>
      <c r="AA1480">
        <f t="shared" si="481"/>
        <v>0.72112135081124951</v>
      </c>
      <c r="AB1480" t="str">
        <f t="shared" si="482"/>
        <v>Buy ETH Short BTC</v>
      </c>
      <c r="AC1480" t="b">
        <f t="shared" si="484"/>
        <v>0</v>
      </c>
      <c r="AD1480">
        <f>IF(AB1480="Buy BTC Short ETH",B1480,IF(AB1480="Buy ETH Short BTC",B1480,0))</f>
        <v>16847.650000000001</v>
      </c>
      <c r="AE1480">
        <f>IF(AB1480="Buy BTC Short ETH",C1480,IF(AB1480="Buy ETH Short BTC",C1480,0))</f>
        <v>1219</v>
      </c>
      <c r="AF1480">
        <f>IF(AB1479="Buy BTC Short ETH",(B1480-AD1479)+(-C1480+AE1479)*(B1479/C1479),IF(AB1479="Buy ETH Short BTC",(-B1480+AD1479)+(C1480-AE1479)*(B1479/C1479),0))</f>
        <v>-25.935056944252821</v>
      </c>
    </row>
    <row r="1481" spans="1:32">
      <c r="A1481">
        <v>1672052400000</v>
      </c>
      <c r="B1481">
        <v>16849.97</v>
      </c>
      <c r="C1481">
        <v>1219.3</v>
      </c>
      <c r="D1481" s="1">
        <f t="shared" si="485"/>
        <v>2.319999999999709</v>
      </c>
      <c r="E1481" s="1">
        <f t="shared" si="486"/>
        <v>2.319999999999709</v>
      </c>
      <c r="F1481" s="1">
        <f t="shared" si="487"/>
        <v>0</v>
      </c>
      <c r="G1481" s="1">
        <f t="shared" si="488"/>
        <v>3.3559999999997672</v>
      </c>
      <c r="H1481" s="1">
        <f t="shared" si="489"/>
        <v>2.2559999999997671</v>
      </c>
      <c r="I1481" s="1">
        <f t="shared" si="490"/>
        <v>1.4875886524823199</v>
      </c>
      <c r="J1481" s="1">
        <f t="shared" si="491"/>
        <v>59.800427655025757</v>
      </c>
      <c r="K1481" s="1">
        <f t="shared" si="492"/>
        <v>0.29999999999995453</v>
      </c>
      <c r="L1481" s="1">
        <f t="shared" si="493"/>
        <v>0.29999999999995453</v>
      </c>
      <c r="M1481" s="1">
        <f t="shared" si="494"/>
        <v>0</v>
      </c>
      <c r="N1481" s="1">
        <f t="shared" si="495"/>
        <v>0.34999999999997727</v>
      </c>
      <c r="O1481" s="1">
        <f t="shared" si="496"/>
        <v>0.38199999999997092</v>
      </c>
      <c r="P1481" s="1">
        <f t="shared" si="497"/>
        <v>0.91623036649215683</v>
      </c>
      <c r="Q1481" s="1">
        <f t="shared" si="498"/>
        <v>47.814207650273502</v>
      </c>
      <c r="R1481" t="str">
        <f t="shared" si="478"/>
        <v>Do nothing</v>
      </c>
      <c r="S1481" t="b">
        <f t="shared" si="483"/>
        <v>0</v>
      </c>
      <c r="T1481">
        <f t="shared" si="479"/>
        <v>0</v>
      </c>
      <c r="U1481">
        <f t="shared" si="480"/>
        <v>0</v>
      </c>
      <c r="V1481">
        <f>IF(R1480="Buy BTC Short ETH",(B1481-T1480)+(-C1481+U1480)*(B1480/C1480),IF(R1480="Buy ETH Short BTC",(-B1481+T1480)+(C1481-U1480)*(B1480/C1480),0))</f>
        <v>0</v>
      </c>
      <c r="AA1481">
        <f t="shared" si="481"/>
        <v>0.58381973677678689</v>
      </c>
      <c r="AB1481" t="str">
        <f t="shared" si="482"/>
        <v>Do nothing</v>
      </c>
      <c r="AC1481" t="b">
        <f t="shared" si="484"/>
        <v>1</v>
      </c>
      <c r="AD1481">
        <f>IF(AB1481="Buy BTC Short ETH",B1481,IF(AB1481="Buy ETH Short BTC",B1481,0))</f>
        <v>0</v>
      </c>
      <c r="AE1481">
        <f>IF(AB1481="Buy BTC Short ETH",C1481,IF(AB1481="Buy ETH Short BTC",C1481,0))</f>
        <v>0</v>
      </c>
      <c r="AF1481">
        <f>IF(AB1480="Buy BTC Short ETH",(B1481-AD1480)+(-C1481+AE1480)*(B1480/C1480),IF(AB1480="Buy ETH Short BTC",(-B1481+AD1480)+(C1481-AE1480)*(B1480/C1480),0))</f>
        <v>1.8262633305985148</v>
      </c>
    </row>
    <row r="1482" spans="1:32">
      <c r="A1482">
        <v>1672053300000</v>
      </c>
      <c r="B1482">
        <v>16867.400000000001</v>
      </c>
      <c r="C1482">
        <v>1220.74</v>
      </c>
      <c r="D1482" s="1">
        <f t="shared" si="485"/>
        <v>17.430000000000291</v>
      </c>
      <c r="E1482" s="1">
        <f t="shared" si="486"/>
        <v>17.430000000000291</v>
      </c>
      <c r="F1482" s="1">
        <f t="shared" si="487"/>
        <v>0</v>
      </c>
      <c r="G1482" s="1">
        <f t="shared" si="488"/>
        <v>5.0610000000000586</v>
      </c>
      <c r="H1482" s="1">
        <f t="shared" si="489"/>
        <v>2.2559999999997671</v>
      </c>
      <c r="I1482" s="1">
        <f t="shared" si="490"/>
        <v>2.2433510638300449</v>
      </c>
      <c r="J1482" s="1">
        <f t="shared" si="491"/>
        <v>69.167691676919219</v>
      </c>
      <c r="K1482" s="1">
        <f t="shared" si="492"/>
        <v>1.4400000000000546</v>
      </c>
      <c r="L1482" s="1">
        <f t="shared" si="493"/>
        <v>1.4400000000000546</v>
      </c>
      <c r="M1482" s="1">
        <f t="shared" si="494"/>
        <v>0</v>
      </c>
      <c r="N1482" s="1">
        <f t="shared" si="495"/>
        <v>0.49399999999998273</v>
      </c>
      <c r="O1482" s="1">
        <f t="shared" si="496"/>
        <v>0.36899999999998273</v>
      </c>
      <c r="P1482" s="1">
        <f t="shared" si="497"/>
        <v>1.3387533875338913</v>
      </c>
      <c r="Q1482" s="1">
        <f t="shared" si="498"/>
        <v>57.242178447277233</v>
      </c>
      <c r="R1482" t="str">
        <f t="shared" si="478"/>
        <v>Do nothing</v>
      </c>
      <c r="S1482" t="b">
        <f t="shared" si="483"/>
        <v>0</v>
      </c>
      <c r="T1482">
        <f t="shared" si="479"/>
        <v>0</v>
      </c>
      <c r="U1482">
        <f t="shared" si="480"/>
        <v>0</v>
      </c>
      <c r="V1482">
        <f>IF(R1481="Buy BTC Short ETH",(B1482-T1481)+(-C1482+U1481)*(B1481/C1481),IF(R1481="Buy ETH Short BTC",(-B1482+T1481)+(C1482-U1481)*(B1481/C1481),0))</f>
        <v>0</v>
      </c>
      <c r="AA1482">
        <f t="shared" si="481"/>
        <v>0.61828896018939394</v>
      </c>
      <c r="AB1482" t="str">
        <f t="shared" si="482"/>
        <v>Do nothing</v>
      </c>
      <c r="AC1482" t="b">
        <f t="shared" si="484"/>
        <v>0</v>
      </c>
      <c r="AD1482">
        <f>IF(AB1482="Buy BTC Short ETH",B1482,IF(AB1482="Buy ETH Short BTC",B1482,0))</f>
        <v>0</v>
      </c>
      <c r="AE1482">
        <f>IF(AB1482="Buy BTC Short ETH",C1482,IF(AB1482="Buy ETH Short BTC",C1482,0))</f>
        <v>0</v>
      </c>
      <c r="AF1482">
        <f>IF(AB1481="Buy BTC Short ETH",(B1482-AD1481)+(-C1482+AE1481)*(B1481/C1481),IF(AB1481="Buy ETH Short BTC",(-B1482+AD1481)+(C1482-AE1481)*(B1481/C1481),0))</f>
        <v>0</v>
      </c>
    </row>
    <row r="1483" spans="1:32">
      <c r="A1483">
        <v>1672054200000</v>
      </c>
      <c r="B1483">
        <v>16865.47</v>
      </c>
      <c r="C1483">
        <v>1221.01</v>
      </c>
      <c r="D1483" s="1">
        <f t="shared" si="485"/>
        <v>-1.930000000000291</v>
      </c>
      <c r="E1483" s="1">
        <f t="shared" si="486"/>
        <v>0</v>
      </c>
      <c r="F1483" s="1">
        <f t="shared" si="487"/>
        <v>1.930000000000291</v>
      </c>
      <c r="G1483" s="1">
        <f t="shared" si="488"/>
        <v>4.9879999999997384</v>
      </c>
      <c r="H1483" s="1">
        <f t="shared" si="489"/>
        <v>2.4489999999997965</v>
      </c>
      <c r="I1483" s="1">
        <f t="shared" si="490"/>
        <v>2.0367496937526144</v>
      </c>
      <c r="J1483" s="1">
        <f t="shared" si="491"/>
        <v>67.070055129757293</v>
      </c>
      <c r="K1483" s="1">
        <f t="shared" si="492"/>
        <v>0.26999999999998181</v>
      </c>
      <c r="L1483" s="1">
        <f t="shared" si="493"/>
        <v>0.26999999999998181</v>
      </c>
      <c r="M1483" s="1">
        <f t="shared" si="494"/>
        <v>0</v>
      </c>
      <c r="N1483" s="1">
        <f t="shared" si="495"/>
        <v>0.50399999999997358</v>
      </c>
      <c r="O1483" s="1">
        <f t="shared" si="496"/>
        <v>0.36899999999998273</v>
      </c>
      <c r="P1483" s="1">
        <f t="shared" si="497"/>
        <v>1.3658536585365777</v>
      </c>
      <c r="Q1483" s="1">
        <f t="shared" si="498"/>
        <v>57.731958762886464</v>
      </c>
      <c r="R1483" t="str">
        <f t="shared" si="478"/>
        <v>Do nothing</v>
      </c>
      <c r="S1483" t="b">
        <f t="shared" si="483"/>
        <v>0</v>
      </c>
      <c r="T1483">
        <f t="shared" si="479"/>
        <v>0</v>
      </c>
      <c r="U1483">
        <f t="shared" si="480"/>
        <v>0</v>
      </c>
      <c r="V1483">
        <f>IF(R1482="Buy BTC Short ETH",(B1483-T1482)+(-C1483+U1482)*(B1482/C1482),IF(R1482="Buy ETH Short BTC",(-B1483+T1482)+(C1483-U1482)*(B1482/C1482),0))</f>
        <v>0</v>
      </c>
      <c r="AA1483">
        <f t="shared" si="481"/>
        <v>0.68398228398595984</v>
      </c>
      <c r="AB1483" t="str">
        <f t="shared" si="482"/>
        <v>Do nothing</v>
      </c>
      <c r="AC1483" t="b">
        <f t="shared" si="484"/>
        <v>0</v>
      </c>
      <c r="AD1483">
        <f>IF(AB1483="Buy BTC Short ETH",B1483,IF(AB1483="Buy ETH Short BTC",B1483,0))</f>
        <v>0</v>
      </c>
      <c r="AE1483">
        <f>IF(AB1483="Buy BTC Short ETH",C1483,IF(AB1483="Buy ETH Short BTC",C1483,0))</f>
        <v>0</v>
      </c>
      <c r="AF1483">
        <f>IF(AB1482="Buy BTC Short ETH",(B1483-AD1482)+(-C1483+AE1482)*(B1482/C1482),IF(AB1482="Buy ETH Short BTC",(-B1483+AD1482)+(C1483-AE1482)*(B1482/C1482),0))</f>
        <v>0</v>
      </c>
    </row>
    <row r="1484" spans="1:32">
      <c r="A1484">
        <v>1672055100000</v>
      </c>
      <c r="B1484">
        <v>16864.04</v>
      </c>
      <c r="C1484">
        <v>1220.42</v>
      </c>
      <c r="D1484" s="1">
        <f t="shared" si="485"/>
        <v>-1.430000000000291</v>
      </c>
      <c r="E1484" s="1">
        <f t="shared" si="486"/>
        <v>0</v>
      </c>
      <c r="F1484" s="1">
        <f t="shared" si="487"/>
        <v>1.430000000000291</v>
      </c>
      <c r="G1484" s="1">
        <f t="shared" si="488"/>
        <v>4.4309999999997673</v>
      </c>
      <c r="H1484" s="1">
        <f t="shared" si="489"/>
        <v>2.5919999999998256</v>
      </c>
      <c r="I1484" s="1">
        <f t="shared" si="490"/>
        <v>1.709490740740766</v>
      </c>
      <c r="J1484" s="1">
        <f t="shared" si="491"/>
        <v>63.092695429304065</v>
      </c>
      <c r="K1484" s="1">
        <f t="shared" si="492"/>
        <v>-0.58999999999991815</v>
      </c>
      <c r="L1484" s="1">
        <f t="shared" si="493"/>
        <v>0</v>
      </c>
      <c r="M1484" s="1">
        <f t="shared" si="494"/>
        <v>0.58999999999991815</v>
      </c>
      <c r="N1484" s="1">
        <f t="shared" si="495"/>
        <v>0.48799999999998817</v>
      </c>
      <c r="O1484" s="1">
        <f t="shared" si="496"/>
        <v>0.42799999999997451</v>
      </c>
      <c r="P1484" s="1">
        <f t="shared" si="497"/>
        <v>1.1401869158878908</v>
      </c>
      <c r="Q1484" s="1">
        <f t="shared" si="498"/>
        <v>53.275109170306557</v>
      </c>
      <c r="R1484" t="str">
        <f t="shared" si="478"/>
        <v>Do nothing</v>
      </c>
      <c r="S1484" t="b">
        <f t="shared" si="483"/>
        <v>0</v>
      </c>
      <c r="T1484">
        <f t="shared" si="479"/>
        <v>0</v>
      </c>
      <c r="U1484">
        <f t="shared" si="480"/>
        <v>0</v>
      </c>
      <c r="V1484">
        <f>IF(R1483="Buy BTC Short ETH",(B1484-T1483)+(-C1484+U1483)*(B1483/C1483),IF(R1483="Buy ETH Short BTC",(-B1484+T1483)+(C1484-U1483)*(B1483/C1483),0))</f>
        <v>0</v>
      </c>
      <c r="AA1484">
        <f t="shared" si="481"/>
        <v>0.66506916209106171</v>
      </c>
      <c r="AB1484" t="str">
        <f t="shared" si="482"/>
        <v>Do nothing</v>
      </c>
      <c r="AC1484" t="b">
        <f t="shared" si="484"/>
        <v>0</v>
      </c>
      <c r="AD1484">
        <f>IF(AB1484="Buy BTC Short ETH",B1484,IF(AB1484="Buy ETH Short BTC",B1484,0))</f>
        <v>0</v>
      </c>
      <c r="AE1484">
        <f>IF(AB1484="Buy BTC Short ETH",C1484,IF(AB1484="Buy ETH Short BTC",C1484,0))</f>
        <v>0</v>
      </c>
      <c r="AF1484">
        <f>IF(AB1483="Buy BTC Short ETH",(B1484-AD1483)+(-C1484+AE1483)*(B1483/C1483),IF(AB1483="Buy ETH Short BTC",(-B1484+AD1483)+(C1484-AE1483)*(B1483/C1483),0))</f>
        <v>0</v>
      </c>
    </row>
    <row r="1485" spans="1:32">
      <c r="A1485">
        <v>1672056000000</v>
      </c>
      <c r="B1485">
        <v>16860.53</v>
      </c>
      <c r="C1485">
        <v>1219.95</v>
      </c>
      <c r="D1485" s="1">
        <f t="shared" si="485"/>
        <v>-3.5100000000020373</v>
      </c>
      <c r="E1485" s="1">
        <f t="shared" si="486"/>
        <v>0</v>
      </c>
      <c r="F1485" s="1">
        <f t="shared" si="487"/>
        <v>3.5100000000020373</v>
      </c>
      <c r="G1485" s="1">
        <f t="shared" si="488"/>
        <v>4.1189999999998692</v>
      </c>
      <c r="H1485" s="1">
        <f t="shared" si="489"/>
        <v>2.9430000000000289</v>
      </c>
      <c r="I1485" s="1">
        <f t="shared" si="490"/>
        <v>1.3995922528032039</v>
      </c>
      <c r="J1485" s="1">
        <f t="shared" si="491"/>
        <v>58.326253186065259</v>
      </c>
      <c r="K1485" s="1">
        <f t="shared" si="492"/>
        <v>-0.47000000000002728</v>
      </c>
      <c r="L1485" s="1">
        <f t="shared" si="493"/>
        <v>0</v>
      </c>
      <c r="M1485" s="1">
        <f t="shared" si="494"/>
        <v>0.47000000000002728</v>
      </c>
      <c r="N1485" s="1">
        <f t="shared" si="495"/>
        <v>0.41399999999998727</v>
      </c>
      <c r="O1485" s="1">
        <f t="shared" si="496"/>
        <v>0.47499999999997727</v>
      </c>
      <c r="P1485" s="1">
        <f t="shared" si="497"/>
        <v>0.871578947368436</v>
      </c>
      <c r="Q1485" s="1">
        <f t="shared" si="498"/>
        <v>46.569178852643851</v>
      </c>
      <c r="R1485" t="str">
        <f t="shared" si="478"/>
        <v>Do nothing</v>
      </c>
      <c r="S1485" t="b">
        <f t="shared" si="483"/>
        <v>0</v>
      </c>
      <c r="T1485">
        <f t="shared" si="479"/>
        <v>0</v>
      </c>
      <c r="U1485">
        <f t="shared" si="480"/>
        <v>0</v>
      </c>
      <c r="V1485">
        <f>IF(R1484="Buy BTC Short ETH",(B1485-T1484)+(-C1485+U1484)*(B1484/C1484),IF(R1484="Buy ETH Short BTC",(-B1485+T1484)+(C1485-U1484)*(B1484/C1484),0))</f>
        <v>0</v>
      </c>
      <c r="AA1485">
        <f t="shared" si="481"/>
        <v>0.66240376231303932</v>
      </c>
      <c r="AB1485" t="str">
        <f t="shared" si="482"/>
        <v>Do nothing</v>
      </c>
      <c r="AC1485" t="b">
        <f t="shared" si="484"/>
        <v>0</v>
      </c>
      <c r="AD1485">
        <f>IF(AB1485="Buy BTC Short ETH",B1485,IF(AB1485="Buy ETH Short BTC",B1485,0))</f>
        <v>0</v>
      </c>
      <c r="AE1485">
        <f>IF(AB1485="Buy BTC Short ETH",C1485,IF(AB1485="Buy ETH Short BTC",C1485,0))</f>
        <v>0</v>
      </c>
      <c r="AF1485">
        <f>IF(AB1484="Buy BTC Short ETH",(B1485-AD1484)+(-C1485+AE1484)*(B1484/C1484),IF(AB1484="Buy ETH Short BTC",(-B1485+AD1484)+(C1485-AE1484)*(B1484/C1484),0))</f>
        <v>0</v>
      </c>
    </row>
    <row r="1486" spans="1:32">
      <c r="A1486">
        <v>1672056900000</v>
      </c>
      <c r="B1486">
        <v>16859.64</v>
      </c>
      <c r="C1486">
        <v>1219.5899999999999</v>
      </c>
      <c r="D1486" s="1">
        <f t="shared" si="485"/>
        <v>-0.88999999999941792</v>
      </c>
      <c r="E1486" s="1">
        <f t="shared" si="486"/>
        <v>0</v>
      </c>
      <c r="F1486" s="1">
        <f t="shared" si="487"/>
        <v>0.88999999999941792</v>
      </c>
      <c r="G1486" s="1">
        <f t="shared" si="488"/>
        <v>4.1189999999998692</v>
      </c>
      <c r="H1486" s="1">
        <f t="shared" si="489"/>
        <v>1.4529999999998835</v>
      </c>
      <c r="I1486" s="1">
        <f t="shared" si="490"/>
        <v>2.8348245010324842</v>
      </c>
      <c r="J1486" s="1">
        <f t="shared" si="491"/>
        <v>73.923187365399357</v>
      </c>
      <c r="K1486" s="1">
        <f t="shared" si="492"/>
        <v>-0.36000000000012733</v>
      </c>
      <c r="L1486" s="1">
        <f t="shared" si="493"/>
        <v>0</v>
      </c>
      <c r="M1486" s="1">
        <f t="shared" si="494"/>
        <v>0.36000000000012733</v>
      </c>
      <c r="N1486" s="1">
        <f t="shared" si="495"/>
        <v>0.41399999999998727</v>
      </c>
      <c r="O1486" s="1">
        <f t="shared" si="496"/>
        <v>0.37899999999999634</v>
      </c>
      <c r="P1486" s="1">
        <f t="shared" si="497"/>
        <v>1.0923482849603992</v>
      </c>
      <c r="Q1486" s="1">
        <f t="shared" si="498"/>
        <v>52.206809583858238</v>
      </c>
      <c r="R1486" t="str">
        <f t="shared" si="478"/>
        <v>Do nothing</v>
      </c>
      <c r="S1486" t="b">
        <f t="shared" si="483"/>
        <v>0</v>
      </c>
      <c r="T1486">
        <f t="shared" si="479"/>
        <v>0</v>
      </c>
      <c r="U1486">
        <f t="shared" si="480"/>
        <v>0</v>
      </c>
      <c r="V1486">
        <f>IF(R1485="Buy BTC Short ETH",(B1486-T1485)+(-C1486+U1485)*(B1485/C1485),IF(R1485="Buy ETH Short BTC",(-B1486+T1485)+(C1486-U1485)*(B1485/C1485),0))</f>
        <v>0</v>
      </c>
      <c r="AA1486">
        <f t="shared" si="481"/>
        <v>0.5235201562972337</v>
      </c>
      <c r="AB1486" t="str">
        <f t="shared" si="482"/>
        <v>Do nothing</v>
      </c>
      <c r="AC1486" t="b">
        <f t="shared" si="484"/>
        <v>0</v>
      </c>
      <c r="AD1486">
        <f>IF(AB1486="Buy BTC Short ETH",B1486,IF(AB1486="Buy ETH Short BTC",B1486,0))</f>
        <v>0</v>
      </c>
      <c r="AE1486">
        <f>IF(AB1486="Buy BTC Short ETH",C1486,IF(AB1486="Buy ETH Short BTC",C1486,0))</f>
        <v>0</v>
      </c>
      <c r="AF1486">
        <f>IF(AB1485="Buy BTC Short ETH",(B1486-AD1485)+(-C1486+AE1485)*(B1485/C1485),IF(AB1485="Buy ETH Short BTC",(-B1486+AD1485)+(C1486-AE1485)*(B1485/C1485),0))</f>
        <v>0</v>
      </c>
    </row>
    <row r="1487" spans="1:32">
      <c r="A1487">
        <v>1672057800000</v>
      </c>
      <c r="B1487">
        <v>16860.18</v>
      </c>
      <c r="C1487">
        <v>1220.19</v>
      </c>
      <c r="D1487" s="1">
        <f t="shared" si="485"/>
        <v>0.54000000000087311</v>
      </c>
      <c r="E1487" s="1">
        <f t="shared" si="486"/>
        <v>0.54000000000087311</v>
      </c>
      <c r="F1487" s="1">
        <f t="shared" si="487"/>
        <v>0</v>
      </c>
      <c r="G1487" s="1">
        <f t="shared" si="488"/>
        <v>3.1540000000000874</v>
      </c>
      <c r="H1487" s="1">
        <f t="shared" si="489"/>
        <v>1.4529999999998835</v>
      </c>
      <c r="I1487" s="1">
        <f t="shared" si="490"/>
        <v>2.170681348933476</v>
      </c>
      <c r="J1487" s="1">
        <f t="shared" si="491"/>
        <v>68.461037551554313</v>
      </c>
      <c r="K1487" s="1">
        <f t="shared" si="492"/>
        <v>0.60000000000013642</v>
      </c>
      <c r="L1487" s="1">
        <f t="shared" si="493"/>
        <v>0.60000000000013642</v>
      </c>
      <c r="M1487" s="1">
        <f t="shared" si="494"/>
        <v>0</v>
      </c>
      <c r="N1487" s="1">
        <f t="shared" si="495"/>
        <v>0.41300000000001091</v>
      </c>
      <c r="O1487" s="1">
        <f t="shared" si="496"/>
        <v>0.37899999999999634</v>
      </c>
      <c r="P1487" s="1">
        <f t="shared" si="497"/>
        <v>1.0897097625330208</v>
      </c>
      <c r="Q1487" s="1">
        <f t="shared" si="498"/>
        <v>52.146464646465546</v>
      </c>
      <c r="R1487" t="str">
        <f t="shared" ref="R1487:R1550" si="499">IF(AND(J1487&gt;70,Q1487&lt;30),"Buy ETH Short BTC",IF(AND(J1487&lt;30,Q1487&gt;70),"Buy BTC Short ETH","Do nothing"))</f>
        <v>Do nothing</v>
      </c>
      <c r="S1487" t="b">
        <f t="shared" si="483"/>
        <v>0</v>
      </c>
      <c r="T1487">
        <f t="shared" ref="T1487:T1550" si="500">IF(R1487="Buy BTC Short ETH",B1487,IF(R1487="Buy ETH Short BTC",B1487,0))</f>
        <v>0</v>
      </c>
      <c r="U1487">
        <f t="shared" ref="U1487:U1550" si="501">IF(R1487="Buy BTC Short ETH",C1487,IF(R1487="Buy ETH Short BTC",C1487,0))</f>
        <v>0</v>
      </c>
      <c r="V1487">
        <f>IF(R1486="Buy BTC Short ETH",(B1487-T1486)+(-C1487+U1486)*(B1486/C1486),IF(R1486="Buy ETH Short BTC",(-B1487+T1486)+(C1487-U1486)*(B1486/C1486),0))</f>
        <v>0</v>
      </c>
      <c r="AA1487">
        <f t="shared" ref="AA1487:AA1550" si="502">CORREL(B1478:B1487, C1478:C1487)</f>
        <v>0.53290176103980358</v>
      </c>
      <c r="AB1487" t="str">
        <f t="shared" ref="AB1487:AB1550" si="503">IF(AA1487&gt;0.7,"Buy ETH Short BTC",IF(AA1487&lt;-0.7,"Buy BTC Short ETH","Do nothing"))</f>
        <v>Do nothing</v>
      </c>
      <c r="AC1487" t="b">
        <f t="shared" si="484"/>
        <v>0</v>
      </c>
      <c r="AD1487">
        <f>IF(AB1487="Buy BTC Short ETH",B1487,IF(AB1487="Buy ETH Short BTC",B1487,0))</f>
        <v>0</v>
      </c>
      <c r="AE1487">
        <f>IF(AB1487="Buy BTC Short ETH",C1487,IF(AB1487="Buy ETH Short BTC",C1487,0))</f>
        <v>0</v>
      </c>
      <c r="AF1487">
        <f>IF(AB1486="Buy BTC Short ETH",(B1487-AD1486)+(-C1487+AE1486)*(B1486/C1486),IF(AB1486="Buy ETH Short BTC",(-B1487+AD1486)+(C1487-AE1486)*(B1486/C1486),0))</f>
        <v>0</v>
      </c>
    </row>
    <row r="1488" spans="1:32">
      <c r="A1488">
        <v>1672058700000</v>
      </c>
      <c r="B1488">
        <v>16858.93</v>
      </c>
      <c r="C1488">
        <v>1219.7</v>
      </c>
      <c r="D1488" s="1">
        <f t="shared" si="485"/>
        <v>-1.25</v>
      </c>
      <c r="E1488" s="1">
        <f t="shared" si="486"/>
        <v>0</v>
      </c>
      <c r="F1488" s="1">
        <f t="shared" si="487"/>
        <v>1.25</v>
      </c>
      <c r="G1488" s="1">
        <f t="shared" si="488"/>
        <v>2.7869999999998982</v>
      </c>
      <c r="H1488" s="1">
        <f t="shared" si="489"/>
        <v>1.5779999999998835</v>
      </c>
      <c r="I1488" s="1">
        <f t="shared" si="490"/>
        <v>1.7661596958175565</v>
      </c>
      <c r="J1488" s="1">
        <f t="shared" si="491"/>
        <v>63.848797250859967</v>
      </c>
      <c r="K1488" s="1">
        <f t="shared" si="492"/>
        <v>-0.49000000000000909</v>
      </c>
      <c r="L1488" s="1">
        <f t="shared" si="493"/>
        <v>0</v>
      </c>
      <c r="M1488" s="1">
        <f t="shared" si="494"/>
        <v>0.49000000000000909</v>
      </c>
      <c r="N1488" s="1">
        <f t="shared" si="495"/>
        <v>0.38399999999999179</v>
      </c>
      <c r="O1488" s="1">
        <f t="shared" si="496"/>
        <v>0.42799999999999727</v>
      </c>
      <c r="P1488" s="1">
        <f t="shared" si="497"/>
        <v>0.89719626168222955</v>
      </c>
      <c r="Q1488" s="1">
        <f t="shared" si="498"/>
        <v>47.2906403940883</v>
      </c>
      <c r="R1488" t="str">
        <f t="shared" si="499"/>
        <v>Do nothing</v>
      </c>
      <c r="S1488" t="b">
        <f t="shared" ref="S1488:S1551" si="504">NOT(R1488=R1487)</f>
        <v>0</v>
      </c>
      <c r="T1488">
        <f t="shared" si="500"/>
        <v>0</v>
      </c>
      <c r="U1488">
        <f t="shared" si="501"/>
        <v>0</v>
      </c>
      <c r="V1488">
        <f>IF(R1487="Buy BTC Short ETH",(B1488-T1487)+(-C1488+U1487)*(B1487/C1487),IF(R1487="Buy ETH Short BTC",(-B1488+T1487)+(C1488-U1487)*(B1487/C1487),0))</f>
        <v>0</v>
      </c>
      <c r="AA1488">
        <f t="shared" si="502"/>
        <v>0.59667498305233346</v>
      </c>
      <c r="AB1488" t="str">
        <f t="shared" si="503"/>
        <v>Do nothing</v>
      </c>
      <c r="AC1488" t="b">
        <f t="shared" ref="AC1488:AC1551" si="505">NOT(AB1488=AB1487)</f>
        <v>0</v>
      </c>
      <c r="AD1488">
        <f>IF(AB1488="Buy BTC Short ETH",B1488,IF(AB1488="Buy ETH Short BTC",B1488,0))</f>
        <v>0</v>
      </c>
      <c r="AE1488">
        <f>IF(AB1488="Buy BTC Short ETH",C1488,IF(AB1488="Buy ETH Short BTC",C1488,0))</f>
        <v>0</v>
      </c>
      <c r="AF1488">
        <f>IF(AB1487="Buy BTC Short ETH",(B1488-AD1487)+(-C1488+AE1487)*(B1487/C1487),IF(AB1487="Buy ETH Short BTC",(-B1488+AD1487)+(C1488-AE1487)*(B1487/C1487),0))</f>
        <v>0</v>
      </c>
    </row>
    <row r="1489" spans="1:32">
      <c r="A1489">
        <v>1672059600000</v>
      </c>
      <c r="B1489">
        <v>16845.43</v>
      </c>
      <c r="C1489">
        <v>1217.33</v>
      </c>
      <c r="D1489" s="1">
        <f t="shared" si="485"/>
        <v>-13.5</v>
      </c>
      <c r="E1489" s="1">
        <f t="shared" si="486"/>
        <v>0</v>
      </c>
      <c r="F1489" s="1">
        <f t="shared" si="487"/>
        <v>13.5</v>
      </c>
      <c r="G1489" s="1">
        <f t="shared" si="488"/>
        <v>2.0290000000000874</v>
      </c>
      <c r="H1489" s="1">
        <f t="shared" si="489"/>
        <v>2.9279999999998836</v>
      </c>
      <c r="I1489" s="1">
        <f t="shared" si="490"/>
        <v>0.69296448087437434</v>
      </c>
      <c r="J1489" s="1">
        <f t="shared" si="491"/>
        <v>40.932015331855951</v>
      </c>
      <c r="K1489" s="1">
        <f t="shared" si="492"/>
        <v>-2.3700000000001182</v>
      </c>
      <c r="L1489" s="1">
        <f t="shared" si="493"/>
        <v>0</v>
      </c>
      <c r="M1489" s="1">
        <f t="shared" si="494"/>
        <v>2.3700000000001182</v>
      </c>
      <c r="N1489" s="1">
        <f t="shared" si="495"/>
        <v>0.26100000000001272</v>
      </c>
      <c r="O1489" s="1">
        <f t="shared" si="496"/>
        <v>0.66500000000000914</v>
      </c>
      <c r="P1489" s="1">
        <f t="shared" si="497"/>
        <v>0.39248120300753253</v>
      </c>
      <c r="Q1489" s="1">
        <f t="shared" si="498"/>
        <v>28.185745140389486</v>
      </c>
      <c r="R1489" t="str">
        <f t="shared" si="499"/>
        <v>Do nothing</v>
      </c>
      <c r="S1489" t="b">
        <f t="shared" si="504"/>
        <v>0</v>
      </c>
      <c r="T1489">
        <f t="shared" si="500"/>
        <v>0</v>
      </c>
      <c r="U1489">
        <f t="shared" si="501"/>
        <v>0</v>
      </c>
      <c r="V1489">
        <f>IF(R1488="Buy BTC Short ETH",(B1489-T1488)+(-C1489+U1488)*(B1488/C1488),IF(R1488="Buy ETH Short BTC",(-B1489+T1488)+(C1489-U1488)*(B1488/C1488),0))</f>
        <v>0</v>
      </c>
      <c r="AA1489">
        <f t="shared" si="502"/>
        <v>0.91169679867926323</v>
      </c>
      <c r="AB1489" t="str">
        <f t="shared" si="503"/>
        <v>Buy ETH Short BTC</v>
      </c>
      <c r="AC1489" t="b">
        <f t="shared" si="505"/>
        <v>1</v>
      </c>
      <c r="AD1489">
        <f>IF(AB1489="Buy BTC Short ETH",B1489,IF(AB1489="Buy ETH Short BTC",B1489,0))</f>
        <v>16845.43</v>
      </c>
      <c r="AE1489">
        <f>IF(AB1489="Buy BTC Short ETH",C1489,IF(AB1489="Buy ETH Short BTC",C1489,0))</f>
        <v>1217.33</v>
      </c>
      <c r="AF1489">
        <f>IF(AB1488="Buy BTC Short ETH",(B1489-AD1488)+(-C1489+AE1488)*(B1488/C1488),IF(AB1488="Buy ETH Short BTC",(-B1489+AD1488)+(C1489-AE1488)*(B1488/C1488),0))</f>
        <v>0</v>
      </c>
    </row>
    <row r="1490" spans="1:32">
      <c r="A1490">
        <v>1672060500000</v>
      </c>
      <c r="B1490">
        <v>16853.71</v>
      </c>
      <c r="C1490">
        <v>1217.8</v>
      </c>
      <c r="D1490" s="1">
        <f t="shared" si="485"/>
        <v>8.2799999999988358</v>
      </c>
      <c r="E1490" s="1">
        <f t="shared" si="486"/>
        <v>8.2799999999988358</v>
      </c>
      <c r="F1490" s="1">
        <f t="shared" si="487"/>
        <v>0</v>
      </c>
      <c r="G1490" s="1">
        <f t="shared" si="488"/>
        <v>2.8569999999999709</v>
      </c>
      <c r="H1490" s="1">
        <f t="shared" si="489"/>
        <v>2.2510000000002037</v>
      </c>
      <c r="I1490" s="1">
        <f t="shared" si="490"/>
        <v>1.2692136828075133</v>
      </c>
      <c r="J1490" s="1">
        <f t="shared" si="491"/>
        <v>55.931871573999089</v>
      </c>
      <c r="K1490" s="1">
        <f t="shared" si="492"/>
        <v>0.47000000000002728</v>
      </c>
      <c r="L1490" s="1">
        <f t="shared" si="493"/>
        <v>0.47000000000002728</v>
      </c>
      <c r="M1490" s="1">
        <f t="shared" si="494"/>
        <v>0</v>
      </c>
      <c r="N1490" s="1">
        <f t="shared" si="495"/>
        <v>0.30800000000001548</v>
      </c>
      <c r="O1490" s="1">
        <f t="shared" si="496"/>
        <v>0.42800000000002003</v>
      </c>
      <c r="P1490" s="1">
        <f t="shared" si="497"/>
        <v>0.71962616822430159</v>
      </c>
      <c r="Q1490" s="1">
        <f t="shared" si="498"/>
        <v>41.847826086956601</v>
      </c>
      <c r="R1490" t="str">
        <f t="shared" si="499"/>
        <v>Do nothing</v>
      </c>
      <c r="S1490" t="b">
        <f t="shared" si="504"/>
        <v>0</v>
      </c>
      <c r="T1490">
        <f t="shared" si="500"/>
        <v>0</v>
      </c>
      <c r="U1490">
        <f t="shared" si="501"/>
        <v>0</v>
      </c>
      <c r="V1490">
        <f>IF(R1489="Buy BTC Short ETH",(B1490-T1489)+(-C1490+U1489)*(B1489/C1489),IF(R1489="Buy ETH Short BTC",(-B1490+T1489)+(C1490-U1489)*(B1489/C1489),0))</f>
        <v>0</v>
      </c>
      <c r="AA1490">
        <f t="shared" si="502"/>
        <v>0.89652570547603472</v>
      </c>
      <c r="AB1490" t="str">
        <f t="shared" si="503"/>
        <v>Buy ETH Short BTC</v>
      </c>
      <c r="AC1490" t="b">
        <f t="shared" si="505"/>
        <v>0</v>
      </c>
      <c r="AD1490">
        <f>IF(AB1490="Buy BTC Short ETH",B1490,IF(AB1490="Buy ETH Short BTC",B1490,0))</f>
        <v>16853.71</v>
      </c>
      <c r="AE1490">
        <f>IF(AB1490="Buy BTC Short ETH",C1490,IF(AB1490="Buy ETH Short BTC",C1490,0))</f>
        <v>1217.8</v>
      </c>
      <c r="AF1490">
        <f>IF(AB1489="Buy BTC Short ETH",(B1490-AD1489)+(-C1490+AE1489)*(B1489/C1489),IF(AB1489="Buy ETH Short BTC",(-B1490+AD1489)+(C1490-AE1489)*(B1489/C1489),0))</f>
        <v>-1.7761332588518499</v>
      </c>
    </row>
    <row r="1491" spans="1:32">
      <c r="A1491">
        <v>1672061400000</v>
      </c>
      <c r="B1491">
        <v>16837.28</v>
      </c>
      <c r="C1491">
        <v>1216.04</v>
      </c>
      <c r="D1491" s="1">
        <f t="shared" si="485"/>
        <v>-16.430000000000291</v>
      </c>
      <c r="E1491" s="1">
        <f t="shared" si="486"/>
        <v>0</v>
      </c>
      <c r="F1491" s="1">
        <f t="shared" si="487"/>
        <v>16.430000000000291</v>
      </c>
      <c r="G1491" s="1">
        <f t="shared" si="488"/>
        <v>2.625</v>
      </c>
      <c r="H1491" s="1">
        <f t="shared" si="489"/>
        <v>3.8940000000002328</v>
      </c>
      <c r="I1491" s="1">
        <f t="shared" si="490"/>
        <v>0.67411402157160838</v>
      </c>
      <c r="J1491" s="1">
        <f t="shared" si="491"/>
        <v>40.266912103081857</v>
      </c>
      <c r="K1491" s="1">
        <f t="shared" si="492"/>
        <v>-1.7599999999999909</v>
      </c>
      <c r="L1491" s="1">
        <f t="shared" si="493"/>
        <v>0</v>
      </c>
      <c r="M1491" s="1">
        <f t="shared" si="494"/>
        <v>1.7599999999999909</v>
      </c>
      <c r="N1491" s="1">
        <f t="shared" si="495"/>
        <v>0.27800000000002001</v>
      </c>
      <c r="O1491" s="1">
        <f t="shared" si="496"/>
        <v>0.60400000000001908</v>
      </c>
      <c r="P1491" s="1">
        <f t="shared" si="497"/>
        <v>0.46026490066227027</v>
      </c>
      <c r="Q1491" s="1">
        <f t="shared" si="498"/>
        <v>31.51927437641811</v>
      </c>
      <c r="R1491" t="str">
        <f t="shared" si="499"/>
        <v>Do nothing</v>
      </c>
      <c r="S1491" t="b">
        <f t="shared" si="504"/>
        <v>0</v>
      </c>
      <c r="T1491">
        <f t="shared" si="500"/>
        <v>0</v>
      </c>
      <c r="U1491">
        <f t="shared" si="501"/>
        <v>0</v>
      </c>
      <c r="V1491">
        <f>IF(R1490="Buy BTC Short ETH",(B1491-T1490)+(-C1491+U1490)*(B1490/C1490),IF(R1490="Buy ETH Short BTC",(-B1491+T1490)+(C1491-U1490)*(B1490/C1490),0))</f>
        <v>0</v>
      </c>
      <c r="AA1491">
        <f t="shared" si="502"/>
        <v>0.97540448774887134</v>
      </c>
      <c r="AB1491" t="str">
        <f t="shared" si="503"/>
        <v>Buy ETH Short BTC</v>
      </c>
      <c r="AC1491" t="b">
        <f t="shared" si="505"/>
        <v>0</v>
      </c>
      <c r="AD1491">
        <f>IF(AB1491="Buy BTC Short ETH",B1491,IF(AB1491="Buy ETH Short BTC",B1491,0))</f>
        <v>16837.28</v>
      </c>
      <c r="AE1491">
        <f>IF(AB1491="Buy BTC Short ETH",C1491,IF(AB1491="Buy ETH Short BTC",C1491,0))</f>
        <v>1216.04</v>
      </c>
      <c r="AF1491">
        <f>IF(AB1490="Buy BTC Short ETH",(B1491-AD1490)+(-C1491+AE1490)*(B1490/C1490),IF(AB1490="Buy ETH Short BTC",(-B1491+AD1490)+(C1491-AE1490)*(B1490/C1490),0))</f>
        <v>-7.9274721629163167</v>
      </c>
    </row>
    <row r="1492" spans="1:32">
      <c r="A1492">
        <v>1672062300000</v>
      </c>
      <c r="B1492">
        <v>16838.13</v>
      </c>
      <c r="C1492">
        <v>1215.78</v>
      </c>
      <c r="D1492" s="1">
        <f t="shared" si="485"/>
        <v>0.85000000000218279</v>
      </c>
      <c r="E1492" s="1">
        <f t="shared" si="486"/>
        <v>0.85000000000218279</v>
      </c>
      <c r="F1492" s="1">
        <f t="shared" si="487"/>
        <v>0</v>
      </c>
      <c r="G1492" s="1">
        <f t="shared" si="488"/>
        <v>0.96700000000018915</v>
      </c>
      <c r="H1492" s="1">
        <f t="shared" si="489"/>
        <v>3.8940000000002328</v>
      </c>
      <c r="I1492" s="1">
        <f t="shared" si="490"/>
        <v>0.24833076527995154</v>
      </c>
      <c r="J1492" s="1">
        <f t="shared" si="491"/>
        <v>19.893026126313629</v>
      </c>
      <c r="K1492" s="1">
        <f t="shared" si="492"/>
        <v>-0.25999999999999091</v>
      </c>
      <c r="L1492" s="1">
        <f t="shared" si="493"/>
        <v>0</v>
      </c>
      <c r="M1492" s="1">
        <f t="shared" si="494"/>
        <v>0.25999999999999091</v>
      </c>
      <c r="N1492" s="1">
        <f t="shared" si="495"/>
        <v>0.13400000000001455</v>
      </c>
      <c r="O1492" s="1">
        <f t="shared" si="496"/>
        <v>0.63000000000001821</v>
      </c>
      <c r="P1492" s="1">
        <f t="shared" si="497"/>
        <v>0.21269841269842965</v>
      </c>
      <c r="Q1492" s="1">
        <f t="shared" si="498"/>
        <v>17.539267015707964</v>
      </c>
      <c r="R1492" t="str">
        <f t="shared" si="499"/>
        <v>Do nothing</v>
      </c>
      <c r="S1492" t="b">
        <f t="shared" si="504"/>
        <v>0</v>
      </c>
      <c r="T1492">
        <f t="shared" si="500"/>
        <v>0</v>
      </c>
      <c r="U1492">
        <f t="shared" si="501"/>
        <v>0</v>
      </c>
      <c r="V1492">
        <f>IF(R1491="Buy BTC Short ETH",(B1492-T1491)+(-C1492+U1491)*(B1491/C1491),IF(R1491="Buy ETH Short BTC",(-B1492+T1491)+(C1492-U1491)*(B1491/C1491),0))</f>
        <v>0</v>
      </c>
      <c r="AA1492">
        <f t="shared" si="502"/>
        <v>0.98251686155110673</v>
      </c>
      <c r="AB1492" t="str">
        <f t="shared" si="503"/>
        <v>Buy ETH Short BTC</v>
      </c>
      <c r="AC1492" t="b">
        <f t="shared" si="505"/>
        <v>0</v>
      </c>
      <c r="AD1492">
        <f>IF(AB1492="Buy BTC Short ETH",B1492,IF(AB1492="Buy ETH Short BTC",B1492,0))</f>
        <v>16838.13</v>
      </c>
      <c r="AE1492">
        <f>IF(AB1492="Buy BTC Short ETH",C1492,IF(AB1492="Buy ETH Short BTC",C1492,0))</f>
        <v>1215.78</v>
      </c>
      <c r="AF1492">
        <f>IF(AB1491="Buy BTC Short ETH",(B1492-AD1491)+(-C1492+AE1491)*(B1491/C1491),IF(AB1491="Buy ETH Short BTC",(-B1492+AD1491)+(C1492-AE1491)*(B1491/C1491),0))</f>
        <v>-4.4499578961238946</v>
      </c>
    </row>
    <row r="1493" spans="1:32">
      <c r="A1493">
        <v>1672063200000</v>
      </c>
      <c r="B1493">
        <v>16842.669999999998</v>
      </c>
      <c r="C1493">
        <v>1216.32</v>
      </c>
      <c r="D1493" s="1">
        <f t="shared" si="485"/>
        <v>4.5399999999972351</v>
      </c>
      <c r="E1493" s="1">
        <f t="shared" si="486"/>
        <v>4.5399999999972351</v>
      </c>
      <c r="F1493" s="1">
        <f t="shared" si="487"/>
        <v>0</v>
      </c>
      <c r="G1493" s="1">
        <f t="shared" si="488"/>
        <v>1.4209999999999128</v>
      </c>
      <c r="H1493" s="1">
        <f t="shared" si="489"/>
        <v>3.7010000000002039</v>
      </c>
      <c r="I1493" s="1">
        <f t="shared" si="490"/>
        <v>0.38395028370706147</v>
      </c>
      <c r="J1493" s="1">
        <f t="shared" si="491"/>
        <v>27.743069113625154</v>
      </c>
      <c r="K1493" s="1">
        <f t="shared" si="492"/>
        <v>0.53999999999996362</v>
      </c>
      <c r="L1493" s="1">
        <f t="shared" si="493"/>
        <v>0.53999999999996362</v>
      </c>
      <c r="M1493" s="1">
        <f t="shared" si="494"/>
        <v>0</v>
      </c>
      <c r="N1493" s="1">
        <f t="shared" si="495"/>
        <v>0.16100000000001274</v>
      </c>
      <c r="O1493" s="1">
        <f t="shared" si="496"/>
        <v>0.63000000000001821</v>
      </c>
      <c r="P1493" s="1">
        <f t="shared" si="497"/>
        <v>0.25555555555556841</v>
      </c>
      <c r="Q1493" s="1">
        <f t="shared" si="498"/>
        <v>20.353982300885775</v>
      </c>
      <c r="R1493" t="str">
        <f t="shared" si="499"/>
        <v>Do nothing</v>
      </c>
      <c r="S1493" t="b">
        <f t="shared" si="504"/>
        <v>0</v>
      </c>
      <c r="T1493">
        <f t="shared" si="500"/>
        <v>0</v>
      </c>
      <c r="U1493">
        <f t="shared" si="501"/>
        <v>0</v>
      </c>
      <c r="V1493">
        <f>IF(R1492="Buy BTC Short ETH",(B1493-T1492)+(-C1493+U1492)*(B1492/C1492),IF(R1492="Buy ETH Short BTC",(-B1493+T1492)+(C1493-U1492)*(B1492/C1492),0))</f>
        <v>0</v>
      </c>
      <c r="AA1493">
        <f t="shared" si="502"/>
        <v>0.9811124794822994</v>
      </c>
      <c r="AB1493" t="str">
        <f t="shared" si="503"/>
        <v>Buy ETH Short BTC</v>
      </c>
      <c r="AC1493" t="b">
        <f t="shared" si="505"/>
        <v>0</v>
      </c>
      <c r="AD1493">
        <f>IF(AB1493="Buy BTC Short ETH",B1493,IF(AB1493="Buy ETH Short BTC",B1493,0))</f>
        <v>16842.669999999998</v>
      </c>
      <c r="AE1493">
        <f>IF(AB1493="Buy BTC Short ETH",C1493,IF(AB1493="Buy ETH Short BTC",C1493,0))</f>
        <v>1216.32</v>
      </c>
      <c r="AF1493">
        <f>IF(AB1492="Buy BTC Short ETH",(B1493-AD1492)+(-C1493+AE1492)*(B1492/C1492),IF(AB1492="Buy ETH Short BTC",(-B1493+AD1492)+(C1493-AE1492)*(B1492/C1492),0))</f>
        <v>2.9388121206161877</v>
      </c>
    </row>
    <row r="1494" spans="1:32">
      <c r="A1494">
        <v>1672064100000</v>
      </c>
      <c r="B1494">
        <v>16843.98</v>
      </c>
      <c r="C1494">
        <v>1217.29</v>
      </c>
      <c r="D1494" s="1">
        <f t="shared" ref="D1494:D1557" si="506">B1494-B1493</f>
        <v>1.3100000000013097</v>
      </c>
      <c r="E1494" s="1">
        <f t="shared" ref="E1494:E1557" si="507">IF(D1494&gt;0,D1494,0)</f>
        <v>1.3100000000013097</v>
      </c>
      <c r="F1494" s="1">
        <f t="shared" ref="F1494:F1557" si="508">IF(D1494&lt;0,-D1494,0)</f>
        <v>0</v>
      </c>
      <c r="G1494" s="1">
        <f t="shared" ref="G1494:G1557" si="509">(SUM(E1485:E1494)/10)</f>
        <v>1.5520000000000436</v>
      </c>
      <c r="H1494" s="1">
        <f t="shared" ref="H1494:H1557" si="510">(SUM(F1485:F1494)/10)</f>
        <v>3.5580000000001748</v>
      </c>
      <c r="I1494" s="1">
        <f t="shared" ref="I1494:I1557" si="511">G1494/H1494</f>
        <v>0.43620011242270018</v>
      </c>
      <c r="J1494" s="1">
        <f t="shared" ref="J1494:J1557" si="512">IF(H1494=0,100,100-(100/(1+I1494)))</f>
        <v>30.371819960860606</v>
      </c>
      <c r="K1494" s="1">
        <f t="shared" ref="K1494:K1557" si="513">C1494-C1493</f>
        <v>0.97000000000002728</v>
      </c>
      <c r="L1494" s="1">
        <f t="shared" ref="L1494:L1557" si="514">IF(K1494&gt;0,K1494,0)</f>
        <v>0.97000000000002728</v>
      </c>
      <c r="M1494" s="1">
        <f t="shared" ref="M1494:M1557" si="515">IF(K1494&lt;0,-K1494,0)</f>
        <v>0</v>
      </c>
      <c r="N1494" s="1">
        <f t="shared" ref="N1494:N1557" si="516">(SUM(L1485:L1494)/10)</f>
        <v>0.25800000000001544</v>
      </c>
      <c r="O1494" s="1">
        <f t="shared" ref="O1494:O1557" si="517">(SUM(M1485:M1494)/10)</f>
        <v>0.57100000000002638</v>
      </c>
      <c r="P1494" s="1">
        <f t="shared" ref="P1494:P1557" si="518">N1494/O1494</f>
        <v>0.45183887915937571</v>
      </c>
      <c r="Q1494" s="1">
        <f t="shared" ref="Q1494:Q1557" si="519">IF(O1494=0,100,100-(100/(1+P1494)))</f>
        <v>31.121833534379064</v>
      </c>
      <c r="R1494" t="str">
        <f t="shared" si="499"/>
        <v>Do nothing</v>
      </c>
      <c r="S1494" t="b">
        <f t="shared" si="504"/>
        <v>0</v>
      </c>
      <c r="T1494">
        <f t="shared" si="500"/>
        <v>0</v>
      </c>
      <c r="U1494">
        <f t="shared" si="501"/>
        <v>0</v>
      </c>
      <c r="V1494">
        <f>IF(R1493="Buy BTC Short ETH",(B1494-T1493)+(-C1494+U1493)*(B1493/C1493),IF(R1493="Buy ETH Short BTC",(-B1494+T1493)+(C1494-U1493)*(B1493/C1493),0))</f>
        <v>0</v>
      </c>
      <c r="AA1494">
        <f t="shared" si="502"/>
        <v>0.97507633412074335</v>
      </c>
      <c r="AB1494" t="str">
        <f t="shared" si="503"/>
        <v>Buy ETH Short BTC</v>
      </c>
      <c r="AC1494" t="b">
        <f t="shared" si="505"/>
        <v>0</v>
      </c>
      <c r="AD1494">
        <f>IF(AB1494="Buy BTC Short ETH",B1494,IF(AB1494="Buy ETH Short BTC",B1494,0))</f>
        <v>16843.98</v>
      </c>
      <c r="AE1494">
        <f>IF(AB1494="Buy BTC Short ETH",C1494,IF(AB1494="Buy ETH Short BTC",C1494,0))</f>
        <v>1217.29</v>
      </c>
      <c r="AF1494">
        <f>IF(AB1493="Buy BTC Short ETH",(B1494-AD1493)+(-C1494+AE1493)*(B1493/C1493),IF(AB1493="Buy ETH Short BTC",(-B1494+AD1493)+(C1494-AE1493)*(B1493/C1493),0))</f>
        <v>12.121818847013012</v>
      </c>
    </row>
    <row r="1495" spans="1:32">
      <c r="A1495">
        <v>1672065000000</v>
      </c>
      <c r="B1495">
        <v>16831.79</v>
      </c>
      <c r="C1495">
        <v>1215.74</v>
      </c>
      <c r="D1495" s="1">
        <f t="shared" si="506"/>
        <v>-12.18999999999869</v>
      </c>
      <c r="E1495" s="1">
        <f t="shared" si="507"/>
        <v>0</v>
      </c>
      <c r="F1495" s="1">
        <f t="shared" si="508"/>
        <v>12.18999999999869</v>
      </c>
      <c r="G1495" s="1">
        <f t="shared" si="509"/>
        <v>1.5520000000000436</v>
      </c>
      <c r="H1495" s="1">
        <f t="shared" si="510"/>
        <v>4.4259999999998403</v>
      </c>
      <c r="I1495" s="1">
        <f t="shared" si="511"/>
        <v>0.35065521915953446</v>
      </c>
      <c r="J1495" s="1">
        <f t="shared" si="512"/>
        <v>25.961860153898854</v>
      </c>
      <c r="K1495" s="1">
        <f t="shared" si="513"/>
        <v>-1.5499999999999545</v>
      </c>
      <c r="L1495" s="1">
        <f t="shared" si="514"/>
        <v>0</v>
      </c>
      <c r="M1495" s="1">
        <f t="shared" si="515"/>
        <v>1.5499999999999545</v>
      </c>
      <c r="N1495" s="1">
        <f t="shared" si="516"/>
        <v>0.25800000000001544</v>
      </c>
      <c r="O1495" s="1">
        <f t="shared" si="517"/>
        <v>0.67900000000001914</v>
      </c>
      <c r="P1495" s="1">
        <f t="shared" si="518"/>
        <v>0.37997054491901056</v>
      </c>
      <c r="Q1495" s="1">
        <f t="shared" si="519"/>
        <v>27.534685165422189</v>
      </c>
      <c r="R1495" t="str">
        <f t="shared" si="499"/>
        <v>Do nothing</v>
      </c>
      <c r="S1495" t="b">
        <f t="shared" si="504"/>
        <v>0</v>
      </c>
      <c r="T1495">
        <f t="shared" si="500"/>
        <v>0</v>
      </c>
      <c r="U1495">
        <f t="shared" si="501"/>
        <v>0</v>
      </c>
      <c r="V1495">
        <f>IF(R1494="Buy BTC Short ETH",(B1495-T1494)+(-C1495+U1494)*(B1494/C1494),IF(R1494="Buy ETH Short BTC",(-B1495+T1494)+(C1495-U1494)*(B1494/C1494),0))</f>
        <v>0</v>
      </c>
      <c r="AA1495">
        <f t="shared" si="502"/>
        <v>0.96351005348238628</v>
      </c>
      <c r="AB1495" t="str">
        <f t="shared" si="503"/>
        <v>Buy ETH Short BTC</v>
      </c>
      <c r="AC1495" t="b">
        <f t="shared" si="505"/>
        <v>0</v>
      </c>
      <c r="AD1495">
        <f>IF(AB1495="Buy BTC Short ETH",B1495,IF(AB1495="Buy ETH Short BTC",B1495,0))</f>
        <v>16831.79</v>
      </c>
      <c r="AE1495">
        <f>IF(AB1495="Buy BTC Short ETH",C1495,IF(AB1495="Buy ETH Short BTC",C1495,0))</f>
        <v>1215.74</v>
      </c>
      <c r="AF1495">
        <f>IF(AB1494="Buy BTC Short ETH",(B1495-AD1494)+(-C1495+AE1494)*(B1494/C1494),IF(AB1494="Buy ETH Short BTC",(-B1495+AD1494)+(C1495-AE1494)*(B1494/C1494),0))</f>
        <v>-9.2577807260396661</v>
      </c>
    </row>
    <row r="1496" spans="1:32">
      <c r="A1496">
        <v>1672065900000</v>
      </c>
      <c r="B1496">
        <v>16832.900000000001</v>
      </c>
      <c r="C1496">
        <v>1216.8499999999999</v>
      </c>
      <c r="D1496" s="1">
        <f t="shared" si="506"/>
        <v>1.1100000000005821</v>
      </c>
      <c r="E1496" s="1">
        <f t="shared" si="507"/>
        <v>1.1100000000005821</v>
      </c>
      <c r="F1496" s="1">
        <f t="shared" si="508"/>
        <v>0</v>
      </c>
      <c r="G1496" s="1">
        <f t="shared" si="509"/>
        <v>1.663000000000102</v>
      </c>
      <c r="H1496" s="1">
        <f t="shared" si="510"/>
        <v>4.3369999999998985</v>
      </c>
      <c r="I1496" s="1">
        <f t="shared" si="511"/>
        <v>0.38344477749599742</v>
      </c>
      <c r="J1496" s="1">
        <f t="shared" si="512"/>
        <v>27.71666666666836</v>
      </c>
      <c r="K1496" s="1">
        <f t="shared" si="513"/>
        <v>1.1099999999999</v>
      </c>
      <c r="L1496" s="1">
        <f t="shared" si="514"/>
        <v>1.1099999999999</v>
      </c>
      <c r="M1496" s="1">
        <f t="shared" si="515"/>
        <v>0</v>
      </c>
      <c r="N1496" s="1">
        <f t="shared" si="516"/>
        <v>0.36900000000000543</v>
      </c>
      <c r="O1496" s="1">
        <f t="shared" si="517"/>
        <v>0.64300000000000634</v>
      </c>
      <c r="P1496" s="1">
        <f t="shared" si="518"/>
        <v>0.57387247278382858</v>
      </c>
      <c r="Q1496" s="1">
        <f t="shared" si="519"/>
        <v>36.462450592885489</v>
      </c>
      <c r="R1496" t="str">
        <f t="shared" si="499"/>
        <v>Do nothing</v>
      </c>
      <c r="S1496" t="b">
        <f t="shared" si="504"/>
        <v>0</v>
      </c>
      <c r="T1496">
        <f t="shared" si="500"/>
        <v>0</v>
      </c>
      <c r="U1496">
        <f t="shared" si="501"/>
        <v>0</v>
      </c>
      <c r="V1496">
        <f>IF(R1495="Buy BTC Short ETH",(B1496-T1495)+(-C1496+U1495)*(B1495/C1495),IF(R1495="Buy ETH Short BTC",(-B1496+T1495)+(C1496-U1495)*(B1495/C1495),0))</f>
        <v>0</v>
      </c>
      <c r="AA1496">
        <f t="shared" si="502"/>
        <v>0.91216898668909097</v>
      </c>
      <c r="AB1496" t="str">
        <f t="shared" si="503"/>
        <v>Buy ETH Short BTC</v>
      </c>
      <c r="AC1496" t="b">
        <f t="shared" si="505"/>
        <v>0</v>
      </c>
      <c r="AD1496">
        <f>IF(AB1496="Buy BTC Short ETH",B1496,IF(AB1496="Buy ETH Short BTC",B1496,0))</f>
        <v>16832.900000000001</v>
      </c>
      <c r="AE1496">
        <f>IF(AB1496="Buy BTC Short ETH",C1496,IF(AB1496="Buy ETH Short BTC",C1496,0))</f>
        <v>1216.8499999999999</v>
      </c>
      <c r="AF1496">
        <f>IF(AB1495="Buy BTC Short ETH",(B1496-AD1495)+(-C1496+AE1495)*(B1495/C1495),IF(AB1495="Buy ETH Short BTC",(-B1496+AD1495)+(C1496-AE1495)*(B1495/C1495),0))</f>
        <v>14.257831032949158</v>
      </c>
    </row>
    <row r="1497" spans="1:32">
      <c r="A1497">
        <v>1672066800000</v>
      </c>
      <c r="B1497">
        <v>16833.16</v>
      </c>
      <c r="C1497">
        <v>1216.0999999999999</v>
      </c>
      <c r="D1497" s="1">
        <f t="shared" si="506"/>
        <v>0.25999999999839929</v>
      </c>
      <c r="E1497" s="1">
        <f t="shared" si="507"/>
        <v>0.25999999999839929</v>
      </c>
      <c r="F1497" s="1">
        <f t="shared" si="508"/>
        <v>0</v>
      </c>
      <c r="G1497" s="1">
        <f t="shared" si="509"/>
        <v>1.6349999999998546</v>
      </c>
      <c r="H1497" s="1">
        <f t="shared" si="510"/>
        <v>4.3369999999998985</v>
      </c>
      <c r="I1497" s="1">
        <f t="shared" si="511"/>
        <v>0.37698870186762573</v>
      </c>
      <c r="J1497" s="1">
        <f t="shared" si="512"/>
        <v>27.377762893501711</v>
      </c>
      <c r="K1497" s="1">
        <f t="shared" si="513"/>
        <v>-0.75</v>
      </c>
      <c r="L1497" s="1">
        <f t="shared" si="514"/>
        <v>0</v>
      </c>
      <c r="M1497" s="1">
        <f t="shared" si="515"/>
        <v>0.75</v>
      </c>
      <c r="N1497" s="1">
        <f t="shared" si="516"/>
        <v>0.30899999999999184</v>
      </c>
      <c r="O1497" s="1">
        <f t="shared" si="517"/>
        <v>0.71800000000000641</v>
      </c>
      <c r="P1497" s="1">
        <f t="shared" si="518"/>
        <v>0.43036211699162824</v>
      </c>
      <c r="Q1497" s="1">
        <f t="shared" si="519"/>
        <v>30.087633885101496</v>
      </c>
      <c r="R1497" t="str">
        <f t="shared" si="499"/>
        <v>Do nothing</v>
      </c>
      <c r="S1497" t="b">
        <f t="shared" si="504"/>
        <v>0</v>
      </c>
      <c r="T1497">
        <f t="shared" si="500"/>
        <v>0</v>
      </c>
      <c r="U1497">
        <f t="shared" si="501"/>
        <v>0</v>
      </c>
      <c r="V1497">
        <f>IF(R1496="Buy BTC Short ETH",(B1497-T1496)+(-C1497+U1496)*(B1496/C1496),IF(R1496="Buy ETH Short BTC",(-B1497+T1496)+(C1497-U1496)*(B1496/C1496),0))</f>
        <v>0</v>
      </c>
      <c r="AA1497">
        <f t="shared" si="502"/>
        <v>0.88123329212233581</v>
      </c>
      <c r="AB1497" t="str">
        <f t="shared" si="503"/>
        <v>Buy ETH Short BTC</v>
      </c>
      <c r="AC1497" t="b">
        <f t="shared" si="505"/>
        <v>0</v>
      </c>
      <c r="AD1497">
        <f>IF(AB1497="Buy BTC Short ETH",B1497,IF(AB1497="Buy ETH Short BTC",B1497,0))</f>
        <v>16833.16</v>
      </c>
      <c r="AE1497">
        <f>IF(AB1497="Buy BTC Short ETH",C1497,IF(AB1497="Buy ETH Short BTC",C1497,0))</f>
        <v>1216.0999999999999</v>
      </c>
      <c r="AF1497">
        <f>IF(AB1496="Buy BTC Short ETH",(B1497-AD1496)+(-C1497+AE1496)*(B1496/C1496),IF(AB1496="Buy ETH Short BTC",(-B1497+AD1496)+(C1497-AE1496)*(B1496/C1496),0))</f>
        <v>-10.634881867114316</v>
      </c>
    </row>
    <row r="1498" spans="1:32">
      <c r="A1498">
        <v>1672067700000</v>
      </c>
      <c r="B1498">
        <v>16818.53</v>
      </c>
      <c r="C1498">
        <v>1215.69</v>
      </c>
      <c r="D1498" s="1">
        <f t="shared" si="506"/>
        <v>-14.630000000001019</v>
      </c>
      <c r="E1498" s="1">
        <f t="shared" si="507"/>
        <v>0</v>
      </c>
      <c r="F1498" s="1">
        <f t="shared" si="508"/>
        <v>14.630000000001019</v>
      </c>
      <c r="G1498" s="1">
        <f t="shared" si="509"/>
        <v>1.6349999999998546</v>
      </c>
      <c r="H1498" s="1">
        <f t="shared" si="510"/>
        <v>5.6749999999999998</v>
      </c>
      <c r="I1498" s="1">
        <f t="shared" si="511"/>
        <v>0.28810572687222108</v>
      </c>
      <c r="J1498" s="1">
        <f t="shared" si="512"/>
        <v>22.366621067029925</v>
      </c>
      <c r="K1498" s="1">
        <f t="shared" si="513"/>
        <v>-0.40999999999985448</v>
      </c>
      <c r="L1498" s="1">
        <f t="shared" si="514"/>
        <v>0</v>
      </c>
      <c r="M1498" s="1">
        <f t="shared" si="515"/>
        <v>0.40999999999985448</v>
      </c>
      <c r="N1498" s="1">
        <f t="shared" si="516"/>
        <v>0.30899999999999184</v>
      </c>
      <c r="O1498" s="1">
        <f t="shared" si="517"/>
        <v>0.70999999999999086</v>
      </c>
      <c r="P1498" s="1">
        <f t="shared" si="518"/>
        <v>0.43521126760562789</v>
      </c>
      <c r="Q1498" s="1">
        <f t="shared" si="519"/>
        <v>30.323846908733771</v>
      </c>
      <c r="R1498" t="str">
        <f t="shared" si="499"/>
        <v>Do nothing</v>
      </c>
      <c r="S1498" t="b">
        <f t="shared" si="504"/>
        <v>0</v>
      </c>
      <c r="T1498">
        <f t="shared" si="500"/>
        <v>0</v>
      </c>
      <c r="U1498">
        <f t="shared" si="501"/>
        <v>0</v>
      </c>
      <c r="V1498">
        <f>IF(R1497="Buy BTC Short ETH",(B1498-T1497)+(-C1498+U1497)*(B1497/C1497),IF(R1497="Buy ETH Short BTC",(-B1498+T1497)+(C1498-U1497)*(B1497/C1497),0))</f>
        <v>0</v>
      </c>
      <c r="AA1498">
        <f t="shared" si="502"/>
        <v>0.77699822976463828</v>
      </c>
      <c r="AB1498" t="str">
        <f t="shared" si="503"/>
        <v>Buy ETH Short BTC</v>
      </c>
      <c r="AC1498" t="b">
        <f t="shared" si="505"/>
        <v>0</v>
      </c>
      <c r="AD1498">
        <f>IF(AB1498="Buy BTC Short ETH",B1498,IF(AB1498="Buy ETH Short BTC",B1498,0))</f>
        <v>16818.53</v>
      </c>
      <c r="AE1498">
        <f>IF(AB1498="Buy BTC Short ETH",C1498,IF(AB1498="Buy ETH Short BTC",C1498,0))</f>
        <v>1215.69</v>
      </c>
      <c r="AF1498">
        <f>IF(AB1497="Buy BTC Short ETH",(B1498-AD1497)+(-C1498+AE1497)*(B1497/C1497),IF(AB1497="Buy ETH Short BTC",(-B1498+AD1497)+(C1498-AE1497)*(B1497/C1497),0))</f>
        <v>8.9548124331910941</v>
      </c>
    </row>
    <row r="1499" spans="1:32">
      <c r="A1499">
        <v>1672068600000</v>
      </c>
      <c r="B1499">
        <v>16805.53</v>
      </c>
      <c r="C1499">
        <v>1214.96</v>
      </c>
      <c r="D1499" s="1">
        <f t="shared" si="506"/>
        <v>-13</v>
      </c>
      <c r="E1499" s="1">
        <f t="shared" si="507"/>
        <v>0</v>
      </c>
      <c r="F1499" s="1">
        <f t="shared" si="508"/>
        <v>13</v>
      </c>
      <c r="G1499" s="1">
        <f t="shared" si="509"/>
        <v>1.6349999999998546</v>
      </c>
      <c r="H1499" s="1">
        <f t="shared" si="510"/>
        <v>5.625</v>
      </c>
      <c r="I1499" s="1">
        <f t="shared" si="511"/>
        <v>0.29066666666664082</v>
      </c>
      <c r="J1499" s="1">
        <f t="shared" si="512"/>
        <v>22.520661157023241</v>
      </c>
      <c r="K1499" s="1">
        <f t="shared" si="513"/>
        <v>-0.73000000000001819</v>
      </c>
      <c r="L1499" s="1">
        <f t="shared" si="514"/>
        <v>0</v>
      </c>
      <c r="M1499" s="1">
        <f t="shared" si="515"/>
        <v>0.73000000000001819</v>
      </c>
      <c r="N1499" s="1">
        <f t="shared" si="516"/>
        <v>0.30899999999999184</v>
      </c>
      <c r="O1499" s="1">
        <f t="shared" si="517"/>
        <v>0.54599999999998095</v>
      </c>
      <c r="P1499" s="1">
        <f t="shared" si="518"/>
        <v>0.5659340659340707</v>
      </c>
      <c r="Q1499" s="1">
        <f t="shared" si="519"/>
        <v>36.140350877193171</v>
      </c>
      <c r="R1499" t="str">
        <f t="shared" si="499"/>
        <v>Do nothing</v>
      </c>
      <c r="S1499" t="b">
        <f t="shared" si="504"/>
        <v>0</v>
      </c>
      <c r="T1499">
        <f t="shared" si="500"/>
        <v>0</v>
      </c>
      <c r="U1499">
        <f t="shared" si="501"/>
        <v>0</v>
      </c>
      <c r="V1499">
        <f>IF(R1498="Buy BTC Short ETH",(B1499-T1498)+(-C1499+U1498)*(B1498/C1498),IF(R1498="Buy ETH Short BTC",(-B1499+T1498)+(C1499-U1498)*(B1498/C1498),0))</f>
        <v>0</v>
      </c>
      <c r="AA1499">
        <f t="shared" si="502"/>
        <v>0.82863708311908113</v>
      </c>
      <c r="AB1499" t="str">
        <f t="shared" si="503"/>
        <v>Buy ETH Short BTC</v>
      </c>
      <c r="AC1499" t="b">
        <f t="shared" si="505"/>
        <v>0</v>
      </c>
      <c r="AD1499">
        <f>IF(AB1499="Buy BTC Short ETH",B1499,IF(AB1499="Buy ETH Short BTC",B1499,0))</f>
        <v>16805.53</v>
      </c>
      <c r="AE1499">
        <f>IF(AB1499="Buy BTC Short ETH",C1499,IF(AB1499="Buy ETH Short BTC",C1499,0))</f>
        <v>1214.96</v>
      </c>
      <c r="AF1499">
        <f>IF(AB1498="Buy BTC Short ETH",(B1499-AD1498)+(-C1499+AE1498)*(B1498/C1498),IF(AB1498="Buy ETH Short BTC",(-B1499+AD1498)+(C1499-AE1498)*(B1498/C1498),0))</f>
        <v>2.9007749508507068</v>
      </c>
    </row>
    <row r="1500" spans="1:32">
      <c r="A1500">
        <v>1672069500000</v>
      </c>
      <c r="B1500">
        <v>16809.509999999998</v>
      </c>
      <c r="C1500">
        <v>1215.3699999999999</v>
      </c>
      <c r="D1500" s="1">
        <f t="shared" si="506"/>
        <v>3.9799999999995634</v>
      </c>
      <c r="E1500" s="1">
        <f t="shared" si="507"/>
        <v>3.9799999999995634</v>
      </c>
      <c r="F1500" s="1">
        <f t="shared" si="508"/>
        <v>0</v>
      </c>
      <c r="G1500" s="1">
        <f t="shared" si="509"/>
        <v>1.2049999999999272</v>
      </c>
      <c r="H1500" s="1">
        <f t="shared" si="510"/>
        <v>5.625</v>
      </c>
      <c r="I1500" s="1">
        <f t="shared" si="511"/>
        <v>0.2142222222222093</v>
      </c>
      <c r="J1500" s="1">
        <f t="shared" si="512"/>
        <v>17.642752562224587</v>
      </c>
      <c r="K1500" s="1">
        <f t="shared" si="513"/>
        <v>0.40999999999985448</v>
      </c>
      <c r="L1500" s="1">
        <f t="shared" si="514"/>
        <v>0.40999999999985448</v>
      </c>
      <c r="M1500" s="1">
        <f t="shared" si="515"/>
        <v>0</v>
      </c>
      <c r="N1500" s="1">
        <f t="shared" si="516"/>
        <v>0.30299999999997451</v>
      </c>
      <c r="O1500" s="1">
        <f t="shared" si="517"/>
        <v>0.54599999999998095</v>
      </c>
      <c r="P1500" s="1">
        <f t="shared" si="518"/>
        <v>0.55494505494502766</v>
      </c>
      <c r="Q1500" s="1">
        <f t="shared" si="519"/>
        <v>35.689045936394635</v>
      </c>
      <c r="R1500" t="str">
        <f t="shared" si="499"/>
        <v>Do nothing</v>
      </c>
      <c r="S1500" t="b">
        <f t="shared" si="504"/>
        <v>0</v>
      </c>
      <c r="T1500">
        <f t="shared" si="500"/>
        <v>0</v>
      </c>
      <c r="U1500">
        <f t="shared" si="501"/>
        <v>0</v>
      </c>
      <c r="V1500">
        <f>IF(R1499="Buy BTC Short ETH",(B1500-T1499)+(-C1500+U1499)*(B1499/C1499),IF(R1499="Buy ETH Short BTC",(-B1500+T1499)+(C1500-U1499)*(B1499/C1499),0))</f>
        <v>0</v>
      </c>
      <c r="AA1500">
        <f t="shared" si="502"/>
        <v>0.78250529131176072</v>
      </c>
      <c r="AB1500" t="str">
        <f t="shared" si="503"/>
        <v>Buy ETH Short BTC</v>
      </c>
      <c r="AC1500" t="b">
        <f t="shared" si="505"/>
        <v>0</v>
      </c>
      <c r="AD1500">
        <f>IF(AB1500="Buy BTC Short ETH",B1500,IF(AB1500="Buy ETH Short BTC",B1500,0))</f>
        <v>16809.509999999998</v>
      </c>
      <c r="AE1500">
        <f>IF(AB1500="Buy BTC Short ETH",C1500,IF(AB1500="Buy ETH Short BTC",C1500,0))</f>
        <v>1215.3699999999999</v>
      </c>
      <c r="AF1500">
        <f>IF(AB1499="Buy BTC Short ETH",(B1500-AD1499)+(-C1500+AE1499)*(B1499/C1499),IF(AB1499="Buy ETH Short BTC",(-B1500+AD1499)+(C1500-AE1499)*(B1499/C1499),0))</f>
        <v>1.6911885988000295</v>
      </c>
    </row>
    <row r="1501" spans="1:32">
      <c r="A1501">
        <v>1672070400000</v>
      </c>
      <c r="B1501">
        <v>16824.84</v>
      </c>
      <c r="C1501">
        <v>1216.0899999999999</v>
      </c>
      <c r="D1501" s="1">
        <f t="shared" si="506"/>
        <v>15.330000000001746</v>
      </c>
      <c r="E1501" s="1">
        <f t="shared" si="507"/>
        <v>15.330000000001746</v>
      </c>
      <c r="F1501" s="1">
        <f t="shared" si="508"/>
        <v>0</v>
      </c>
      <c r="G1501" s="1">
        <f t="shared" si="509"/>
        <v>2.7380000000001017</v>
      </c>
      <c r="H1501" s="1">
        <f t="shared" si="510"/>
        <v>3.9819999999999709</v>
      </c>
      <c r="I1501" s="1">
        <f t="shared" si="511"/>
        <v>0.68759417378204968</v>
      </c>
      <c r="J1501" s="1">
        <f t="shared" si="512"/>
        <v>40.744047619048693</v>
      </c>
      <c r="K1501" s="1">
        <f t="shared" si="513"/>
        <v>0.72000000000002728</v>
      </c>
      <c r="L1501" s="1">
        <f t="shared" si="514"/>
        <v>0.72000000000002728</v>
      </c>
      <c r="M1501" s="1">
        <f t="shared" si="515"/>
        <v>0</v>
      </c>
      <c r="N1501" s="1">
        <f t="shared" si="516"/>
        <v>0.37499999999997724</v>
      </c>
      <c r="O1501" s="1">
        <f t="shared" si="517"/>
        <v>0.36999999999998179</v>
      </c>
      <c r="P1501" s="1">
        <f t="shared" si="518"/>
        <v>1.0135135135135018</v>
      </c>
      <c r="Q1501" s="1">
        <f t="shared" si="519"/>
        <v>50.335570469798363</v>
      </c>
      <c r="R1501" t="str">
        <f t="shared" si="499"/>
        <v>Do nothing</v>
      </c>
      <c r="S1501" t="b">
        <f t="shared" si="504"/>
        <v>0</v>
      </c>
      <c r="T1501">
        <f t="shared" si="500"/>
        <v>0</v>
      </c>
      <c r="U1501">
        <f t="shared" si="501"/>
        <v>0</v>
      </c>
      <c r="V1501">
        <f>IF(R1500="Buy BTC Short ETH",(B1501-T1500)+(-C1501+U1500)*(B1500/C1500),IF(R1500="Buy ETH Short BTC",(-B1501+T1500)+(C1501-U1500)*(B1500/C1500),0))</f>
        <v>0</v>
      </c>
      <c r="AA1501">
        <f t="shared" si="502"/>
        <v>0.79028465054967167</v>
      </c>
      <c r="AB1501" t="str">
        <f t="shared" si="503"/>
        <v>Buy ETH Short BTC</v>
      </c>
      <c r="AC1501" t="b">
        <f t="shared" si="505"/>
        <v>0</v>
      </c>
      <c r="AD1501">
        <f>IF(AB1501="Buy BTC Short ETH",B1501,IF(AB1501="Buy ETH Short BTC",B1501,0))</f>
        <v>16824.84</v>
      </c>
      <c r="AE1501">
        <f>IF(AB1501="Buy BTC Short ETH",C1501,IF(AB1501="Buy ETH Short BTC",C1501,0))</f>
        <v>1216.0899999999999</v>
      </c>
      <c r="AF1501">
        <f>IF(AB1500="Buy BTC Short ETH",(B1501-AD1500)+(-C1501+AE1500)*(B1500/C1500),IF(AB1500="Buy ETH Short BTC",(-B1501+AD1500)+(C1501-AE1500)*(B1500/C1500),0))</f>
        <v>-5.3718414145500244</v>
      </c>
    </row>
    <row r="1502" spans="1:32">
      <c r="A1502">
        <v>1672071300000</v>
      </c>
      <c r="B1502">
        <v>16831.36</v>
      </c>
      <c r="C1502">
        <v>1216.96</v>
      </c>
      <c r="D1502" s="1">
        <f t="shared" si="506"/>
        <v>6.5200000000004366</v>
      </c>
      <c r="E1502" s="1">
        <f t="shared" si="507"/>
        <v>6.5200000000004366</v>
      </c>
      <c r="F1502" s="1">
        <f t="shared" si="508"/>
        <v>0</v>
      </c>
      <c r="G1502" s="1">
        <f t="shared" si="509"/>
        <v>3.3049999999999273</v>
      </c>
      <c r="H1502" s="1">
        <f t="shared" si="510"/>
        <v>3.9819999999999709</v>
      </c>
      <c r="I1502" s="1">
        <f t="shared" si="511"/>
        <v>0.8299849321948648</v>
      </c>
      <c r="J1502" s="1">
        <f t="shared" si="512"/>
        <v>45.35474132015883</v>
      </c>
      <c r="K1502" s="1">
        <f t="shared" si="513"/>
        <v>0.87000000000011823</v>
      </c>
      <c r="L1502" s="1">
        <f t="shared" si="514"/>
        <v>0.87000000000011823</v>
      </c>
      <c r="M1502" s="1">
        <f t="shared" si="515"/>
        <v>0</v>
      </c>
      <c r="N1502" s="1">
        <f t="shared" si="516"/>
        <v>0.46199999999998909</v>
      </c>
      <c r="O1502" s="1">
        <f t="shared" si="517"/>
        <v>0.34399999999998271</v>
      </c>
      <c r="P1502" s="1">
        <f t="shared" si="518"/>
        <v>1.3430232558139892</v>
      </c>
      <c r="Q1502" s="1">
        <f t="shared" si="519"/>
        <v>57.320099255583777</v>
      </c>
      <c r="R1502" t="str">
        <f t="shared" si="499"/>
        <v>Do nothing</v>
      </c>
      <c r="S1502" t="b">
        <f t="shared" si="504"/>
        <v>0</v>
      </c>
      <c r="T1502">
        <f t="shared" si="500"/>
        <v>0</v>
      </c>
      <c r="U1502">
        <f t="shared" si="501"/>
        <v>0</v>
      </c>
      <c r="V1502">
        <f>IF(R1501="Buy BTC Short ETH",(B1502-T1501)+(-C1502+U1501)*(B1501/C1501),IF(R1501="Buy ETH Short BTC",(-B1502+T1501)+(C1502-U1501)*(B1501/C1501),0))</f>
        <v>0</v>
      </c>
      <c r="AA1502">
        <f t="shared" si="502"/>
        <v>0.82864700095813604</v>
      </c>
      <c r="AB1502" t="str">
        <f t="shared" si="503"/>
        <v>Buy ETH Short BTC</v>
      </c>
      <c r="AC1502" t="b">
        <f t="shared" si="505"/>
        <v>0</v>
      </c>
      <c r="AD1502">
        <f>IF(AB1502="Buy BTC Short ETH",B1502,IF(AB1502="Buy ETH Short BTC",B1502,0))</f>
        <v>16831.36</v>
      </c>
      <c r="AE1502">
        <f>IF(AB1502="Buy BTC Short ETH",C1502,IF(AB1502="Buy ETH Short BTC",C1502,0))</f>
        <v>1216.96</v>
      </c>
      <c r="AF1502">
        <f>IF(AB1501="Buy BTC Short ETH",(B1502-AD1501)+(-C1502+AE1501)*(B1501/C1501),IF(AB1501="Buy ETH Short BTC",(-B1502+AD1501)+(C1502-AE1501)*(B1501/C1501),0))</f>
        <v>5.5166180134705982</v>
      </c>
    </row>
    <row r="1503" spans="1:32">
      <c r="A1503">
        <v>1672072200000</v>
      </c>
      <c r="B1503">
        <v>16837.400000000001</v>
      </c>
      <c r="C1503">
        <v>1217.08</v>
      </c>
      <c r="D1503" s="1">
        <f t="shared" si="506"/>
        <v>6.0400000000008731</v>
      </c>
      <c r="E1503" s="1">
        <f t="shared" si="507"/>
        <v>6.0400000000008731</v>
      </c>
      <c r="F1503" s="1">
        <f t="shared" si="508"/>
        <v>0</v>
      </c>
      <c r="G1503" s="1">
        <f t="shared" si="509"/>
        <v>3.4550000000002909</v>
      </c>
      <c r="H1503" s="1">
        <f t="shared" si="510"/>
        <v>3.9819999999999709</v>
      </c>
      <c r="I1503" s="1">
        <f t="shared" si="511"/>
        <v>0.8676544450025907</v>
      </c>
      <c r="J1503" s="1">
        <f t="shared" si="512"/>
        <v>46.456904665862169</v>
      </c>
      <c r="K1503" s="1">
        <f t="shared" si="513"/>
        <v>0.11999999999989086</v>
      </c>
      <c r="L1503" s="1">
        <f t="shared" si="514"/>
        <v>0.11999999999989086</v>
      </c>
      <c r="M1503" s="1">
        <f t="shared" si="515"/>
        <v>0</v>
      </c>
      <c r="N1503" s="1">
        <f t="shared" si="516"/>
        <v>0.41999999999998183</v>
      </c>
      <c r="O1503" s="1">
        <f t="shared" si="517"/>
        <v>0.34399999999998271</v>
      </c>
      <c r="P1503" s="1">
        <f t="shared" si="518"/>
        <v>1.2209302325581481</v>
      </c>
      <c r="Q1503" s="1">
        <f t="shared" si="519"/>
        <v>54.973821989528965</v>
      </c>
      <c r="R1503" t="str">
        <f t="shared" si="499"/>
        <v>Do nothing</v>
      </c>
      <c r="S1503" t="b">
        <f t="shared" si="504"/>
        <v>0</v>
      </c>
      <c r="T1503">
        <f t="shared" si="500"/>
        <v>0</v>
      </c>
      <c r="U1503">
        <f t="shared" si="501"/>
        <v>0</v>
      </c>
      <c r="V1503">
        <f>IF(R1502="Buy BTC Short ETH",(B1503-T1502)+(-C1503+U1502)*(B1502/C1502),IF(R1502="Buy ETH Short BTC",(-B1503+T1502)+(C1503-U1502)*(B1502/C1502),0))</f>
        <v>0</v>
      </c>
      <c r="AA1503">
        <f t="shared" si="502"/>
        <v>0.88578743491915868</v>
      </c>
      <c r="AB1503" t="str">
        <f t="shared" si="503"/>
        <v>Buy ETH Short BTC</v>
      </c>
      <c r="AC1503" t="b">
        <f t="shared" si="505"/>
        <v>0</v>
      </c>
      <c r="AD1503">
        <f>IF(AB1503="Buy BTC Short ETH",B1503,IF(AB1503="Buy ETH Short BTC",B1503,0))</f>
        <v>16837.400000000001</v>
      </c>
      <c r="AE1503">
        <f>IF(AB1503="Buy BTC Short ETH",C1503,IF(AB1503="Buy ETH Short BTC",C1503,0))</f>
        <v>1217.08</v>
      </c>
      <c r="AF1503">
        <f>IF(AB1502="Buy BTC Short ETH",(B1503-AD1502)+(-C1503+AE1502)*(B1502/C1502),IF(AB1502="Buy ETH Short BTC",(-B1503+AD1502)+(C1503-AE1502)*(B1502/C1502),0))</f>
        <v>-4.3803207993713018</v>
      </c>
    </row>
    <row r="1504" spans="1:32">
      <c r="A1504">
        <v>1672073100000</v>
      </c>
      <c r="B1504">
        <v>16839.47</v>
      </c>
      <c r="C1504">
        <v>1216.71</v>
      </c>
      <c r="D1504" s="1">
        <f t="shared" si="506"/>
        <v>2.069999999999709</v>
      </c>
      <c r="E1504" s="1">
        <f t="shared" si="507"/>
        <v>2.069999999999709</v>
      </c>
      <c r="F1504" s="1">
        <f t="shared" si="508"/>
        <v>0</v>
      </c>
      <c r="G1504" s="1">
        <f t="shared" si="509"/>
        <v>3.5310000000001311</v>
      </c>
      <c r="H1504" s="1">
        <f t="shared" si="510"/>
        <v>3.9819999999999709</v>
      </c>
      <c r="I1504" s="1">
        <f t="shared" si="511"/>
        <v>0.88674033149175213</v>
      </c>
      <c r="J1504" s="1">
        <f t="shared" si="512"/>
        <v>46.99853587115777</v>
      </c>
      <c r="K1504" s="1">
        <f t="shared" si="513"/>
        <v>-0.36999999999989086</v>
      </c>
      <c r="L1504" s="1">
        <f t="shared" si="514"/>
        <v>0</v>
      </c>
      <c r="M1504" s="1">
        <f t="shared" si="515"/>
        <v>0.36999999999989086</v>
      </c>
      <c r="N1504" s="1">
        <f t="shared" si="516"/>
        <v>0.32299999999997908</v>
      </c>
      <c r="O1504" s="1">
        <f t="shared" si="517"/>
        <v>0.38099999999997181</v>
      </c>
      <c r="P1504" s="1">
        <f t="shared" si="518"/>
        <v>0.84776902887139893</v>
      </c>
      <c r="Q1504" s="1">
        <f t="shared" si="519"/>
        <v>45.880681818182055</v>
      </c>
      <c r="R1504" t="str">
        <f t="shared" si="499"/>
        <v>Do nothing</v>
      </c>
      <c r="S1504" t="b">
        <f t="shared" si="504"/>
        <v>0</v>
      </c>
      <c r="T1504">
        <f t="shared" si="500"/>
        <v>0</v>
      </c>
      <c r="U1504">
        <f t="shared" si="501"/>
        <v>0</v>
      </c>
      <c r="V1504">
        <f>IF(R1503="Buy BTC Short ETH",(B1504-T1503)+(-C1504+U1503)*(B1503/C1503),IF(R1503="Buy ETH Short BTC",(-B1504+T1503)+(C1504-U1503)*(B1503/C1503),0))</f>
        <v>0</v>
      </c>
      <c r="AA1504">
        <f t="shared" si="502"/>
        <v>0.85954808591706588</v>
      </c>
      <c r="AB1504" t="str">
        <f t="shared" si="503"/>
        <v>Buy ETH Short BTC</v>
      </c>
      <c r="AC1504" t="b">
        <f t="shared" si="505"/>
        <v>0</v>
      </c>
      <c r="AD1504">
        <f>IF(AB1504="Buy BTC Short ETH",B1504,IF(AB1504="Buy ETH Short BTC",B1504,0))</f>
        <v>16839.47</v>
      </c>
      <c r="AE1504">
        <f>IF(AB1504="Buy BTC Short ETH",C1504,IF(AB1504="Buy ETH Short BTC",C1504,0))</f>
        <v>1216.71</v>
      </c>
      <c r="AF1504">
        <f>IF(AB1503="Buy BTC Short ETH",(B1504-AD1503)+(-C1504+AE1503)*(B1503/C1503),IF(AB1503="Buy ETH Short BTC",(-B1504+AD1503)+(C1504-AE1503)*(B1503/C1503),0))</f>
        <v>-7.1886758471076755</v>
      </c>
    </row>
    <row r="1505" spans="1:32">
      <c r="A1505">
        <v>1672074000000</v>
      </c>
      <c r="B1505">
        <v>16830.060000000001</v>
      </c>
      <c r="C1505">
        <v>1214.1099999999999</v>
      </c>
      <c r="D1505" s="1">
        <f t="shared" si="506"/>
        <v>-9.4099999999998545</v>
      </c>
      <c r="E1505" s="1">
        <f t="shared" si="507"/>
        <v>0</v>
      </c>
      <c r="F1505" s="1">
        <f t="shared" si="508"/>
        <v>9.4099999999998545</v>
      </c>
      <c r="G1505" s="1">
        <f t="shared" si="509"/>
        <v>3.5310000000001311</v>
      </c>
      <c r="H1505" s="1">
        <f t="shared" si="510"/>
        <v>3.7040000000000872</v>
      </c>
      <c r="I1505" s="1">
        <f t="shared" si="511"/>
        <v>0.95329373650109284</v>
      </c>
      <c r="J1505" s="1">
        <f t="shared" si="512"/>
        <v>48.804422944022456</v>
      </c>
      <c r="K1505" s="1">
        <f t="shared" si="513"/>
        <v>-2.6000000000001364</v>
      </c>
      <c r="L1505" s="1">
        <f t="shared" si="514"/>
        <v>0</v>
      </c>
      <c r="M1505" s="1">
        <f t="shared" si="515"/>
        <v>2.6000000000001364</v>
      </c>
      <c r="N1505" s="1">
        <f t="shared" si="516"/>
        <v>0.32299999999997908</v>
      </c>
      <c r="O1505" s="1">
        <f t="shared" si="517"/>
        <v>0.48599999999999</v>
      </c>
      <c r="P1505" s="1">
        <f t="shared" si="518"/>
        <v>0.66460905349791299</v>
      </c>
      <c r="Q1505" s="1">
        <f t="shared" si="519"/>
        <v>39.925834363410559</v>
      </c>
      <c r="R1505" t="str">
        <f t="shared" si="499"/>
        <v>Do nothing</v>
      </c>
      <c r="S1505" t="b">
        <f t="shared" si="504"/>
        <v>0</v>
      </c>
      <c r="T1505">
        <f t="shared" si="500"/>
        <v>0</v>
      </c>
      <c r="U1505">
        <f t="shared" si="501"/>
        <v>0</v>
      </c>
      <c r="V1505">
        <f>IF(R1504="Buy BTC Short ETH",(B1505-T1504)+(-C1505+U1504)*(B1504/C1504),IF(R1504="Buy ETH Short BTC",(-B1505+T1504)+(C1505-U1504)*(B1504/C1504),0))</f>
        <v>0</v>
      </c>
      <c r="AA1505">
        <f t="shared" si="502"/>
        <v>0.59254906869881785</v>
      </c>
      <c r="AB1505" t="str">
        <f t="shared" si="503"/>
        <v>Do nothing</v>
      </c>
      <c r="AC1505" t="b">
        <f t="shared" si="505"/>
        <v>1</v>
      </c>
      <c r="AD1505">
        <f>IF(AB1505="Buy BTC Short ETH",B1505,IF(AB1505="Buy ETH Short BTC",B1505,0))</f>
        <v>0</v>
      </c>
      <c r="AE1505">
        <f>IF(AB1505="Buy BTC Short ETH",C1505,IF(AB1505="Buy ETH Short BTC",C1505,0))</f>
        <v>0</v>
      </c>
      <c r="AF1505">
        <f>IF(AB1504="Buy BTC Short ETH",(B1505-AD1504)+(-C1505+AE1504)*(B1504/C1504),IF(AB1504="Buy ETH Short BTC",(-B1505+AD1504)+(C1505-AE1504)*(B1504/C1504),0))</f>
        <v>-26.574435074917176</v>
      </c>
    </row>
    <row r="1506" spans="1:32">
      <c r="A1506">
        <v>1672074900000</v>
      </c>
      <c r="B1506">
        <v>16832.599999999999</v>
      </c>
      <c r="C1506">
        <v>1214.73</v>
      </c>
      <c r="D1506" s="1">
        <f t="shared" si="506"/>
        <v>2.5399999999972351</v>
      </c>
      <c r="E1506" s="1">
        <f t="shared" si="507"/>
        <v>2.5399999999972351</v>
      </c>
      <c r="F1506" s="1">
        <f t="shared" si="508"/>
        <v>0</v>
      </c>
      <c r="G1506" s="1">
        <f t="shared" si="509"/>
        <v>3.6739999999997961</v>
      </c>
      <c r="H1506" s="1">
        <f t="shared" si="510"/>
        <v>3.7040000000000872</v>
      </c>
      <c r="I1506" s="1">
        <f t="shared" si="511"/>
        <v>0.99190064794808575</v>
      </c>
      <c r="J1506" s="1">
        <f t="shared" si="512"/>
        <v>49.796692870694685</v>
      </c>
      <c r="K1506" s="1">
        <f t="shared" si="513"/>
        <v>0.62000000000011823</v>
      </c>
      <c r="L1506" s="1">
        <f t="shared" si="514"/>
        <v>0.62000000000011823</v>
      </c>
      <c r="M1506" s="1">
        <f t="shared" si="515"/>
        <v>0</v>
      </c>
      <c r="N1506" s="1">
        <f t="shared" si="516"/>
        <v>0.27400000000000091</v>
      </c>
      <c r="O1506" s="1">
        <f t="shared" si="517"/>
        <v>0.48599999999999</v>
      </c>
      <c r="P1506" s="1">
        <f t="shared" si="518"/>
        <v>0.56378600823046621</v>
      </c>
      <c r="Q1506" s="1">
        <f t="shared" si="519"/>
        <v>36.052631578947924</v>
      </c>
      <c r="R1506" t="str">
        <f t="shared" si="499"/>
        <v>Do nothing</v>
      </c>
      <c r="S1506" t="b">
        <f t="shared" si="504"/>
        <v>0</v>
      </c>
      <c r="T1506">
        <f t="shared" si="500"/>
        <v>0</v>
      </c>
      <c r="U1506">
        <f t="shared" si="501"/>
        <v>0</v>
      </c>
      <c r="V1506">
        <f>IF(R1505="Buy BTC Short ETH",(B1506-T1505)+(-C1506+U1505)*(B1505/C1505),IF(R1505="Buy ETH Short BTC",(-B1506+T1505)+(C1506-U1505)*(B1505/C1505),0))</f>
        <v>0</v>
      </c>
      <c r="AA1506">
        <f t="shared" si="502"/>
        <v>0.44675485245521118</v>
      </c>
      <c r="AB1506" t="str">
        <f t="shared" si="503"/>
        <v>Do nothing</v>
      </c>
      <c r="AC1506" t="b">
        <f t="shared" si="505"/>
        <v>0</v>
      </c>
      <c r="AD1506">
        <f>IF(AB1506="Buy BTC Short ETH",B1506,IF(AB1506="Buy ETH Short BTC",B1506,0))</f>
        <v>0</v>
      </c>
      <c r="AE1506">
        <f>IF(AB1506="Buy BTC Short ETH",C1506,IF(AB1506="Buy ETH Short BTC",C1506,0))</f>
        <v>0</v>
      </c>
      <c r="AF1506">
        <f>IF(AB1505="Buy BTC Short ETH",(B1506-AD1505)+(-C1506+AE1505)*(B1505/C1505),IF(AB1505="Buy ETH Short BTC",(-B1506+AD1505)+(C1506-AE1505)*(B1505/C1505),0))</f>
        <v>0</v>
      </c>
    </row>
    <row r="1507" spans="1:32">
      <c r="A1507">
        <v>1672075800000</v>
      </c>
      <c r="B1507">
        <v>16834.63</v>
      </c>
      <c r="C1507">
        <v>1215.0999999999999</v>
      </c>
      <c r="D1507" s="1">
        <f t="shared" si="506"/>
        <v>2.0300000000024738</v>
      </c>
      <c r="E1507" s="1">
        <f t="shared" si="507"/>
        <v>2.0300000000024738</v>
      </c>
      <c r="F1507" s="1">
        <f t="shared" si="508"/>
        <v>0</v>
      </c>
      <c r="G1507" s="1">
        <f t="shared" si="509"/>
        <v>3.8510000000002038</v>
      </c>
      <c r="H1507" s="1">
        <f t="shared" si="510"/>
        <v>3.7040000000000872</v>
      </c>
      <c r="I1507" s="1">
        <f t="shared" si="511"/>
        <v>1.0396868250540263</v>
      </c>
      <c r="J1507" s="1">
        <f t="shared" si="512"/>
        <v>50.972865651886913</v>
      </c>
      <c r="K1507" s="1">
        <f t="shared" si="513"/>
        <v>0.36999999999989086</v>
      </c>
      <c r="L1507" s="1">
        <f t="shared" si="514"/>
        <v>0.36999999999989086</v>
      </c>
      <c r="M1507" s="1">
        <f t="shared" si="515"/>
        <v>0</v>
      </c>
      <c r="N1507" s="1">
        <f t="shared" si="516"/>
        <v>0.31099999999999001</v>
      </c>
      <c r="O1507" s="1">
        <f t="shared" si="517"/>
        <v>0.41099999999998998</v>
      </c>
      <c r="P1507" s="1">
        <f t="shared" si="518"/>
        <v>0.75669099756690406</v>
      </c>
      <c r="Q1507" s="1">
        <f t="shared" si="519"/>
        <v>43.074792243767121</v>
      </c>
      <c r="R1507" t="str">
        <f t="shared" si="499"/>
        <v>Do nothing</v>
      </c>
      <c r="S1507" t="b">
        <f t="shared" si="504"/>
        <v>0</v>
      </c>
      <c r="T1507">
        <f t="shared" si="500"/>
        <v>0</v>
      </c>
      <c r="U1507">
        <f t="shared" si="501"/>
        <v>0</v>
      </c>
      <c r="V1507">
        <f>IF(R1506="Buy BTC Short ETH",(B1507-T1506)+(-C1507+U1506)*(B1506/C1506),IF(R1506="Buy ETH Short BTC",(-B1507+T1506)+(C1507-U1506)*(B1506/C1506),0))</f>
        <v>0</v>
      </c>
      <c r="AA1507">
        <f t="shared" si="502"/>
        <v>0.36283481920861949</v>
      </c>
      <c r="AB1507" t="str">
        <f t="shared" si="503"/>
        <v>Do nothing</v>
      </c>
      <c r="AC1507" t="b">
        <f t="shared" si="505"/>
        <v>0</v>
      </c>
      <c r="AD1507">
        <f>IF(AB1507="Buy BTC Short ETH",B1507,IF(AB1507="Buy ETH Short BTC",B1507,0))</f>
        <v>0</v>
      </c>
      <c r="AE1507">
        <f>IF(AB1507="Buy BTC Short ETH",C1507,IF(AB1507="Buy ETH Short BTC",C1507,0))</f>
        <v>0</v>
      </c>
      <c r="AF1507">
        <f>IF(AB1506="Buy BTC Short ETH",(B1507-AD1506)+(-C1507+AE1506)*(B1506/C1506),IF(AB1506="Buy ETH Short BTC",(-B1507+AD1506)+(C1507-AE1506)*(B1506/C1506),0))</f>
        <v>0</v>
      </c>
    </row>
    <row r="1508" spans="1:32">
      <c r="A1508">
        <v>1672076700000</v>
      </c>
      <c r="B1508">
        <v>16835.330000000002</v>
      </c>
      <c r="C1508">
        <v>1214.8599999999999</v>
      </c>
      <c r="D1508" s="1">
        <f t="shared" si="506"/>
        <v>0.7000000000007276</v>
      </c>
      <c r="E1508" s="1">
        <f t="shared" si="507"/>
        <v>0.7000000000007276</v>
      </c>
      <c r="F1508" s="1">
        <f t="shared" si="508"/>
        <v>0</v>
      </c>
      <c r="G1508" s="1">
        <f t="shared" si="509"/>
        <v>3.9210000000002765</v>
      </c>
      <c r="H1508" s="1">
        <f t="shared" si="510"/>
        <v>2.2409999999999854</v>
      </c>
      <c r="I1508" s="1">
        <f t="shared" si="511"/>
        <v>1.7496653279787158</v>
      </c>
      <c r="J1508" s="1">
        <f t="shared" si="512"/>
        <v>63.631937682572371</v>
      </c>
      <c r="K1508" s="1">
        <f t="shared" si="513"/>
        <v>-0.24000000000000909</v>
      </c>
      <c r="L1508" s="1">
        <f t="shared" si="514"/>
        <v>0</v>
      </c>
      <c r="M1508" s="1">
        <f t="shared" si="515"/>
        <v>0.24000000000000909</v>
      </c>
      <c r="N1508" s="1">
        <f t="shared" si="516"/>
        <v>0.31099999999999001</v>
      </c>
      <c r="O1508" s="1">
        <f t="shared" si="517"/>
        <v>0.39400000000000546</v>
      </c>
      <c r="P1508" s="1">
        <f t="shared" si="518"/>
        <v>0.78934010152280631</v>
      </c>
      <c r="Q1508" s="1">
        <f t="shared" si="519"/>
        <v>44.113475177303833</v>
      </c>
      <c r="R1508" t="str">
        <f t="shared" si="499"/>
        <v>Do nothing</v>
      </c>
      <c r="S1508" t="b">
        <f t="shared" si="504"/>
        <v>0</v>
      </c>
      <c r="T1508">
        <f t="shared" si="500"/>
        <v>0</v>
      </c>
      <c r="U1508">
        <f t="shared" si="501"/>
        <v>0</v>
      </c>
      <c r="V1508">
        <f>IF(R1507="Buy BTC Short ETH",(B1508-T1507)+(-C1508+U1507)*(B1507/C1507),IF(R1507="Buy ETH Short BTC",(-B1508+T1507)+(C1508-U1507)*(B1507/C1507),0))</f>
        <v>0</v>
      </c>
      <c r="AA1508">
        <f t="shared" si="502"/>
        <v>0.2990132440574329</v>
      </c>
      <c r="AB1508" t="str">
        <f t="shared" si="503"/>
        <v>Do nothing</v>
      </c>
      <c r="AC1508" t="b">
        <f t="shared" si="505"/>
        <v>0</v>
      </c>
      <c r="AD1508">
        <f>IF(AB1508="Buy BTC Short ETH",B1508,IF(AB1508="Buy ETH Short BTC",B1508,0))</f>
        <v>0</v>
      </c>
      <c r="AE1508">
        <f>IF(AB1508="Buy BTC Short ETH",C1508,IF(AB1508="Buy ETH Short BTC",C1508,0))</f>
        <v>0</v>
      </c>
      <c r="AF1508">
        <f>IF(AB1507="Buy BTC Short ETH",(B1508-AD1507)+(-C1508+AE1507)*(B1507/C1507),IF(AB1507="Buy ETH Short BTC",(-B1508+AD1507)+(C1508-AE1507)*(B1507/C1507),0))</f>
        <v>0</v>
      </c>
    </row>
    <row r="1509" spans="1:32">
      <c r="A1509">
        <v>1672077600000</v>
      </c>
      <c r="B1509">
        <v>16825.47</v>
      </c>
      <c r="C1509">
        <v>1213.3599999999999</v>
      </c>
      <c r="D1509" s="1">
        <f t="shared" si="506"/>
        <v>-9.8600000000005821</v>
      </c>
      <c r="E1509" s="1">
        <f t="shared" si="507"/>
        <v>0</v>
      </c>
      <c r="F1509" s="1">
        <f t="shared" si="508"/>
        <v>9.8600000000005821</v>
      </c>
      <c r="G1509" s="1">
        <f t="shared" si="509"/>
        <v>3.9210000000002765</v>
      </c>
      <c r="H1509" s="1">
        <f t="shared" si="510"/>
        <v>1.9270000000000436</v>
      </c>
      <c r="I1509" s="1">
        <f t="shared" si="511"/>
        <v>2.0347690710950639</v>
      </c>
      <c r="J1509" s="1">
        <f t="shared" si="512"/>
        <v>67.04856361149217</v>
      </c>
      <c r="K1509" s="1">
        <f t="shared" si="513"/>
        <v>-1.5</v>
      </c>
      <c r="L1509" s="1">
        <f t="shared" si="514"/>
        <v>0</v>
      </c>
      <c r="M1509" s="1">
        <f t="shared" si="515"/>
        <v>1.5</v>
      </c>
      <c r="N1509" s="1">
        <f t="shared" si="516"/>
        <v>0.31099999999999001</v>
      </c>
      <c r="O1509" s="1">
        <f t="shared" si="517"/>
        <v>0.47100000000000364</v>
      </c>
      <c r="P1509" s="1">
        <f t="shared" si="518"/>
        <v>0.66029723991504796</v>
      </c>
      <c r="Q1509" s="1">
        <f t="shared" si="519"/>
        <v>39.769820971866054</v>
      </c>
      <c r="R1509" t="str">
        <f t="shared" si="499"/>
        <v>Do nothing</v>
      </c>
      <c r="S1509" t="b">
        <f t="shared" si="504"/>
        <v>0</v>
      </c>
      <c r="T1509">
        <f t="shared" si="500"/>
        <v>0</v>
      </c>
      <c r="U1509">
        <f t="shared" si="501"/>
        <v>0</v>
      </c>
      <c r="V1509">
        <f>IF(R1508="Buy BTC Short ETH",(B1509-T1508)+(-C1509+U1508)*(B1508/C1508),IF(R1508="Buy ETH Short BTC",(-B1509+T1508)+(C1509-U1508)*(B1508/C1508),0))</f>
        <v>0</v>
      </c>
      <c r="AA1509">
        <f t="shared" si="502"/>
        <v>0.27938175307747853</v>
      </c>
      <c r="AB1509" t="str">
        <f t="shared" si="503"/>
        <v>Do nothing</v>
      </c>
      <c r="AC1509" t="b">
        <f t="shared" si="505"/>
        <v>0</v>
      </c>
      <c r="AD1509">
        <f>IF(AB1509="Buy BTC Short ETH",B1509,IF(AB1509="Buy ETH Short BTC",B1509,0))</f>
        <v>0</v>
      </c>
      <c r="AE1509">
        <f>IF(AB1509="Buy BTC Short ETH",C1509,IF(AB1509="Buy ETH Short BTC",C1509,0))</f>
        <v>0</v>
      </c>
      <c r="AF1509">
        <f>IF(AB1508="Buy BTC Short ETH",(B1509-AD1508)+(-C1509+AE1508)*(B1508/C1508),IF(AB1508="Buy ETH Short BTC",(-B1509+AD1508)+(C1509-AE1508)*(B1508/C1508),0))</f>
        <v>0</v>
      </c>
    </row>
    <row r="1510" spans="1:32">
      <c r="A1510">
        <v>1672078500000</v>
      </c>
      <c r="B1510">
        <v>16825.669999999998</v>
      </c>
      <c r="C1510">
        <v>1213.69</v>
      </c>
      <c r="D1510" s="1">
        <f t="shared" si="506"/>
        <v>0.19999999999708962</v>
      </c>
      <c r="E1510" s="1">
        <f t="shared" si="507"/>
        <v>0.19999999999708962</v>
      </c>
      <c r="F1510" s="1">
        <f t="shared" si="508"/>
        <v>0</v>
      </c>
      <c r="G1510" s="1">
        <f t="shared" si="509"/>
        <v>3.543000000000029</v>
      </c>
      <c r="H1510" s="1">
        <f t="shared" si="510"/>
        <v>1.9270000000000436</v>
      </c>
      <c r="I1510" s="1">
        <f t="shared" si="511"/>
        <v>1.8386092371561749</v>
      </c>
      <c r="J1510" s="1">
        <f t="shared" si="512"/>
        <v>64.771480804387238</v>
      </c>
      <c r="K1510" s="1">
        <f t="shared" si="513"/>
        <v>0.33000000000015461</v>
      </c>
      <c r="L1510" s="1">
        <f t="shared" si="514"/>
        <v>0.33000000000015461</v>
      </c>
      <c r="M1510" s="1">
        <f t="shared" si="515"/>
        <v>0</v>
      </c>
      <c r="N1510" s="1">
        <f t="shared" si="516"/>
        <v>0.30300000000002003</v>
      </c>
      <c r="O1510" s="1">
        <f t="shared" si="517"/>
        <v>0.47100000000000364</v>
      </c>
      <c r="P1510" s="1">
        <f t="shared" si="518"/>
        <v>0.64331210191086563</v>
      </c>
      <c r="Q1510" s="1">
        <f t="shared" si="519"/>
        <v>39.147286821706821</v>
      </c>
      <c r="R1510" t="str">
        <f t="shared" si="499"/>
        <v>Do nothing</v>
      </c>
      <c r="S1510" t="b">
        <f t="shared" si="504"/>
        <v>0</v>
      </c>
      <c r="T1510">
        <f t="shared" si="500"/>
        <v>0</v>
      </c>
      <c r="U1510">
        <f t="shared" si="501"/>
        <v>0</v>
      </c>
      <c r="V1510">
        <f>IF(R1509="Buy BTC Short ETH",(B1510-T1509)+(-C1510+U1509)*(B1509/C1509),IF(R1509="Buy ETH Short BTC",(-B1510+T1509)+(C1510-U1509)*(B1509/C1509),0))</f>
        <v>0</v>
      </c>
      <c r="AA1510">
        <f t="shared" si="502"/>
        <v>0.56798812846170343</v>
      </c>
      <c r="AB1510" t="str">
        <f t="shared" si="503"/>
        <v>Do nothing</v>
      </c>
      <c r="AC1510" t="b">
        <f t="shared" si="505"/>
        <v>0</v>
      </c>
      <c r="AD1510">
        <f>IF(AB1510="Buy BTC Short ETH",B1510,IF(AB1510="Buy ETH Short BTC",B1510,0))</f>
        <v>0</v>
      </c>
      <c r="AE1510">
        <f>IF(AB1510="Buy BTC Short ETH",C1510,IF(AB1510="Buy ETH Short BTC",C1510,0))</f>
        <v>0</v>
      </c>
      <c r="AF1510">
        <f>IF(AB1509="Buy BTC Short ETH",(B1510-AD1509)+(-C1510+AE1509)*(B1509/C1509),IF(AB1509="Buy ETH Short BTC",(-B1510+AD1509)+(C1510-AE1509)*(B1509/C1509),0))</f>
        <v>0</v>
      </c>
    </row>
    <row r="1511" spans="1:32">
      <c r="A1511">
        <v>1672079400000</v>
      </c>
      <c r="B1511">
        <v>16820.669999999998</v>
      </c>
      <c r="C1511">
        <v>1214.04</v>
      </c>
      <c r="D1511" s="1">
        <f t="shared" si="506"/>
        <v>-5</v>
      </c>
      <c r="E1511" s="1">
        <f t="shared" si="507"/>
        <v>0</v>
      </c>
      <c r="F1511" s="1">
        <f t="shared" si="508"/>
        <v>5</v>
      </c>
      <c r="G1511" s="1">
        <f t="shared" si="509"/>
        <v>2.0099999999998546</v>
      </c>
      <c r="H1511" s="1">
        <f t="shared" si="510"/>
        <v>2.4270000000000436</v>
      </c>
      <c r="I1511" s="1">
        <f t="shared" si="511"/>
        <v>0.82818294190350994</v>
      </c>
      <c r="J1511" s="1">
        <f t="shared" si="512"/>
        <v>45.30087897227633</v>
      </c>
      <c r="K1511" s="1">
        <f t="shared" si="513"/>
        <v>0.34999999999990905</v>
      </c>
      <c r="L1511" s="1">
        <f t="shared" si="514"/>
        <v>0.34999999999990905</v>
      </c>
      <c r="M1511" s="1">
        <f t="shared" si="515"/>
        <v>0</v>
      </c>
      <c r="N1511" s="1">
        <f t="shared" si="516"/>
        <v>0.26600000000000817</v>
      </c>
      <c r="O1511" s="1">
        <f t="shared" si="517"/>
        <v>0.47100000000000364</v>
      </c>
      <c r="P1511" s="1">
        <f t="shared" si="518"/>
        <v>0.56475583864120193</v>
      </c>
      <c r="Q1511" s="1">
        <f t="shared" si="519"/>
        <v>36.092265943012741</v>
      </c>
      <c r="R1511" t="str">
        <f t="shared" si="499"/>
        <v>Do nothing</v>
      </c>
      <c r="S1511" t="b">
        <f t="shared" si="504"/>
        <v>0</v>
      </c>
      <c r="T1511">
        <f t="shared" si="500"/>
        <v>0</v>
      </c>
      <c r="U1511">
        <f t="shared" si="501"/>
        <v>0</v>
      </c>
      <c r="V1511">
        <f>IF(R1510="Buy BTC Short ETH",(B1511-T1510)+(-C1511+U1510)*(B1510/C1510),IF(R1510="Buy ETH Short BTC",(-B1511+T1510)+(C1511-U1510)*(B1510/C1510),0))</f>
        <v>0</v>
      </c>
      <c r="AA1511">
        <f t="shared" si="502"/>
        <v>0.74044813534046539</v>
      </c>
      <c r="AB1511" t="str">
        <f t="shared" si="503"/>
        <v>Buy ETH Short BTC</v>
      </c>
      <c r="AC1511" t="b">
        <f t="shared" si="505"/>
        <v>1</v>
      </c>
      <c r="AD1511">
        <f>IF(AB1511="Buy BTC Short ETH",B1511,IF(AB1511="Buy ETH Short BTC",B1511,0))</f>
        <v>16820.669999999998</v>
      </c>
      <c r="AE1511">
        <f>IF(AB1511="Buy BTC Short ETH",C1511,IF(AB1511="Buy ETH Short BTC",C1511,0))</f>
        <v>1214.04</v>
      </c>
      <c r="AF1511">
        <f>IF(AB1510="Buy BTC Short ETH",(B1511-AD1510)+(-C1511+AE1510)*(B1510/C1510),IF(AB1510="Buy ETH Short BTC",(-B1511+AD1510)+(C1511-AE1510)*(B1510/C1510),0))</f>
        <v>0</v>
      </c>
    </row>
    <row r="1512" spans="1:32">
      <c r="A1512">
        <v>1672080300000</v>
      </c>
      <c r="B1512">
        <v>16819.57</v>
      </c>
      <c r="C1512">
        <v>1213.8499999999999</v>
      </c>
      <c r="D1512" s="1">
        <f t="shared" si="506"/>
        <v>-1.0999999999985448</v>
      </c>
      <c r="E1512" s="1">
        <f t="shared" si="507"/>
        <v>0</v>
      </c>
      <c r="F1512" s="1">
        <f t="shared" si="508"/>
        <v>1.0999999999985448</v>
      </c>
      <c r="G1512" s="1">
        <f t="shared" si="509"/>
        <v>1.3579999999998109</v>
      </c>
      <c r="H1512" s="1">
        <f t="shared" si="510"/>
        <v>2.5369999999998982</v>
      </c>
      <c r="I1512" s="1">
        <f t="shared" si="511"/>
        <v>0.53527788726837422</v>
      </c>
      <c r="J1512" s="1">
        <f t="shared" si="512"/>
        <v>34.865211810010578</v>
      </c>
      <c r="K1512" s="1">
        <f t="shared" si="513"/>
        <v>-0.19000000000005457</v>
      </c>
      <c r="L1512" s="1">
        <f t="shared" si="514"/>
        <v>0</v>
      </c>
      <c r="M1512" s="1">
        <f t="shared" si="515"/>
        <v>0.19000000000005457</v>
      </c>
      <c r="N1512" s="1">
        <f t="shared" si="516"/>
        <v>0.17899999999999636</v>
      </c>
      <c r="O1512" s="1">
        <f t="shared" si="517"/>
        <v>0.49000000000000909</v>
      </c>
      <c r="P1512" s="1">
        <f t="shared" si="518"/>
        <v>0.36530612244896538</v>
      </c>
      <c r="Q1512" s="1">
        <f t="shared" si="519"/>
        <v>26.756352765320614</v>
      </c>
      <c r="R1512" t="str">
        <f t="shared" si="499"/>
        <v>Do nothing</v>
      </c>
      <c r="S1512" t="b">
        <f t="shared" si="504"/>
        <v>0</v>
      </c>
      <c r="T1512">
        <f t="shared" si="500"/>
        <v>0</v>
      </c>
      <c r="U1512">
        <f t="shared" si="501"/>
        <v>0</v>
      </c>
      <c r="V1512">
        <f>IF(R1511="Buy BTC Short ETH",(B1512-T1511)+(-C1512+U1511)*(B1511/C1511),IF(R1511="Buy ETH Short BTC",(-B1512+T1511)+(C1512-U1511)*(B1511/C1511),0))</f>
        <v>0</v>
      </c>
      <c r="AA1512">
        <f t="shared" si="502"/>
        <v>0.82410047336360825</v>
      </c>
      <c r="AB1512" t="str">
        <f t="shared" si="503"/>
        <v>Buy ETH Short BTC</v>
      </c>
      <c r="AC1512" t="b">
        <f t="shared" si="505"/>
        <v>0</v>
      </c>
      <c r="AD1512">
        <f>IF(AB1512="Buy BTC Short ETH",B1512,IF(AB1512="Buy ETH Short BTC",B1512,0))</f>
        <v>16819.57</v>
      </c>
      <c r="AE1512">
        <f>IF(AB1512="Buy BTC Short ETH",C1512,IF(AB1512="Buy ETH Short BTC",C1512,0))</f>
        <v>1213.8499999999999</v>
      </c>
      <c r="AF1512">
        <f>IF(AB1511="Buy BTC Short ETH",(B1512-AD1511)+(-C1512+AE1511)*(B1511/C1511),IF(AB1511="Buy ETH Short BTC",(-B1512+AD1511)+(C1512-AE1511)*(B1511/C1511),0))</f>
        <v>-1.532472818031271</v>
      </c>
    </row>
    <row r="1513" spans="1:32">
      <c r="A1513">
        <v>1672081200000</v>
      </c>
      <c r="B1513">
        <v>16826.95</v>
      </c>
      <c r="C1513">
        <v>1215.9100000000001</v>
      </c>
      <c r="D1513" s="1">
        <f t="shared" si="506"/>
        <v>7.3800000000010186</v>
      </c>
      <c r="E1513" s="1">
        <f t="shared" si="507"/>
        <v>7.3800000000010186</v>
      </c>
      <c r="F1513" s="1">
        <f t="shared" si="508"/>
        <v>0</v>
      </c>
      <c r="G1513" s="1">
        <f t="shared" si="509"/>
        <v>1.4919999999998255</v>
      </c>
      <c r="H1513" s="1">
        <f t="shared" si="510"/>
        <v>2.5369999999998982</v>
      </c>
      <c r="I1513" s="1">
        <f t="shared" si="511"/>
        <v>0.58809617658647428</v>
      </c>
      <c r="J1513" s="1">
        <f t="shared" si="512"/>
        <v>37.031521469345442</v>
      </c>
      <c r="K1513" s="1">
        <f t="shared" si="513"/>
        <v>2.0600000000001728</v>
      </c>
      <c r="L1513" s="1">
        <f t="shared" si="514"/>
        <v>2.0600000000001728</v>
      </c>
      <c r="M1513" s="1">
        <f t="shared" si="515"/>
        <v>0</v>
      </c>
      <c r="N1513" s="1">
        <f t="shared" si="516"/>
        <v>0.37300000000002453</v>
      </c>
      <c r="O1513" s="1">
        <f t="shared" si="517"/>
        <v>0.49000000000000909</v>
      </c>
      <c r="P1513" s="1">
        <f t="shared" si="518"/>
        <v>0.76122448979595436</v>
      </c>
      <c r="Q1513" s="1">
        <f t="shared" si="519"/>
        <v>43.221320973349947</v>
      </c>
      <c r="R1513" t="str">
        <f t="shared" si="499"/>
        <v>Do nothing</v>
      </c>
      <c r="S1513" t="b">
        <f t="shared" si="504"/>
        <v>0</v>
      </c>
      <c r="T1513">
        <f t="shared" si="500"/>
        <v>0</v>
      </c>
      <c r="U1513">
        <f t="shared" si="501"/>
        <v>0</v>
      </c>
      <c r="V1513">
        <f>IF(R1512="Buy BTC Short ETH",(B1513-T1512)+(-C1513+U1512)*(B1512/C1512),IF(R1512="Buy ETH Short BTC",(-B1513+T1512)+(C1513-U1512)*(B1512/C1512),0))</f>
        <v>0</v>
      </c>
      <c r="AA1513">
        <f t="shared" si="502"/>
        <v>0.6962644062772374</v>
      </c>
      <c r="AB1513" t="str">
        <f t="shared" si="503"/>
        <v>Do nothing</v>
      </c>
      <c r="AC1513" t="b">
        <f t="shared" si="505"/>
        <v>1</v>
      </c>
      <c r="AD1513">
        <f>IF(AB1513="Buy BTC Short ETH",B1513,IF(AB1513="Buy ETH Short BTC",B1513,0))</f>
        <v>0</v>
      </c>
      <c r="AE1513">
        <f>IF(AB1513="Buy BTC Short ETH",C1513,IF(AB1513="Buy ETH Short BTC",C1513,0))</f>
        <v>0</v>
      </c>
      <c r="AF1513">
        <f>IF(AB1512="Buy BTC Short ETH",(B1513-AD1512)+(-C1513+AE1512)*(B1512/C1512),IF(AB1512="Buy ETH Short BTC",(-B1513+AD1512)+(C1513-AE1512)*(B1512/C1512),0))</f>
        <v>21.164148123739896</v>
      </c>
    </row>
    <row r="1514" spans="1:32">
      <c r="A1514">
        <v>1672082100000</v>
      </c>
      <c r="B1514">
        <v>16842.75</v>
      </c>
      <c r="C1514">
        <v>1217.8900000000001</v>
      </c>
      <c r="D1514" s="1">
        <f t="shared" si="506"/>
        <v>15.799999999999272</v>
      </c>
      <c r="E1514" s="1">
        <f t="shared" si="507"/>
        <v>15.799999999999272</v>
      </c>
      <c r="F1514" s="1">
        <f t="shared" si="508"/>
        <v>0</v>
      </c>
      <c r="G1514" s="1">
        <f t="shared" si="509"/>
        <v>2.8649999999997817</v>
      </c>
      <c r="H1514" s="1">
        <f t="shared" si="510"/>
        <v>2.5369999999998982</v>
      </c>
      <c r="I1514" s="1">
        <f t="shared" si="511"/>
        <v>1.1292865589278269</v>
      </c>
      <c r="J1514" s="1">
        <f t="shared" si="512"/>
        <v>53.035912624952829</v>
      </c>
      <c r="K1514" s="1">
        <f t="shared" si="513"/>
        <v>1.9800000000000182</v>
      </c>
      <c r="L1514" s="1">
        <f t="shared" si="514"/>
        <v>1.9800000000000182</v>
      </c>
      <c r="M1514" s="1">
        <f t="shared" si="515"/>
        <v>0</v>
      </c>
      <c r="N1514" s="1">
        <f t="shared" si="516"/>
        <v>0.57100000000002638</v>
      </c>
      <c r="O1514" s="1">
        <f t="shared" si="517"/>
        <v>0.45300000000002</v>
      </c>
      <c r="P1514" s="1">
        <f t="shared" si="518"/>
        <v>1.2604856512141307</v>
      </c>
      <c r="Q1514" s="1">
        <f t="shared" si="519"/>
        <v>55.76171875000005</v>
      </c>
      <c r="R1514" t="str">
        <f t="shared" si="499"/>
        <v>Do nothing</v>
      </c>
      <c r="S1514" t="b">
        <f t="shared" si="504"/>
        <v>0</v>
      </c>
      <c r="T1514">
        <f t="shared" si="500"/>
        <v>0</v>
      </c>
      <c r="U1514">
        <f t="shared" si="501"/>
        <v>0</v>
      </c>
      <c r="V1514">
        <f>IF(R1513="Buy BTC Short ETH",(B1514-T1513)+(-C1514+U1513)*(B1513/C1513),IF(R1513="Buy ETH Short BTC",(-B1514+T1513)+(C1514-U1513)*(B1513/C1513),0))</f>
        <v>0</v>
      </c>
      <c r="AA1514">
        <f t="shared" si="502"/>
        <v>0.76140082686794297</v>
      </c>
      <c r="AB1514" t="str">
        <f t="shared" si="503"/>
        <v>Buy ETH Short BTC</v>
      </c>
      <c r="AC1514" t="b">
        <f t="shared" si="505"/>
        <v>1</v>
      </c>
      <c r="AD1514">
        <f>IF(AB1514="Buy BTC Short ETH",B1514,IF(AB1514="Buy ETH Short BTC",B1514,0))</f>
        <v>16842.75</v>
      </c>
      <c r="AE1514">
        <f>IF(AB1514="Buy BTC Short ETH",C1514,IF(AB1514="Buy ETH Short BTC",C1514,0))</f>
        <v>1217.8900000000001</v>
      </c>
      <c r="AF1514">
        <f>IF(AB1513="Buy BTC Short ETH",(B1514-AD1513)+(-C1514+AE1513)*(B1513/C1513),IF(AB1513="Buy ETH Short BTC",(-B1514+AD1513)+(C1514-AE1513)*(B1513/C1513),0))</f>
        <v>0</v>
      </c>
    </row>
    <row r="1515" spans="1:32">
      <c r="A1515">
        <v>1672083000000</v>
      </c>
      <c r="B1515">
        <v>16852.14</v>
      </c>
      <c r="C1515">
        <v>1218.5999999999999</v>
      </c>
      <c r="D1515" s="1">
        <f t="shared" si="506"/>
        <v>9.3899999999994179</v>
      </c>
      <c r="E1515" s="1">
        <f t="shared" si="507"/>
        <v>9.3899999999994179</v>
      </c>
      <c r="F1515" s="1">
        <f t="shared" si="508"/>
        <v>0</v>
      </c>
      <c r="G1515" s="1">
        <f t="shared" si="509"/>
        <v>3.8039999999997236</v>
      </c>
      <c r="H1515" s="1">
        <f t="shared" si="510"/>
        <v>1.5959999999999126</v>
      </c>
      <c r="I1515" s="1">
        <f t="shared" si="511"/>
        <v>2.3834586466164986</v>
      </c>
      <c r="J1515" s="1">
        <f t="shared" si="512"/>
        <v>70.444444444444073</v>
      </c>
      <c r="K1515" s="1">
        <f t="shared" si="513"/>
        <v>0.70999999999980901</v>
      </c>
      <c r="L1515" s="1">
        <f t="shared" si="514"/>
        <v>0.70999999999980901</v>
      </c>
      <c r="M1515" s="1">
        <f t="shared" si="515"/>
        <v>0</v>
      </c>
      <c r="N1515" s="1">
        <f t="shared" si="516"/>
        <v>0.64200000000000723</v>
      </c>
      <c r="O1515" s="1">
        <f t="shared" si="517"/>
        <v>0.19300000000000636</v>
      </c>
      <c r="P1515" s="1">
        <f t="shared" si="518"/>
        <v>3.3264248704662491</v>
      </c>
      <c r="Q1515" s="1">
        <f t="shared" si="519"/>
        <v>76.886227544909801</v>
      </c>
      <c r="R1515" t="str">
        <f t="shared" si="499"/>
        <v>Do nothing</v>
      </c>
      <c r="S1515" t="b">
        <f t="shared" si="504"/>
        <v>0</v>
      </c>
      <c r="T1515">
        <f t="shared" si="500"/>
        <v>0</v>
      </c>
      <c r="U1515">
        <f t="shared" si="501"/>
        <v>0</v>
      </c>
      <c r="V1515">
        <f>IF(R1514="Buy BTC Short ETH",(B1515-T1514)+(-C1515+U1514)*(B1514/C1514),IF(R1514="Buy ETH Short BTC",(-B1515+T1514)+(C1515-U1514)*(B1514/C1514),0))</f>
        <v>0</v>
      </c>
      <c r="AA1515">
        <f t="shared" si="502"/>
        <v>0.88313995300707659</v>
      </c>
      <c r="AB1515" t="str">
        <f t="shared" si="503"/>
        <v>Buy ETH Short BTC</v>
      </c>
      <c r="AC1515" t="b">
        <f t="shared" si="505"/>
        <v>0</v>
      </c>
      <c r="AD1515">
        <f>IF(AB1515="Buy BTC Short ETH",B1515,IF(AB1515="Buy ETH Short BTC",B1515,0))</f>
        <v>16852.14</v>
      </c>
      <c r="AE1515">
        <f>IF(AB1515="Buy BTC Short ETH",C1515,IF(AB1515="Buy ETH Short BTC",C1515,0))</f>
        <v>1218.5999999999999</v>
      </c>
      <c r="AF1515">
        <f>IF(AB1514="Buy BTC Short ETH",(B1515-AD1514)+(-C1515+AE1514)*(B1514/C1514),IF(AB1514="Buy ETH Short BTC",(-B1515+AD1514)+(C1515-AE1514)*(B1514/C1514),0))</f>
        <v>0.42891016429849138</v>
      </c>
    </row>
    <row r="1516" spans="1:32">
      <c r="A1516">
        <v>1672083900000</v>
      </c>
      <c r="B1516">
        <v>16841</v>
      </c>
      <c r="C1516">
        <v>1217.52</v>
      </c>
      <c r="D1516" s="1">
        <f t="shared" si="506"/>
        <v>-11.139999999999418</v>
      </c>
      <c r="E1516" s="1">
        <f t="shared" si="507"/>
        <v>0</v>
      </c>
      <c r="F1516" s="1">
        <f t="shared" si="508"/>
        <v>11.139999999999418</v>
      </c>
      <c r="G1516" s="1">
        <f t="shared" si="509"/>
        <v>3.55</v>
      </c>
      <c r="H1516" s="1">
        <f t="shared" si="510"/>
        <v>2.7099999999998543</v>
      </c>
      <c r="I1516" s="1">
        <f t="shared" si="511"/>
        <v>1.3099630996310667</v>
      </c>
      <c r="J1516" s="1">
        <f t="shared" si="512"/>
        <v>56.709265175720169</v>
      </c>
      <c r="K1516" s="1">
        <f t="shared" si="513"/>
        <v>-1.0799999999999272</v>
      </c>
      <c r="L1516" s="1">
        <f t="shared" si="514"/>
        <v>0</v>
      </c>
      <c r="M1516" s="1">
        <f t="shared" si="515"/>
        <v>1.0799999999999272</v>
      </c>
      <c r="N1516" s="1">
        <f t="shared" si="516"/>
        <v>0.57999999999999541</v>
      </c>
      <c r="O1516" s="1">
        <f t="shared" si="517"/>
        <v>0.3009999999999991</v>
      </c>
      <c r="P1516" s="1">
        <f t="shared" si="518"/>
        <v>1.9269102990033127</v>
      </c>
      <c r="Q1516" s="1">
        <f t="shared" si="519"/>
        <v>65.834279228149711</v>
      </c>
      <c r="R1516" t="str">
        <f t="shared" si="499"/>
        <v>Do nothing</v>
      </c>
      <c r="S1516" t="b">
        <f t="shared" si="504"/>
        <v>0</v>
      </c>
      <c r="T1516">
        <f t="shared" si="500"/>
        <v>0</v>
      </c>
      <c r="U1516">
        <f t="shared" si="501"/>
        <v>0</v>
      </c>
      <c r="V1516">
        <f>IF(R1515="Buy BTC Short ETH",(B1516-T1515)+(-C1516+U1515)*(B1515/C1515),IF(R1515="Buy ETH Short BTC",(-B1516+T1515)+(C1516-U1515)*(B1515/C1515),0))</f>
        <v>0</v>
      </c>
      <c r="AA1516">
        <f t="shared" si="502"/>
        <v>0.89847684249345572</v>
      </c>
      <c r="AB1516" t="str">
        <f t="shared" si="503"/>
        <v>Buy ETH Short BTC</v>
      </c>
      <c r="AC1516" t="b">
        <f t="shared" si="505"/>
        <v>0</v>
      </c>
      <c r="AD1516">
        <f>IF(AB1516="Buy BTC Short ETH",B1516,IF(AB1516="Buy ETH Short BTC",B1516,0))</f>
        <v>16841</v>
      </c>
      <c r="AE1516">
        <f>IF(AB1516="Buy BTC Short ETH",C1516,IF(AB1516="Buy ETH Short BTC",C1516,0))</f>
        <v>1217.52</v>
      </c>
      <c r="AF1516">
        <f>IF(AB1515="Buy BTC Short ETH",(B1516-AD1515)+(-C1516+AE1515)*(B1515/C1515),IF(AB1515="Buy ETH Short BTC",(-B1516+AD1515)+(C1516-AE1515)*(B1515/C1515),0))</f>
        <v>-3.7954268833082914</v>
      </c>
    </row>
    <row r="1517" spans="1:32">
      <c r="A1517">
        <v>1672084800000</v>
      </c>
      <c r="B1517">
        <v>16842.8</v>
      </c>
      <c r="C1517">
        <v>1217.56</v>
      </c>
      <c r="D1517" s="1">
        <f t="shared" si="506"/>
        <v>1.7999999999992724</v>
      </c>
      <c r="E1517" s="1">
        <f t="shared" si="507"/>
        <v>1.7999999999992724</v>
      </c>
      <c r="F1517" s="1">
        <f t="shared" si="508"/>
        <v>0</v>
      </c>
      <c r="G1517" s="1">
        <f t="shared" si="509"/>
        <v>3.5269999999996799</v>
      </c>
      <c r="H1517" s="1">
        <f t="shared" si="510"/>
        <v>2.7099999999998543</v>
      </c>
      <c r="I1517" s="1">
        <f t="shared" si="511"/>
        <v>1.3014760147600994</v>
      </c>
      <c r="J1517" s="1">
        <f t="shared" si="512"/>
        <v>56.549623216288971</v>
      </c>
      <c r="K1517" s="1">
        <f t="shared" si="513"/>
        <v>3.999999999996362E-2</v>
      </c>
      <c r="L1517" s="1">
        <f t="shared" si="514"/>
        <v>3.999999999996362E-2</v>
      </c>
      <c r="M1517" s="1">
        <f t="shared" si="515"/>
        <v>0</v>
      </c>
      <c r="N1517" s="1">
        <f t="shared" si="516"/>
        <v>0.54700000000000271</v>
      </c>
      <c r="O1517" s="1">
        <f t="shared" si="517"/>
        <v>0.3009999999999991</v>
      </c>
      <c r="P1517" s="1">
        <f t="shared" si="518"/>
        <v>1.8172757475083201</v>
      </c>
      <c r="Q1517" s="1">
        <f t="shared" si="519"/>
        <v>64.504716981132248</v>
      </c>
      <c r="R1517" t="str">
        <f t="shared" si="499"/>
        <v>Do nothing</v>
      </c>
      <c r="S1517" t="b">
        <f t="shared" si="504"/>
        <v>0</v>
      </c>
      <c r="T1517">
        <f t="shared" si="500"/>
        <v>0</v>
      </c>
      <c r="U1517">
        <f t="shared" si="501"/>
        <v>0</v>
      </c>
      <c r="V1517">
        <f>IF(R1516="Buy BTC Short ETH",(B1517-T1516)+(-C1517+U1516)*(B1516/C1516),IF(R1516="Buy ETH Short BTC",(-B1517+T1516)+(C1517-U1516)*(B1516/C1516),0))</f>
        <v>0</v>
      </c>
      <c r="AA1517">
        <f t="shared" si="502"/>
        <v>0.91707389026469155</v>
      </c>
      <c r="AB1517" t="str">
        <f t="shared" si="503"/>
        <v>Buy ETH Short BTC</v>
      </c>
      <c r="AC1517" t="b">
        <f t="shared" si="505"/>
        <v>0</v>
      </c>
      <c r="AD1517">
        <f>IF(AB1517="Buy BTC Short ETH",B1517,IF(AB1517="Buy ETH Short BTC",B1517,0))</f>
        <v>16842.8</v>
      </c>
      <c r="AE1517">
        <f>IF(AB1517="Buy BTC Short ETH",C1517,IF(AB1517="Buy ETH Short BTC",C1517,0))</f>
        <v>1217.56</v>
      </c>
      <c r="AF1517">
        <f>IF(AB1516="Buy BTC Short ETH",(B1517-AD1516)+(-C1517+AE1516)*(B1516/C1516),IF(AB1516="Buy ETH Short BTC",(-B1517+AD1516)+(C1517-AE1516)*(B1516/C1516),0))</f>
        <v>-1.2467113476573091</v>
      </c>
    </row>
    <row r="1518" spans="1:32">
      <c r="A1518">
        <v>1672085700000</v>
      </c>
      <c r="B1518">
        <v>16843.22</v>
      </c>
      <c r="C1518">
        <v>1217.54</v>
      </c>
      <c r="D1518" s="1">
        <f t="shared" si="506"/>
        <v>0.42000000000189175</v>
      </c>
      <c r="E1518" s="1">
        <f t="shared" si="507"/>
        <v>0.42000000000189175</v>
      </c>
      <c r="F1518" s="1">
        <f t="shared" si="508"/>
        <v>0</v>
      </c>
      <c r="G1518" s="1">
        <f t="shared" si="509"/>
        <v>3.4989999999997963</v>
      </c>
      <c r="H1518" s="1">
        <f t="shared" si="510"/>
        <v>2.7099999999998543</v>
      </c>
      <c r="I1518" s="1">
        <f t="shared" si="511"/>
        <v>1.2911439114391086</v>
      </c>
      <c r="J1518" s="1">
        <f t="shared" si="512"/>
        <v>56.353680141729633</v>
      </c>
      <c r="K1518" s="1">
        <f t="shared" si="513"/>
        <v>-1.999999999998181E-2</v>
      </c>
      <c r="L1518" s="1">
        <f t="shared" si="514"/>
        <v>0</v>
      </c>
      <c r="M1518" s="1">
        <f t="shared" si="515"/>
        <v>1.999999999998181E-2</v>
      </c>
      <c r="N1518" s="1">
        <f t="shared" si="516"/>
        <v>0.54700000000000271</v>
      </c>
      <c r="O1518" s="1">
        <f t="shared" si="517"/>
        <v>0.27899999999999636</v>
      </c>
      <c r="P1518" s="1">
        <f t="shared" si="518"/>
        <v>1.9605734767025442</v>
      </c>
      <c r="Q1518" s="1">
        <f t="shared" si="519"/>
        <v>66.222760290557304</v>
      </c>
      <c r="R1518" t="str">
        <f t="shared" si="499"/>
        <v>Do nothing</v>
      </c>
      <c r="S1518" t="b">
        <f t="shared" si="504"/>
        <v>0</v>
      </c>
      <c r="T1518">
        <f t="shared" si="500"/>
        <v>0</v>
      </c>
      <c r="U1518">
        <f t="shared" si="501"/>
        <v>0</v>
      </c>
      <c r="V1518">
        <f>IF(R1517="Buy BTC Short ETH",(B1518-T1517)+(-C1518+U1517)*(B1517/C1517),IF(R1517="Buy ETH Short BTC",(-B1518+T1517)+(C1518-U1517)*(B1517/C1517),0))</f>
        <v>0</v>
      </c>
      <c r="AA1518">
        <f t="shared" si="502"/>
        <v>0.94433772791123316</v>
      </c>
      <c r="AB1518" t="str">
        <f t="shared" si="503"/>
        <v>Buy ETH Short BTC</v>
      </c>
      <c r="AC1518" t="b">
        <f t="shared" si="505"/>
        <v>0</v>
      </c>
      <c r="AD1518">
        <f>IF(AB1518="Buy BTC Short ETH",B1518,IF(AB1518="Buy ETH Short BTC",B1518,0))</f>
        <v>16843.22</v>
      </c>
      <c r="AE1518">
        <f>IF(AB1518="Buy BTC Short ETH",C1518,IF(AB1518="Buy ETH Short BTC",C1518,0))</f>
        <v>1217.54</v>
      </c>
      <c r="AF1518">
        <f>IF(AB1517="Buy BTC Short ETH",(B1518-AD1517)+(-C1518+AE1517)*(B1517/C1517),IF(AB1517="Buy ETH Short BTC",(-B1518+AD1517)+(C1518-AE1517)*(B1517/C1517),0))</f>
        <v>-0.69666480502151595</v>
      </c>
    </row>
    <row r="1519" spans="1:32">
      <c r="A1519">
        <v>1672086600000</v>
      </c>
      <c r="B1519">
        <v>16837.95</v>
      </c>
      <c r="C1519">
        <v>1216.5999999999999</v>
      </c>
      <c r="D1519" s="1">
        <f t="shared" si="506"/>
        <v>-5.2700000000004366</v>
      </c>
      <c r="E1519" s="1">
        <f t="shared" si="507"/>
        <v>0</v>
      </c>
      <c r="F1519" s="1">
        <f t="shared" si="508"/>
        <v>5.2700000000004366</v>
      </c>
      <c r="G1519" s="1">
        <f t="shared" si="509"/>
        <v>3.4989999999997963</v>
      </c>
      <c r="H1519" s="1">
        <f t="shared" si="510"/>
        <v>2.25099999999984</v>
      </c>
      <c r="I1519" s="1">
        <f t="shared" si="511"/>
        <v>1.5544202576632808</v>
      </c>
      <c r="J1519" s="1">
        <f t="shared" si="512"/>
        <v>60.852173913043785</v>
      </c>
      <c r="K1519" s="1">
        <f t="shared" si="513"/>
        <v>-0.94000000000005457</v>
      </c>
      <c r="L1519" s="1">
        <f t="shared" si="514"/>
        <v>0</v>
      </c>
      <c r="M1519" s="1">
        <f t="shared" si="515"/>
        <v>0.94000000000005457</v>
      </c>
      <c r="N1519" s="1">
        <f t="shared" si="516"/>
        <v>0.54700000000000271</v>
      </c>
      <c r="O1519" s="1">
        <f t="shared" si="517"/>
        <v>0.22300000000000181</v>
      </c>
      <c r="P1519" s="1">
        <f t="shared" si="518"/>
        <v>2.4529147982062702</v>
      </c>
      <c r="Q1519" s="1">
        <f t="shared" si="519"/>
        <v>71.038961038960977</v>
      </c>
      <c r="R1519" t="str">
        <f t="shared" si="499"/>
        <v>Do nothing</v>
      </c>
      <c r="S1519" t="b">
        <f t="shared" si="504"/>
        <v>0</v>
      </c>
      <c r="T1519">
        <f t="shared" si="500"/>
        <v>0</v>
      </c>
      <c r="U1519">
        <f t="shared" si="501"/>
        <v>0</v>
      </c>
      <c r="V1519">
        <f>IF(R1518="Buy BTC Short ETH",(B1519-T1518)+(-C1519+U1518)*(B1518/C1518),IF(R1518="Buy ETH Short BTC",(-B1519+T1518)+(C1519-U1518)*(B1518/C1518),0))</f>
        <v>0</v>
      </c>
      <c r="AA1519">
        <f t="shared" si="502"/>
        <v>0.95880418992043437</v>
      </c>
      <c r="AB1519" t="str">
        <f t="shared" si="503"/>
        <v>Buy ETH Short BTC</v>
      </c>
      <c r="AC1519" t="b">
        <f t="shared" si="505"/>
        <v>0</v>
      </c>
      <c r="AD1519">
        <f>IF(AB1519="Buy BTC Short ETH",B1519,IF(AB1519="Buy ETH Short BTC",B1519,0))</f>
        <v>16837.95</v>
      </c>
      <c r="AE1519">
        <f>IF(AB1519="Buy BTC Short ETH",C1519,IF(AB1519="Buy ETH Short BTC",C1519,0))</f>
        <v>1216.5999999999999</v>
      </c>
      <c r="AF1519">
        <f>IF(AB1518="Buy BTC Short ETH",(B1519-AD1518)+(-C1519+AE1518)*(B1518/C1518),IF(AB1518="Buy ETH Short BTC",(-B1519+AD1518)+(C1519-AE1518)*(B1518/C1518),0))</f>
        <v>-7.7337836949918604</v>
      </c>
    </row>
    <row r="1520" spans="1:32">
      <c r="A1520">
        <v>1672087500000</v>
      </c>
      <c r="B1520">
        <v>16842.580000000002</v>
      </c>
      <c r="C1520">
        <v>1217.3900000000001</v>
      </c>
      <c r="D1520" s="1">
        <f t="shared" si="506"/>
        <v>4.6300000000010186</v>
      </c>
      <c r="E1520" s="1">
        <f t="shared" si="507"/>
        <v>4.6300000000010186</v>
      </c>
      <c r="F1520" s="1">
        <f t="shared" si="508"/>
        <v>0</v>
      </c>
      <c r="G1520" s="1">
        <f t="shared" si="509"/>
        <v>3.9420000000001894</v>
      </c>
      <c r="H1520" s="1">
        <f t="shared" si="510"/>
        <v>2.25099999999984</v>
      </c>
      <c r="I1520" s="1">
        <f t="shared" si="511"/>
        <v>1.7512216792538735</v>
      </c>
      <c r="J1520" s="1">
        <f t="shared" si="512"/>
        <v>63.652510899405307</v>
      </c>
      <c r="K1520" s="1">
        <f t="shared" si="513"/>
        <v>0.79000000000019099</v>
      </c>
      <c r="L1520" s="1">
        <f t="shared" si="514"/>
        <v>0.79000000000019099</v>
      </c>
      <c r="M1520" s="1">
        <f t="shared" si="515"/>
        <v>0</v>
      </c>
      <c r="N1520" s="1">
        <f t="shared" si="516"/>
        <v>0.59300000000000641</v>
      </c>
      <c r="O1520" s="1">
        <f t="shared" si="517"/>
        <v>0.22300000000000181</v>
      </c>
      <c r="P1520" s="1">
        <f t="shared" si="518"/>
        <v>2.6591928251121146</v>
      </c>
      <c r="Q1520" s="1">
        <f t="shared" si="519"/>
        <v>72.671568627451038</v>
      </c>
      <c r="R1520" t="str">
        <f t="shared" si="499"/>
        <v>Do nothing</v>
      </c>
      <c r="S1520" t="b">
        <f t="shared" si="504"/>
        <v>0</v>
      </c>
      <c r="T1520">
        <f t="shared" si="500"/>
        <v>0</v>
      </c>
      <c r="U1520">
        <f t="shared" si="501"/>
        <v>0</v>
      </c>
      <c r="V1520">
        <f>IF(R1519="Buy BTC Short ETH",(B1520-T1519)+(-C1520+U1519)*(B1519/C1519),IF(R1519="Buy ETH Short BTC",(-B1520+T1519)+(C1520-U1519)*(B1519/C1519),0))</f>
        <v>0</v>
      </c>
      <c r="AA1520">
        <f t="shared" si="502"/>
        <v>0.97888203520391381</v>
      </c>
      <c r="AB1520" t="str">
        <f t="shared" si="503"/>
        <v>Buy ETH Short BTC</v>
      </c>
      <c r="AC1520" t="b">
        <f t="shared" si="505"/>
        <v>0</v>
      </c>
      <c r="AD1520">
        <f>IF(AB1520="Buy BTC Short ETH",B1520,IF(AB1520="Buy ETH Short BTC",B1520,0))</f>
        <v>16842.580000000002</v>
      </c>
      <c r="AE1520">
        <f>IF(AB1520="Buy BTC Short ETH",C1520,IF(AB1520="Buy ETH Short BTC",C1520,0))</f>
        <v>1217.3900000000001</v>
      </c>
      <c r="AF1520">
        <f>IF(AB1519="Buy BTC Short ETH",(B1520-AD1519)+(-C1520+AE1519)*(B1519/C1519),IF(AB1519="Buy ETH Short BTC",(-B1520+AD1519)+(C1520-AE1519)*(B1519/C1519),0))</f>
        <v>6.3037337662353927</v>
      </c>
    </row>
    <row r="1521" spans="1:32">
      <c r="A1521">
        <v>1672088400000</v>
      </c>
      <c r="B1521">
        <v>16848.04</v>
      </c>
      <c r="C1521">
        <v>1218.6600000000001</v>
      </c>
      <c r="D1521" s="1">
        <f t="shared" si="506"/>
        <v>5.4599999999991269</v>
      </c>
      <c r="E1521" s="1">
        <f t="shared" si="507"/>
        <v>5.4599999999991269</v>
      </c>
      <c r="F1521" s="1">
        <f t="shared" si="508"/>
        <v>0</v>
      </c>
      <c r="G1521" s="1">
        <f t="shared" si="509"/>
        <v>4.4880000000001017</v>
      </c>
      <c r="H1521" s="1">
        <f t="shared" si="510"/>
        <v>1.75099999999984</v>
      </c>
      <c r="I1521" s="1">
        <f t="shared" si="511"/>
        <v>2.5631067961167973</v>
      </c>
      <c r="J1521" s="1">
        <f t="shared" si="512"/>
        <v>71.934604904634455</v>
      </c>
      <c r="K1521" s="1">
        <f t="shared" si="513"/>
        <v>1.2699999999999818</v>
      </c>
      <c r="L1521" s="1">
        <f t="shared" si="514"/>
        <v>1.2699999999999818</v>
      </c>
      <c r="M1521" s="1">
        <f t="shared" si="515"/>
        <v>0</v>
      </c>
      <c r="N1521" s="1">
        <f t="shared" si="516"/>
        <v>0.6850000000000136</v>
      </c>
      <c r="O1521" s="1">
        <f t="shared" si="517"/>
        <v>0.22300000000000181</v>
      </c>
      <c r="P1521" s="1">
        <f t="shared" si="518"/>
        <v>3.071748878923803</v>
      </c>
      <c r="Q1521" s="1">
        <f t="shared" si="519"/>
        <v>75.440528634361442</v>
      </c>
      <c r="R1521" t="str">
        <f t="shared" si="499"/>
        <v>Do nothing</v>
      </c>
      <c r="S1521" t="b">
        <f t="shared" si="504"/>
        <v>0</v>
      </c>
      <c r="T1521">
        <f t="shared" si="500"/>
        <v>0</v>
      </c>
      <c r="U1521">
        <f t="shared" si="501"/>
        <v>0</v>
      </c>
      <c r="V1521">
        <f>IF(R1520="Buy BTC Short ETH",(B1521-T1520)+(-C1521+U1520)*(B1520/C1520),IF(R1520="Buy ETH Short BTC",(-B1521+T1520)+(C1521-U1520)*(B1520/C1520),0))</f>
        <v>0</v>
      </c>
      <c r="AA1521">
        <f t="shared" si="502"/>
        <v>0.97249379733260677</v>
      </c>
      <c r="AB1521" t="str">
        <f t="shared" si="503"/>
        <v>Buy ETH Short BTC</v>
      </c>
      <c r="AC1521" t="b">
        <f t="shared" si="505"/>
        <v>0</v>
      </c>
      <c r="AD1521">
        <f>IF(AB1521="Buy BTC Short ETH",B1521,IF(AB1521="Buy ETH Short BTC",B1521,0))</f>
        <v>16848.04</v>
      </c>
      <c r="AE1521">
        <f>IF(AB1521="Buy BTC Short ETH",C1521,IF(AB1521="Buy ETH Short BTC",C1521,0))</f>
        <v>1218.6600000000001</v>
      </c>
      <c r="AF1521">
        <f>IF(AB1520="Buy BTC Short ETH",(B1521-AD1520)+(-C1521+AE1520)*(B1520/C1520),IF(AB1520="Buy ETH Short BTC",(-B1521+AD1520)+(C1521-AE1520)*(B1520/C1520),0))</f>
        <v>12.110438889756573</v>
      </c>
    </row>
    <row r="1522" spans="1:32">
      <c r="A1522">
        <v>1672089300000</v>
      </c>
      <c r="B1522">
        <v>16845.88</v>
      </c>
      <c r="C1522">
        <v>1219</v>
      </c>
      <c r="D1522" s="1">
        <f t="shared" si="506"/>
        <v>-2.1599999999998545</v>
      </c>
      <c r="E1522" s="1">
        <f t="shared" si="507"/>
        <v>0</v>
      </c>
      <c r="F1522" s="1">
        <f t="shared" si="508"/>
        <v>2.1599999999998545</v>
      </c>
      <c r="G1522" s="1">
        <f t="shared" si="509"/>
        <v>4.4880000000001017</v>
      </c>
      <c r="H1522" s="1">
        <f t="shared" si="510"/>
        <v>1.8569999999999709</v>
      </c>
      <c r="I1522" s="1">
        <f t="shared" si="511"/>
        <v>2.4168012924072011</v>
      </c>
      <c r="J1522" s="1">
        <f t="shared" si="512"/>
        <v>70.732860520095358</v>
      </c>
      <c r="K1522" s="1">
        <f t="shared" si="513"/>
        <v>0.33999999999991815</v>
      </c>
      <c r="L1522" s="1">
        <f t="shared" si="514"/>
        <v>0.33999999999991815</v>
      </c>
      <c r="M1522" s="1">
        <f t="shared" si="515"/>
        <v>0</v>
      </c>
      <c r="N1522" s="1">
        <f t="shared" si="516"/>
        <v>0.71900000000000541</v>
      </c>
      <c r="O1522" s="1">
        <f t="shared" si="517"/>
        <v>0.20399999999999635</v>
      </c>
      <c r="P1522" s="1">
        <f t="shared" si="518"/>
        <v>3.5245098039216582</v>
      </c>
      <c r="Q1522" s="1">
        <f t="shared" si="519"/>
        <v>77.898158179848764</v>
      </c>
      <c r="R1522" t="str">
        <f t="shared" si="499"/>
        <v>Do nothing</v>
      </c>
      <c r="S1522" t="b">
        <f t="shared" si="504"/>
        <v>0</v>
      </c>
      <c r="T1522">
        <f t="shared" si="500"/>
        <v>0</v>
      </c>
      <c r="U1522">
        <f t="shared" si="501"/>
        <v>0</v>
      </c>
      <c r="V1522">
        <f>IF(R1521="Buy BTC Short ETH",(B1522-T1521)+(-C1522+U1521)*(B1521/C1521),IF(R1521="Buy ETH Short BTC",(-B1522+T1521)+(C1522-U1521)*(B1521/C1521),0))</f>
        <v>0</v>
      </c>
      <c r="AA1522">
        <f t="shared" si="502"/>
        <v>0.90482625746033163</v>
      </c>
      <c r="AB1522" t="str">
        <f t="shared" si="503"/>
        <v>Buy ETH Short BTC</v>
      </c>
      <c r="AC1522" t="b">
        <f t="shared" si="505"/>
        <v>0</v>
      </c>
      <c r="AD1522">
        <f>IF(AB1522="Buy BTC Short ETH",B1522,IF(AB1522="Buy ETH Short BTC",B1522,0))</f>
        <v>16845.88</v>
      </c>
      <c r="AE1522">
        <f>IF(AB1522="Buy BTC Short ETH",C1522,IF(AB1522="Buy ETH Short BTC",C1522,0))</f>
        <v>1219</v>
      </c>
      <c r="AF1522">
        <f>IF(AB1521="Buy BTC Short ETH",(B1522-AD1521)+(-C1522+AE1521)*(B1521/C1521),IF(AB1521="Buy ETH Short BTC",(-B1522+AD1521)+(C1522-AE1521)*(B1521/C1521),0))</f>
        <v>6.8605182741687125</v>
      </c>
    </row>
    <row r="1523" spans="1:32">
      <c r="A1523">
        <v>1672090200000</v>
      </c>
      <c r="B1523">
        <v>16834.43</v>
      </c>
      <c r="C1523">
        <v>1217.3399999999999</v>
      </c>
      <c r="D1523" s="1">
        <f t="shared" si="506"/>
        <v>-11.450000000000728</v>
      </c>
      <c r="E1523" s="1">
        <f t="shared" si="507"/>
        <v>0</v>
      </c>
      <c r="F1523" s="1">
        <f t="shared" si="508"/>
        <v>11.450000000000728</v>
      </c>
      <c r="G1523" s="1">
        <f t="shared" si="509"/>
        <v>3.75</v>
      </c>
      <c r="H1523" s="1">
        <f t="shared" si="510"/>
        <v>3.0020000000000437</v>
      </c>
      <c r="I1523" s="1">
        <f t="shared" si="511"/>
        <v>1.2491672218520804</v>
      </c>
      <c r="J1523" s="1">
        <f t="shared" si="512"/>
        <v>55.539099526065996</v>
      </c>
      <c r="K1523" s="1">
        <f t="shared" si="513"/>
        <v>-1.6600000000000819</v>
      </c>
      <c r="L1523" s="1">
        <f t="shared" si="514"/>
        <v>0</v>
      </c>
      <c r="M1523" s="1">
        <f t="shared" si="515"/>
        <v>1.6600000000000819</v>
      </c>
      <c r="N1523" s="1">
        <f t="shared" si="516"/>
        <v>0.51299999999998813</v>
      </c>
      <c r="O1523" s="1">
        <f t="shared" si="517"/>
        <v>0.37000000000000455</v>
      </c>
      <c r="P1523" s="1">
        <f t="shared" si="518"/>
        <v>1.3864864864864375</v>
      </c>
      <c r="Q1523" s="1">
        <f t="shared" si="519"/>
        <v>58.097395243487249</v>
      </c>
      <c r="R1523" t="str">
        <f t="shared" si="499"/>
        <v>Do nothing</v>
      </c>
      <c r="S1523" t="b">
        <f t="shared" si="504"/>
        <v>0</v>
      </c>
      <c r="T1523">
        <f t="shared" si="500"/>
        <v>0</v>
      </c>
      <c r="U1523">
        <f t="shared" si="501"/>
        <v>0</v>
      </c>
      <c r="V1523">
        <f>IF(R1522="Buy BTC Short ETH",(B1523-T1522)+(-C1523+U1522)*(B1522/C1522),IF(R1522="Buy ETH Short BTC",(-B1523+T1522)+(C1523-U1522)*(B1522/C1522),0))</f>
        <v>0</v>
      </c>
      <c r="AA1523">
        <f t="shared" si="502"/>
        <v>0.78894863331783294</v>
      </c>
      <c r="AB1523" t="str">
        <f t="shared" si="503"/>
        <v>Buy ETH Short BTC</v>
      </c>
      <c r="AC1523" t="b">
        <f t="shared" si="505"/>
        <v>0</v>
      </c>
      <c r="AD1523">
        <f>IF(AB1523="Buy BTC Short ETH",B1523,IF(AB1523="Buy ETH Short BTC",B1523,0))</f>
        <v>16834.43</v>
      </c>
      <c r="AE1523">
        <f>IF(AB1523="Buy BTC Short ETH",C1523,IF(AB1523="Buy ETH Short BTC",C1523,0))</f>
        <v>1217.3399999999999</v>
      </c>
      <c r="AF1523">
        <f>IF(AB1522="Buy BTC Short ETH",(B1523-AD1522)+(-C1523+AE1522)*(B1522/C1522),IF(AB1522="Buy ETH Short BTC",(-B1523+AD1522)+(C1523-AE1522)*(B1522/C1522),0))</f>
        <v>-11.490246759639454</v>
      </c>
    </row>
    <row r="1524" spans="1:32">
      <c r="A1524">
        <v>1672091100000</v>
      </c>
      <c r="B1524">
        <v>16833.38</v>
      </c>
      <c r="C1524">
        <v>1216.93</v>
      </c>
      <c r="D1524" s="1">
        <f t="shared" si="506"/>
        <v>-1.0499999999992724</v>
      </c>
      <c r="E1524" s="1">
        <f t="shared" si="507"/>
        <v>0</v>
      </c>
      <c r="F1524" s="1">
        <f t="shared" si="508"/>
        <v>1.0499999999992724</v>
      </c>
      <c r="G1524" s="1">
        <f t="shared" si="509"/>
        <v>2.1700000000000728</v>
      </c>
      <c r="H1524" s="1">
        <f t="shared" si="510"/>
        <v>3.1069999999999709</v>
      </c>
      <c r="I1524" s="1">
        <f t="shared" si="511"/>
        <v>0.69842291599616768</v>
      </c>
      <c r="J1524" s="1">
        <f t="shared" si="512"/>
        <v>41.121849535722092</v>
      </c>
      <c r="K1524" s="1">
        <f t="shared" si="513"/>
        <v>-0.40999999999985448</v>
      </c>
      <c r="L1524" s="1">
        <f t="shared" si="514"/>
        <v>0</v>
      </c>
      <c r="M1524" s="1">
        <f t="shared" si="515"/>
        <v>0.40999999999985448</v>
      </c>
      <c r="N1524" s="1">
        <f t="shared" si="516"/>
        <v>0.31499999999998635</v>
      </c>
      <c r="O1524" s="1">
        <f t="shared" si="517"/>
        <v>0.41099999999998998</v>
      </c>
      <c r="P1524" s="1">
        <f t="shared" si="518"/>
        <v>0.76642335766421898</v>
      </c>
      <c r="Q1524" s="1">
        <f t="shared" si="519"/>
        <v>43.388429752065647</v>
      </c>
      <c r="R1524" t="str">
        <f t="shared" si="499"/>
        <v>Do nothing</v>
      </c>
      <c r="S1524" t="b">
        <f t="shared" si="504"/>
        <v>0</v>
      </c>
      <c r="T1524">
        <f t="shared" si="500"/>
        <v>0</v>
      </c>
      <c r="U1524">
        <f t="shared" si="501"/>
        <v>0</v>
      </c>
      <c r="V1524">
        <f>IF(R1523="Buy BTC Short ETH",(B1524-T1523)+(-C1524+U1523)*(B1523/C1523),IF(R1523="Buy ETH Short BTC",(-B1524+T1523)+(C1524-U1523)*(B1523/C1523),0))</f>
        <v>0</v>
      </c>
      <c r="AA1524">
        <f t="shared" si="502"/>
        <v>0.8141735193057007</v>
      </c>
      <c r="AB1524" t="str">
        <f t="shared" si="503"/>
        <v>Buy ETH Short BTC</v>
      </c>
      <c r="AC1524" t="b">
        <f t="shared" si="505"/>
        <v>0</v>
      </c>
      <c r="AD1524">
        <f>IF(AB1524="Buy BTC Short ETH",B1524,IF(AB1524="Buy ETH Short BTC",B1524,0))</f>
        <v>16833.38</v>
      </c>
      <c r="AE1524">
        <f>IF(AB1524="Buy BTC Short ETH",C1524,IF(AB1524="Buy ETH Short BTC",C1524,0))</f>
        <v>1216.93</v>
      </c>
      <c r="AF1524">
        <f>IF(AB1523="Buy BTC Short ETH",(B1524-AD1523)+(-C1524+AE1523)*(B1523/C1523),IF(AB1523="Buy ETH Short BTC",(-B1524+AD1523)+(C1524-AE1523)*(B1523/C1523),0))</f>
        <v>-4.6198344751658835</v>
      </c>
    </row>
    <row r="1525" spans="1:32">
      <c r="A1525">
        <v>1672092000000</v>
      </c>
      <c r="B1525">
        <v>16844.39</v>
      </c>
      <c r="C1525">
        <v>1218.1600000000001</v>
      </c>
      <c r="D1525" s="1">
        <f t="shared" si="506"/>
        <v>11.009999999998399</v>
      </c>
      <c r="E1525" s="1">
        <f t="shared" si="507"/>
        <v>11.009999999998399</v>
      </c>
      <c r="F1525" s="1">
        <f t="shared" si="508"/>
        <v>0</v>
      </c>
      <c r="G1525" s="1">
        <f t="shared" si="509"/>
        <v>2.331999999999971</v>
      </c>
      <c r="H1525" s="1">
        <f t="shared" si="510"/>
        <v>3.1069999999999709</v>
      </c>
      <c r="I1525" s="1">
        <f t="shared" si="511"/>
        <v>0.75056324428709131</v>
      </c>
      <c r="J1525" s="1">
        <f t="shared" si="512"/>
        <v>42.87552858981423</v>
      </c>
      <c r="K1525" s="1">
        <f t="shared" si="513"/>
        <v>1.2300000000000182</v>
      </c>
      <c r="L1525" s="1">
        <f t="shared" si="514"/>
        <v>1.2300000000000182</v>
      </c>
      <c r="M1525" s="1">
        <f t="shared" si="515"/>
        <v>0</v>
      </c>
      <c r="N1525" s="1">
        <f t="shared" si="516"/>
        <v>0.36700000000000726</v>
      </c>
      <c r="O1525" s="1">
        <f t="shared" si="517"/>
        <v>0.41099999999998998</v>
      </c>
      <c r="P1525" s="1">
        <f t="shared" si="518"/>
        <v>0.89294403892947982</v>
      </c>
      <c r="Q1525" s="1">
        <f t="shared" si="519"/>
        <v>47.172236503857143</v>
      </c>
      <c r="R1525" t="str">
        <f t="shared" si="499"/>
        <v>Do nothing</v>
      </c>
      <c r="S1525" t="b">
        <f t="shared" si="504"/>
        <v>0</v>
      </c>
      <c r="T1525">
        <f t="shared" si="500"/>
        <v>0</v>
      </c>
      <c r="U1525">
        <f t="shared" si="501"/>
        <v>0</v>
      </c>
      <c r="V1525">
        <f>IF(R1524="Buy BTC Short ETH",(B1525-T1524)+(-C1525+U1524)*(B1524/C1524),IF(R1524="Buy ETH Short BTC",(-B1525+T1524)+(C1525-U1524)*(B1524/C1524),0))</f>
        <v>0</v>
      </c>
      <c r="AA1525">
        <f t="shared" si="502"/>
        <v>0.79597294818726494</v>
      </c>
      <c r="AB1525" t="str">
        <f t="shared" si="503"/>
        <v>Buy ETH Short BTC</v>
      </c>
      <c r="AC1525" t="b">
        <f t="shared" si="505"/>
        <v>0</v>
      </c>
      <c r="AD1525">
        <f>IF(AB1525="Buy BTC Short ETH",B1525,IF(AB1525="Buy ETH Short BTC",B1525,0))</f>
        <v>16844.39</v>
      </c>
      <c r="AE1525">
        <f>IF(AB1525="Buy BTC Short ETH",C1525,IF(AB1525="Buy ETH Short BTC",C1525,0))</f>
        <v>1218.1600000000001</v>
      </c>
      <c r="AF1525">
        <f>IF(AB1524="Buy BTC Short ETH",(B1525-AD1524)+(-C1525+AE1524)*(B1524/C1524),IF(AB1524="Buy ETH Short BTC",(-B1525+AD1524)+(C1525-AE1524)*(B1524/C1524),0))</f>
        <v>6.0041728776529908</v>
      </c>
    </row>
    <row r="1526" spans="1:32">
      <c r="A1526">
        <v>1672092900000</v>
      </c>
      <c r="B1526">
        <v>16839.330000000002</v>
      </c>
      <c r="C1526">
        <v>1217.6300000000001</v>
      </c>
      <c r="D1526" s="1">
        <f t="shared" si="506"/>
        <v>-5.0599999999976717</v>
      </c>
      <c r="E1526" s="1">
        <f t="shared" si="507"/>
        <v>0</v>
      </c>
      <c r="F1526" s="1">
        <f t="shared" si="508"/>
        <v>5.0599999999976717</v>
      </c>
      <c r="G1526" s="1">
        <f t="shared" si="509"/>
        <v>2.331999999999971</v>
      </c>
      <c r="H1526" s="1">
        <f t="shared" si="510"/>
        <v>2.4989999999997963</v>
      </c>
      <c r="I1526" s="1">
        <f t="shared" si="511"/>
        <v>0.93317326930778755</v>
      </c>
      <c r="J1526" s="1">
        <f t="shared" si="512"/>
        <v>48.271579383152215</v>
      </c>
      <c r="K1526" s="1">
        <f t="shared" si="513"/>
        <v>-0.52999999999997272</v>
      </c>
      <c r="L1526" s="1">
        <f t="shared" si="514"/>
        <v>0</v>
      </c>
      <c r="M1526" s="1">
        <f t="shared" si="515"/>
        <v>0.52999999999997272</v>
      </c>
      <c r="N1526" s="1">
        <f t="shared" si="516"/>
        <v>0.36700000000000726</v>
      </c>
      <c r="O1526" s="1">
        <f t="shared" si="517"/>
        <v>0.35599999999999454</v>
      </c>
      <c r="P1526" s="1">
        <f t="shared" si="518"/>
        <v>1.0308988764045306</v>
      </c>
      <c r="Q1526" s="1">
        <f t="shared" si="519"/>
        <v>50.760719225450401</v>
      </c>
      <c r="R1526" t="str">
        <f t="shared" si="499"/>
        <v>Do nothing</v>
      </c>
      <c r="S1526" t="b">
        <f t="shared" si="504"/>
        <v>0</v>
      </c>
      <c r="T1526">
        <f t="shared" si="500"/>
        <v>0</v>
      </c>
      <c r="U1526">
        <f t="shared" si="501"/>
        <v>0</v>
      </c>
      <c r="V1526">
        <f>IF(R1525="Buy BTC Short ETH",(B1526-T1525)+(-C1526+U1525)*(B1525/C1525),IF(R1525="Buy ETH Short BTC",(-B1526+T1525)+(C1526-U1525)*(B1525/C1525),0))</f>
        <v>0</v>
      </c>
      <c r="AA1526">
        <f t="shared" si="502"/>
        <v>0.79198848382548503</v>
      </c>
      <c r="AB1526" t="str">
        <f t="shared" si="503"/>
        <v>Buy ETH Short BTC</v>
      </c>
      <c r="AC1526" t="b">
        <f t="shared" si="505"/>
        <v>0</v>
      </c>
      <c r="AD1526">
        <f>IF(AB1526="Buy BTC Short ETH",B1526,IF(AB1526="Buy ETH Short BTC",B1526,0))</f>
        <v>16839.330000000002</v>
      </c>
      <c r="AE1526">
        <f>IF(AB1526="Buy BTC Short ETH",C1526,IF(AB1526="Buy ETH Short BTC",C1526,0))</f>
        <v>1217.6300000000001</v>
      </c>
      <c r="AF1526">
        <f>IF(AB1525="Buy BTC Short ETH",(B1526-AD1525)+(-C1526+AE1525)*(B1525/C1525),IF(AB1525="Buy ETH Short BTC",(-B1526+AD1525)+(C1526-AE1525)*(B1525/C1525),0))</f>
        <v>-2.2686979542936685</v>
      </c>
    </row>
    <row r="1527" spans="1:32">
      <c r="A1527">
        <v>1672093800000</v>
      </c>
      <c r="B1527">
        <v>16838.41</v>
      </c>
      <c r="C1527">
        <v>1218.3599999999999</v>
      </c>
      <c r="D1527" s="1">
        <f t="shared" si="506"/>
        <v>-0.92000000000189175</v>
      </c>
      <c r="E1527" s="1">
        <f t="shared" si="507"/>
        <v>0</v>
      </c>
      <c r="F1527" s="1">
        <f t="shared" si="508"/>
        <v>0.92000000000189175</v>
      </c>
      <c r="G1527" s="1">
        <f t="shared" si="509"/>
        <v>2.1520000000000437</v>
      </c>
      <c r="H1527" s="1">
        <f t="shared" si="510"/>
        <v>2.5909999999999855</v>
      </c>
      <c r="I1527" s="1">
        <f t="shared" si="511"/>
        <v>0.83056734851410874</v>
      </c>
      <c r="J1527" s="1">
        <f t="shared" si="512"/>
        <v>45.372127345562525</v>
      </c>
      <c r="K1527" s="1">
        <f t="shared" si="513"/>
        <v>0.72999999999979082</v>
      </c>
      <c r="L1527" s="1">
        <f t="shared" si="514"/>
        <v>0.72999999999979082</v>
      </c>
      <c r="M1527" s="1">
        <f t="shared" si="515"/>
        <v>0</v>
      </c>
      <c r="N1527" s="1">
        <f t="shared" si="516"/>
        <v>0.43599999999999001</v>
      </c>
      <c r="O1527" s="1">
        <f t="shared" si="517"/>
        <v>0.35599999999999454</v>
      </c>
      <c r="P1527" s="1">
        <f t="shared" si="518"/>
        <v>1.2247191011235863</v>
      </c>
      <c r="Q1527" s="1">
        <f t="shared" si="519"/>
        <v>55.050505050504867</v>
      </c>
      <c r="R1527" t="str">
        <f t="shared" si="499"/>
        <v>Do nothing</v>
      </c>
      <c r="S1527" t="b">
        <f t="shared" si="504"/>
        <v>0</v>
      </c>
      <c r="T1527">
        <f t="shared" si="500"/>
        <v>0</v>
      </c>
      <c r="U1527">
        <f t="shared" si="501"/>
        <v>0</v>
      </c>
      <c r="V1527">
        <f>IF(R1526="Buy BTC Short ETH",(B1527-T1526)+(-C1527+U1526)*(B1526/C1526),IF(R1526="Buy ETH Short BTC",(-B1527+T1526)+(C1527-U1526)*(B1526/C1526),0))</f>
        <v>0</v>
      </c>
      <c r="AA1527">
        <f t="shared" si="502"/>
        <v>0.7164524835394126</v>
      </c>
      <c r="AB1527" t="str">
        <f t="shared" si="503"/>
        <v>Buy ETH Short BTC</v>
      </c>
      <c r="AC1527" t="b">
        <f t="shared" si="505"/>
        <v>0</v>
      </c>
      <c r="AD1527">
        <f>IF(AB1527="Buy BTC Short ETH",B1527,IF(AB1527="Buy ETH Short BTC",B1527,0))</f>
        <v>16838.41</v>
      </c>
      <c r="AE1527">
        <f>IF(AB1527="Buy BTC Short ETH",C1527,IF(AB1527="Buy ETH Short BTC",C1527,0))</f>
        <v>1218.3599999999999</v>
      </c>
      <c r="AF1527">
        <f>IF(AB1526="Buy BTC Short ETH",(B1527-AD1526)+(-C1527+AE1526)*(B1526/C1526),IF(AB1526="Buy ETH Short BTC",(-B1527+AD1526)+(C1527-AE1526)*(B1526/C1526),0))</f>
        <v>11.015604493975003</v>
      </c>
    </row>
    <row r="1528" spans="1:32">
      <c r="A1528">
        <v>1672094700000</v>
      </c>
      <c r="B1528">
        <v>16838.7</v>
      </c>
      <c r="C1528">
        <v>1218.57</v>
      </c>
      <c r="D1528" s="1">
        <f t="shared" si="506"/>
        <v>0.29000000000087311</v>
      </c>
      <c r="E1528" s="1">
        <f t="shared" si="507"/>
        <v>0.29000000000087311</v>
      </c>
      <c r="F1528" s="1">
        <f t="shared" si="508"/>
        <v>0</v>
      </c>
      <c r="G1528" s="1">
        <f t="shared" si="509"/>
        <v>2.1389999999999416</v>
      </c>
      <c r="H1528" s="1">
        <f t="shared" si="510"/>
        <v>2.5909999999999855</v>
      </c>
      <c r="I1528" s="1">
        <f t="shared" si="511"/>
        <v>0.82554998070241359</v>
      </c>
      <c r="J1528" s="1">
        <f t="shared" si="512"/>
        <v>45.221987315010033</v>
      </c>
      <c r="K1528" s="1">
        <f t="shared" si="513"/>
        <v>0.21000000000003638</v>
      </c>
      <c r="L1528" s="1">
        <f t="shared" si="514"/>
        <v>0.21000000000003638</v>
      </c>
      <c r="M1528" s="1">
        <f t="shared" si="515"/>
        <v>0</v>
      </c>
      <c r="N1528" s="1">
        <f t="shared" si="516"/>
        <v>0.45699999999999363</v>
      </c>
      <c r="O1528" s="1">
        <f t="shared" si="517"/>
        <v>0.35399999999999637</v>
      </c>
      <c r="P1528" s="1">
        <f t="shared" si="518"/>
        <v>1.2909604519773963</v>
      </c>
      <c r="Q1528" s="1">
        <f t="shared" si="519"/>
        <v>56.350184956843307</v>
      </c>
      <c r="R1528" t="str">
        <f t="shared" si="499"/>
        <v>Do nothing</v>
      </c>
      <c r="S1528" t="b">
        <f t="shared" si="504"/>
        <v>0</v>
      </c>
      <c r="T1528">
        <f t="shared" si="500"/>
        <v>0</v>
      </c>
      <c r="U1528">
        <f t="shared" si="501"/>
        <v>0</v>
      </c>
      <c r="V1528">
        <f>IF(R1527="Buy BTC Short ETH",(B1528-T1527)+(-C1528+U1527)*(B1527/C1527),IF(R1527="Buy ETH Short BTC",(-B1528+T1527)+(C1528-U1527)*(B1527/C1527),0))</f>
        <v>0</v>
      </c>
      <c r="AA1528">
        <f t="shared" si="502"/>
        <v>0.67210104602642728</v>
      </c>
      <c r="AB1528" t="str">
        <f t="shared" si="503"/>
        <v>Do nothing</v>
      </c>
      <c r="AC1528" t="b">
        <f t="shared" si="505"/>
        <v>1</v>
      </c>
      <c r="AD1528">
        <f>IF(AB1528="Buy BTC Short ETH",B1528,IF(AB1528="Buy ETH Short BTC",B1528,0))</f>
        <v>0</v>
      </c>
      <c r="AE1528">
        <f>IF(AB1528="Buy BTC Short ETH",C1528,IF(AB1528="Buy ETH Short BTC",C1528,0))</f>
        <v>0</v>
      </c>
      <c r="AF1528">
        <f>IF(AB1527="Buy BTC Short ETH",(B1528-AD1527)+(-C1528+AE1527)*(B1527/C1527),IF(AB1527="Buy ETH Short BTC",(-B1528+AD1527)+(C1528-AE1527)*(B1527/C1527),0))</f>
        <v>2.6123163104497431</v>
      </c>
    </row>
    <row r="1529" spans="1:32">
      <c r="A1529">
        <v>1672095600000</v>
      </c>
      <c r="B1529">
        <v>16849.97</v>
      </c>
      <c r="C1529">
        <v>1220.21</v>
      </c>
      <c r="D1529" s="1">
        <f t="shared" si="506"/>
        <v>11.270000000000437</v>
      </c>
      <c r="E1529" s="1">
        <f t="shared" si="507"/>
        <v>11.270000000000437</v>
      </c>
      <c r="F1529" s="1">
        <f t="shared" si="508"/>
        <v>0</v>
      </c>
      <c r="G1529" s="1">
        <f t="shared" si="509"/>
        <v>3.2659999999999854</v>
      </c>
      <c r="H1529" s="1">
        <f t="shared" si="510"/>
        <v>2.0639999999999419</v>
      </c>
      <c r="I1529" s="1">
        <f t="shared" si="511"/>
        <v>1.5823643410853088</v>
      </c>
      <c r="J1529" s="1">
        <f t="shared" si="512"/>
        <v>61.275797373358905</v>
      </c>
      <c r="K1529" s="1">
        <f t="shared" si="513"/>
        <v>1.6400000000001</v>
      </c>
      <c r="L1529" s="1">
        <f t="shared" si="514"/>
        <v>1.6400000000001</v>
      </c>
      <c r="M1529" s="1">
        <f t="shared" si="515"/>
        <v>0</v>
      </c>
      <c r="N1529" s="1">
        <f t="shared" si="516"/>
        <v>0.62100000000000366</v>
      </c>
      <c r="O1529" s="1">
        <f t="shared" si="517"/>
        <v>0.25999999999999091</v>
      </c>
      <c r="P1529" s="1">
        <f t="shared" si="518"/>
        <v>2.3884615384616361</v>
      </c>
      <c r="Q1529" s="1">
        <f t="shared" si="519"/>
        <v>70.488081725312995</v>
      </c>
      <c r="R1529" t="str">
        <f t="shared" si="499"/>
        <v>Do nothing</v>
      </c>
      <c r="S1529" t="b">
        <f t="shared" si="504"/>
        <v>0</v>
      </c>
      <c r="T1529">
        <f t="shared" si="500"/>
        <v>0</v>
      </c>
      <c r="U1529">
        <f t="shared" si="501"/>
        <v>0</v>
      </c>
      <c r="V1529">
        <f>IF(R1528="Buy BTC Short ETH",(B1529-T1528)+(-C1529+U1528)*(B1528/C1528),IF(R1528="Buy ETH Short BTC",(-B1529+T1528)+(C1529-U1528)*(B1528/C1528),0))</f>
        <v>0</v>
      </c>
      <c r="AA1529">
        <f t="shared" si="502"/>
        <v>0.79586456174194942</v>
      </c>
      <c r="AB1529" t="str">
        <f t="shared" si="503"/>
        <v>Buy ETH Short BTC</v>
      </c>
      <c r="AC1529" t="b">
        <f t="shared" si="505"/>
        <v>1</v>
      </c>
      <c r="AD1529">
        <f>IF(AB1529="Buy BTC Short ETH",B1529,IF(AB1529="Buy ETH Short BTC",B1529,0))</f>
        <v>16849.97</v>
      </c>
      <c r="AE1529">
        <f>IF(AB1529="Buy BTC Short ETH",C1529,IF(AB1529="Buy ETH Short BTC",C1529,0))</f>
        <v>1220.21</v>
      </c>
      <c r="AF1529">
        <f>IF(AB1528="Buy BTC Short ETH",(B1529-AD1528)+(-C1529+AE1528)*(B1528/C1528),IF(AB1528="Buy ETH Short BTC",(-B1529+AD1528)+(C1529-AE1528)*(B1528/C1528),0))</f>
        <v>0</v>
      </c>
    </row>
    <row r="1530" spans="1:32">
      <c r="A1530">
        <v>1672096500000</v>
      </c>
      <c r="B1530">
        <v>16860.91</v>
      </c>
      <c r="C1530">
        <v>1221.67</v>
      </c>
      <c r="D1530" s="1">
        <f t="shared" si="506"/>
        <v>10.93999999999869</v>
      </c>
      <c r="E1530" s="1">
        <f t="shared" si="507"/>
        <v>10.93999999999869</v>
      </c>
      <c r="F1530" s="1">
        <f t="shared" si="508"/>
        <v>0</v>
      </c>
      <c r="G1530" s="1">
        <f t="shared" si="509"/>
        <v>3.8969999999997524</v>
      </c>
      <c r="H1530" s="1">
        <f t="shared" si="510"/>
        <v>2.0639999999999419</v>
      </c>
      <c r="I1530" s="1">
        <f t="shared" si="511"/>
        <v>1.8880813953487705</v>
      </c>
      <c r="J1530" s="1">
        <f t="shared" si="512"/>
        <v>65.374937091091297</v>
      </c>
      <c r="K1530" s="1">
        <f t="shared" si="513"/>
        <v>1.4600000000000364</v>
      </c>
      <c r="L1530" s="1">
        <f t="shared" si="514"/>
        <v>1.4600000000000364</v>
      </c>
      <c r="M1530" s="1">
        <f t="shared" si="515"/>
        <v>0</v>
      </c>
      <c r="N1530" s="1">
        <f t="shared" si="516"/>
        <v>0.68799999999998818</v>
      </c>
      <c r="O1530" s="1">
        <f t="shared" si="517"/>
        <v>0.25999999999999091</v>
      </c>
      <c r="P1530" s="1">
        <f t="shared" si="518"/>
        <v>2.6461538461538932</v>
      </c>
      <c r="Q1530" s="1">
        <f t="shared" si="519"/>
        <v>72.573839662447611</v>
      </c>
      <c r="R1530" t="str">
        <f t="shared" si="499"/>
        <v>Do nothing</v>
      </c>
      <c r="S1530" t="b">
        <f t="shared" si="504"/>
        <v>0</v>
      </c>
      <c r="T1530">
        <f t="shared" si="500"/>
        <v>0</v>
      </c>
      <c r="U1530">
        <f t="shared" si="501"/>
        <v>0</v>
      </c>
      <c r="V1530">
        <f>IF(R1529="Buy BTC Short ETH",(B1530-T1529)+(-C1530+U1529)*(B1529/C1529),IF(R1529="Buy ETH Short BTC",(-B1530+T1529)+(C1530-U1529)*(B1529/C1529),0))</f>
        <v>0</v>
      </c>
      <c r="AA1530">
        <f t="shared" si="502"/>
        <v>0.93775637206371942</v>
      </c>
      <c r="AB1530" t="str">
        <f t="shared" si="503"/>
        <v>Buy ETH Short BTC</v>
      </c>
      <c r="AC1530" t="b">
        <f t="shared" si="505"/>
        <v>0</v>
      </c>
      <c r="AD1530">
        <f>IF(AB1530="Buy BTC Short ETH",B1530,IF(AB1530="Buy ETH Short BTC",B1530,0))</f>
        <v>16860.91</v>
      </c>
      <c r="AE1530">
        <f>IF(AB1530="Buy BTC Short ETH",C1530,IF(AB1530="Buy ETH Short BTC",C1530,0))</f>
        <v>1221.67</v>
      </c>
      <c r="AF1530">
        <f>IF(AB1529="Buy BTC Short ETH",(B1530-AD1529)+(-C1530+AE1529)*(B1529/C1529),IF(AB1529="Buy ETH Short BTC",(-B1530+AD1529)+(C1530-AE1529)*(B1529/C1529),0))</f>
        <v>9.2212478180003536</v>
      </c>
    </row>
    <row r="1531" spans="1:32">
      <c r="A1531">
        <v>1672097400000</v>
      </c>
      <c r="B1531">
        <v>16876.919999999998</v>
      </c>
      <c r="C1531">
        <v>1224.45</v>
      </c>
      <c r="D1531" s="1">
        <f t="shared" si="506"/>
        <v>16.009999999998399</v>
      </c>
      <c r="E1531" s="1">
        <f t="shared" si="507"/>
        <v>16.009999999998399</v>
      </c>
      <c r="F1531" s="1">
        <f t="shared" si="508"/>
        <v>0</v>
      </c>
      <c r="G1531" s="1">
        <f t="shared" si="509"/>
        <v>4.9519999999996802</v>
      </c>
      <c r="H1531" s="1">
        <f t="shared" si="510"/>
        <v>2.0639999999999419</v>
      </c>
      <c r="I1531" s="1">
        <f t="shared" si="511"/>
        <v>2.3992248062014632</v>
      </c>
      <c r="J1531" s="1">
        <f t="shared" si="512"/>
        <v>70.581527936145193</v>
      </c>
      <c r="K1531" s="1">
        <f t="shared" si="513"/>
        <v>2.7799999999999727</v>
      </c>
      <c r="L1531" s="1">
        <f t="shared" si="514"/>
        <v>2.7799999999999727</v>
      </c>
      <c r="M1531" s="1">
        <f t="shared" si="515"/>
        <v>0</v>
      </c>
      <c r="N1531" s="1">
        <f t="shared" si="516"/>
        <v>0.83899999999998731</v>
      </c>
      <c r="O1531" s="1">
        <f t="shared" si="517"/>
        <v>0.25999999999999091</v>
      </c>
      <c r="P1531" s="1">
        <f t="shared" si="518"/>
        <v>3.226923076923141</v>
      </c>
      <c r="Q1531" s="1">
        <f t="shared" si="519"/>
        <v>76.342129208371603</v>
      </c>
      <c r="R1531" t="str">
        <f t="shared" si="499"/>
        <v>Do nothing</v>
      </c>
      <c r="S1531" t="b">
        <f t="shared" si="504"/>
        <v>0</v>
      </c>
      <c r="T1531">
        <f t="shared" si="500"/>
        <v>0</v>
      </c>
      <c r="U1531">
        <f t="shared" si="501"/>
        <v>0</v>
      </c>
      <c r="V1531">
        <f>IF(R1530="Buy BTC Short ETH",(B1531-T1530)+(-C1531+U1530)*(B1530/C1530),IF(R1530="Buy ETH Short BTC",(-B1531+T1530)+(C1531-U1530)*(B1530/C1530),0))</f>
        <v>0</v>
      </c>
      <c r="AA1531">
        <f t="shared" si="502"/>
        <v>0.98400472894934154</v>
      </c>
      <c r="AB1531" t="str">
        <f t="shared" si="503"/>
        <v>Buy ETH Short BTC</v>
      </c>
      <c r="AC1531" t="b">
        <f t="shared" si="505"/>
        <v>0</v>
      </c>
      <c r="AD1531">
        <f>IF(AB1531="Buy BTC Short ETH",B1531,IF(AB1531="Buy ETH Short BTC",B1531,0))</f>
        <v>16876.919999999998</v>
      </c>
      <c r="AE1531">
        <f>IF(AB1531="Buy BTC Short ETH",C1531,IF(AB1531="Buy ETH Short BTC",C1531,0))</f>
        <v>1224.45</v>
      </c>
      <c r="AF1531">
        <f>IF(AB1530="Buy BTC Short ETH",(B1531-AD1530)+(-C1531+AE1530)*(B1530/C1530),IF(AB1530="Buy ETH Short BTC",(-B1531+AD1530)+(C1531-AE1530)*(B1530/C1530),0))</f>
        <v>22.358241669191756</v>
      </c>
    </row>
    <row r="1532" spans="1:32">
      <c r="A1532">
        <v>1672098300000</v>
      </c>
      <c r="B1532">
        <v>16919.39</v>
      </c>
      <c r="C1532">
        <v>1228.1099999999999</v>
      </c>
      <c r="D1532" s="1">
        <f t="shared" si="506"/>
        <v>42.470000000001164</v>
      </c>
      <c r="E1532" s="1">
        <f t="shared" si="507"/>
        <v>42.470000000001164</v>
      </c>
      <c r="F1532" s="1">
        <f t="shared" si="508"/>
        <v>0</v>
      </c>
      <c r="G1532" s="1">
        <f t="shared" si="509"/>
        <v>9.1989999999997956</v>
      </c>
      <c r="H1532" s="1">
        <f t="shared" si="510"/>
        <v>1.8479999999999563</v>
      </c>
      <c r="I1532" s="1">
        <f t="shared" si="511"/>
        <v>4.9778138528138598</v>
      </c>
      <c r="J1532" s="1">
        <f t="shared" si="512"/>
        <v>83.271476418937283</v>
      </c>
      <c r="K1532" s="1">
        <f t="shared" si="513"/>
        <v>3.6599999999998545</v>
      </c>
      <c r="L1532" s="1">
        <f t="shared" si="514"/>
        <v>3.6599999999998545</v>
      </c>
      <c r="M1532" s="1">
        <f t="shared" si="515"/>
        <v>0</v>
      </c>
      <c r="N1532" s="1">
        <f t="shared" si="516"/>
        <v>1.1709999999999809</v>
      </c>
      <c r="O1532" s="1">
        <f t="shared" si="517"/>
        <v>0.25999999999999091</v>
      </c>
      <c r="P1532" s="1">
        <f t="shared" si="518"/>
        <v>4.5038461538462382</v>
      </c>
      <c r="Q1532" s="1">
        <f t="shared" si="519"/>
        <v>81.830887491265131</v>
      </c>
      <c r="R1532" t="str">
        <f t="shared" si="499"/>
        <v>Do nothing</v>
      </c>
      <c r="S1532" t="b">
        <f t="shared" si="504"/>
        <v>0</v>
      </c>
      <c r="T1532">
        <f t="shared" si="500"/>
        <v>0</v>
      </c>
      <c r="U1532">
        <f t="shared" si="501"/>
        <v>0</v>
      </c>
      <c r="V1532">
        <f>IF(R1531="Buy BTC Short ETH",(B1532-T1531)+(-C1532+U1531)*(B1531/C1531),IF(R1531="Buy ETH Short BTC",(-B1532+T1531)+(C1532-U1531)*(B1531/C1531),0))</f>
        <v>0</v>
      </c>
      <c r="AA1532">
        <f t="shared" si="502"/>
        <v>0.98214774613235567</v>
      </c>
      <c r="AB1532" t="str">
        <f t="shared" si="503"/>
        <v>Buy ETH Short BTC</v>
      </c>
      <c r="AC1532" t="b">
        <f t="shared" si="505"/>
        <v>0</v>
      </c>
      <c r="AD1532">
        <f>IF(AB1532="Buy BTC Short ETH",B1532,IF(AB1532="Buy ETH Short BTC",B1532,0))</f>
        <v>16919.39</v>
      </c>
      <c r="AE1532">
        <f>IF(AB1532="Buy BTC Short ETH",C1532,IF(AB1532="Buy ETH Short BTC",C1532,0))</f>
        <v>1228.1099999999999</v>
      </c>
      <c r="AF1532">
        <f>IF(AB1531="Buy BTC Short ETH",(B1532-AD1531)+(-C1532+AE1531)*(B1531/C1531),IF(AB1531="Buy ETH Short BTC",(-B1532+AD1531)+(C1532-AE1531)*(B1531/C1531),0))</f>
        <v>7.9767533994823054</v>
      </c>
    </row>
    <row r="1533" spans="1:32">
      <c r="A1533">
        <v>1672099200000</v>
      </c>
      <c r="B1533">
        <v>16957.88</v>
      </c>
      <c r="C1533">
        <v>1229.01</v>
      </c>
      <c r="D1533" s="1">
        <f t="shared" si="506"/>
        <v>38.490000000001601</v>
      </c>
      <c r="E1533" s="1">
        <f t="shared" si="507"/>
        <v>38.490000000001601</v>
      </c>
      <c r="F1533" s="1">
        <f t="shared" si="508"/>
        <v>0</v>
      </c>
      <c r="G1533" s="1">
        <f t="shared" si="509"/>
        <v>13.047999999999956</v>
      </c>
      <c r="H1533" s="1">
        <f t="shared" si="510"/>
        <v>0.70299999999988361</v>
      </c>
      <c r="I1533" s="1">
        <f t="shared" si="511"/>
        <v>18.56045519203715</v>
      </c>
      <c r="J1533" s="1">
        <f t="shared" si="512"/>
        <v>94.887644534943703</v>
      </c>
      <c r="K1533" s="1">
        <f t="shared" si="513"/>
        <v>0.90000000000009095</v>
      </c>
      <c r="L1533" s="1">
        <f t="shared" si="514"/>
        <v>0.90000000000009095</v>
      </c>
      <c r="M1533" s="1">
        <f t="shared" si="515"/>
        <v>0</v>
      </c>
      <c r="N1533" s="1">
        <f t="shared" si="516"/>
        <v>1.2609999999999899</v>
      </c>
      <c r="O1533" s="1">
        <f t="shared" si="517"/>
        <v>9.3999999999982722E-2</v>
      </c>
      <c r="P1533" s="1">
        <f t="shared" si="518"/>
        <v>13.414893617023635</v>
      </c>
      <c r="Q1533" s="1">
        <f t="shared" si="519"/>
        <v>93.062730627307403</v>
      </c>
      <c r="R1533" t="str">
        <f t="shared" si="499"/>
        <v>Do nothing</v>
      </c>
      <c r="S1533" t="b">
        <f t="shared" si="504"/>
        <v>0</v>
      </c>
      <c r="T1533">
        <f t="shared" si="500"/>
        <v>0</v>
      </c>
      <c r="U1533">
        <f t="shared" si="501"/>
        <v>0</v>
      </c>
      <c r="V1533">
        <f>IF(R1532="Buy BTC Short ETH",(B1533-T1532)+(-C1533+U1532)*(B1532/C1532),IF(R1532="Buy ETH Short BTC",(-B1533+T1532)+(C1533-U1532)*(B1532/C1532),0))</f>
        <v>0</v>
      </c>
      <c r="AA1533">
        <f t="shared" si="502"/>
        <v>0.9630699389843036</v>
      </c>
      <c r="AB1533" t="str">
        <f t="shared" si="503"/>
        <v>Buy ETH Short BTC</v>
      </c>
      <c r="AC1533" t="b">
        <f t="shared" si="505"/>
        <v>0</v>
      </c>
      <c r="AD1533">
        <f>IF(AB1533="Buy BTC Short ETH",B1533,IF(AB1533="Buy ETH Short BTC",B1533,0))</f>
        <v>16957.88</v>
      </c>
      <c r="AE1533">
        <f>IF(AB1533="Buy BTC Short ETH",C1533,IF(AB1533="Buy ETH Short BTC",C1533,0))</f>
        <v>1229.01</v>
      </c>
      <c r="AF1533">
        <f>IF(AB1532="Buy BTC Short ETH",(B1533-AD1532)+(-C1533+AE1532)*(B1532/C1532),IF(AB1532="Buy ETH Short BTC",(-B1533+AD1532)+(C1533-AE1532)*(B1532/C1532),0))</f>
        <v>-26.090906270611285</v>
      </c>
    </row>
    <row r="1534" spans="1:32">
      <c r="A1534">
        <v>1672100100000</v>
      </c>
      <c r="B1534">
        <v>16911.689999999999</v>
      </c>
      <c r="C1534">
        <v>1227.17</v>
      </c>
      <c r="D1534" s="1">
        <f t="shared" si="506"/>
        <v>-46.190000000002328</v>
      </c>
      <c r="E1534" s="1">
        <f t="shared" si="507"/>
        <v>0</v>
      </c>
      <c r="F1534" s="1">
        <f t="shared" si="508"/>
        <v>46.190000000002328</v>
      </c>
      <c r="G1534" s="1">
        <f t="shared" si="509"/>
        <v>13.047999999999956</v>
      </c>
      <c r="H1534" s="1">
        <f t="shared" si="510"/>
        <v>5.2170000000001888</v>
      </c>
      <c r="I1534" s="1">
        <f t="shared" si="511"/>
        <v>2.5010542457349976</v>
      </c>
      <c r="J1534" s="1">
        <f t="shared" si="512"/>
        <v>71.43717492471859</v>
      </c>
      <c r="K1534" s="1">
        <f t="shared" si="513"/>
        <v>-1.8399999999999181</v>
      </c>
      <c r="L1534" s="1">
        <f t="shared" si="514"/>
        <v>0</v>
      </c>
      <c r="M1534" s="1">
        <f t="shared" si="515"/>
        <v>1.8399999999999181</v>
      </c>
      <c r="N1534" s="1">
        <f t="shared" si="516"/>
        <v>1.2609999999999899</v>
      </c>
      <c r="O1534" s="1">
        <f t="shared" si="517"/>
        <v>0.23699999999998908</v>
      </c>
      <c r="P1534" s="1">
        <f t="shared" si="518"/>
        <v>5.3206751054854342</v>
      </c>
      <c r="Q1534" s="1">
        <f t="shared" si="519"/>
        <v>84.178905206943099</v>
      </c>
      <c r="R1534" t="str">
        <f t="shared" si="499"/>
        <v>Do nothing</v>
      </c>
      <c r="S1534" t="b">
        <f t="shared" si="504"/>
        <v>0</v>
      </c>
      <c r="T1534">
        <f t="shared" si="500"/>
        <v>0</v>
      </c>
      <c r="U1534">
        <f t="shared" si="501"/>
        <v>0</v>
      </c>
      <c r="V1534">
        <f>IF(R1533="Buy BTC Short ETH",(B1534-T1533)+(-C1534+U1533)*(B1533/C1533),IF(R1533="Buy ETH Short BTC",(-B1534+T1533)+(C1534-U1533)*(B1533/C1533),0))</f>
        <v>0</v>
      </c>
      <c r="AA1534">
        <f t="shared" si="502"/>
        <v>0.964657232757554</v>
      </c>
      <c r="AB1534" t="str">
        <f t="shared" si="503"/>
        <v>Buy ETH Short BTC</v>
      </c>
      <c r="AC1534" t="b">
        <f t="shared" si="505"/>
        <v>0</v>
      </c>
      <c r="AD1534">
        <f>IF(AB1534="Buy BTC Short ETH",B1534,IF(AB1534="Buy ETH Short BTC",B1534,0))</f>
        <v>16911.689999999999</v>
      </c>
      <c r="AE1534">
        <f>IF(AB1534="Buy BTC Short ETH",C1534,IF(AB1534="Buy ETH Short BTC",C1534,0))</f>
        <v>1227.17</v>
      </c>
      <c r="AF1534">
        <f>IF(AB1533="Buy BTC Short ETH",(B1534-AD1533)+(-C1534+AE1533)*(B1533/C1533),IF(AB1533="Buy ETH Short BTC",(-B1534+AD1533)+(C1534-AE1533)*(B1533/C1533),0))</f>
        <v>20.801679970060658</v>
      </c>
    </row>
    <row r="1535" spans="1:32">
      <c r="A1535">
        <v>1672101000000</v>
      </c>
      <c r="B1535">
        <v>16879.66</v>
      </c>
      <c r="C1535">
        <v>1223.3900000000001</v>
      </c>
      <c r="D1535" s="1">
        <f t="shared" si="506"/>
        <v>-32.029999999998836</v>
      </c>
      <c r="E1535" s="1">
        <f t="shared" si="507"/>
        <v>0</v>
      </c>
      <c r="F1535" s="1">
        <f t="shared" si="508"/>
        <v>32.029999999998836</v>
      </c>
      <c r="G1535" s="1">
        <f t="shared" si="509"/>
        <v>11.947000000000116</v>
      </c>
      <c r="H1535" s="1">
        <f t="shared" si="510"/>
        <v>8.4200000000000728</v>
      </c>
      <c r="I1535" s="1">
        <f t="shared" si="511"/>
        <v>1.4188836104513081</v>
      </c>
      <c r="J1535" s="1">
        <f t="shared" si="512"/>
        <v>58.658614425295852</v>
      </c>
      <c r="K1535" s="1">
        <f t="shared" si="513"/>
        <v>-3.7799999999999727</v>
      </c>
      <c r="L1535" s="1">
        <f t="shared" si="514"/>
        <v>0</v>
      </c>
      <c r="M1535" s="1">
        <f t="shared" si="515"/>
        <v>3.7799999999999727</v>
      </c>
      <c r="N1535" s="1">
        <f t="shared" si="516"/>
        <v>1.1379999999999881</v>
      </c>
      <c r="O1535" s="1">
        <f t="shared" si="517"/>
        <v>0.61499999999998634</v>
      </c>
      <c r="P1535" s="1">
        <f t="shared" si="518"/>
        <v>1.8504065040650626</v>
      </c>
      <c r="Q1535" s="1">
        <f t="shared" si="519"/>
        <v>64.917284654877619</v>
      </c>
      <c r="R1535" t="str">
        <f t="shared" si="499"/>
        <v>Do nothing</v>
      </c>
      <c r="S1535" t="b">
        <f t="shared" si="504"/>
        <v>0</v>
      </c>
      <c r="T1535">
        <f t="shared" si="500"/>
        <v>0</v>
      </c>
      <c r="U1535">
        <f t="shared" si="501"/>
        <v>0</v>
      </c>
      <c r="V1535">
        <f>IF(R1534="Buy BTC Short ETH",(B1535-T1534)+(-C1535+U1534)*(B1534/C1534),IF(R1534="Buy ETH Short BTC",(-B1535+T1534)+(C1535-U1534)*(B1534/C1534),0))</f>
        <v>0</v>
      </c>
      <c r="AA1535">
        <f t="shared" si="502"/>
        <v>0.96515960667818879</v>
      </c>
      <c r="AB1535" t="str">
        <f t="shared" si="503"/>
        <v>Buy ETH Short BTC</v>
      </c>
      <c r="AC1535" t="b">
        <f t="shared" si="505"/>
        <v>0</v>
      </c>
      <c r="AD1535">
        <f>IF(AB1535="Buy BTC Short ETH",B1535,IF(AB1535="Buy ETH Short BTC",B1535,0))</f>
        <v>16879.66</v>
      </c>
      <c r="AE1535">
        <f>IF(AB1535="Buy BTC Short ETH",C1535,IF(AB1535="Buy ETH Short BTC",C1535,0))</f>
        <v>1223.3900000000001</v>
      </c>
      <c r="AF1535">
        <f>IF(AB1534="Buy BTC Short ETH",(B1535-AD1534)+(-C1535+AE1534)*(B1534/C1534),IF(AB1534="Buy ETH Short BTC",(-B1535+AD1534)+(C1535-AE1534)*(B1534/C1534),0))</f>
        <v>-20.06236552392982</v>
      </c>
    </row>
    <row r="1536" spans="1:32">
      <c r="A1536">
        <v>1672101900000</v>
      </c>
      <c r="B1536">
        <v>16870.39</v>
      </c>
      <c r="C1536">
        <v>1224.6199999999999</v>
      </c>
      <c r="D1536" s="1">
        <f t="shared" si="506"/>
        <v>-9.2700000000004366</v>
      </c>
      <c r="E1536" s="1">
        <f t="shared" si="507"/>
        <v>0</v>
      </c>
      <c r="F1536" s="1">
        <f t="shared" si="508"/>
        <v>9.2700000000004366</v>
      </c>
      <c r="G1536" s="1">
        <f t="shared" si="509"/>
        <v>11.947000000000116</v>
      </c>
      <c r="H1536" s="1">
        <f t="shared" si="510"/>
        <v>8.8410000000003492</v>
      </c>
      <c r="I1536" s="1">
        <f t="shared" si="511"/>
        <v>1.3513177242392993</v>
      </c>
      <c r="J1536" s="1">
        <f t="shared" si="512"/>
        <v>57.470656147776843</v>
      </c>
      <c r="K1536" s="1">
        <f t="shared" si="513"/>
        <v>1.2299999999997908</v>
      </c>
      <c r="L1536" s="1">
        <f t="shared" si="514"/>
        <v>1.2299999999997908</v>
      </c>
      <c r="M1536" s="1">
        <f t="shared" si="515"/>
        <v>0</v>
      </c>
      <c r="N1536" s="1">
        <f t="shared" si="516"/>
        <v>1.2609999999999673</v>
      </c>
      <c r="O1536" s="1">
        <f t="shared" si="517"/>
        <v>0.56199999999998906</v>
      </c>
      <c r="P1536" s="1">
        <f t="shared" si="518"/>
        <v>2.2437722419928678</v>
      </c>
      <c r="Q1536" s="1">
        <f t="shared" si="519"/>
        <v>69.171695008228056</v>
      </c>
      <c r="R1536" t="str">
        <f t="shared" si="499"/>
        <v>Do nothing</v>
      </c>
      <c r="S1536" t="b">
        <f t="shared" si="504"/>
        <v>0</v>
      </c>
      <c r="T1536">
        <f t="shared" si="500"/>
        <v>0</v>
      </c>
      <c r="U1536">
        <f t="shared" si="501"/>
        <v>0</v>
      </c>
      <c r="V1536">
        <f>IF(R1535="Buy BTC Short ETH",(B1536-T1535)+(-C1536+U1535)*(B1535/C1535),IF(R1535="Buy ETH Short BTC",(-B1536+T1535)+(C1536-U1535)*(B1535/C1535),0))</f>
        <v>0</v>
      </c>
      <c r="AA1536">
        <f t="shared" si="502"/>
        <v>0.94935350358537407</v>
      </c>
      <c r="AB1536" t="str">
        <f t="shared" si="503"/>
        <v>Buy ETH Short BTC</v>
      </c>
      <c r="AC1536" t="b">
        <f t="shared" si="505"/>
        <v>0</v>
      </c>
      <c r="AD1536">
        <f>IF(AB1536="Buy BTC Short ETH",B1536,IF(AB1536="Buy ETH Short BTC",B1536,0))</f>
        <v>16870.39</v>
      </c>
      <c r="AE1536">
        <f>IF(AB1536="Buy BTC Short ETH",C1536,IF(AB1536="Buy ETH Short BTC",C1536,0))</f>
        <v>1224.6199999999999</v>
      </c>
      <c r="AF1536">
        <f>IF(AB1535="Buy BTC Short ETH",(B1536-AD1535)+(-C1536+AE1535)*(B1535/C1535),IF(AB1535="Buy ETH Short BTC",(-B1536+AD1535)+(C1536-AE1535)*(B1535/C1535),0))</f>
        <v>26.240861131770735</v>
      </c>
    </row>
    <row r="1537" spans="1:32">
      <c r="A1537">
        <v>1672102800000</v>
      </c>
      <c r="B1537">
        <v>16882.71</v>
      </c>
      <c r="C1537">
        <v>1225.53</v>
      </c>
      <c r="D1537" s="1">
        <f t="shared" si="506"/>
        <v>12.319999999999709</v>
      </c>
      <c r="E1537" s="1">
        <f t="shared" si="507"/>
        <v>12.319999999999709</v>
      </c>
      <c r="F1537" s="1">
        <f t="shared" si="508"/>
        <v>0</v>
      </c>
      <c r="G1537" s="1">
        <f t="shared" si="509"/>
        <v>13.179000000000087</v>
      </c>
      <c r="H1537" s="1">
        <f t="shared" si="510"/>
        <v>8.7490000000001604</v>
      </c>
      <c r="I1537" s="1">
        <f t="shared" si="511"/>
        <v>1.5063435821236537</v>
      </c>
      <c r="J1537" s="1">
        <f t="shared" si="512"/>
        <v>60.101240423202924</v>
      </c>
      <c r="K1537" s="1">
        <f t="shared" si="513"/>
        <v>0.91000000000008185</v>
      </c>
      <c r="L1537" s="1">
        <f t="shared" si="514"/>
        <v>0.91000000000008185</v>
      </c>
      <c r="M1537" s="1">
        <f t="shared" si="515"/>
        <v>0</v>
      </c>
      <c r="N1537" s="1">
        <f t="shared" si="516"/>
        <v>1.2789999999999964</v>
      </c>
      <c r="O1537" s="1">
        <f t="shared" si="517"/>
        <v>0.56199999999998906</v>
      </c>
      <c r="P1537" s="1">
        <f t="shared" si="518"/>
        <v>2.2758007117438099</v>
      </c>
      <c r="Q1537" s="1">
        <f t="shared" si="519"/>
        <v>69.473112438892258</v>
      </c>
      <c r="R1537" t="str">
        <f t="shared" si="499"/>
        <v>Do nothing</v>
      </c>
      <c r="S1537" t="b">
        <f t="shared" si="504"/>
        <v>0</v>
      </c>
      <c r="T1537">
        <f t="shared" si="500"/>
        <v>0</v>
      </c>
      <c r="U1537">
        <f t="shared" si="501"/>
        <v>0</v>
      </c>
      <c r="V1537">
        <f>IF(R1536="Buy BTC Short ETH",(B1537-T1536)+(-C1537+U1536)*(B1536/C1536),IF(R1536="Buy ETH Short BTC",(-B1537+T1536)+(C1537-U1536)*(B1536/C1536),0))</f>
        <v>0</v>
      </c>
      <c r="AA1537">
        <f t="shared" si="502"/>
        <v>0.93349507811570664</v>
      </c>
      <c r="AB1537" t="str">
        <f t="shared" si="503"/>
        <v>Buy ETH Short BTC</v>
      </c>
      <c r="AC1537" t="b">
        <f t="shared" si="505"/>
        <v>0</v>
      </c>
      <c r="AD1537">
        <f>IF(AB1537="Buy BTC Short ETH",B1537,IF(AB1537="Buy ETH Short BTC",B1537,0))</f>
        <v>16882.71</v>
      </c>
      <c r="AE1537">
        <f>IF(AB1537="Buy BTC Short ETH",C1537,IF(AB1537="Buy ETH Short BTC",C1537,0))</f>
        <v>1225.53</v>
      </c>
      <c r="AF1537">
        <f>IF(AB1536="Buy BTC Short ETH",(B1537-AD1536)+(-C1537+AE1536)*(B1536/C1536),IF(AB1536="Buy ETH Short BTC",(-B1537+AD1536)+(C1537-AE1536)*(B1536/C1536),0))</f>
        <v>0.21617848802219264</v>
      </c>
    </row>
    <row r="1538" spans="1:32">
      <c r="A1538">
        <v>1672103700000</v>
      </c>
      <c r="B1538">
        <v>16870.38</v>
      </c>
      <c r="C1538">
        <v>1224.1500000000001</v>
      </c>
      <c r="D1538" s="1">
        <f t="shared" si="506"/>
        <v>-12.329999999998108</v>
      </c>
      <c r="E1538" s="1">
        <f t="shared" si="507"/>
        <v>0</v>
      </c>
      <c r="F1538" s="1">
        <f t="shared" si="508"/>
        <v>12.329999999998108</v>
      </c>
      <c r="G1538" s="1">
        <f t="shared" si="509"/>
        <v>13.15</v>
      </c>
      <c r="H1538" s="1">
        <f t="shared" si="510"/>
        <v>9.9819999999999709</v>
      </c>
      <c r="I1538" s="1">
        <f t="shared" si="511"/>
        <v>1.3173712682829131</v>
      </c>
      <c r="J1538" s="1">
        <f t="shared" si="512"/>
        <v>56.847656925471277</v>
      </c>
      <c r="K1538" s="1">
        <f t="shared" si="513"/>
        <v>-1.3799999999998818</v>
      </c>
      <c r="L1538" s="1">
        <f t="shared" si="514"/>
        <v>0</v>
      </c>
      <c r="M1538" s="1">
        <f t="shared" si="515"/>
        <v>1.3799999999998818</v>
      </c>
      <c r="N1538" s="1">
        <f t="shared" si="516"/>
        <v>1.2579999999999927</v>
      </c>
      <c r="O1538" s="1">
        <f t="shared" si="517"/>
        <v>0.69999999999997731</v>
      </c>
      <c r="P1538" s="1">
        <f t="shared" si="518"/>
        <v>1.7971428571429049</v>
      </c>
      <c r="Q1538" s="1">
        <f t="shared" si="519"/>
        <v>64.249233912155873</v>
      </c>
      <c r="R1538" t="str">
        <f t="shared" si="499"/>
        <v>Do nothing</v>
      </c>
      <c r="S1538" t="b">
        <f t="shared" si="504"/>
        <v>0</v>
      </c>
      <c r="T1538">
        <f t="shared" si="500"/>
        <v>0</v>
      </c>
      <c r="U1538">
        <f t="shared" si="501"/>
        <v>0</v>
      </c>
      <c r="V1538">
        <f>IF(R1537="Buy BTC Short ETH",(B1538-T1537)+(-C1538+U1537)*(B1537/C1537),IF(R1537="Buy ETH Short BTC",(-B1538+T1537)+(C1538-U1537)*(B1537/C1537),0))</f>
        <v>0</v>
      </c>
      <c r="AA1538">
        <f t="shared" si="502"/>
        <v>0.92137990258351932</v>
      </c>
      <c r="AB1538" t="str">
        <f t="shared" si="503"/>
        <v>Buy ETH Short BTC</v>
      </c>
      <c r="AC1538" t="b">
        <f t="shared" si="505"/>
        <v>0</v>
      </c>
      <c r="AD1538">
        <f>IF(AB1538="Buy BTC Short ETH",B1538,IF(AB1538="Buy ETH Short BTC",B1538,0))</f>
        <v>16870.38</v>
      </c>
      <c r="AE1538">
        <f>IF(AB1538="Buy BTC Short ETH",C1538,IF(AB1538="Buy ETH Short BTC",C1538,0))</f>
        <v>1224.1500000000001</v>
      </c>
      <c r="AF1538">
        <f>IF(AB1537="Buy BTC Short ETH",(B1538-AD1537)+(-C1538+AE1537)*(B1537/C1537),IF(AB1537="Buy ETH Short BTC",(-B1538+AD1537)+(C1538-AE1537)*(B1537/C1537),0))</f>
        <v>-6.680664610413718</v>
      </c>
    </row>
    <row r="1539" spans="1:32">
      <c r="A1539">
        <v>1672104600000</v>
      </c>
      <c r="B1539">
        <v>16854.099999999999</v>
      </c>
      <c r="C1539">
        <v>1222.25</v>
      </c>
      <c r="D1539" s="1">
        <f t="shared" si="506"/>
        <v>-16.280000000002474</v>
      </c>
      <c r="E1539" s="1">
        <f t="shared" si="507"/>
        <v>0</v>
      </c>
      <c r="F1539" s="1">
        <f t="shared" si="508"/>
        <v>16.280000000002474</v>
      </c>
      <c r="G1539" s="1">
        <f t="shared" si="509"/>
        <v>12.022999999999957</v>
      </c>
      <c r="H1539" s="1">
        <f t="shared" si="510"/>
        <v>11.610000000000218</v>
      </c>
      <c r="I1539" s="1">
        <f t="shared" si="511"/>
        <v>1.0355727820843867</v>
      </c>
      <c r="J1539" s="1">
        <f t="shared" si="512"/>
        <v>50.873778191511306</v>
      </c>
      <c r="K1539" s="1">
        <f t="shared" si="513"/>
        <v>-1.9000000000000909</v>
      </c>
      <c r="L1539" s="1">
        <f t="shared" si="514"/>
        <v>0</v>
      </c>
      <c r="M1539" s="1">
        <f t="shared" si="515"/>
        <v>1.9000000000000909</v>
      </c>
      <c r="N1539" s="1">
        <f t="shared" si="516"/>
        <v>1.0939999999999828</v>
      </c>
      <c r="O1539" s="1">
        <f t="shared" si="517"/>
        <v>0.88999999999998636</v>
      </c>
      <c r="P1539" s="1">
        <f t="shared" si="518"/>
        <v>1.2292134831460668</v>
      </c>
      <c r="Q1539" s="1">
        <f t="shared" si="519"/>
        <v>55.14112903225805</v>
      </c>
      <c r="R1539" t="str">
        <f t="shared" si="499"/>
        <v>Do nothing</v>
      </c>
      <c r="S1539" t="b">
        <f t="shared" si="504"/>
        <v>0</v>
      </c>
      <c r="T1539">
        <f t="shared" si="500"/>
        <v>0</v>
      </c>
      <c r="U1539">
        <f t="shared" si="501"/>
        <v>0</v>
      </c>
      <c r="V1539">
        <f>IF(R1538="Buy BTC Short ETH",(B1539-T1538)+(-C1539+U1538)*(B1538/C1538),IF(R1538="Buy ETH Short BTC",(-B1539+T1538)+(C1539-U1538)*(B1538/C1538),0))</f>
        <v>0</v>
      </c>
      <c r="AA1539">
        <f t="shared" si="502"/>
        <v>0.9333655288672803</v>
      </c>
      <c r="AB1539" t="str">
        <f t="shared" si="503"/>
        <v>Buy ETH Short BTC</v>
      </c>
      <c r="AC1539" t="b">
        <f t="shared" si="505"/>
        <v>0</v>
      </c>
      <c r="AD1539">
        <f>IF(AB1539="Buy BTC Short ETH",B1539,IF(AB1539="Buy ETH Short BTC",B1539,0))</f>
        <v>16854.099999999999</v>
      </c>
      <c r="AE1539">
        <f>IF(AB1539="Buy BTC Short ETH",C1539,IF(AB1539="Buy ETH Short BTC",C1539,0))</f>
        <v>1222.25</v>
      </c>
      <c r="AF1539">
        <f>IF(AB1538="Buy BTC Short ETH",(B1539-AD1538)+(-C1539+AE1538)*(B1538/C1538),IF(AB1538="Buy ETH Short BTC",(-B1539+AD1538)+(C1539-AE1538)*(B1538/C1538),0))</f>
        <v>-9.9044724911150652</v>
      </c>
    </row>
    <row r="1540" spans="1:32">
      <c r="A1540">
        <v>1672105500000</v>
      </c>
      <c r="B1540">
        <v>16865.599999999999</v>
      </c>
      <c r="C1540">
        <v>1223.21</v>
      </c>
      <c r="D1540" s="1">
        <f t="shared" si="506"/>
        <v>11.5</v>
      </c>
      <c r="E1540" s="1">
        <f t="shared" si="507"/>
        <v>11.5</v>
      </c>
      <c r="F1540" s="1">
        <f t="shared" si="508"/>
        <v>0</v>
      </c>
      <c r="G1540" s="1">
        <f t="shared" si="509"/>
        <v>12.079000000000088</v>
      </c>
      <c r="H1540" s="1">
        <f t="shared" si="510"/>
        <v>11.610000000000218</v>
      </c>
      <c r="I1540" s="1">
        <f t="shared" si="511"/>
        <v>1.0403962101636401</v>
      </c>
      <c r="J1540" s="1">
        <f t="shared" si="512"/>
        <v>50.989910929122935</v>
      </c>
      <c r="K1540" s="1">
        <f t="shared" si="513"/>
        <v>0.96000000000003638</v>
      </c>
      <c r="L1540" s="1">
        <f t="shared" si="514"/>
        <v>0.96000000000003638</v>
      </c>
      <c r="M1540" s="1">
        <f t="shared" si="515"/>
        <v>0</v>
      </c>
      <c r="N1540" s="1">
        <f t="shared" si="516"/>
        <v>1.0439999999999827</v>
      </c>
      <c r="O1540" s="1">
        <f t="shared" si="517"/>
        <v>0.88999999999998636</v>
      </c>
      <c r="P1540" s="1">
        <f t="shared" si="518"/>
        <v>1.1730337078651671</v>
      </c>
      <c r="Q1540" s="1">
        <f t="shared" si="519"/>
        <v>53.981385729058914</v>
      </c>
      <c r="R1540" t="str">
        <f t="shared" si="499"/>
        <v>Do nothing</v>
      </c>
      <c r="S1540" t="b">
        <f t="shared" si="504"/>
        <v>0</v>
      </c>
      <c r="T1540">
        <f t="shared" si="500"/>
        <v>0</v>
      </c>
      <c r="U1540">
        <f t="shared" si="501"/>
        <v>0</v>
      </c>
      <c r="V1540">
        <f>IF(R1539="Buy BTC Short ETH",(B1540-T1539)+(-C1540+U1539)*(B1539/C1539),IF(R1539="Buy ETH Short BTC",(-B1540+T1539)+(C1540-U1539)*(B1539/C1539),0))</f>
        <v>0</v>
      </c>
      <c r="AA1540">
        <f t="shared" si="502"/>
        <v>0.94717076987145343</v>
      </c>
      <c r="AB1540" t="str">
        <f t="shared" si="503"/>
        <v>Buy ETH Short BTC</v>
      </c>
      <c r="AC1540" t="b">
        <f t="shared" si="505"/>
        <v>0</v>
      </c>
      <c r="AD1540">
        <f>IF(AB1540="Buy BTC Short ETH",B1540,IF(AB1540="Buy ETH Short BTC",B1540,0))</f>
        <v>16865.599999999999</v>
      </c>
      <c r="AE1540">
        <f>IF(AB1540="Buy BTC Short ETH",C1540,IF(AB1540="Buy ETH Short BTC",C1540,0))</f>
        <v>1223.21</v>
      </c>
      <c r="AF1540">
        <f>IF(AB1539="Buy BTC Short ETH",(B1540-AD1539)+(-C1540+AE1539)*(B1539/C1539),IF(AB1539="Buy ETH Short BTC",(-B1540+AD1539)+(C1540-AE1539)*(B1539/C1539),0))</f>
        <v>1.7378285948051637</v>
      </c>
    </row>
    <row r="1541" spans="1:32">
      <c r="A1541">
        <v>1672106400000</v>
      </c>
      <c r="B1541">
        <v>16885.939999999999</v>
      </c>
      <c r="C1541">
        <v>1224.33</v>
      </c>
      <c r="D1541" s="1">
        <f t="shared" si="506"/>
        <v>20.340000000000146</v>
      </c>
      <c r="E1541" s="1">
        <f t="shared" si="507"/>
        <v>20.340000000000146</v>
      </c>
      <c r="F1541" s="1">
        <f t="shared" si="508"/>
        <v>0</v>
      </c>
      <c r="G1541" s="1">
        <f t="shared" si="509"/>
        <v>12.512000000000262</v>
      </c>
      <c r="H1541" s="1">
        <f t="shared" si="510"/>
        <v>11.610000000000218</v>
      </c>
      <c r="I1541" s="1">
        <f t="shared" si="511"/>
        <v>1.0776916451335079</v>
      </c>
      <c r="J1541" s="1">
        <f t="shared" si="512"/>
        <v>51.869662548710778</v>
      </c>
      <c r="K1541" s="1">
        <f t="shared" si="513"/>
        <v>1.1199999999998909</v>
      </c>
      <c r="L1541" s="1">
        <f t="shared" si="514"/>
        <v>1.1199999999998909</v>
      </c>
      <c r="M1541" s="1">
        <f t="shared" si="515"/>
        <v>0</v>
      </c>
      <c r="N1541" s="1">
        <f t="shared" si="516"/>
        <v>0.87799999999997458</v>
      </c>
      <c r="O1541" s="1">
        <f t="shared" si="517"/>
        <v>0.88999999999998636</v>
      </c>
      <c r="P1541" s="1">
        <f t="shared" si="518"/>
        <v>0.98651685393257083</v>
      </c>
      <c r="Q1541" s="1">
        <f t="shared" si="519"/>
        <v>49.660633484162553</v>
      </c>
      <c r="R1541" t="str">
        <f t="shared" si="499"/>
        <v>Do nothing</v>
      </c>
      <c r="S1541" t="b">
        <f t="shared" si="504"/>
        <v>0</v>
      </c>
      <c r="T1541">
        <f t="shared" si="500"/>
        <v>0</v>
      </c>
      <c r="U1541">
        <f t="shared" si="501"/>
        <v>0</v>
      </c>
      <c r="V1541">
        <f>IF(R1540="Buy BTC Short ETH",(B1541-T1540)+(-C1541+U1540)*(B1540/C1540),IF(R1540="Buy ETH Short BTC",(-B1541+T1540)+(C1541-U1540)*(B1540/C1540),0))</f>
        <v>0</v>
      </c>
      <c r="AA1541">
        <f t="shared" si="502"/>
        <v>0.94294474533501393</v>
      </c>
      <c r="AB1541" t="str">
        <f t="shared" si="503"/>
        <v>Buy ETH Short BTC</v>
      </c>
      <c r="AC1541" t="b">
        <f t="shared" si="505"/>
        <v>0</v>
      </c>
      <c r="AD1541">
        <f>IF(AB1541="Buy BTC Short ETH",B1541,IF(AB1541="Buy ETH Short BTC",B1541,0))</f>
        <v>16885.939999999999</v>
      </c>
      <c r="AE1541">
        <f>IF(AB1541="Buy BTC Short ETH",C1541,IF(AB1541="Buy ETH Short BTC",C1541,0))</f>
        <v>1224.33</v>
      </c>
      <c r="AF1541">
        <f>IF(AB1540="Buy BTC Short ETH",(B1541-AD1540)+(-C1541+AE1540)*(B1540/C1540),IF(AB1540="Buy ETH Short BTC",(-B1541+AD1540)+(C1541-AE1540)*(B1540/C1540),0))</f>
        <v>-4.8974578363502754</v>
      </c>
    </row>
    <row r="1542" spans="1:32">
      <c r="A1542">
        <v>1672107300000</v>
      </c>
      <c r="B1542">
        <v>16886.46</v>
      </c>
      <c r="C1542">
        <v>1224.81</v>
      </c>
      <c r="D1542" s="1">
        <f t="shared" si="506"/>
        <v>0.52000000000043656</v>
      </c>
      <c r="E1542" s="1">
        <f t="shared" si="507"/>
        <v>0.52000000000043656</v>
      </c>
      <c r="F1542" s="1">
        <f t="shared" si="508"/>
        <v>0</v>
      </c>
      <c r="G1542" s="1">
        <f t="shared" si="509"/>
        <v>8.3170000000001885</v>
      </c>
      <c r="H1542" s="1">
        <f t="shared" si="510"/>
        <v>11.610000000000218</v>
      </c>
      <c r="I1542" s="1">
        <f t="shared" si="511"/>
        <v>0.71636520241171686</v>
      </c>
      <c r="J1542" s="1">
        <f t="shared" si="512"/>
        <v>41.737341295729507</v>
      </c>
      <c r="K1542" s="1">
        <f t="shared" si="513"/>
        <v>0.48000000000001819</v>
      </c>
      <c r="L1542" s="1">
        <f t="shared" si="514"/>
        <v>0.48000000000001819</v>
      </c>
      <c r="M1542" s="1">
        <f t="shared" si="515"/>
        <v>0</v>
      </c>
      <c r="N1542" s="1">
        <f t="shared" si="516"/>
        <v>0.55999999999999095</v>
      </c>
      <c r="O1542" s="1">
        <f t="shared" si="517"/>
        <v>0.88999999999998636</v>
      </c>
      <c r="P1542" s="1">
        <f t="shared" si="518"/>
        <v>0.62921348314606684</v>
      </c>
      <c r="Q1542" s="1">
        <f t="shared" si="519"/>
        <v>38.620689655172391</v>
      </c>
      <c r="R1542" t="str">
        <f t="shared" si="499"/>
        <v>Do nothing</v>
      </c>
      <c r="S1542" t="b">
        <f t="shared" si="504"/>
        <v>0</v>
      </c>
      <c r="T1542">
        <f t="shared" si="500"/>
        <v>0</v>
      </c>
      <c r="U1542">
        <f t="shared" si="501"/>
        <v>0</v>
      </c>
      <c r="V1542">
        <f>IF(R1541="Buy BTC Short ETH",(B1542-T1541)+(-C1542+U1541)*(B1541/C1541),IF(R1541="Buy ETH Short BTC",(-B1542+T1541)+(C1542-U1541)*(B1541/C1541),0))</f>
        <v>0</v>
      </c>
      <c r="AA1542">
        <f t="shared" si="502"/>
        <v>0.94326396983354954</v>
      </c>
      <c r="AB1542" t="str">
        <f t="shared" si="503"/>
        <v>Buy ETH Short BTC</v>
      </c>
      <c r="AC1542" t="b">
        <f t="shared" si="505"/>
        <v>0</v>
      </c>
      <c r="AD1542">
        <f>IF(AB1542="Buy BTC Short ETH",B1542,IF(AB1542="Buy ETH Short BTC",B1542,0))</f>
        <v>16886.46</v>
      </c>
      <c r="AE1542">
        <f>IF(AB1542="Buy BTC Short ETH",C1542,IF(AB1542="Buy ETH Short BTC",C1542,0))</f>
        <v>1224.81</v>
      </c>
      <c r="AF1542">
        <f>IF(AB1541="Buy BTC Short ETH",(B1542-AD1541)+(-C1542+AE1541)*(B1541/C1541),IF(AB1541="Buy ETH Short BTC",(-B1542+AD1541)+(C1542-AE1541)*(B1541/C1541),0))</f>
        <v>6.1001524098893052</v>
      </c>
    </row>
    <row r="1543" spans="1:32">
      <c r="A1543">
        <v>1672108200000</v>
      </c>
      <c r="B1543">
        <v>16881.8</v>
      </c>
      <c r="C1543">
        <v>1225.24</v>
      </c>
      <c r="D1543" s="1">
        <f t="shared" si="506"/>
        <v>-4.6599999999998545</v>
      </c>
      <c r="E1543" s="1">
        <f t="shared" si="507"/>
        <v>0</v>
      </c>
      <c r="F1543" s="1">
        <f t="shared" si="508"/>
        <v>4.6599999999998545</v>
      </c>
      <c r="G1543" s="1">
        <f t="shared" si="509"/>
        <v>4.4680000000000293</v>
      </c>
      <c r="H1543" s="1">
        <f t="shared" si="510"/>
        <v>12.076000000000203</v>
      </c>
      <c r="I1543" s="1">
        <f t="shared" si="511"/>
        <v>0.36999006293474279</v>
      </c>
      <c r="J1543" s="1">
        <f t="shared" si="512"/>
        <v>27.006769825918553</v>
      </c>
      <c r="K1543" s="1">
        <f t="shared" si="513"/>
        <v>0.43000000000006366</v>
      </c>
      <c r="L1543" s="1">
        <f t="shared" si="514"/>
        <v>0.43000000000006366</v>
      </c>
      <c r="M1543" s="1">
        <f t="shared" si="515"/>
        <v>0</v>
      </c>
      <c r="N1543" s="1">
        <f t="shared" si="516"/>
        <v>0.51299999999998813</v>
      </c>
      <c r="O1543" s="1">
        <f t="shared" si="517"/>
        <v>0.88999999999998636</v>
      </c>
      <c r="P1543" s="1">
        <f t="shared" si="518"/>
        <v>0.57640449438201802</v>
      </c>
      <c r="Q1543" s="1">
        <f t="shared" si="519"/>
        <v>36.564504632929264</v>
      </c>
      <c r="R1543" t="str">
        <f t="shared" si="499"/>
        <v>Do nothing</v>
      </c>
      <c r="S1543" t="b">
        <f t="shared" si="504"/>
        <v>0</v>
      </c>
      <c r="T1543">
        <f t="shared" si="500"/>
        <v>0</v>
      </c>
      <c r="U1543">
        <f t="shared" si="501"/>
        <v>0</v>
      </c>
      <c r="V1543">
        <f>IF(R1542="Buy BTC Short ETH",(B1543-T1542)+(-C1543+U1542)*(B1542/C1542),IF(R1542="Buy ETH Short BTC",(-B1543+T1542)+(C1543-U1542)*(B1542/C1542),0))</f>
        <v>0</v>
      </c>
      <c r="AA1543">
        <f t="shared" si="502"/>
        <v>0.88601321062067639</v>
      </c>
      <c r="AB1543" t="str">
        <f t="shared" si="503"/>
        <v>Buy ETH Short BTC</v>
      </c>
      <c r="AC1543" t="b">
        <f t="shared" si="505"/>
        <v>0</v>
      </c>
      <c r="AD1543">
        <f>IF(AB1543="Buy BTC Short ETH",B1543,IF(AB1543="Buy ETH Short BTC",B1543,0))</f>
        <v>16881.8</v>
      </c>
      <c r="AE1543">
        <f>IF(AB1543="Buy BTC Short ETH",C1543,IF(AB1543="Buy ETH Short BTC",C1543,0))</f>
        <v>1225.24</v>
      </c>
      <c r="AF1543">
        <f>IF(AB1542="Buy BTC Short ETH",(B1543-AD1542)+(-C1543+AE1542)*(B1542/C1542),IF(AB1542="Buy ETH Short BTC",(-B1543+AD1542)+(C1543-AE1542)*(B1542/C1542),0))</f>
        <v>10.588411590369851</v>
      </c>
    </row>
    <row r="1544" spans="1:32">
      <c r="A1544">
        <v>1672109100000</v>
      </c>
      <c r="B1544">
        <v>16880.189999999999</v>
      </c>
      <c r="C1544">
        <v>1224.57</v>
      </c>
      <c r="D1544" s="1">
        <f t="shared" si="506"/>
        <v>-1.6100000000005821</v>
      </c>
      <c r="E1544" s="1">
        <f t="shared" si="507"/>
        <v>0</v>
      </c>
      <c r="F1544" s="1">
        <f t="shared" si="508"/>
        <v>1.6100000000005821</v>
      </c>
      <c r="G1544" s="1">
        <f t="shared" si="509"/>
        <v>4.4680000000000293</v>
      </c>
      <c r="H1544" s="1">
        <f t="shared" si="510"/>
        <v>7.6180000000000287</v>
      </c>
      <c r="I1544" s="1">
        <f t="shared" si="511"/>
        <v>0.58650564452612397</v>
      </c>
      <c r="J1544" s="1">
        <f t="shared" si="512"/>
        <v>36.968393182194333</v>
      </c>
      <c r="K1544" s="1">
        <f t="shared" si="513"/>
        <v>-0.67000000000007276</v>
      </c>
      <c r="L1544" s="1">
        <f t="shared" si="514"/>
        <v>0</v>
      </c>
      <c r="M1544" s="1">
        <f t="shared" si="515"/>
        <v>0.67000000000007276</v>
      </c>
      <c r="N1544" s="1">
        <f t="shared" si="516"/>
        <v>0.51299999999998813</v>
      </c>
      <c r="O1544" s="1">
        <f t="shared" si="517"/>
        <v>0.7730000000000018</v>
      </c>
      <c r="P1544" s="1">
        <f t="shared" si="518"/>
        <v>0.66364812419144492</v>
      </c>
      <c r="Q1544" s="1">
        <f t="shared" si="519"/>
        <v>39.89113530326533</v>
      </c>
      <c r="R1544" t="str">
        <f t="shared" si="499"/>
        <v>Do nothing</v>
      </c>
      <c r="S1544" t="b">
        <f t="shared" si="504"/>
        <v>0</v>
      </c>
      <c r="T1544">
        <f t="shared" si="500"/>
        <v>0</v>
      </c>
      <c r="U1544">
        <f t="shared" si="501"/>
        <v>0</v>
      </c>
      <c r="V1544">
        <f>IF(R1543="Buy BTC Short ETH",(B1544-T1543)+(-C1544+U1543)*(B1543/C1543),IF(R1543="Buy ETH Short BTC",(-B1544+T1543)+(C1544-U1543)*(B1543/C1543),0))</f>
        <v>0</v>
      </c>
      <c r="AA1544">
        <f t="shared" si="502"/>
        <v>0.77353706786234144</v>
      </c>
      <c r="AB1544" t="str">
        <f t="shared" si="503"/>
        <v>Buy ETH Short BTC</v>
      </c>
      <c r="AC1544" t="b">
        <f t="shared" si="505"/>
        <v>0</v>
      </c>
      <c r="AD1544">
        <f>IF(AB1544="Buy BTC Short ETH",B1544,IF(AB1544="Buy ETH Short BTC",B1544,0))</f>
        <v>16880.189999999999</v>
      </c>
      <c r="AE1544">
        <f>IF(AB1544="Buy BTC Short ETH",C1544,IF(AB1544="Buy ETH Short BTC",C1544,0))</f>
        <v>1224.57</v>
      </c>
      <c r="AF1544">
        <f>IF(AB1543="Buy BTC Short ETH",(B1544-AD1543)+(-C1544+AE1543)*(B1543/C1543),IF(AB1543="Buy ETH Short BTC",(-B1544+AD1543)+(C1544-AE1543)*(B1543/C1543),0))</f>
        <v>-7.6215023995303088</v>
      </c>
    </row>
    <row r="1545" spans="1:32">
      <c r="A1545">
        <v>1672110000000</v>
      </c>
      <c r="B1545">
        <v>16860.669999999998</v>
      </c>
      <c r="C1545">
        <v>1223.1099999999999</v>
      </c>
      <c r="D1545" s="1">
        <f t="shared" si="506"/>
        <v>-19.520000000000437</v>
      </c>
      <c r="E1545" s="1">
        <f t="shared" si="507"/>
        <v>0</v>
      </c>
      <c r="F1545" s="1">
        <f t="shared" si="508"/>
        <v>19.520000000000437</v>
      </c>
      <c r="G1545" s="1">
        <f t="shared" si="509"/>
        <v>4.4680000000000293</v>
      </c>
      <c r="H1545" s="1">
        <f t="shared" si="510"/>
        <v>6.3670000000001892</v>
      </c>
      <c r="I1545" s="1">
        <f t="shared" si="511"/>
        <v>0.70174336422175221</v>
      </c>
      <c r="J1545" s="1">
        <f t="shared" si="512"/>
        <v>41.236732810336314</v>
      </c>
      <c r="K1545" s="1">
        <f t="shared" si="513"/>
        <v>-1.4600000000000364</v>
      </c>
      <c r="L1545" s="1">
        <f t="shared" si="514"/>
        <v>0</v>
      </c>
      <c r="M1545" s="1">
        <f t="shared" si="515"/>
        <v>1.4600000000000364</v>
      </c>
      <c r="N1545" s="1">
        <f t="shared" si="516"/>
        <v>0.51299999999998813</v>
      </c>
      <c r="O1545" s="1">
        <f t="shared" si="517"/>
        <v>0.54100000000000814</v>
      </c>
      <c r="P1545" s="1">
        <f t="shared" si="518"/>
        <v>0.94824399260624848</v>
      </c>
      <c r="Q1545" s="1">
        <f t="shared" si="519"/>
        <v>48.671726755217264</v>
      </c>
      <c r="R1545" t="str">
        <f t="shared" si="499"/>
        <v>Do nothing</v>
      </c>
      <c r="S1545" t="b">
        <f t="shared" si="504"/>
        <v>0</v>
      </c>
      <c r="T1545">
        <f t="shared" si="500"/>
        <v>0</v>
      </c>
      <c r="U1545">
        <f t="shared" si="501"/>
        <v>0</v>
      </c>
      <c r="V1545">
        <f>IF(R1544="Buy BTC Short ETH",(B1545-T1544)+(-C1545+U1544)*(B1544/C1544),IF(R1544="Buy ETH Short BTC",(-B1545+T1544)+(C1545-U1544)*(B1544/C1544),0))</f>
        <v>0</v>
      </c>
      <c r="AA1545">
        <f t="shared" si="502"/>
        <v>0.87632858875290653</v>
      </c>
      <c r="AB1545" t="str">
        <f t="shared" si="503"/>
        <v>Buy ETH Short BTC</v>
      </c>
      <c r="AC1545" t="b">
        <f t="shared" si="505"/>
        <v>0</v>
      </c>
      <c r="AD1545">
        <f>IF(AB1545="Buy BTC Short ETH",B1545,IF(AB1545="Buy ETH Short BTC",B1545,0))</f>
        <v>16860.669999999998</v>
      </c>
      <c r="AE1545">
        <f>IF(AB1545="Buy BTC Short ETH",C1545,IF(AB1545="Buy ETH Short BTC",C1545,0))</f>
        <v>1223.1099999999999</v>
      </c>
      <c r="AF1545">
        <f>IF(AB1544="Buy BTC Short ETH",(B1545-AD1544)+(-C1545+AE1544)*(B1544/C1544),IF(AB1544="Buy ETH Short BTC",(-B1545+AD1544)+(C1545-AE1544)*(B1544/C1544),0))</f>
        <v>-0.60549499007821339</v>
      </c>
    </row>
    <row r="1546" spans="1:32">
      <c r="A1546">
        <v>1672110900000</v>
      </c>
      <c r="B1546">
        <v>16869.61</v>
      </c>
      <c r="C1546">
        <v>1223.51</v>
      </c>
      <c r="D1546" s="1">
        <f t="shared" si="506"/>
        <v>8.9400000000023283</v>
      </c>
      <c r="E1546" s="1">
        <f t="shared" si="507"/>
        <v>8.9400000000023283</v>
      </c>
      <c r="F1546" s="1">
        <f t="shared" si="508"/>
        <v>0</v>
      </c>
      <c r="G1546" s="1">
        <f t="shared" si="509"/>
        <v>5.3620000000002621</v>
      </c>
      <c r="H1546" s="1">
        <f t="shared" si="510"/>
        <v>5.4400000000001452</v>
      </c>
      <c r="I1546" s="1">
        <f t="shared" si="511"/>
        <v>0.98566176470590428</v>
      </c>
      <c r="J1546" s="1">
        <f t="shared" si="512"/>
        <v>49.638955748935942</v>
      </c>
      <c r="K1546" s="1">
        <f t="shared" si="513"/>
        <v>0.40000000000009095</v>
      </c>
      <c r="L1546" s="1">
        <f t="shared" si="514"/>
        <v>0.40000000000009095</v>
      </c>
      <c r="M1546" s="1">
        <f t="shared" si="515"/>
        <v>0</v>
      </c>
      <c r="N1546" s="1">
        <f t="shared" si="516"/>
        <v>0.4300000000000182</v>
      </c>
      <c r="O1546" s="1">
        <f t="shared" si="517"/>
        <v>0.54100000000000814</v>
      </c>
      <c r="P1546" s="1">
        <f t="shared" si="518"/>
        <v>0.79482439926065018</v>
      </c>
      <c r="Q1546" s="1">
        <f t="shared" si="519"/>
        <v>44.284243048404377</v>
      </c>
      <c r="R1546" t="str">
        <f t="shared" si="499"/>
        <v>Do nothing</v>
      </c>
      <c r="S1546" t="b">
        <f t="shared" si="504"/>
        <v>0</v>
      </c>
      <c r="T1546">
        <f t="shared" si="500"/>
        <v>0</v>
      </c>
      <c r="U1546">
        <f t="shared" si="501"/>
        <v>0</v>
      </c>
      <c r="V1546">
        <f>IF(R1545="Buy BTC Short ETH",(B1546-T1545)+(-C1546+U1545)*(B1545/C1545),IF(R1545="Buy ETH Short BTC",(-B1546+T1545)+(C1546-U1545)*(B1545/C1545),0))</f>
        <v>0</v>
      </c>
      <c r="AA1546">
        <f t="shared" si="502"/>
        <v>0.90821284883320674</v>
      </c>
      <c r="AB1546" t="str">
        <f t="shared" si="503"/>
        <v>Buy ETH Short BTC</v>
      </c>
      <c r="AC1546" t="b">
        <f t="shared" si="505"/>
        <v>0</v>
      </c>
      <c r="AD1546">
        <f>IF(AB1546="Buy BTC Short ETH",B1546,IF(AB1546="Buy ETH Short BTC",B1546,0))</f>
        <v>16869.61</v>
      </c>
      <c r="AE1546">
        <f>IF(AB1546="Buy BTC Short ETH",C1546,IF(AB1546="Buy ETH Short BTC",C1546,0))</f>
        <v>1223.51</v>
      </c>
      <c r="AF1546">
        <f>IF(AB1545="Buy BTC Short ETH",(B1546-AD1545)+(-C1546+AE1545)*(B1545/C1545),IF(AB1545="Buy ETH Short BTC",(-B1546+AD1545)+(C1546-AE1545)*(B1545/C1545),0))</f>
        <v>-3.4259677379804883</v>
      </c>
    </row>
    <row r="1547" spans="1:32">
      <c r="A1547">
        <v>1672111800000</v>
      </c>
      <c r="B1547">
        <v>16867.400000000001</v>
      </c>
      <c r="C1547">
        <v>1222.8499999999999</v>
      </c>
      <c r="D1547" s="1">
        <f t="shared" si="506"/>
        <v>-2.2099999999991269</v>
      </c>
      <c r="E1547" s="1">
        <f t="shared" si="507"/>
        <v>0</v>
      </c>
      <c r="F1547" s="1">
        <f t="shared" si="508"/>
        <v>2.2099999999991269</v>
      </c>
      <c r="G1547" s="1">
        <f t="shared" si="509"/>
        <v>4.1300000000002912</v>
      </c>
      <c r="H1547" s="1">
        <f t="shared" si="510"/>
        <v>5.6610000000000582</v>
      </c>
      <c r="I1547" s="1">
        <f t="shared" si="511"/>
        <v>0.72955308249430295</v>
      </c>
      <c r="J1547" s="1">
        <f t="shared" si="512"/>
        <v>42.181595342663101</v>
      </c>
      <c r="K1547" s="1">
        <f t="shared" si="513"/>
        <v>-0.66000000000008185</v>
      </c>
      <c r="L1547" s="1">
        <f t="shared" si="514"/>
        <v>0</v>
      </c>
      <c r="M1547" s="1">
        <f t="shared" si="515"/>
        <v>0.66000000000008185</v>
      </c>
      <c r="N1547" s="1">
        <f t="shared" si="516"/>
        <v>0.33900000000001002</v>
      </c>
      <c r="O1547" s="1">
        <f t="shared" si="517"/>
        <v>0.60700000000001642</v>
      </c>
      <c r="P1547" s="1">
        <f t="shared" si="518"/>
        <v>0.55848434925865054</v>
      </c>
      <c r="Q1547" s="1">
        <f t="shared" si="519"/>
        <v>35.83509513742078</v>
      </c>
      <c r="R1547" t="str">
        <f t="shared" si="499"/>
        <v>Do nothing</v>
      </c>
      <c r="S1547" t="b">
        <f t="shared" si="504"/>
        <v>0</v>
      </c>
      <c r="T1547">
        <f t="shared" si="500"/>
        <v>0</v>
      </c>
      <c r="U1547">
        <f t="shared" si="501"/>
        <v>0</v>
      </c>
      <c r="V1547">
        <f>IF(R1546="Buy BTC Short ETH",(B1547-T1546)+(-C1547+U1546)*(B1546/C1546),IF(R1546="Buy ETH Short BTC",(-B1547+T1546)+(C1547-U1546)*(B1546/C1546),0))</f>
        <v>0</v>
      </c>
      <c r="AA1547">
        <f t="shared" si="502"/>
        <v>0.90846285617125877</v>
      </c>
      <c r="AB1547" t="str">
        <f t="shared" si="503"/>
        <v>Buy ETH Short BTC</v>
      </c>
      <c r="AC1547" t="b">
        <f t="shared" si="505"/>
        <v>0</v>
      </c>
      <c r="AD1547">
        <f>IF(AB1547="Buy BTC Short ETH",B1547,IF(AB1547="Buy ETH Short BTC",B1547,0))</f>
        <v>16867.400000000001</v>
      </c>
      <c r="AE1547">
        <f>IF(AB1547="Buy BTC Short ETH",C1547,IF(AB1547="Buy ETH Short BTC",C1547,0))</f>
        <v>1222.8499999999999</v>
      </c>
      <c r="AF1547">
        <f>IF(AB1546="Buy BTC Short ETH",(B1547-AD1546)+(-C1547+AE1546)*(B1546/C1546),IF(AB1546="Buy ETH Short BTC",(-B1547+AD1546)+(C1547-AE1546)*(B1546/C1546),0))</f>
        <v>-6.8900013077150568</v>
      </c>
    </row>
    <row r="1548" spans="1:32">
      <c r="A1548">
        <v>1672112700000</v>
      </c>
      <c r="B1548">
        <v>16876.509999999998</v>
      </c>
      <c r="C1548">
        <v>1223.69</v>
      </c>
      <c r="D1548" s="1">
        <f t="shared" si="506"/>
        <v>9.1099999999969441</v>
      </c>
      <c r="E1548" s="1">
        <f t="shared" si="507"/>
        <v>9.1099999999969441</v>
      </c>
      <c r="F1548" s="1">
        <f t="shared" si="508"/>
        <v>0</v>
      </c>
      <c r="G1548" s="1">
        <f t="shared" si="509"/>
        <v>5.0409999999999853</v>
      </c>
      <c r="H1548" s="1">
        <f t="shared" si="510"/>
        <v>4.4280000000002477</v>
      </c>
      <c r="I1548" s="1">
        <f t="shared" si="511"/>
        <v>1.1384372177054434</v>
      </c>
      <c r="J1548" s="1">
        <f t="shared" si="512"/>
        <v>53.236878234236578</v>
      </c>
      <c r="K1548" s="1">
        <f t="shared" si="513"/>
        <v>0.84000000000014552</v>
      </c>
      <c r="L1548" s="1">
        <f t="shared" si="514"/>
        <v>0.84000000000014552</v>
      </c>
      <c r="M1548" s="1">
        <f t="shared" si="515"/>
        <v>0</v>
      </c>
      <c r="N1548" s="1">
        <f t="shared" si="516"/>
        <v>0.42300000000002458</v>
      </c>
      <c r="O1548" s="1">
        <f t="shared" si="517"/>
        <v>0.46900000000002817</v>
      </c>
      <c r="P1548" s="1">
        <f t="shared" si="518"/>
        <v>0.90191897654584041</v>
      </c>
      <c r="Q1548" s="1">
        <f t="shared" si="519"/>
        <v>47.421524663677083</v>
      </c>
      <c r="R1548" t="str">
        <f t="shared" si="499"/>
        <v>Do nothing</v>
      </c>
      <c r="S1548" t="b">
        <f t="shared" si="504"/>
        <v>0</v>
      </c>
      <c r="T1548">
        <f t="shared" si="500"/>
        <v>0</v>
      </c>
      <c r="U1548">
        <f t="shared" si="501"/>
        <v>0</v>
      </c>
      <c r="V1548">
        <f>IF(R1547="Buy BTC Short ETH",(B1548-T1547)+(-C1548+U1547)*(B1547/C1547),IF(R1547="Buy ETH Short BTC",(-B1548+T1547)+(C1548-U1547)*(B1547/C1547),0))</f>
        <v>0</v>
      </c>
      <c r="AA1548">
        <f t="shared" si="502"/>
        <v>0.91543062831612287</v>
      </c>
      <c r="AB1548" t="str">
        <f t="shared" si="503"/>
        <v>Buy ETH Short BTC</v>
      </c>
      <c r="AC1548" t="b">
        <f t="shared" si="505"/>
        <v>0</v>
      </c>
      <c r="AD1548">
        <f>IF(AB1548="Buy BTC Short ETH",B1548,IF(AB1548="Buy ETH Short BTC",B1548,0))</f>
        <v>16876.509999999998</v>
      </c>
      <c r="AE1548">
        <f>IF(AB1548="Buy BTC Short ETH",C1548,IF(AB1548="Buy ETH Short BTC",C1548,0))</f>
        <v>1223.69</v>
      </c>
      <c r="AF1548">
        <f>IF(AB1547="Buy BTC Short ETH",(B1548-AD1547)+(-C1548+AE1547)*(B1547/C1547),IF(AB1547="Buy ETH Short BTC",(-B1548+AD1547)+(C1548-AE1547)*(B1547/C1547),0))</f>
        <v>2.4765527251962176</v>
      </c>
    </row>
    <row r="1549" spans="1:32">
      <c r="A1549">
        <v>1672113600000</v>
      </c>
      <c r="B1549">
        <v>16876.560000000001</v>
      </c>
      <c r="C1549">
        <v>1223.42</v>
      </c>
      <c r="D1549" s="1">
        <f t="shared" si="506"/>
        <v>5.0000000002910383E-2</v>
      </c>
      <c r="E1549" s="1">
        <f t="shared" si="507"/>
        <v>5.0000000002910383E-2</v>
      </c>
      <c r="F1549" s="1">
        <f t="shared" si="508"/>
        <v>0</v>
      </c>
      <c r="G1549" s="1">
        <f t="shared" si="509"/>
        <v>5.0460000000002765</v>
      </c>
      <c r="H1549" s="1">
        <f t="shared" si="510"/>
        <v>2.8</v>
      </c>
      <c r="I1549" s="1">
        <f t="shared" si="511"/>
        <v>1.8021428571429561</v>
      </c>
      <c r="J1549" s="1">
        <f t="shared" si="512"/>
        <v>64.313025745604108</v>
      </c>
      <c r="K1549" s="1">
        <f t="shared" si="513"/>
        <v>-0.26999999999998181</v>
      </c>
      <c r="L1549" s="1">
        <f t="shared" si="514"/>
        <v>0</v>
      </c>
      <c r="M1549" s="1">
        <f t="shared" si="515"/>
        <v>0.26999999999998181</v>
      </c>
      <c r="N1549" s="1">
        <f t="shared" si="516"/>
        <v>0.42300000000002458</v>
      </c>
      <c r="O1549" s="1">
        <f t="shared" si="517"/>
        <v>0.30600000000001726</v>
      </c>
      <c r="P1549" s="1">
        <f t="shared" si="518"/>
        <v>1.382352941176473</v>
      </c>
      <c r="Q1549" s="1">
        <f t="shared" si="519"/>
        <v>58.024691358024732</v>
      </c>
      <c r="R1549" t="str">
        <f t="shared" si="499"/>
        <v>Do nothing</v>
      </c>
      <c r="S1549" t="b">
        <f t="shared" si="504"/>
        <v>0</v>
      </c>
      <c r="T1549">
        <f t="shared" si="500"/>
        <v>0</v>
      </c>
      <c r="U1549">
        <f t="shared" si="501"/>
        <v>0</v>
      </c>
      <c r="V1549">
        <f>IF(R1548="Buy BTC Short ETH",(B1549-T1548)+(-C1549+U1548)*(B1548/C1548),IF(R1548="Buy ETH Short BTC",(-B1549+T1548)+(C1549-U1548)*(B1548/C1548),0))</f>
        <v>0</v>
      </c>
      <c r="AA1549">
        <f t="shared" si="502"/>
        <v>0.8448530608035848</v>
      </c>
      <c r="AB1549" t="str">
        <f t="shared" si="503"/>
        <v>Buy ETH Short BTC</v>
      </c>
      <c r="AC1549" t="b">
        <f t="shared" si="505"/>
        <v>0</v>
      </c>
      <c r="AD1549">
        <f>IF(AB1549="Buy BTC Short ETH",B1549,IF(AB1549="Buy ETH Short BTC",B1549,0))</f>
        <v>16876.560000000001</v>
      </c>
      <c r="AE1549">
        <f>IF(AB1549="Buy BTC Short ETH",C1549,IF(AB1549="Buy ETH Short BTC",C1549,0))</f>
        <v>1223.42</v>
      </c>
      <c r="AF1549">
        <f>IF(AB1548="Buy BTC Short ETH",(B1549-AD1548)+(-C1549+AE1548)*(B1548/C1548),IF(AB1548="Buy ETH Short BTC",(-B1549+AD1548)+(C1549-AE1548)*(B1548/C1548),0))</f>
        <v>-3.7737026534524705</v>
      </c>
    </row>
    <row r="1550" spans="1:32">
      <c r="A1550">
        <v>1672114500000</v>
      </c>
      <c r="B1550">
        <v>16871.810000000001</v>
      </c>
      <c r="C1550">
        <v>1222.8599999999999</v>
      </c>
      <c r="D1550" s="1">
        <f t="shared" si="506"/>
        <v>-4.75</v>
      </c>
      <c r="E1550" s="1">
        <f t="shared" si="507"/>
        <v>0</v>
      </c>
      <c r="F1550" s="1">
        <f t="shared" si="508"/>
        <v>4.75</v>
      </c>
      <c r="G1550" s="1">
        <f t="shared" si="509"/>
        <v>3.8960000000002766</v>
      </c>
      <c r="H1550" s="1">
        <f t="shared" si="510"/>
        <v>3.2749999999999999</v>
      </c>
      <c r="I1550" s="1">
        <f t="shared" si="511"/>
        <v>1.1896183206107716</v>
      </c>
      <c r="J1550" s="1">
        <f t="shared" si="512"/>
        <v>54.329940036258911</v>
      </c>
      <c r="K1550" s="1">
        <f t="shared" si="513"/>
        <v>-0.5600000000001728</v>
      </c>
      <c r="L1550" s="1">
        <f t="shared" si="514"/>
        <v>0</v>
      </c>
      <c r="M1550" s="1">
        <f t="shared" si="515"/>
        <v>0.5600000000001728</v>
      </c>
      <c r="N1550" s="1">
        <f t="shared" si="516"/>
        <v>0.32700000000002094</v>
      </c>
      <c r="O1550" s="1">
        <f t="shared" si="517"/>
        <v>0.36200000000003457</v>
      </c>
      <c r="P1550" s="1">
        <f t="shared" si="518"/>
        <v>0.90331491712704337</v>
      </c>
      <c r="Q1550" s="1">
        <f t="shared" si="519"/>
        <v>47.46008708272781</v>
      </c>
      <c r="R1550" t="str">
        <f t="shared" si="499"/>
        <v>Do nothing</v>
      </c>
      <c r="S1550" t="b">
        <f t="shared" si="504"/>
        <v>0</v>
      </c>
      <c r="T1550">
        <f t="shared" si="500"/>
        <v>0</v>
      </c>
      <c r="U1550">
        <f t="shared" si="501"/>
        <v>0</v>
      </c>
      <c r="V1550">
        <f>IF(R1549="Buy BTC Short ETH",(B1550-T1549)+(-C1550+U1549)*(B1549/C1549),IF(R1549="Buy ETH Short BTC",(-B1550+T1549)+(C1550-U1549)*(B1549/C1549),0))</f>
        <v>0</v>
      </c>
      <c r="AA1550">
        <f t="shared" si="502"/>
        <v>0.81461656606598132</v>
      </c>
      <c r="AB1550" t="str">
        <f t="shared" si="503"/>
        <v>Buy ETH Short BTC</v>
      </c>
      <c r="AC1550" t="b">
        <f t="shared" si="505"/>
        <v>0</v>
      </c>
      <c r="AD1550">
        <f>IF(AB1550="Buy BTC Short ETH",B1550,IF(AB1550="Buy ETH Short BTC",B1550,0))</f>
        <v>16871.810000000001</v>
      </c>
      <c r="AE1550">
        <f>IF(AB1550="Buy BTC Short ETH",C1550,IF(AB1550="Buy ETH Short BTC",C1550,0))</f>
        <v>1222.8599999999999</v>
      </c>
      <c r="AF1550">
        <f>IF(AB1549="Buy BTC Short ETH",(B1550-AD1549)+(-C1550+AE1549)*(B1549/C1549),IF(AB1549="Buy ETH Short BTC",(-B1550+AD1549)+(C1550-AE1549)*(B1549/C1549),0))</f>
        <v>-2.9749624822243517</v>
      </c>
    </row>
    <row r="1551" spans="1:32">
      <c r="A1551">
        <v>1672115400000</v>
      </c>
      <c r="B1551">
        <v>16871.66</v>
      </c>
      <c r="C1551">
        <v>1223.4000000000001</v>
      </c>
      <c r="D1551" s="1">
        <f t="shared" si="506"/>
        <v>-0.15000000000145519</v>
      </c>
      <c r="E1551" s="1">
        <f t="shared" si="507"/>
        <v>0</v>
      </c>
      <c r="F1551" s="1">
        <f t="shared" si="508"/>
        <v>0.15000000000145519</v>
      </c>
      <c r="G1551" s="1">
        <f t="shared" si="509"/>
        <v>1.8620000000002619</v>
      </c>
      <c r="H1551" s="1">
        <f t="shared" si="510"/>
        <v>3.2900000000001457</v>
      </c>
      <c r="I1551" s="1">
        <f t="shared" si="511"/>
        <v>0.56595744680856519</v>
      </c>
      <c r="J1551" s="1">
        <f t="shared" si="512"/>
        <v>36.141304347828317</v>
      </c>
      <c r="K1551" s="1">
        <f t="shared" si="513"/>
        <v>0.54000000000019099</v>
      </c>
      <c r="L1551" s="1">
        <f t="shared" si="514"/>
        <v>0.54000000000019099</v>
      </c>
      <c r="M1551" s="1">
        <f t="shared" si="515"/>
        <v>0</v>
      </c>
      <c r="N1551" s="1">
        <f t="shared" si="516"/>
        <v>0.26900000000005092</v>
      </c>
      <c r="O1551" s="1">
        <f t="shared" si="517"/>
        <v>0.36200000000003457</v>
      </c>
      <c r="P1551" s="1">
        <f t="shared" si="518"/>
        <v>0.74309392265200336</v>
      </c>
      <c r="Q1551" s="1">
        <f t="shared" si="519"/>
        <v>42.630744849447616</v>
      </c>
      <c r="R1551" t="str">
        <f t="shared" ref="R1551:R1614" si="520">IF(AND(J1551&gt;70,Q1551&lt;30),"Buy ETH Short BTC",IF(AND(J1551&lt;30,Q1551&gt;70),"Buy BTC Short ETH","Do nothing"))</f>
        <v>Do nothing</v>
      </c>
      <c r="S1551" t="b">
        <f t="shared" si="504"/>
        <v>0</v>
      </c>
      <c r="T1551">
        <f t="shared" ref="T1551:T1614" si="521">IF(R1551="Buy BTC Short ETH",B1551,IF(R1551="Buy ETH Short BTC",B1551,0))</f>
        <v>0</v>
      </c>
      <c r="U1551">
        <f t="shared" ref="U1551:U1614" si="522">IF(R1551="Buy BTC Short ETH",C1551,IF(R1551="Buy ETH Short BTC",C1551,0))</f>
        <v>0</v>
      </c>
      <c r="V1551">
        <f>IF(R1550="Buy BTC Short ETH",(B1551-T1550)+(-C1551+U1550)*(B1550/C1550),IF(R1550="Buy ETH Short BTC",(-B1551+T1550)+(C1551-U1550)*(B1550/C1550),0))</f>
        <v>0</v>
      </c>
      <c r="AA1551">
        <f t="shared" ref="AA1551:AA1614" si="523">CORREL(B1542:B1551, C1542:C1551)</f>
        <v>0.82567970523332279</v>
      </c>
      <c r="AB1551" t="str">
        <f t="shared" ref="AB1551:AB1614" si="524">IF(AA1551&gt;0.7,"Buy ETH Short BTC",IF(AA1551&lt;-0.7,"Buy BTC Short ETH","Do nothing"))</f>
        <v>Buy ETH Short BTC</v>
      </c>
      <c r="AC1551" t="b">
        <f t="shared" si="505"/>
        <v>0</v>
      </c>
      <c r="AD1551">
        <f>IF(AB1551="Buy BTC Short ETH",B1551,IF(AB1551="Buy ETH Short BTC",B1551,0))</f>
        <v>16871.66</v>
      </c>
      <c r="AE1551">
        <f>IF(AB1551="Buy BTC Short ETH",C1551,IF(AB1551="Buy ETH Short BTC",C1551,0))</f>
        <v>1223.4000000000001</v>
      </c>
      <c r="AF1551">
        <f>IF(AB1550="Buy BTC Short ETH",(B1551-AD1550)+(-C1551+AE1550)*(B1550/C1550),IF(AB1550="Buy ETH Short BTC",(-B1551+AD1550)+(C1551-AE1550)*(B1550/C1550),0))</f>
        <v>7.6003846720025212</v>
      </c>
    </row>
    <row r="1552" spans="1:32">
      <c r="A1552">
        <v>1672116300000</v>
      </c>
      <c r="B1552">
        <v>16891.259999999998</v>
      </c>
      <c r="C1552">
        <v>1224.3399999999999</v>
      </c>
      <c r="D1552" s="1">
        <f t="shared" si="506"/>
        <v>19.599999999998545</v>
      </c>
      <c r="E1552" s="1">
        <f t="shared" si="507"/>
        <v>19.599999999998545</v>
      </c>
      <c r="F1552" s="1">
        <f t="shared" si="508"/>
        <v>0</v>
      </c>
      <c r="G1552" s="1">
        <f t="shared" si="509"/>
        <v>3.7700000000000728</v>
      </c>
      <c r="H1552" s="1">
        <f t="shared" si="510"/>
        <v>3.2900000000001457</v>
      </c>
      <c r="I1552" s="1">
        <f t="shared" si="511"/>
        <v>1.1458966565349258</v>
      </c>
      <c r="J1552" s="1">
        <f t="shared" si="512"/>
        <v>53.399433427761416</v>
      </c>
      <c r="K1552" s="1">
        <f t="shared" si="513"/>
        <v>0.9399999999998272</v>
      </c>
      <c r="L1552" s="1">
        <f t="shared" si="514"/>
        <v>0.9399999999998272</v>
      </c>
      <c r="M1552" s="1">
        <f t="shared" si="515"/>
        <v>0</v>
      </c>
      <c r="N1552" s="1">
        <f t="shared" si="516"/>
        <v>0.31500000000003181</v>
      </c>
      <c r="O1552" s="1">
        <f t="shared" si="517"/>
        <v>0.36200000000003457</v>
      </c>
      <c r="P1552" s="1">
        <f t="shared" si="518"/>
        <v>0.87016574585635831</v>
      </c>
      <c r="Q1552" s="1">
        <f t="shared" si="519"/>
        <v>46.528803545051836</v>
      </c>
      <c r="R1552" t="str">
        <f t="shared" si="520"/>
        <v>Do nothing</v>
      </c>
      <c r="S1552" t="b">
        <f t="shared" ref="S1552:S1615" si="525">NOT(R1552=R1551)</f>
        <v>0</v>
      </c>
      <c r="T1552">
        <f t="shared" si="521"/>
        <v>0</v>
      </c>
      <c r="U1552">
        <f t="shared" si="522"/>
        <v>0</v>
      </c>
      <c r="V1552">
        <f>IF(R1551="Buy BTC Short ETH",(B1552-T1551)+(-C1552+U1551)*(B1551/C1551),IF(R1551="Buy ETH Short BTC",(-B1552+T1551)+(C1552-U1551)*(B1551/C1551),0))</f>
        <v>0</v>
      </c>
      <c r="AA1552">
        <f t="shared" si="523"/>
        <v>0.74105825580650442</v>
      </c>
      <c r="AB1552" t="str">
        <f t="shared" si="524"/>
        <v>Buy ETH Short BTC</v>
      </c>
      <c r="AC1552" t="b">
        <f t="shared" ref="AC1552:AC1615" si="526">NOT(AB1552=AB1551)</f>
        <v>0</v>
      </c>
      <c r="AD1552">
        <f>IF(AB1552="Buy BTC Short ETH",B1552,IF(AB1552="Buy ETH Short BTC",B1552,0))</f>
        <v>16891.259999999998</v>
      </c>
      <c r="AE1552">
        <f>IF(AB1552="Buy BTC Short ETH",C1552,IF(AB1552="Buy ETH Short BTC",C1552,0))</f>
        <v>1224.3399999999999</v>
      </c>
      <c r="AF1552">
        <f>IF(AB1551="Buy BTC Short ETH",(B1552-AD1551)+(-C1552+AE1551)*(B1551/C1551),IF(AB1551="Buy ETH Short BTC",(-B1552+AD1551)+(C1552-AE1551)*(B1551/C1551),0))</f>
        <v>-6.6366516266152829</v>
      </c>
    </row>
    <row r="1553" spans="1:32">
      <c r="A1553">
        <v>1672117200000</v>
      </c>
      <c r="B1553">
        <v>16886.96</v>
      </c>
      <c r="C1553">
        <v>1224.1199999999999</v>
      </c>
      <c r="D1553" s="1">
        <f t="shared" si="506"/>
        <v>-4.2999999999992724</v>
      </c>
      <c r="E1553" s="1">
        <f t="shared" si="507"/>
        <v>0</v>
      </c>
      <c r="F1553" s="1">
        <f t="shared" si="508"/>
        <v>4.2999999999992724</v>
      </c>
      <c r="G1553" s="1">
        <f t="shared" si="509"/>
        <v>3.7700000000000728</v>
      </c>
      <c r="H1553" s="1">
        <f t="shared" si="510"/>
        <v>3.2540000000000875</v>
      </c>
      <c r="I1553" s="1">
        <f t="shared" si="511"/>
        <v>1.1585740626920624</v>
      </c>
      <c r="J1553" s="1">
        <f t="shared" si="512"/>
        <v>53.673120728929192</v>
      </c>
      <c r="K1553" s="1">
        <f t="shared" si="513"/>
        <v>-0.22000000000002728</v>
      </c>
      <c r="L1553" s="1">
        <f t="shared" si="514"/>
        <v>0</v>
      </c>
      <c r="M1553" s="1">
        <f t="shared" si="515"/>
        <v>0.22000000000002728</v>
      </c>
      <c r="N1553" s="1">
        <f t="shared" si="516"/>
        <v>0.27200000000002544</v>
      </c>
      <c r="O1553" s="1">
        <f t="shared" si="517"/>
        <v>0.38400000000003731</v>
      </c>
      <c r="P1553" s="1">
        <f t="shared" si="518"/>
        <v>0.70833333333333082</v>
      </c>
      <c r="Q1553" s="1">
        <f t="shared" si="519"/>
        <v>41.463414634146254</v>
      </c>
      <c r="R1553" t="str">
        <f t="shared" si="520"/>
        <v>Do nothing</v>
      </c>
      <c r="S1553" t="b">
        <f t="shared" si="525"/>
        <v>0</v>
      </c>
      <c r="T1553">
        <f t="shared" si="521"/>
        <v>0</v>
      </c>
      <c r="U1553">
        <f t="shared" si="522"/>
        <v>0</v>
      </c>
      <c r="V1553">
        <f>IF(R1552="Buy BTC Short ETH",(B1553-T1552)+(-C1553+U1552)*(B1552/C1552),IF(R1552="Buy ETH Short BTC",(-B1553+T1552)+(C1553-U1552)*(B1552/C1552),0))</f>
        <v>0</v>
      </c>
      <c r="AA1553">
        <f t="shared" si="523"/>
        <v>0.80396029808399938</v>
      </c>
      <c r="AB1553" t="str">
        <f t="shared" si="524"/>
        <v>Buy ETH Short BTC</v>
      </c>
      <c r="AC1553" t="b">
        <f t="shared" si="526"/>
        <v>0</v>
      </c>
      <c r="AD1553">
        <f>IF(AB1553="Buy BTC Short ETH",B1553,IF(AB1553="Buy ETH Short BTC",B1553,0))</f>
        <v>16886.96</v>
      </c>
      <c r="AE1553">
        <f>IF(AB1553="Buy BTC Short ETH",C1553,IF(AB1553="Buy ETH Short BTC",C1553,0))</f>
        <v>1224.1199999999999</v>
      </c>
      <c r="AF1553">
        <f>IF(AB1552="Buy BTC Short ETH",(B1553-AD1552)+(-C1553+AE1552)*(B1552/C1552),IF(AB1552="Buy ETH Short BTC",(-B1553+AD1552)+(C1553-AE1552)*(B1552/C1552),0))</f>
        <v>1.2648323178191094</v>
      </c>
    </row>
    <row r="1554" spans="1:32">
      <c r="A1554">
        <v>1672118100000</v>
      </c>
      <c r="B1554">
        <v>16877.73</v>
      </c>
      <c r="C1554">
        <v>1223.33</v>
      </c>
      <c r="D1554" s="1">
        <f t="shared" si="506"/>
        <v>-9.2299999999995634</v>
      </c>
      <c r="E1554" s="1">
        <f t="shared" si="507"/>
        <v>0</v>
      </c>
      <c r="F1554" s="1">
        <f t="shared" si="508"/>
        <v>9.2299999999995634</v>
      </c>
      <c r="G1554" s="1">
        <f t="shared" si="509"/>
        <v>3.7700000000000728</v>
      </c>
      <c r="H1554" s="1">
        <f t="shared" si="510"/>
        <v>4.0159999999999858</v>
      </c>
      <c r="I1554" s="1">
        <f t="shared" si="511"/>
        <v>0.93874501992034021</v>
      </c>
      <c r="J1554" s="1">
        <f t="shared" si="512"/>
        <v>48.420241459029597</v>
      </c>
      <c r="K1554" s="1">
        <f t="shared" si="513"/>
        <v>-0.78999999999996362</v>
      </c>
      <c r="L1554" s="1">
        <f t="shared" si="514"/>
        <v>0</v>
      </c>
      <c r="M1554" s="1">
        <f t="shared" si="515"/>
        <v>0.78999999999996362</v>
      </c>
      <c r="N1554" s="1">
        <f t="shared" si="516"/>
        <v>0.27200000000002544</v>
      </c>
      <c r="O1554" s="1">
        <f t="shared" si="517"/>
        <v>0.39600000000002639</v>
      </c>
      <c r="P1554" s="1">
        <f t="shared" si="518"/>
        <v>0.68686868686870539</v>
      </c>
      <c r="Q1554" s="1">
        <f t="shared" si="519"/>
        <v>40.71856287425215</v>
      </c>
      <c r="R1554" t="str">
        <f t="shared" si="520"/>
        <v>Do nothing</v>
      </c>
      <c r="S1554" t="b">
        <f t="shared" si="525"/>
        <v>0</v>
      </c>
      <c r="T1554">
        <f t="shared" si="521"/>
        <v>0</v>
      </c>
      <c r="U1554">
        <f t="shared" si="522"/>
        <v>0</v>
      </c>
      <c r="V1554">
        <f>IF(R1553="Buy BTC Short ETH",(B1554-T1553)+(-C1554+U1553)*(B1553/C1553),IF(R1553="Buy ETH Short BTC",(-B1554+T1553)+(C1554-U1553)*(B1553/C1553),0))</f>
        <v>0</v>
      </c>
      <c r="AA1554">
        <f t="shared" si="523"/>
        <v>0.84862669602596885</v>
      </c>
      <c r="AB1554" t="str">
        <f t="shared" si="524"/>
        <v>Buy ETH Short BTC</v>
      </c>
      <c r="AC1554" t="b">
        <f t="shared" si="526"/>
        <v>0</v>
      </c>
      <c r="AD1554">
        <f>IF(AB1554="Buy BTC Short ETH",B1554,IF(AB1554="Buy ETH Short BTC",B1554,0))</f>
        <v>16877.73</v>
      </c>
      <c r="AE1554">
        <f>IF(AB1554="Buy BTC Short ETH",C1554,IF(AB1554="Buy ETH Short BTC",C1554,0))</f>
        <v>1223.33</v>
      </c>
      <c r="AF1554">
        <f>IF(AB1553="Buy BTC Short ETH",(B1554-AD1553)+(-C1554+AE1553)*(B1553/C1553),IF(AB1553="Buy ETH Short BTC",(-B1554+AD1553)+(C1554-AE1553)*(B1553/C1553),0))</f>
        <v>-1.6681949482076277</v>
      </c>
    </row>
    <row r="1555" spans="1:32">
      <c r="A1555">
        <v>1672119000000</v>
      </c>
      <c r="B1555">
        <v>16875.490000000002</v>
      </c>
      <c r="C1555">
        <v>1223.3</v>
      </c>
      <c r="D1555" s="1">
        <f t="shared" si="506"/>
        <v>-2.2399999999979627</v>
      </c>
      <c r="E1555" s="1">
        <f t="shared" si="507"/>
        <v>0</v>
      </c>
      <c r="F1555" s="1">
        <f t="shared" si="508"/>
        <v>2.2399999999979627</v>
      </c>
      <c r="G1555" s="1">
        <f t="shared" si="509"/>
        <v>3.7700000000000728</v>
      </c>
      <c r="H1555" s="1">
        <f t="shared" si="510"/>
        <v>2.2879999999997382</v>
      </c>
      <c r="I1555" s="1">
        <f t="shared" si="511"/>
        <v>1.647727272727493</v>
      </c>
      <c r="J1555" s="1">
        <f t="shared" si="512"/>
        <v>62.231759656655498</v>
      </c>
      <c r="K1555" s="1">
        <f t="shared" si="513"/>
        <v>-2.9999999999972715E-2</v>
      </c>
      <c r="L1555" s="1">
        <f t="shared" si="514"/>
        <v>0</v>
      </c>
      <c r="M1555" s="1">
        <f t="shared" si="515"/>
        <v>2.9999999999972715E-2</v>
      </c>
      <c r="N1555" s="1">
        <f t="shared" si="516"/>
        <v>0.27200000000002544</v>
      </c>
      <c r="O1555" s="1">
        <f t="shared" si="517"/>
        <v>0.25300000000001999</v>
      </c>
      <c r="P1555" s="1">
        <f t="shared" si="518"/>
        <v>1.0750988142292646</v>
      </c>
      <c r="Q1555" s="1">
        <f t="shared" si="519"/>
        <v>51.809523809524173</v>
      </c>
      <c r="R1555" t="str">
        <f t="shared" si="520"/>
        <v>Do nothing</v>
      </c>
      <c r="S1555" t="b">
        <f t="shared" si="525"/>
        <v>0</v>
      </c>
      <c r="T1555">
        <f t="shared" si="521"/>
        <v>0</v>
      </c>
      <c r="U1555">
        <f t="shared" si="522"/>
        <v>0</v>
      </c>
      <c r="V1555">
        <f>IF(R1554="Buy BTC Short ETH",(B1555-T1554)+(-C1555+U1554)*(B1554/C1554),IF(R1554="Buy ETH Short BTC",(-B1555+T1554)+(C1555-U1554)*(B1554/C1554),0))</f>
        <v>0</v>
      </c>
      <c r="AA1555">
        <f t="shared" si="523"/>
        <v>0.87823311531251091</v>
      </c>
      <c r="AB1555" t="str">
        <f t="shared" si="524"/>
        <v>Buy ETH Short BTC</v>
      </c>
      <c r="AC1555" t="b">
        <f t="shared" si="526"/>
        <v>0</v>
      </c>
      <c r="AD1555">
        <f>IF(AB1555="Buy BTC Short ETH",B1555,IF(AB1555="Buy ETH Short BTC",B1555,0))</f>
        <v>16875.490000000002</v>
      </c>
      <c r="AE1555">
        <f>IF(AB1555="Buy BTC Short ETH",C1555,IF(AB1555="Buy ETH Short BTC",C1555,0))</f>
        <v>1223.3</v>
      </c>
      <c r="AF1555">
        <f>IF(AB1554="Buy BTC Short ETH",(B1555-AD1554)+(-C1555+AE1554)*(B1554/C1554),IF(AB1554="Buy ETH Short BTC",(-B1555+AD1554)+(C1555-AE1554)*(B1554/C1554),0))</f>
        <v>1.8261035861116528</v>
      </c>
    </row>
    <row r="1556" spans="1:32">
      <c r="A1556">
        <v>1672119900000</v>
      </c>
      <c r="B1556">
        <v>16872.11</v>
      </c>
      <c r="C1556">
        <v>1222.74</v>
      </c>
      <c r="D1556" s="1">
        <f t="shared" si="506"/>
        <v>-3.3800000000010186</v>
      </c>
      <c r="E1556" s="1">
        <f t="shared" si="507"/>
        <v>0</v>
      </c>
      <c r="F1556" s="1">
        <f t="shared" si="508"/>
        <v>3.3800000000010186</v>
      </c>
      <c r="G1556" s="1">
        <f t="shared" si="509"/>
        <v>2.87599999999984</v>
      </c>
      <c r="H1556" s="1">
        <f t="shared" si="510"/>
        <v>2.62599999999984</v>
      </c>
      <c r="I1556" s="1">
        <f t="shared" si="511"/>
        <v>1.095201827875101</v>
      </c>
      <c r="J1556" s="1">
        <f t="shared" si="512"/>
        <v>52.271901126863099</v>
      </c>
      <c r="K1556" s="1">
        <f t="shared" si="513"/>
        <v>-0.55999999999994543</v>
      </c>
      <c r="L1556" s="1">
        <f t="shared" si="514"/>
        <v>0</v>
      </c>
      <c r="M1556" s="1">
        <f t="shared" si="515"/>
        <v>0.55999999999994543</v>
      </c>
      <c r="N1556" s="1">
        <f t="shared" si="516"/>
        <v>0.23200000000001636</v>
      </c>
      <c r="O1556" s="1">
        <f t="shared" si="517"/>
        <v>0.30900000000001454</v>
      </c>
      <c r="P1556" s="1">
        <f t="shared" si="518"/>
        <v>0.75080906148869075</v>
      </c>
      <c r="Q1556" s="1">
        <f t="shared" si="519"/>
        <v>42.883548983364719</v>
      </c>
      <c r="R1556" t="str">
        <f t="shared" si="520"/>
        <v>Do nothing</v>
      </c>
      <c r="S1556" t="b">
        <f t="shared" si="525"/>
        <v>0</v>
      </c>
      <c r="T1556">
        <f t="shared" si="521"/>
        <v>0</v>
      </c>
      <c r="U1556">
        <f t="shared" si="522"/>
        <v>0</v>
      </c>
      <c r="V1556">
        <f>IF(R1555="Buy BTC Short ETH",(B1556-T1555)+(-C1556+U1555)*(B1555/C1555),IF(R1555="Buy ETH Short BTC",(-B1556+T1555)+(C1556-U1555)*(B1555/C1555),0))</f>
        <v>0</v>
      </c>
      <c r="AA1556">
        <f t="shared" si="523"/>
        <v>0.91689476047024066</v>
      </c>
      <c r="AB1556" t="str">
        <f t="shared" si="524"/>
        <v>Buy ETH Short BTC</v>
      </c>
      <c r="AC1556" t="b">
        <f t="shared" si="526"/>
        <v>0</v>
      </c>
      <c r="AD1556">
        <f>IF(AB1556="Buy BTC Short ETH",B1556,IF(AB1556="Buy ETH Short BTC",B1556,0))</f>
        <v>16872.11</v>
      </c>
      <c r="AE1556">
        <f>IF(AB1556="Buy BTC Short ETH",C1556,IF(AB1556="Buy ETH Short BTC",C1556,0))</f>
        <v>1222.74</v>
      </c>
      <c r="AF1556">
        <f>IF(AB1555="Buy BTC Short ETH",(B1556-AD1555)+(-C1556+AE1555)*(B1555/C1555),IF(AB1555="Buy ETH Short BTC",(-B1556+AD1555)+(C1556-AE1555)*(B1555/C1555),0))</f>
        <v>-4.3452304422446124</v>
      </c>
    </row>
    <row r="1557" spans="1:32">
      <c r="A1557">
        <v>1672120800000</v>
      </c>
      <c r="B1557">
        <v>16868.939999999999</v>
      </c>
      <c r="C1557">
        <v>1222.6099999999999</v>
      </c>
      <c r="D1557" s="1">
        <f t="shared" si="506"/>
        <v>-3.1700000000018917</v>
      </c>
      <c r="E1557" s="1">
        <f t="shared" si="507"/>
        <v>0</v>
      </c>
      <c r="F1557" s="1">
        <f t="shared" si="508"/>
        <v>3.1700000000018917</v>
      </c>
      <c r="G1557" s="1">
        <f t="shared" si="509"/>
        <v>2.87599999999984</v>
      </c>
      <c r="H1557" s="1">
        <f t="shared" si="510"/>
        <v>2.7220000000001163</v>
      </c>
      <c r="I1557" s="1">
        <f t="shared" si="511"/>
        <v>1.056576047024143</v>
      </c>
      <c r="J1557" s="1">
        <f t="shared" si="512"/>
        <v>51.375491246871427</v>
      </c>
      <c r="K1557" s="1">
        <f t="shared" si="513"/>
        <v>-0.13000000000010914</v>
      </c>
      <c r="L1557" s="1">
        <f t="shared" si="514"/>
        <v>0</v>
      </c>
      <c r="M1557" s="1">
        <f t="shared" si="515"/>
        <v>0.13000000000010914</v>
      </c>
      <c r="N1557" s="1">
        <f t="shared" si="516"/>
        <v>0.23200000000001636</v>
      </c>
      <c r="O1557" s="1">
        <f t="shared" si="517"/>
        <v>0.25600000000001727</v>
      </c>
      <c r="P1557" s="1">
        <f t="shared" si="518"/>
        <v>0.90625000000000278</v>
      </c>
      <c r="Q1557" s="1">
        <f t="shared" si="519"/>
        <v>47.540983606557454</v>
      </c>
      <c r="R1557" t="str">
        <f t="shared" si="520"/>
        <v>Do nothing</v>
      </c>
      <c r="S1557" t="b">
        <f t="shared" si="525"/>
        <v>0</v>
      </c>
      <c r="T1557">
        <f t="shared" si="521"/>
        <v>0</v>
      </c>
      <c r="U1557">
        <f t="shared" si="522"/>
        <v>0</v>
      </c>
      <c r="V1557">
        <f>IF(R1556="Buy BTC Short ETH",(B1557-T1556)+(-C1557+U1556)*(B1556/C1556),IF(R1556="Buy ETH Short BTC",(-B1557+T1556)+(C1557-U1556)*(B1556/C1556),0))</f>
        <v>0</v>
      </c>
      <c r="AA1557">
        <f t="shared" si="523"/>
        <v>0.91890282156892078</v>
      </c>
      <c r="AB1557" t="str">
        <f t="shared" si="524"/>
        <v>Buy ETH Short BTC</v>
      </c>
      <c r="AC1557" t="b">
        <f t="shared" si="526"/>
        <v>0</v>
      </c>
      <c r="AD1557">
        <f>IF(AB1557="Buy BTC Short ETH",B1557,IF(AB1557="Buy ETH Short BTC",B1557,0))</f>
        <v>16868.939999999999</v>
      </c>
      <c r="AE1557">
        <f>IF(AB1557="Buy BTC Short ETH",C1557,IF(AB1557="Buy ETH Short BTC",C1557,0))</f>
        <v>1222.6099999999999</v>
      </c>
      <c r="AF1557">
        <f>IF(AB1556="Buy BTC Short ETH",(B1557-AD1556)+(-C1557+AE1556)*(B1556/C1556),IF(AB1556="Buy ETH Short BTC",(-B1557+AD1556)+(C1557-AE1556)*(B1556/C1556),0))</f>
        <v>1.376180954250676</v>
      </c>
    </row>
    <row r="1558" spans="1:32">
      <c r="A1558">
        <v>1672121700000</v>
      </c>
      <c r="B1558">
        <v>16869.47</v>
      </c>
      <c r="C1558">
        <v>1223.1199999999999</v>
      </c>
      <c r="D1558" s="1">
        <f t="shared" ref="D1558:D1621" si="527">B1558-B1557</f>
        <v>0.53000000000247383</v>
      </c>
      <c r="E1558" s="1">
        <f t="shared" ref="E1558:E1621" si="528">IF(D1558&gt;0,D1558,0)</f>
        <v>0.53000000000247383</v>
      </c>
      <c r="F1558" s="1">
        <f t="shared" ref="F1558:F1621" si="529">IF(D1558&lt;0,-D1558,0)</f>
        <v>0</v>
      </c>
      <c r="G1558" s="1">
        <f t="shared" ref="G1558:G1621" si="530">(SUM(E1549:E1558)/10)</f>
        <v>2.0180000000003928</v>
      </c>
      <c r="H1558" s="1">
        <f t="shared" ref="H1558:H1621" si="531">(SUM(F1549:F1558)/10)</f>
        <v>2.7220000000001163</v>
      </c>
      <c r="I1558" s="1">
        <f t="shared" ref="I1558:I1621" si="532">G1558/H1558</f>
        <v>0.74136664217498405</v>
      </c>
      <c r="J1558" s="1">
        <f t="shared" ref="J1558:J1621" si="533">IF(H1558=0,100,100-(100/(1+I1558)))</f>
        <v>42.573839662450972</v>
      </c>
      <c r="K1558" s="1">
        <f t="shared" ref="K1558:K1621" si="534">C1558-C1557</f>
        <v>0.50999999999999091</v>
      </c>
      <c r="L1558" s="1">
        <f t="shared" ref="L1558:L1621" si="535">IF(K1558&gt;0,K1558,0)</f>
        <v>0.50999999999999091</v>
      </c>
      <c r="M1558" s="1">
        <f t="shared" ref="M1558:M1621" si="536">IF(K1558&lt;0,-K1558,0)</f>
        <v>0</v>
      </c>
      <c r="N1558" s="1">
        <f t="shared" ref="N1558:N1621" si="537">(SUM(L1549:L1558)/10)</f>
        <v>0.1990000000000009</v>
      </c>
      <c r="O1558" s="1">
        <f t="shared" ref="O1558:O1621" si="538">(SUM(M1549:M1558)/10)</f>
        <v>0.25600000000001727</v>
      </c>
      <c r="P1558" s="1">
        <f t="shared" ref="P1558:P1621" si="539">N1558/O1558</f>
        <v>0.77734374999995104</v>
      </c>
      <c r="Q1558" s="1">
        <f t="shared" ref="Q1558:Q1621" si="540">IF(O1558=0,100,100-(100/(1+P1558)))</f>
        <v>43.736263736262188</v>
      </c>
      <c r="R1558" t="str">
        <f t="shared" si="520"/>
        <v>Do nothing</v>
      </c>
      <c r="S1558" t="b">
        <f t="shared" si="525"/>
        <v>0</v>
      </c>
      <c r="T1558">
        <f t="shared" si="521"/>
        <v>0</v>
      </c>
      <c r="U1558">
        <f t="shared" si="522"/>
        <v>0</v>
      </c>
      <c r="V1558">
        <f>IF(R1557="Buy BTC Short ETH",(B1558-T1557)+(-C1558+U1557)*(B1557/C1557),IF(R1557="Buy ETH Short BTC",(-B1558+T1557)+(C1558-U1557)*(B1557/C1557),0))</f>
        <v>0</v>
      </c>
      <c r="AA1558">
        <f t="shared" si="523"/>
        <v>0.92537933472875855</v>
      </c>
      <c r="AB1558" t="str">
        <f t="shared" si="524"/>
        <v>Buy ETH Short BTC</v>
      </c>
      <c r="AC1558" t="b">
        <f t="shared" si="526"/>
        <v>0</v>
      </c>
      <c r="AD1558">
        <f>IF(AB1558="Buy BTC Short ETH",B1558,IF(AB1558="Buy ETH Short BTC",B1558,0))</f>
        <v>16869.47</v>
      </c>
      <c r="AE1558">
        <f>IF(AB1558="Buy BTC Short ETH",C1558,IF(AB1558="Buy ETH Short BTC",C1558,0))</f>
        <v>1223.1199999999999</v>
      </c>
      <c r="AF1558">
        <f>IF(AB1557="Buy BTC Short ETH",(B1558-AD1557)+(-C1558+AE1557)*(B1557/C1557),IF(AB1557="Buy ETH Short BTC",(-B1558+AD1557)+(C1558-AE1557)*(B1557/C1557),0))</f>
        <v>6.5067160419077403</v>
      </c>
    </row>
    <row r="1559" spans="1:32">
      <c r="A1559">
        <v>1672122600000</v>
      </c>
      <c r="B1559">
        <v>16877.490000000002</v>
      </c>
      <c r="C1559">
        <v>1223.94</v>
      </c>
      <c r="D1559" s="1">
        <f t="shared" si="527"/>
        <v>8.0200000000004366</v>
      </c>
      <c r="E1559" s="1">
        <f t="shared" si="528"/>
        <v>8.0200000000004366</v>
      </c>
      <c r="F1559" s="1">
        <f t="shared" si="529"/>
        <v>0</v>
      </c>
      <c r="G1559" s="1">
        <f t="shared" si="530"/>
        <v>2.8150000000001456</v>
      </c>
      <c r="H1559" s="1">
        <f t="shared" si="531"/>
        <v>2.7220000000001163</v>
      </c>
      <c r="I1559" s="1">
        <f t="shared" si="532"/>
        <v>1.0341660543717948</v>
      </c>
      <c r="J1559" s="1">
        <f t="shared" si="533"/>
        <v>50.839804948528311</v>
      </c>
      <c r="K1559" s="1">
        <f t="shared" si="534"/>
        <v>0.82000000000016371</v>
      </c>
      <c r="L1559" s="1">
        <f t="shared" si="535"/>
        <v>0.82000000000016371</v>
      </c>
      <c r="M1559" s="1">
        <f t="shared" si="536"/>
        <v>0</v>
      </c>
      <c r="N1559" s="1">
        <f t="shared" si="537"/>
        <v>0.28100000000001729</v>
      </c>
      <c r="O1559" s="1">
        <f t="shared" si="538"/>
        <v>0.2290000000000191</v>
      </c>
      <c r="P1559" s="1">
        <f t="shared" si="539"/>
        <v>1.2270742358078335</v>
      </c>
      <c r="Q1559" s="1">
        <f t="shared" si="540"/>
        <v>55.098039215685738</v>
      </c>
      <c r="R1559" t="str">
        <f t="shared" si="520"/>
        <v>Do nothing</v>
      </c>
      <c r="S1559" t="b">
        <f t="shared" si="525"/>
        <v>0</v>
      </c>
      <c r="T1559">
        <f t="shared" si="521"/>
        <v>0</v>
      </c>
      <c r="U1559">
        <f t="shared" si="522"/>
        <v>0</v>
      </c>
      <c r="V1559">
        <f>IF(R1558="Buy BTC Short ETH",(B1559-T1558)+(-C1559+U1558)*(B1558/C1558),IF(R1558="Buy ETH Short BTC",(-B1559+T1558)+(C1559-U1558)*(B1558/C1558),0))</f>
        <v>0</v>
      </c>
      <c r="AA1559">
        <f t="shared" si="523"/>
        <v>0.88992041218190343</v>
      </c>
      <c r="AB1559" t="str">
        <f t="shared" si="524"/>
        <v>Buy ETH Short BTC</v>
      </c>
      <c r="AC1559" t="b">
        <f t="shared" si="526"/>
        <v>0</v>
      </c>
      <c r="AD1559">
        <f>IF(AB1559="Buy BTC Short ETH",B1559,IF(AB1559="Buy ETH Short BTC",B1559,0))</f>
        <v>16877.490000000002</v>
      </c>
      <c r="AE1559">
        <f>IF(AB1559="Buy BTC Short ETH",C1559,IF(AB1559="Buy ETH Short BTC",C1559,0))</f>
        <v>1223.94</v>
      </c>
      <c r="AF1559">
        <f>IF(AB1558="Buy BTC Short ETH",(B1559-AD1558)+(-C1559+AE1558)*(B1558/C1558),IF(AB1558="Buy ETH Short BTC",(-B1559+AD1558)+(C1559-AE1558)*(B1558/C1558),0))</f>
        <v>3.2895733860964018</v>
      </c>
    </row>
    <row r="1560" spans="1:32">
      <c r="A1560">
        <v>1672123500000</v>
      </c>
      <c r="B1560">
        <v>16890</v>
      </c>
      <c r="C1560">
        <v>1224.22</v>
      </c>
      <c r="D1560" s="1">
        <f t="shared" si="527"/>
        <v>12.509999999998399</v>
      </c>
      <c r="E1560" s="1">
        <f t="shared" si="528"/>
        <v>12.509999999998399</v>
      </c>
      <c r="F1560" s="1">
        <f t="shared" si="529"/>
        <v>0</v>
      </c>
      <c r="G1560" s="1">
        <f t="shared" si="530"/>
        <v>4.0659999999999856</v>
      </c>
      <c r="H1560" s="1">
        <f t="shared" si="531"/>
        <v>2.2470000000001162</v>
      </c>
      <c r="I1560" s="1">
        <f t="shared" si="532"/>
        <v>1.8095238095237096</v>
      </c>
      <c r="J1560" s="1">
        <f t="shared" si="533"/>
        <v>64.40677966101569</v>
      </c>
      <c r="K1560" s="1">
        <f t="shared" si="534"/>
        <v>0.27999999999997272</v>
      </c>
      <c r="L1560" s="1">
        <f t="shared" si="535"/>
        <v>0.27999999999997272</v>
      </c>
      <c r="M1560" s="1">
        <f t="shared" si="536"/>
        <v>0</v>
      </c>
      <c r="N1560" s="1">
        <f t="shared" si="537"/>
        <v>0.30900000000001454</v>
      </c>
      <c r="O1560" s="1">
        <f t="shared" si="538"/>
        <v>0.17300000000000182</v>
      </c>
      <c r="P1560" s="1">
        <f t="shared" si="539"/>
        <v>1.7861271676301231</v>
      </c>
      <c r="Q1560" s="1">
        <f t="shared" si="540"/>
        <v>64.107883817428231</v>
      </c>
      <c r="R1560" t="str">
        <f t="shared" si="520"/>
        <v>Do nothing</v>
      </c>
      <c r="S1560" t="b">
        <f t="shared" si="525"/>
        <v>0</v>
      </c>
      <c r="T1560">
        <f t="shared" si="521"/>
        <v>0</v>
      </c>
      <c r="U1560">
        <f t="shared" si="522"/>
        <v>0</v>
      </c>
      <c r="V1560">
        <f>IF(R1559="Buy BTC Short ETH",(B1560-T1559)+(-C1560+U1559)*(B1559/C1559),IF(R1559="Buy ETH Short BTC",(-B1560+T1559)+(C1560-U1559)*(B1559/C1559),0))</f>
        <v>0</v>
      </c>
      <c r="AA1560">
        <f t="shared" si="523"/>
        <v>0.90507069995755662</v>
      </c>
      <c r="AB1560" t="str">
        <f t="shared" si="524"/>
        <v>Buy ETH Short BTC</v>
      </c>
      <c r="AC1560" t="b">
        <f t="shared" si="526"/>
        <v>0</v>
      </c>
      <c r="AD1560">
        <f>IF(AB1560="Buy BTC Short ETH",B1560,IF(AB1560="Buy ETH Short BTC",B1560,0))</f>
        <v>16890</v>
      </c>
      <c r="AE1560">
        <f>IF(AB1560="Buy BTC Short ETH",C1560,IF(AB1560="Buy ETH Short BTC",C1560,0))</f>
        <v>1224.22</v>
      </c>
      <c r="AF1560">
        <f>IF(AB1559="Buy BTC Short ETH",(B1560-AD1559)+(-C1560+AE1559)*(B1559/C1559),IF(AB1559="Buy ETH Short BTC",(-B1560+AD1559)+(C1560-AE1559)*(B1559/C1559),0))</f>
        <v>-8.6489470072050114</v>
      </c>
    </row>
    <row r="1561" spans="1:32">
      <c r="A1561">
        <v>1672124400000</v>
      </c>
      <c r="B1561">
        <v>16880.39</v>
      </c>
      <c r="C1561">
        <v>1223.22</v>
      </c>
      <c r="D1561" s="1">
        <f t="shared" si="527"/>
        <v>-9.6100000000005821</v>
      </c>
      <c r="E1561" s="1">
        <f t="shared" si="528"/>
        <v>0</v>
      </c>
      <c r="F1561" s="1">
        <f t="shared" si="529"/>
        <v>9.6100000000005821</v>
      </c>
      <c r="G1561" s="1">
        <f t="shared" si="530"/>
        <v>4.0659999999999856</v>
      </c>
      <c r="H1561" s="1">
        <f t="shared" si="531"/>
        <v>3.1930000000000289</v>
      </c>
      <c r="I1561" s="1">
        <f t="shared" si="532"/>
        <v>1.2734105856561067</v>
      </c>
      <c r="J1561" s="1">
        <f t="shared" si="533"/>
        <v>56.013224962115686</v>
      </c>
      <c r="K1561" s="1">
        <f t="shared" si="534"/>
        <v>-1</v>
      </c>
      <c r="L1561" s="1">
        <f t="shared" si="535"/>
        <v>0</v>
      </c>
      <c r="M1561" s="1">
        <f t="shared" si="536"/>
        <v>1</v>
      </c>
      <c r="N1561" s="1">
        <f t="shared" si="537"/>
        <v>0.25499999999999545</v>
      </c>
      <c r="O1561" s="1">
        <f t="shared" si="538"/>
        <v>0.2730000000000018</v>
      </c>
      <c r="P1561" s="1">
        <f t="shared" si="539"/>
        <v>0.93406593406591121</v>
      </c>
      <c r="Q1561" s="1">
        <f t="shared" si="540"/>
        <v>48.295454545453936</v>
      </c>
      <c r="R1561" t="str">
        <f t="shared" si="520"/>
        <v>Do nothing</v>
      </c>
      <c r="S1561" t="b">
        <f t="shared" si="525"/>
        <v>0</v>
      </c>
      <c r="T1561">
        <f t="shared" si="521"/>
        <v>0</v>
      </c>
      <c r="U1561">
        <f t="shared" si="522"/>
        <v>0</v>
      </c>
      <c r="V1561">
        <f>IF(R1560="Buy BTC Short ETH",(B1561-T1560)+(-C1561+U1560)*(B1560/C1560),IF(R1560="Buy ETH Short BTC",(-B1561+T1560)+(C1561-U1560)*(B1560/C1560),0))</f>
        <v>0</v>
      </c>
      <c r="AA1561">
        <f t="shared" si="523"/>
        <v>0.90148162898641959</v>
      </c>
      <c r="AB1561" t="str">
        <f t="shared" si="524"/>
        <v>Buy ETH Short BTC</v>
      </c>
      <c r="AC1561" t="b">
        <f t="shared" si="526"/>
        <v>0</v>
      </c>
      <c r="AD1561">
        <f>IF(AB1561="Buy BTC Short ETH",B1561,IF(AB1561="Buy ETH Short BTC",B1561,0))</f>
        <v>16880.39</v>
      </c>
      <c r="AE1561">
        <f>IF(AB1561="Buy BTC Short ETH",C1561,IF(AB1561="Buy ETH Short BTC",C1561,0))</f>
        <v>1223.22</v>
      </c>
      <c r="AF1561">
        <f>IF(AB1560="Buy BTC Short ETH",(B1561-AD1560)+(-C1561+AE1560)*(B1560/C1560),IF(AB1560="Buy ETH Short BTC",(-B1561+AD1560)+(C1561-AE1560)*(B1560/C1560),0))</f>
        <v>-4.1865398376103045</v>
      </c>
    </row>
    <row r="1562" spans="1:32">
      <c r="A1562">
        <v>1672125300000</v>
      </c>
      <c r="B1562">
        <v>16883.310000000001</v>
      </c>
      <c r="C1562">
        <v>1223.8</v>
      </c>
      <c r="D1562" s="1">
        <f t="shared" si="527"/>
        <v>2.9200000000018917</v>
      </c>
      <c r="E1562" s="1">
        <f t="shared" si="528"/>
        <v>2.9200000000018917</v>
      </c>
      <c r="F1562" s="1">
        <f t="shared" si="529"/>
        <v>0</v>
      </c>
      <c r="G1562" s="1">
        <f t="shared" si="530"/>
        <v>2.3980000000003203</v>
      </c>
      <c r="H1562" s="1">
        <f t="shared" si="531"/>
        <v>3.1930000000000289</v>
      </c>
      <c r="I1562" s="1">
        <f t="shared" si="532"/>
        <v>0.75101785155035972</v>
      </c>
      <c r="J1562" s="1">
        <f t="shared" si="533"/>
        <v>42.890359506352539</v>
      </c>
      <c r="K1562" s="1">
        <f t="shared" si="534"/>
        <v>0.57999999999992724</v>
      </c>
      <c r="L1562" s="1">
        <f t="shared" si="535"/>
        <v>0.57999999999992724</v>
      </c>
      <c r="M1562" s="1">
        <f t="shared" si="536"/>
        <v>0</v>
      </c>
      <c r="N1562" s="1">
        <f t="shared" si="537"/>
        <v>0.21900000000000547</v>
      </c>
      <c r="O1562" s="1">
        <f t="shared" si="538"/>
        <v>0.2730000000000018</v>
      </c>
      <c r="P1562" s="1">
        <f t="shared" si="539"/>
        <v>0.802197802197817</v>
      </c>
      <c r="Q1562" s="1">
        <f t="shared" si="540"/>
        <v>44.512195121951677</v>
      </c>
      <c r="R1562" t="str">
        <f t="shared" si="520"/>
        <v>Do nothing</v>
      </c>
      <c r="S1562" t="b">
        <f t="shared" si="525"/>
        <v>0</v>
      </c>
      <c r="T1562">
        <f t="shared" si="521"/>
        <v>0</v>
      </c>
      <c r="U1562">
        <f t="shared" si="522"/>
        <v>0</v>
      </c>
      <c r="V1562">
        <f>IF(R1561="Buy BTC Short ETH",(B1562-T1561)+(-C1562+U1561)*(B1561/C1561),IF(R1561="Buy ETH Short BTC",(-B1562+T1561)+(C1562-U1561)*(B1561/C1561),0))</f>
        <v>0</v>
      </c>
      <c r="AA1562">
        <f t="shared" si="523"/>
        <v>0.87707668900485836</v>
      </c>
      <c r="AB1562" t="str">
        <f t="shared" si="524"/>
        <v>Buy ETH Short BTC</v>
      </c>
      <c r="AC1562" t="b">
        <f t="shared" si="526"/>
        <v>0</v>
      </c>
      <c r="AD1562">
        <f>IF(AB1562="Buy BTC Short ETH",B1562,IF(AB1562="Buy ETH Short BTC",B1562,0))</f>
        <v>16883.310000000001</v>
      </c>
      <c r="AE1562">
        <f>IF(AB1562="Buy BTC Short ETH",C1562,IF(AB1562="Buy ETH Short BTC",C1562,0))</f>
        <v>1223.8</v>
      </c>
      <c r="AF1562">
        <f>IF(AB1561="Buy BTC Short ETH",(B1562-AD1561)+(-C1562+AE1561)*(B1561/C1561),IF(AB1561="Buy ETH Short BTC",(-B1562+AD1561)+(C1562-AE1561)*(B1561/C1561),0))</f>
        <v>5.083978188712134</v>
      </c>
    </row>
    <row r="1563" spans="1:32">
      <c r="A1563">
        <v>1672126200000</v>
      </c>
      <c r="B1563">
        <v>16864.7</v>
      </c>
      <c r="C1563">
        <v>1221.6099999999999</v>
      </c>
      <c r="D1563" s="1">
        <f t="shared" si="527"/>
        <v>-18.610000000000582</v>
      </c>
      <c r="E1563" s="1">
        <f t="shared" si="528"/>
        <v>0</v>
      </c>
      <c r="F1563" s="1">
        <f t="shared" si="529"/>
        <v>18.610000000000582</v>
      </c>
      <c r="G1563" s="1">
        <f t="shared" si="530"/>
        <v>2.3980000000003203</v>
      </c>
      <c r="H1563" s="1">
        <f t="shared" si="531"/>
        <v>4.6240000000001604</v>
      </c>
      <c r="I1563" s="1">
        <f t="shared" si="532"/>
        <v>0.51859861591700629</v>
      </c>
      <c r="J1563" s="1">
        <f t="shared" si="533"/>
        <v>34.149814867561318</v>
      </c>
      <c r="K1563" s="1">
        <f t="shared" si="534"/>
        <v>-2.1900000000000546</v>
      </c>
      <c r="L1563" s="1">
        <f t="shared" si="535"/>
        <v>0</v>
      </c>
      <c r="M1563" s="1">
        <f t="shared" si="536"/>
        <v>2.1900000000000546</v>
      </c>
      <c r="N1563" s="1">
        <f t="shared" si="537"/>
        <v>0.21900000000000547</v>
      </c>
      <c r="O1563" s="1">
        <f t="shared" si="538"/>
        <v>0.47000000000000453</v>
      </c>
      <c r="P1563" s="1">
        <f t="shared" si="539"/>
        <v>0.46595744680851781</v>
      </c>
      <c r="Q1563" s="1">
        <f t="shared" si="540"/>
        <v>31.785195936139658</v>
      </c>
      <c r="R1563" t="str">
        <f t="shared" si="520"/>
        <v>Do nothing</v>
      </c>
      <c r="S1563" t="b">
        <f t="shared" si="525"/>
        <v>0</v>
      </c>
      <c r="T1563">
        <f t="shared" si="521"/>
        <v>0</v>
      </c>
      <c r="U1563">
        <f t="shared" si="522"/>
        <v>0</v>
      </c>
      <c r="V1563">
        <f>IF(R1562="Buy BTC Short ETH",(B1563-T1562)+(-C1563+U1562)*(B1562/C1562),IF(R1562="Buy ETH Short BTC",(-B1563+T1562)+(C1563-U1562)*(B1562/C1562),0))</f>
        <v>0</v>
      </c>
      <c r="AA1563">
        <f t="shared" si="523"/>
        <v>0.87514395693007652</v>
      </c>
      <c r="AB1563" t="str">
        <f t="shared" si="524"/>
        <v>Buy ETH Short BTC</v>
      </c>
      <c r="AC1563" t="b">
        <f t="shared" si="526"/>
        <v>0</v>
      </c>
      <c r="AD1563">
        <f>IF(AB1563="Buy BTC Short ETH",B1563,IF(AB1563="Buy ETH Short BTC",B1563,0))</f>
        <v>16864.7</v>
      </c>
      <c r="AE1563">
        <f>IF(AB1563="Buy BTC Short ETH",C1563,IF(AB1563="Buy ETH Short BTC",C1563,0))</f>
        <v>1221.6099999999999</v>
      </c>
      <c r="AF1563">
        <f>IF(AB1562="Buy BTC Short ETH",(B1563-AD1562)+(-C1563+AE1562)*(B1562/C1562),IF(AB1562="Buy ETH Short BTC",(-B1563+AD1562)+(C1563-AE1562)*(B1562/C1562),0))</f>
        <v>-11.602819823500745</v>
      </c>
    </row>
    <row r="1564" spans="1:32">
      <c r="A1564">
        <v>1672127100000</v>
      </c>
      <c r="B1564">
        <v>16869.189999999999</v>
      </c>
      <c r="C1564">
        <v>1222.1600000000001</v>
      </c>
      <c r="D1564" s="1">
        <f t="shared" si="527"/>
        <v>4.4899999999979627</v>
      </c>
      <c r="E1564" s="1">
        <f t="shared" si="528"/>
        <v>4.4899999999979627</v>
      </c>
      <c r="F1564" s="1">
        <f t="shared" si="529"/>
        <v>0</v>
      </c>
      <c r="G1564" s="1">
        <f t="shared" si="530"/>
        <v>2.8470000000001163</v>
      </c>
      <c r="H1564" s="1">
        <f t="shared" si="531"/>
        <v>3.7010000000002039</v>
      </c>
      <c r="I1564" s="1">
        <f t="shared" si="532"/>
        <v>0.76925155363414199</v>
      </c>
      <c r="J1564" s="1">
        <f t="shared" si="533"/>
        <v>43.4789248625531</v>
      </c>
      <c r="K1564" s="1">
        <f t="shared" si="534"/>
        <v>0.5500000000001819</v>
      </c>
      <c r="L1564" s="1">
        <f t="shared" si="535"/>
        <v>0.5500000000001819</v>
      </c>
      <c r="M1564" s="1">
        <f t="shared" si="536"/>
        <v>0</v>
      </c>
      <c r="N1564" s="1">
        <f t="shared" si="537"/>
        <v>0.27400000000002367</v>
      </c>
      <c r="O1564" s="1">
        <f t="shared" si="538"/>
        <v>0.39100000000000817</v>
      </c>
      <c r="P1564" s="1">
        <f t="shared" si="539"/>
        <v>0.7007672634271559</v>
      </c>
      <c r="Q1564" s="1">
        <f t="shared" si="540"/>
        <v>41.203007518798586</v>
      </c>
      <c r="R1564" t="str">
        <f t="shared" si="520"/>
        <v>Do nothing</v>
      </c>
      <c r="S1564" t="b">
        <f t="shared" si="525"/>
        <v>0</v>
      </c>
      <c r="T1564">
        <f t="shared" si="521"/>
        <v>0</v>
      </c>
      <c r="U1564">
        <f t="shared" si="522"/>
        <v>0</v>
      </c>
      <c r="V1564">
        <f>IF(R1563="Buy BTC Short ETH",(B1564-T1563)+(-C1564+U1563)*(B1563/C1563),IF(R1563="Buy ETH Short BTC",(-B1564+T1563)+(C1564-U1563)*(B1563/C1563),0))</f>
        <v>0</v>
      </c>
      <c r="AA1564">
        <f t="shared" si="523"/>
        <v>0.87995166458373231</v>
      </c>
      <c r="AB1564" t="str">
        <f t="shared" si="524"/>
        <v>Buy ETH Short BTC</v>
      </c>
      <c r="AC1564" t="b">
        <f t="shared" si="526"/>
        <v>0</v>
      </c>
      <c r="AD1564">
        <f>IF(AB1564="Buy BTC Short ETH",B1564,IF(AB1564="Buy ETH Short BTC",B1564,0))</f>
        <v>16869.189999999999</v>
      </c>
      <c r="AE1564">
        <f>IF(AB1564="Buy BTC Short ETH",C1564,IF(AB1564="Buy ETH Short BTC",C1564,0))</f>
        <v>1222.1600000000001</v>
      </c>
      <c r="AF1564">
        <f>IF(AB1563="Buy BTC Short ETH",(B1564-AD1563)+(-C1564+AE1563)*(B1563/C1563),IF(AB1563="Buy ETH Short BTC",(-B1564+AD1563)+(C1564-AE1563)*(B1563/C1563),0))</f>
        <v>3.1029183618385225</v>
      </c>
    </row>
    <row r="1565" spans="1:32">
      <c r="A1565">
        <v>1672128000000</v>
      </c>
      <c r="B1565">
        <v>16850.45</v>
      </c>
      <c r="C1565">
        <v>1218.3</v>
      </c>
      <c r="D1565" s="1">
        <f t="shared" si="527"/>
        <v>-18.739999999997963</v>
      </c>
      <c r="E1565" s="1">
        <f t="shared" si="528"/>
        <v>0</v>
      </c>
      <c r="F1565" s="1">
        <f t="shared" si="529"/>
        <v>18.739999999997963</v>
      </c>
      <c r="G1565" s="1">
        <f t="shared" si="530"/>
        <v>2.8470000000001163</v>
      </c>
      <c r="H1565" s="1">
        <f t="shared" si="531"/>
        <v>5.3510000000002034</v>
      </c>
      <c r="I1565" s="1">
        <f t="shared" si="532"/>
        <v>0.53205008409643206</v>
      </c>
      <c r="J1565" s="1">
        <f t="shared" si="533"/>
        <v>34.727982434740241</v>
      </c>
      <c r="K1565" s="1">
        <f t="shared" si="534"/>
        <v>-3.8600000000001273</v>
      </c>
      <c r="L1565" s="1">
        <f t="shared" si="535"/>
        <v>0</v>
      </c>
      <c r="M1565" s="1">
        <f t="shared" si="536"/>
        <v>3.8600000000001273</v>
      </c>
      <c r="N1565" s="1">
        <f t="shared" si="537"/>
        <v>0.27400000000002367</v>
      </c>
      <c r="O1565" s="1">
        <f t="shared" si="538"/>
        <v>0.77400000000002367</v>
      </c>
      <c r="P1565" s="1">
        <f t="shared" si="539"/>
        <v>0.35400516795867609</v>
      </c>
      <c r="Q1565" s="1">
        <f t="shared" si="540"/>
        <v>26.145038167940015</v>
      </c>
      <c r="R1565" t="str">
        <f t="shared" si="520"/>
        <v>Do nothing</v>
      </c>
      <c r="S1565" t="b">
        <f t="shared" si="525"/>
        <v>0</v>
      </c>
      <c r="T1565">
        <f t="shared" si="521"/>
        <v>0</v>
      </c>
      <c r="U1565">
        <f t="shared" si="522"/>
        <v>0</v>
      </c>
      <c r="V1565">
        <f>IF(R1564="Buy BTC Short ETH",(B1565-T1564)+(-C1565+U1564)*(B1564/C1564),IF(R1564="Buy ETH Short BTC",(-B1565+T1564)+(C1565-U1564)*(B1564/C1564),0))</f>
        <v>0</v>
      </c>
      <c r="AA1565">
        <f t="shared" si="523"/>
        <v>0.91883556743735861</v>
      </c>
      <c r="AB1565" t="str">
        <f t="shared" si="524"/>
        <v>Buy ETH Short BTC</v>
      </c>
      <c r="AC1565" t="b">
        <f t="shared" si="526"/>
        <v>0</v>
      </c>
      <c r="AD1565">
        <f>IF(AB1565="Buy BTC Short ETH",B1565,IF(AB1565="Buy ETH Short BTC",B1565,0))</f>
        <v>16850.45</v>
      </c>
      <c r="AE1565">
        <f>IF(AB1565="Buy BTC Short ETH",C1565,IF(AB1565="Buy ETH Short BTC",C1565,0))</f>
        <v>1218.3</v>
      </c>
      <c r="AF1565">
        <f>IF(AB1564="Buy BTC Short ETH",(B1565-AD1564)+(-C1565+AE1564)*(B1564/C1564),IF(AB1564="Buy ETH Short BTC",(-B1565+AD1564)+(C1565-AE1564)*(B1564/C1564),0))</f>
        <v>-34.538681514699086</v>
      </c>
    </row>
    <row r="1566" spans="1:32">
      <c r="A1566">
        <v>1672128900000</v>
      </c>
      <c r="B1566">
        <v>16870.3</v>
      </c>
      <c r="C1566">
        <v>1219.7</v>
      </c>
      <c r="D1566" s="1">
        <f t="shared" si="527"/>
        <v>19.849999999998545</v>
      </c>
      <c r="E1566" s="1">
        <f t="shared" si="528"/>
        <v>19.849999999998545</v>
      </c>
      <c r="F1566" s="1">
        <f t="shared" si="529"/>
        <v>0</v>
      </c>
      <c r="G1566" s="1">
        <f t="shared" si="530"/>
        <v>4.8319999999999705</v>
      </c>
      <c r="H1566" s="1">
        <f t="shared" si="531"/>
        <v>5.013000000000102</v>
      </c>
      <c r="I1566" s="1">
        <f t="shared" si="532"/>
        <v>0.96389387592257569</v>
      </c>
      <c r="J1566" s="1">
        <f t="shared" si="533"/>
        <v>49.080751650583387</v>
      </c>
      <c r="K1566" s="1">
        <f t="shared" si="534"/>
        <v>1.4000000000000909</v>
      </c>
      <c r="L1566" s="1">
        <f t="shared" si="535"/>
        <v>1.4000000000000909</v>
      </c>
      <c r="M1566" s="1">
        <f t="shared" si="536"/>
        <v>0</v>
      </c>
      <c r="N1566" s="1">
        <f t="shared" si="537"/>
        <v>0.41400000000003273</v>
      </c>
      <c r="O1566" s="1">
        <f t="shared" si="538"/>
        <v>0.71800000000002906</v>
      </c>
      <c r="P1566" s="1">
        <f t="shared" si="539"/>
        <v>0.57660167130921447</v>
      </c>
      <c r="Q1566" s="1">
        <f t="shared" si="540"/>
        <v>36.572438162545069</v>
      </c>
      <c r="R1566" t="str">
        <f t="shared" si="520"/>
        <v>Do nothing</v>
      </c>
      <c r="S1566" t="b">
        <f t="shared" si="525"/>
        <v>0</v>
      </c>
      <c r="T1566">
        <f t="shared" si="521"/>
        <v>0</v>
      </c>
      <c r="U1566">
        <f t="shared" si="522"/>
        <v>0</v>
      </c>
      <c r="V1566">
        <f>IF(R1565="Buy BTC Short ETH",(B1566-T1565)+(-C1566+U1565)*(B1565/C1565),IF(R1565="Buy ETH Short BTC",(-B1566+T1565)+(C1566-U1565)*(B1565/C1565),0))</f>
        <v>0</v>
      </c>
      <c r="AA1566">
        <f t="shared" si="523"/>
        <v>0.84296831985559872</v>
      </c>
      <c r="AB1566" t="str">
        <f t="shared" si="524"/>
        <v>Buy ETH Short BTC</v>
      </c>
      <c r="AC1566" t="b">
        <f t="shared" si="526"/>
        <v>0</v>
      </c>
      <c r="AD1566">
        <f>IF(AB1566="Buy BTC Short ETH",B1566,IF(AB1566="Buy ETH Short BTC",B1566,0))</f>
        <v>16870.3</v>
      </c>
      <c r="AE1566">
        <f>IF(AB1566="Buy BTC Short ETH",C1566,IF(AB1566="Buy ETH Short BTC",C1566,0))</f>
        <v>1219.7</v>
      </c>
      <c r="AF1566">
        <f>IF(AB1565="Buy BTC Short ETH",(B1566-AD1565)+(-C1566+AE1565)*(B1565/C1565),IF(AB1565="Buy ETH Short BTC",(-B1566+AD1565)+(C1566-AE1565)*(B1565/C1565),0))</f>
        <v>-0.48643601739858155</v>
      </c>
    </row>
    <row r="1567" spans="1:32">
      <c r="A1567">
        <v>1672129800000</v>
      </c>
      <c r="B1567">
        <v>16864.810000000001</v>
      </c>
      <c r="C1567">
        <v>1218.67</v>
      </c>
      <c r="D1567" s="1">
        <f t="shared" si="527"/>
        <v>-5.4899999999979627</v>
      </c>
      <c r="E1567" s="1">
        <f t="shared" si="528"/>
        <v>0</v>
      </c>
      <c r="F1567" s="1">
        <f t="shared" si="529"/>
        <v>5.4899999999979627</v>
      </c>
      <c r="G1567" s="1">
        <f t="shared" si="530"/>
        <v>4.8319999999999705</v>
      </c>
      <c r="H1567" s="1">
        <f t="shared" si="531"/>
        <v>5.2449999999997088</v>
      </c>
      <c r="I1567" s="1">
        <f t="shared" si="532"/>
        <v>0.92125834127745254</v>
      </c>
      <c r="J1567" s="1">
        <f t="shared" si="533"/>
        <v>47.95077900168824</v>
      </c>
      <c r="K1567" s="1">
        <f t="shared" si="534"/>
        <v>-1.0299999999999727</v>
      </c>
      <c r="L1567" s="1">
        <f t="shared" si="535"/>
        <v>0</v>
      </c>
      <c r="M1567" s="1">
        <f t="shared" si="536"/>
        <v>1.0299999999999727</v>
      </c>
      <c r="N1567" s="1">
        <f t="shared" si="537"/>
        <v>0.41400000000003273</v>
      </c>
      <c r="O1567" s="1">
        <f t="shared" si="538"/>
        <v>0.80800000000001548</v>
      </c>
      <c r="P1567" s="1">
        <f t="shared" si="539"/>
        <v>0.51237623762379303</v>
      </c>
      <c r="Q1567" s="1">
        <f t="shared" si="540"/>
        <v>33.878887070377772</v>
      </c>
      <c r="R1567" t="str">
        <f t="shared" si="520"/>
        <v>Do nothing</v>
      </c>
      <c r="S1567" t="b">
        <f t="shared" si="525"/>
        <v>0</v>
      </c>
      <c r="T1567">
        <f t="shared" si="521"/>
        <v>0</v>
      </c>
      <c r="U1567">
        <f t="shared" si="522"/>
        <v>0</v>
      </c>
      <c r="V1567">
        <f>IF(R1566="Buy BTC Short ETH",(B1567-T1566)+(-C1567+U1566)*(B1566/C1566),IF(R1566="Buy ETH Short BTC",(-B1567+T1566)+(C1567-U1566)*(B1566/C1566),0))</f>
        <v>0</v>
      </c>
      <c r="AA1567">
        <f t="shared" si="523"/>
        <v>0.83423258727432359</v>
      </c>
      <c r="AB1567" t="str">
        <f t="shared" si="524"/>
        <v>Buy ETH Short BTC</v>
      </c>
      <c r="AC1567" t="b">
        <f t="shared" si="526"/>
        <v>0</v>
      </c>
      <c r="AD1567">
        <f>IF(AB1567="Buy BTC Short ETH",B1567,IF(AB1567="Buy ETH Short BTC",B1567,0))</f>
        <v>16864.810000000001</v>
      </c>
      <c r="AE1567">
        <f>IF(AB1567="Buy BTC Short ETH",C1567,IF(AB1567="Buy ETH Short BTC",C1567,0))</f>
        <v>1218.67</v>
      </c>
      <c r="AF1567">
        <f>IF(AB1566="Buy BTC Short ETH",(B1567-AD1566)+(-C1567+AE1566)*(B1566/C1566),IF(AB1566="Buy ETH Short BTC",(-B1567+AD1566)+(C1567-AE1566)*(B1566/C1566),0))</f>
        <v>-8.7564614249422181</v>
      </c>
    </row>
    <row r="1568" spans="1:32">
      <c r="A1568">
        <v>1672130700000</v>
      </c>
      <c r="B1568">
        <v>16849.22</v>
      </c>
      <c r="C1568">
        <v>1216.95</v>
      </c>
      <c r="D1568" s="1">
        <f t="shared" si="527"/>
        <v>-15.590000000000146</v>
      </c>
      <c r="E1568" s="1">
        <f t="shared" si="528"/>
        <v>0</v>
      </c>
      <c r="F1568" s="1">
        <f t="shared" si="529"/>
        <v>15.590000000000146</v>
      </c>
      <c r="G1568" s="1">
        <f t="shared" si="530"/>
        <v>4.7789999999997237</v>
      </c>
      <c r="H1568" s="1">
        <f t="shared" si="531"/>
        <v>6.8039999999997232</v>
      </c>
      <c r="I1568" s="1">
        <f t="shared" si="532"/>
        <v>0.70238095238094034</v>
      </c>
      <c r="J1568" s="1">
        <f t="shared" si="533"/>
        <v>41.258741258740841</v>
      </c>
      <c r="K1568" s="1">
        <f t="shared" si="534"/>
        <v>-1.7200000000000273</v>
      </c>
      <c r="L1568" s="1">
        <f t="shared" si="535"/>
        <v>0</v>
      </c>
      <c r="M1568" s="1">
        <f t="shared" si="536"/>
        <v>1.7200000000000273</v>
      </c>
      <c r="N1568" s="1">
        <f t="shared" si="537"/>
        <v>0.36300000000003363</v>
      </c>
      <c r="O1568" s="1">
        <f t="shared" si="538"/>
        <v>0.98000000000001819</v>
      </c>
      <c r="P1568" s="1">
        <f t="shared" si="539"/>
        <v>0.37040816326533355</v>
      </c>
      <c r="Q1568" s="1">
        <f t="shared" si="540"/>
        <v>27.029039463888282</v>
      </c>
      <c r="R1568" t="str">
        <f t="shared" si="520"/>
        <v>Do nothing</v>
      </c>
      <c r="S1568" t="b">
        <f t="shared" si="525"/>
        <v>0</v>
      </c>
      <c r="T1568">
        <f t="shared" si="521"/>
        <v>0</v>
      </c>
      <c r="U1568">
        <f t="shared" si="522"/>
        <v>0</v>
      </c>
      <c r="V1568">
        <f>IF(R1567="Buy BTC Short ETH",(B1568-T1567)+(-C1568+U1567)*(B1567/C1567),IF(R1567="Buy ETH Short BTC",(-B1568+T1567)+(C1568-U1567)*(B1567/C1567),0))</f>
        <v>0</v>
      </c>
      <c r="AA1568">
        <f t="shared" si="523"/>
        <v>0.90958931888594452</v>
      </c>
      <c r="AB1568" t="str">
        <f t="shared" si="524"/>
        <v>Buy ETH Short BTC</v>
      </c>
      <c r="AC1568" t="b">
        <f t="shared" si="526"/>
        <v>0</v>
      </c>
      <c r="AD1568">
        <f>IF(AB1568="Buy BTC Short ETH",B1568,IF(AB1568="Buy ETH Short BTC",B1568,0))</f>
        <v>16849.22</v>
      </c>
      <c r="AE1568">
        <f>IF(AB1568="Buy BTC Short ETH",C1568,IF(AB1568="Buy ETH Short BTC",C1568,0))</f>
        <v>1216.95</v>
      </c>
      <c r="AF1568">
        <f>IF(AB1567="Buy BTC Short ETH",(B1568-AD1567)+(-C1568+AE1567)*(B1567/C1567),IF(AB1567="Buy ETH Short BTC",(-B1568+AD1567)+(C1568-AE1567)*(B1567/C1567),0))</f>
        <v>-8.2125660761324077</v>
      </c>
    </row>
    <row r="1569" spans="1:32">
      <c r="A1569">
        <v>1672131600000</v>
      </c>
      <c r="B1569">
        <v>16853.919999999998</v>
      </c>
      <c r="C1569">
        <v>1217.56</v>
      </c>
      <c r="D1569" s="1">
        <f t="shared" si="527"/>
        <v>4.6999999999970896</v>
      </c>
      <c r="E1569" s="1">
        <f t="shared" si="528"/>
        <v>4.6999999999970896</v>
      </c>
      <c r="F1569" s="1">
        <f t="shared" si="529"/>
        <v>0</v>
      </c>
      <c r="G1569" s="1">
        <f t="shared" si="530"/>
        <v>4.446999999999389</v>
      </c>
      <c r="H1569" s="1">
        <f t="shared" si="531"/>
        <v>6.8039999999997232</v>
      </c>
      <c r="I1569" s="1">
        <f t="shared" si="532"/>
        <v>0.65358612580828479</v>
      </c>
      <c r="J1569" s="1">
        <f t="shared" si="533"/>
        <v>39.525375522173498</v>
      </c>
      <c r="K1569" s="1">
        <f t="shared" si="534"/>
        <v>0.60999999999989996</v>
      </c>
      <c r="L1569" s="1">
        <f t="shared" si="535"/>
        <v>0.60999999999989996</v>
      </c>
      <c r="M1569" s="1">
        <f t="shared" si="536"/>
        <v>0</v>
      </c>
      <c r="N1569" s="1">
        <f t="shared" si="537"/>
        <v>0.3420000000000073</v>
      </c>
      <c r="O1569" s="1">
        <f t="shared" si="538"/>
        <v>0.98000000000001819</v>
      </c>
      <c r="P1569" s="1">
        <f t="shared" si="539"/>
        <v>0.34897959183673566</v>
      </c>
      <c r="Q1569" s="1">
        <f t="shared" si="540"/>
        <v>25.869894099848764</v>
      </c>
      <c r="R1569" t="str">
        <f t="shared" si="520"/>
        <v>Do nothing</v>
      </c>
      <c r="S1569" t="b">
        <f t="shared" si="525"/>
        <v>0</v>
      </c>
      <c r="T1569">
        <f t="shared" si="521"/>
        <v>0</v>
      </c>
      <c r="U1569">
        <f t="shared" si="522"/>
        <v>0</v>
      </c>
      <c r="V1569">
        <f>IF(R1568="Buy BTC Short ETH",(B1569-T1568)+(-C1569+U1568)*(B1568/C1568),IF(R1568="Buy ETH Short BTC",(-B1569+T1568)+(C1569-U1568)*(B1568/C1568),0))</f>
        <v>0</v>
      </c>
      <c r="AA1569">
        <f t="shared" si="523"/>
        <v>0.92606156560863884</v>
      </c>
      <c r="AB1569" t="str">
        <f t="shared" si="524"/>
        <v>Buy ETH Short BTC</v>
      </c>
      <c r="AC1569" t="b">
        <f t="shared" si="526"/>
        <v>0</v>
      </c>
      <c r="AD1569">
        <f>IF(AB1569="Buy BTC Short ETH",B1569,IF(AB1569="Buy ETH Short BTC",B1569,0))</f>
        <v>16853.919999999998</v>
      </c>
      <c r="AE1569">
        <f>IF(AB1569="Buy BTC Short ETH",C1569,IF(AB1569="Buy ETH Short BTC",C1569,0))</f>
        <v>1217.56</v>
      </c>
      <c r="AF1569">
        <f>IF(AB1568="Buy BTC Short ETH",(B1569-AD1568)+(-C1569+AE1568)*(B1568/C1568),IF(AB1568="Buy ETH Short BTC",(-B1569+AD1568)+(C1569-AE1568)*(B1568/C1568),0))</f>
        <v>3.7457243107784688</v>
      </c>
    </row>
    <row r="1570" spans="1:32">
      <c r="A1570">
        <v>1672132500000</v>
      </c>
      <c r="B1570">
        <v>16860.5</v>
      </c>
      <c r="C1570">
        <v>1218.46</v>
      </c>
      <c r="D1570" s="1">
        <f t="shared" si="527"/>
        <v>6.5800000000017462</v>
      </c>
      <c r="E1570" s="1">
        <f t="shared" si="528"/>
        <v>6.5800000000017462</v>
      </c>
      <c r="F1570" s="1">
        <f t="shared" si="529"/>
        <v>0</v>
      </c>
      <c r="G1570" s="1">
        <f t="shared" si="530"/>
        <v>3.8539999999997234</v>
      </c>
      <c r="H1570" s="1">
        <f t="shared" si="531"/>
        <v>6.8039999999997232</v>
      </c>
      <c r="I1570" s="1">
        <f t="shared" si="532"/>
        <v>0.56643151087593768</v>
      </c>
      <c r="J1570" s="1">
        <f t="shared" si="533"/>
        <v>36.160630512290517</v>
      </c>
      <c r="K1570" s="1">
        <f t="shared" si="534"/>
        <v>0.90000000000009095</v>
      </c>
      <c r="L1570" s="1">
        <f t="shared" si="535"/>
        <v>0.90000000000009095</v>
      </c>
      <c r="M1570" s="1">
        <f t="shared" si="536"/>
        <v>0</v>
      </c>
      <c r="N1570" s="1">
        <f t="shared" si="537"/>
        <v>0.40400000000001912</v>
      </c>
      <c r="O1570" s="1">
        <f t="shared" si="538"/>
        <v>0.98000000000001819</v>
      </c>
      <c r="P1570" s="1">
        <f t="shared" si="539"/>
        <v>0.41224489795919556</v>
      </c>
      <c r="Q1570" s="1">
        <f t="shared" si="540"/>
        <v>29.190751445087301</v>
      </c>
      <c r="R1570" t="str">
        <f t="shared" si="520"/>
        <v>Do nothing</v>
      </c>
      <c r="S1570" t="b">
        <f t="shared" si="525"/>
        <v>0</v>
      </c>
      <c r="T1570">
        <f t="shared" si="521"/>
        <v>0</v>
      </c>
      <c r="U1570">
        <f t="shared" si="522"/>
        <v>0</v>
      </c>
      <c r="V1570">
        <f>IF(R1569="Buy BTC Short ETH",(B1570-T1569)+(-C1570+U1569)*(B1569/C1569),IF(R1569="Buy ETH Short BTC",(-B1570+T1569)+(C1570-U1569)*(B1569/C1569),0))</f>
        <v>0</v>
      </c>
      <c r="AA1570">
        <f t="shared" si="523"/>
        <v>0.90530303184935135</v>
      </c>
      <c r="AB1570" t="str">
        <f t="shared" si="524"/>
        <v>Buy ETH Short BTC</v>
      </c>
      <c r="AC1570" t="b">
        <f t="shared" si="526"/>
        <v>0</v>
      </c>
      <c r="AD1570">
        <f>IF(AB1570="Buy BTC Short ETH",B1570,IF(AB1570="Buy ETH Short BTC",B1570,0))</f>
        <v>16860.5</v>
      </c>
      <c r="AE1570">
        <f>IF(AB1570="Buy BTC Short ETH",C1570,IF(AB1570="Buy ETH Short BTC",C1570,0))</f>
        <v>1218.46</v>
      </c>
      <c r="AF1570">
        <f>IF(AB1569="Buy BTC Short ETH",(B1570-AD1569)+(-C1570+AE1569)*(B1569/C1569),IF(AB1569="Buy ETH Short BTC",(-B1570+AD1569)+(C1570-AE1569)*(B1569/C1569),0))</f>
        <v>5.8781359440186982</v>
      </c>
    </row>
    <row r="1571" spans="1:32">
      <c r="A1571">
        <v>1672133400000</v>
      </c>
      <c r="B1571">
        <v>16866.669999999998</v>
      </c>
      <c r="C1571">
        <v>1219.47</v>
      </c>
      <c r="D1571" s="1">
        <f t="shared" si="527"/>
        <v>6.1699999999982538</v>
      </c>
      <c r="E1571" s="1">
        <f t="shared" si="528"/>
        <v>6.1699999999982538</v>
      </c>
      <c r="F1571" s="1">
        <f t="shared" si="529"/>
        <v>0</v>
      </c>
      <c r="G1571" s="1">
        <f t="shared" si="530"/>
        <v>4.4709999999995489</v>
      </c>
      <c r="H1571" s="1">
        <f t="shared" si="531"/>
        <v>5.8429999999996651</v>
      </c>
      <c r="I1571" s="1">
        <f t="shared" si="532"/>
        <v>0.76518911518052457</v>
      </c>
      <c r="J1571" s="1">
        <f t="shared" si="533"/>
        <v>43.348846228426311</v>
      </c>
      <c r="K1571" s="1">
        <f t="shared" si="534"/>
        <v>1.0099999999999909</v>
      </c>
      <c r="L1571" s="1">
        <f t="shared" si="535"/>
        <v>1.0099999999999909</v>
      </c>
      <c r="M1571" s="1">
        <f t="shared" si="536"/>
        <v>0</v>
      </c>
      <c r="N1571" s="1">
        <f t="shared" si="537"/>
        <v>0.50500000000001821</v>
      </c>
      <c r="O1571" s="1">
        <f t="shared" si="538"/>
        <v>0.88000000000001821</v>
      </c>
      <c r="P1571" s="1">
        <f t="shared" si="539"/>
        <v>0.57386363636364524</v>
      </c>
      <c r="Q1571" s="1">
        <f t="shared" si="540"/>
        <v>36.462093862816239</v>
      </c>
      <c r="R1571" t="str">
        <f t="shared" si="520"/>
        <v>Do nothing</v>
      </c>
      <c r="S1571" t="b">
        <f t="shared" si="525"/>
        <v>0</v>
      </c>
      <c r="T1571">
        <f t="shared" si="521"/>
        <v>0</v>
      </c>
      <c r="U1571">
        <f t="shared" si="522"/>
        <v>0</v>
      </c>
      <c r="V1571">
        <f>IF(R1570="Buy BTC Short ETH",(B1571-T1570)+(-C1571+U1570)*(B1570/C1570),IF(R1570="Buy ETH Short BTC",(-B1571+T1570)+(C1571-U1570)*(B1570/C1570),0))</f>
        <v>0</v>
      </c>
      <c r="AA1571">
        <f t="shared" si="523"/>
        <v>0.86977145628488306</v>
      </c>
      <c r="AB1571" t="str">
        <f t="shared" si="524"/>
        <v>Buy ETH Short BTC</v>
      </c>
      <c r="AC1571" t="b">
        <f t="shared" si="526"/>
        <v>0</v>
      </c>
      <c r="AD1571">
        <f>IF(AB1571="Buy BTC Short ETH",B1571,IF(AB1571="Buy ETH Short BTC",B1571,0))</f>
        <v>16866.669999999998</v>
      </c>
      <c r="AE1571">
        <f>IF(AB1571="Buy BTC Short ETH",C1571,IF(AB1571="Buy ETH Short BTC",C1571,0))</f>
        <v>1219.47</v>
      </c>
      <c r="AF1571">
        <f>IF(AB1570="Buy BTC Short ETH",(B1571-AD1570)+(-C1571+AE1570)*(B1570/C1570),IF(AB1570="Buy ETH Short BTC",(-B1571+AD1570)+(C1571-AE1570)*(B1570/C1570),0))</f>
        <v>7.8059245276841054</v>
      </c>
    </row>
    <row r="1572" spans="1:32">
      <c r="A1572">
        <v>1672134300000</v>
      </c>
      <c r="B1572">
        <v>16876.95</v>
      </c>
      <c r="C1572">
        <v>1222.28</v>
      </c>
      <c r="D1572" s="1">
        <f t="shared" si="527"/>
        <v>10.280000000002474</v>
      </c>
      <c r="E1572" s="1">
        <f t="shared" si="528"/>
        <v>10.280000000002474</v>
      </c>
      <c r="F1572" s="1">
        <f t="shared" si="529"/>
        <v>0</v>
      </c>
      <c r="G1572" s="1">
        <f t="shared" si="530"/>
        <v>5.2069999999996073</v>
      </c>
      <c r="H1572" s="1">
        <f t="shared" si="531"/>
        <v>5.8429999999996651</v>
      </c>
      <c r="I1572" s="1">
        <f t="shared" si="532"/>
        <v>0.89115180557930951</v>
      </c>
      <c r="J1572" s="1">
        <f t="shared" si="533"/>
        <v>47.122171945700906</v>
      </c>
      <c r="K1572" s="1">
        <f t="shared" si="534"/>
        <v>2.8099999999999454</v>
      </c>
      <c r="L1572" s="1">
        <f t="shared" si="535"/>
        <v>2.8099999999999454</v>
      </c>
      <c r="M1572" s="1">
        <f t="shared" si="536"/>
        <v>0</v>
      </c>
      <c r="N1572" s="1">
        <f t="shared" si="537"/>
        <v>0.72800000000001996</v>
      </c>
      <c r="O1572" s="1">
        <f t="shared" si="538"/>
        <v>0.88000000000001821</v>
      </c>
      <c r="P1572" s="1">
        <f t="shared" si="539"/>
        <v>0.82727272727273282</v>
      </c>
      <c r="Q1572" s="1">
        <f t="shared" si="540"/>
        <v>45.273631840796192</v>
      </c>
      <c r="R1572" t="str">
        <f t="shared" si="520"/>
        <v>Do nothing</v>
      </c>
      <c r="S1572" t="b">
        <f t="shared" si="525"/>
        <v>0</v>
      </c>
      <c r="T1572">
        <f t="shared" si="521"/>
        <v>0</v>
      </c>
      <c r="U1572">
        <f t="shared" si="522"/>
        <v>0</v>
      </c>
      <c r="V1572">
        <f>IF(R1571="Buy BTC Short ETH",(B1572-T1571)+(-C1572+U1571)*(B1571/C1571),IF(R1571="Buy ETH Short BTC",(-B1572+T1571)+(C1572-U1571)*(B1571/C1571),0))</f>
        <v>0</v>
      </c>
      <c r="AA1572">
        <f t="shared" si="523"/>
        <v>0.82885265876630865</v>
      </c>
      <c r="AB1572" t="str">
        <f t="shared" si="524"/>
        <v>Buy ETH Short BTC</v>
      </c>
      <c r="AC1572" t="b">
        <f t="shared" si="526"/>
        <v>0</v>
      </c>
      <c r="AD1572">
        <f>IF(AB1572="Buy BTC Short ETH",B1572,IF(AB1572="Buy ETH Short BTC",B1572,0))</f>
        <v>16876.95</v>
      </c>
      <c r="AE1572">
        <f>IF(AB1572="Buy BTC Short ETH",C1572,IF(AB1572="Buy ETH Short BTC",C1572,0))</f>
        <v>1222.28</v>
      </c>
      <c r="AF1572">
        <f>IF(AB1571="Buy BTC Short ETH",(B1572-AD1571)+(-C1572+AE1571)*(B1571/C1571),IF(AB1571="Buy ETH Short BTC",(-B1572+AD1571)+(C1572-AE1571)*(B1571/C1571),0))</f>
        <v>28.585525761188102</v>
      </c>
    </row>
    <row r="1573" spans="1:32">
      <c r="A1573">
        <v>1672135200000</v>
      </c>
      <c r="B1573">
        <v>16868.18</v>
      </c>
      <c r="C1573">
        <v>1222.46</v>
      </c>
      <c r="D1573" s="1">
        <f t="shared" si="527"/>
        <v>-8.7700000000004366</v>
      </c>
      <c r="E1573" s="1">
        <f t="shared" si="528"/>
        <v>0</v>
      </c>
      <c r="F1573" s="1">
        <f t="shared" si="529"/>
        <v>8.7700000000004366</v>
      </c>
      <c r="G1573" s="1">
        <f t="shared" si="530"/>
        <v>5.2069999999996073</v>
      </c>
      <c r="H1573" s="1">
        <f t="shared" si="531"/>
        <v>4.8589999999996509</v>
      </c>
      <c r="I1573" s="1">
        <f t="shared" si="532"/>
        <v>1.071619674830208</v>
      </c>
      <c r="J1573" s="1">
        <f t="shared" si="533"/>
        <v>51.728591297436822</v>
      </c>
      <c r="K1573" s="1">
        <f t="shared" si="534"/>
        <v>0.18000000000006366</v>
      </c>
      <c r="L1573" s="1">
        <f t="shared" si="535"/>
        <v>0.18000000000006366</v>
      </c>
      <c r="M1573" s="1">
        <f t="shared" si="536"/>
        <v>0</v>
      </c>
      <c r="N1573" s="1">
        <f t="shared" si="537"/>
        <v>0.74600000000002642</v>
      </c>
      <c r="O1573" s="1">
        <f t="shared" si="538"/>
        <v>0.66100000000001269</v>
      </c>
      <c r="P1573" s="1">
        <f t="shared" si="539"/>
        <v>1.1285930408472196</v>
      </c>
      <c r="Q1573" s="1">
        <f t="shared" si="540"/>
        <v>53.020611229566853</v>
      </c>
      <c r="R1573" t="str">
        <f t="shared" si="520"/>
        <v>Do nothing</v>
      </c>
      <c r="S1573" t="b">
        <f t="shared" si="525"/>
        <v>0</v>
      </c>
      <c r="T1573">
        <f t="shared" si="521"/>
        <v>0</v>
      </c>
      <c r="U1573">
        <f t="shared" si="522"/>
        <v>0</v>
      </c>
      <c r="V1573">
        <f>IF(R1572="Buy BTC Short ETH",(B1573-T1572)+(-C1573+U1572)*(B1572/C1572),IF(R1572="Buy ETH Short BTC",(-B1573+T1572)+(C1573-U1572)*(B1572/C1572),0))</f>
        <v>0</v>
      </c>
      <c r="AA1573">
        <f t="shared" si="523"/>
        <v>0.83676330597115489</v>
      </c>
      <c r="AB1573" t="str">
        <f t="shared" si="524"/>
        <v>Buy ETH Short BTC</v>
      </c>
      <c r="AC1573" t="b">
        <f t="shared" si="526"/>
        <v>0</v>
      </c>
      <c r="AD1573">
        <f>IF(AB1573="Buy BTC Short ETH",B1573,IF(AB1573="Buy ETH Short BTC",B1573,0))</f>
        <v>16868.18</v>
      </c>
      <c r="AE1573">
        <f>IF(AB1573="Buy BTC Short ETH",C1573,IF(AB1573="Buy ETH Short BTC",C1573,0))</f>
        <v>1222.46</v>
      </c>
      <c r="AF1573">
        <f>IF(AB1572="Buy BTC Short ETH",(B1573-AD1572)+(-C1573+AE1572)*(B1572/C1572),IF(AB1572="Buy ETH Short BTC",(-B1573+AD1572)+(C1573-AE1572)*(B1572/C1572),0))</f>
        <v>11.255396963053972</v>
      </c>
    </row>
    <row r="1574" spans="1:32">
      <c r="A1574">
        <v>1672136100000</v>
      </c>
      <c r="B1574">
        <v>16863.57</v>
      </c>
      <c r="C1574">
        <v>1222.72</v>
      </c>
      <c r="D1574" s="1">
        <f t="shared" si="527"/>
        <v>-4.6100000000005821</v>
      </c>
      <c r="E1574" s="1">
        <f t="shared" si="528"/>
        <v>0</v>
      </c>
      <c r="F1574" s="1">
        <f t="shared" si="529"/>
        <v>4.6100000000005821</v>
      </c>
      <c r="G1574" s="1">
        <f t="shared" si="530"/>
        <v>4.7579999999998108</v>
      </c>
      <c r="H1574" s="1">
        <f t="shared" si="531"/>
        <v>5.319999999999709</v>
      </c>
      <c r="I1574" s="1">
        <f t="shared" si="532"/>
        <v>0.89436090225565246</v>
      </c>
      <c r="J1574" s="1">
        <f t="shared" si="533"/>
        <v>47.211748362770763</v>
      </c>
      <c r="K1574" s="1">
        <f t="shared" si="534"/>
        <v>0.25999999999999091</v>
      </c>
      <c r="L1574" s="1">
        <f t="shared" si="535"/>
        <v>0.25999999999999091</v>
      </c>
      <c r="M1574" s="1">
        <f t="shared" si="536"/>
        <v>0</v>
      </c>
      <c r="N1574" s="1">
        <f t="shared" si="537"/>
        <v>0.7170000000000073</v>
      </c>
      <c r="O1574" s="1">
        <f t="shared" si="538"/>
        <v>0.66100000000001269</v>
      </c>
      <c r="P1574" s="1">
        <f t="shared" si="539"/>
        <v>1.0847201210287345</v>
      </c>
      <c r="Q1574" s="1">
        <f t="shared" si="540"/>
        <v>52.031930333816902</v>
      </c>
      <c r="R1574" t="str">
        <f t="shared" si="520"/>
        <v>Do nothing</v>
      </c>
      <c r="S1574" t="b">
        <f t="shared" si="525"/>
        <v>0</v>
      </c>
      <c r="T1574">
        <f t="shared" si="521"/>
        <v>0</v>
      </c>
      <c r="U1574">
        <f t="shared" si="522"/>
        <v>0</v>
      </c>
      <c r="V1574">
        <f>IF(R1573="Buy BTC Short ETH",(B1574-T1573)+(-C1574+U1573)*(B1573/C1573),IF(R1573="Buy ETH Short BTC",(-B1574+T1573)+(C1574-U1573)*(B1573/C1573),0))</f>
        <v>0</v>
      </c>
      <c r="AA1574">
        <f t="shared" si="523"/>
        <v>0.74497267442504966</v>
      </c>
      <c r="AB1574" t="str">
        <f t="shared" si="524"/>
        <v>Buy ETH Short BTC</v>
      </c>
      <c r="AC1574" t="b">
        <f t="shared" si="526"/>
        <v>0</v>
      </c>
      <c r="AD1574">
        <f>IF(AB1574="Buy BTC Short ETH",B1574,IF(AB1574="Buy ETH Short BTC",B1574,0))</f>
        <v>16863.57</v>
      </c>
      <c r="AE1574">
        <f>IF(AB1574="Buy BTC Short ETH",C1574,IF(AB1574="Buy ETH Short BTC",C1574,0))</f>
        <v>1222.72</v>
      </c>
      <c r="AF1574">
        <f>IF(AB1573="Buy BTC Short ETH",(B1574-AD1573)+(-C1574+AE1573)*(B1573/C1573),IF(AB1573="Buy ETH Short BTC",(-B1574+AD1573)+(C1574-AE1573)*(B1573/C1573),0))</f>
        <v>8.1976239713369417</v>
      </c>
    </row>
    <row r="1575" spans="1:32">
      <c r="A1575">
        <v>1672137000000</v>
      </c>
      <c r="B1575">
        <v>16854.55</v>
      </c>
      <c r="C1575">
        <v>1221.18</v>
      </c>
      <c r="D1575" s="1">
        <f t="shared" si="527"/>
        <v>-9.0200000000004366</v>
      </c>
      <c r="E1575" s="1">
        <f t="shared" si="528"/>
        <v>0</v>
      </c>
      <c r="F1575" s="1">
        <f t="shared" si="529"/>
        <v>9.0200000000004366</v>
      </c>
      <c r="G1575" s="1">
        <f t="shared" si="530"/>
        <v>4.7579999999998108</v>
      </c>
      <c r="H1575" s="1">
        <f t="shared" si="531"/>
        <v>4.3479999999999563</v>
      </c>
      <c r="I1575" s="1">
        <f t="shared" si="532"/>
        <v>1.0942962281508415</v>
      </c>
      <c r="J1575" s="1">
        <f t="shared" si="533"/>
        <v>52.25126290357931</v>
      </c>
      <c r="K1575" s="1">
        <f t="shared" si="534"/>
        <v>-1.5399999999999636</v>
      </c>
      <c r="L1575" s="1">
        <f t="shared" si="535"/>
        <v>0</v>
      </c>
      <c r="M1575" s="1">
        <f t="shared" si="536"/>
        <v>1.5399999999999636</v>
      </c>
      <c r="N1575" s="1">
        <f t="shared" si="537"/>
        <v>0.7170000000000073</v>
      </c>
      <c r="O1575" s="1">
        <f t="shared" si="538"/>
        <v>0.42899999999999638</v>
      </c>
      <c r="P1575" s="1">
        <f t="shared" si="539"/>
        <v>1.6713286713287023</v>
      </c>
      <c r="Q1575" s="1">
        <f t="shared" si="540"/>
        <v>62.565445026178445</v>
      </c>
      <c r="R1575" t="str">
        <f t="shared" si="520"/>
        <v>Do nothing</v>
      </c>
      <c r="S1575" t="b">
        <f t="shared" si="525"/>
        <v>0</v>
      </c>
      <c r="T1575">
        <f t="shared" si="521"/>
        <v>0</v>
      </c>
      <c r="U1575">
        <f t="shared" si="522"/>
        <v>0</v>
      </c>
      <c r="V1575">
        <f>IF(R1574="Buy BTC Short ETH",(B1575-T1574)+(-C1575+U1574)*(B1574/C1574),IF(R1574="Buy ETH Short BTC",(-B1575+T1574)+(C1575-U1574)*(B1574/C1574),0))</f>
        <v>0</v>
      </c>
      <c r="AA1575">
        <f t="shared" si="523"/>
        <v>0.61060107427003563</v>
      </c>
      <c r="AB1575" t="str">
        <f t="shared" si="524"/>
        <v>Do nothing</v>
      </c>
      <c r="AC1575" t="b">
        <f t="shared" si="526"/>
        <v>1</v>
      </c>
      <c r="AD1575">
        <f>IF(AB1575="Buy BTC Short ETH",B1575,IF(AB1575="Buy ETH Short BTC",B1575,0))</f>
        <v>0</v>
      </c>
      <c r="AE1575">
        <f>IF(AB1575="Buy BTC Short ETH",C1575,IF(AB1575="Buy ETH Short BTC",C1575,0))</f>
        <v>0</v>
      </c>
      <c r="AF1575">
        <f>IF(AB1574="Buy BTC Short ETH",(B1575-AD1574)+(-C1575+AE1574)*(B1574/C1574),IF(AB1574="Buy ETH Short BTC",(-B1575+AD1574)+(C1575-AE1574)*(B1574/C1574),0))</f>
        <v>-12.219447952105838</v>
      </c>
    </row>
    <row r="1576" spans="1:32">
      <c r="A1576">
        <v>1672137900000</v>
      </c>
      <c r="B1576">
        <v>16859.25</v>
      </c>
      <c r="C1576">
        <v>1221.42</v>
      </c>
      <c r="D1576" s="1">
        <f t="shared" si="527"/>
        <v>4.7000000000007276</v>
      </c>
      <c r="E1576" s="1">
        <f t="shared" si="528"/>
        <v>4.7000000000007276</v>
      </c>
      <c r="F1576" s="1">
        <f t="shared" si="529"/>
        <v>0</v>
      </c>
      <c r="G1576" s="1">
        <f t="shared" si="530"/>
        <v>3.2430000000000292</v>
      </c>
      <c r="H1576" s="1">
        <f t="shared" si="531"/>
        <v>4.3479999999999563</v>
      </c>
      <c r="I1576" s="1">
        <f t="shared" si="532"/>
        <v>0.74586016559339052</v>
      </c>
      <c r="J1576" s="1">
        <f t="shared" si="533"/>
        <v>42.721644052167505</v>
      </c>
      <c r="K1576" s="1">
        <f t="shared" si="534"/>
        <v>0.24000000000000909</v>
      </c>
      <c r="L1576" s="1">
        <f t="shared" si="535"/>
        <v>0.24000000000000909</v>
      </c>
      <c r="M1576" s="1">
        <f t="shared" si="536"/>
        <v>0</v>
      </c>
      <c r="N1576" s="1">
        <f t="shared" si="537"/>
        <v>0.60099999999999909</v>
      </c>
      <c r="O1576" s="1">
        <f t="shared" si="538"/>
        <v>0.42899999999999638</v>
      </c>
      <c r="P1576" s="1">
        <f t="shared" si="539"/>
        <v>1.4009324009324107</v>
      </c>
      <c r="Q1576" s="1">
        <f t="shared" si="540"/>
        <v>58.349514563106972</v>
      </c>
      <c r="R1576" t="str">
        <f t="shared" si="520"/>
        <v>Do nothing</v>
      </c>
      <c r="S1576" t="b">
        <f t="shared" si="525"/>
        <v>0</v>
      </c>
      <c r="T1576">
        <f t="shared" si="521"/>
        <v>0</v>
      </c>
      <c r="U1576">
        <f t="shared" si="522"/>
        <v>0</v>
      </c>
      <c r="V1576">
        <f>IF(R1575="Buy BTC Short ETH",(B1576-T1575)+(-C1576+U1575)*(B1575/C1575),IF(R1575="Buy ETH Short BTC",(-B1576+T1575)+(C1576-U1575)*(B1575/C1575),0))</f>
        <v>0</v>
      </c>
      <c r="AA1576">
        <f t="shared" si="523"/>
        <v>0.61380643624229381</v>
      </c>
      <c r="AB1576" t="str">
        <f t="shared" si="524"/>
        <v>Do nothing</v>
      </c>
      <c r="AC1576" t="b">
        <f t="shared" si="526"/>
        <v>0</v>
      </c>
      <c r="AD1576">
        <f>IF(AB1576="Buy BTC Short ETH",B1576,IF(AB1576="Buy ETH Short BTC",B1576,0))</f>
        <v>0</v>
      </c>
      <c r="AE1576">
        <f>IF(AB1576="Buy BTC Short ETH",C1576,IF(AB1576="Buy ETH Short BTC",C1576,0))</f>
        <v>0</v>
      </c>
      <c r="AF1576">
        <f>IF(AB1575="Buy BTC Short ETH",(B1576-AD1575)+(-C1576+AE1575)*(B1575/C1575),IF(AB1575="Buy ETH Short BTC",(-B1576+AD1575)+(C1576-AE1575)*(B1575/C1575),0))</f>
        <v>0</v>
      </c>
    </row>
    <row r="1577" spans="1:32">
      <c r="A1577">
        <v>1672138800000</v>
      </c>
      <c r="B1577">
        <v>16856.240000000002</v>
      </c>
      <c r="C1577">
        <v>1220.8599999999999</v>
      </c>
      <c r="D1577" s="1">
        <f t="shared" si="527"/>
        <v>-3.0099999999983993</v>
      </c>
      <c r="E1577" s="1">
        <f t="shared" si="528"/>
        <v>0</v>
      </c>
      <c r="F1577" s="1">
        <f t="shared" si="529"/>
        <v>3.0099999999983993</v>
      </c>
      <c r="G1577" s="1">
        <f t="shared" si="530"/>
        <v>3.2430000000000292</v>
      </c>
      <c r="H1577" s="1">
        <f t="shared" si="531"/>
        <v>4.0999999999999996</v>
      </c>
      <c r="I1577" s="1">
        <f t="shared" si="532"/>
        <v>0.7909756097561047</v>
      </c>
      <c r="J1577" s="1">
        <f t="shared" si="533"/>
        <v>44.164510418085477</v>
      </c>
      <c r="K1577" s="1">
        <f t="shared" si="534"/>
        <v>-0.5600000000001728</v>
      </c>
      <c r="L1577" s="1">
        <f t="shared" si="535"/>
        <v>0</v>
      </c>
      <c r="M1577" s="1">
        <f t="shared" si="536"/>
        <v>0.5600000000001728</v>
      </c>
      <c r="N1577" s="1">
        <f t="shared" si="537"/>
        <v>0.60099999999999909</v>
      </c>
      <c r="O1577" s="1">
        <f t="shared" si="538"/>
        <v>0.38200000000001638</v>
      </c>
      <c r="P1577" s="1">
        <f t="shared" si="539"/>
        <v>1.573298429319302</v>
      </c>
      <c r="Q1577" s="1">
        <f t="shared" si="540"/>
        <v>61.139369277720213</v>
      </c>
      <c r="R1577" t="str">
        <f t="shared" si="520"/>
        <v>Do nothing</v>
      </c>
      <c r="S1577" t="b">
        <f t="shared" si="525"/>
        <v>0</v>
      </c>
      <c r="T1577">
        <f t="shared" si="521"/>
        <v>0</v>
      </c>
      <c r="U1577">
        <f t="shared" si="522"/>
        <v>0</v>
      </c>
      <c r="V1577">
        <f>IF(R1576="Buy BTC Short ETH",(B1577-T1576)+(-C1577+U1576)*(B1576/C1576),IF(R1576="Buy ETH Short BTC",(-B1577+T1576)+(C1577-U1576)*(B1576/C1576),0))</f>
        <v>0</v>
      </c>
      <c r="AA1577">
        <f t="shared" si="523"/>
        <v>0.63615307295418166</v>
      </c>
      <c r="AB1577" t="str">
        <f t="shared" si="524"/>
        <v>Do nothing</v>
      </c>
      <c r="AC1577" t="b">
        <f t="shared" si="526"/>
        <v>0</v>
      </c>
      <c r="AD1577">
        <f>IF(AB1577="Buy BTC Short ETH",B1577,IF(AB1577="Buy ETH Short BTC",B1577,0))</f>
        <v>0</v>
      </c>
      <c r="AE1577">
        <f>IF(AB1577="Buy BTC Short ETH",C1577,IF(AB1577="Buy ETH Short BTC",C1577,0))</f>
        <v>0</v>
      </c>
      <c r="AF1577">
        <f>IF(AB1576="Buy BTC Short ETH",(B1577-AD1576)+(-C1577+AE1576)*(B1576/C1576),IF(AB1576="Buy ETH Short BTC",(-B1577+AD1576)+(C1577-AE1576)*(B1576/C1576),0))</f>
        <v>0</v>
      </c>
    </row>
    <row r="1578" spans="1:32">
      <c r="A1578">
        <v>1672139700000</v>
      </c>
      <c r="B1578">
        <v>16829.73</v>
      </c>
      <c r="C1578">
        <v>1219.79</v>
      </c>
      <c r="D1578" s="1">
        <f t="shared" si="527"/>
        <v>-26.510000000002037</v>
      </c>
      <c r="E1578" s="1">
        <f t="shared" si="528"/>
        <v>0</v>
      </c>
      <c r="F1578" s="1">
        <f t="shared" si="529"/>
        <v>26.510000000002037</v>
      </c>
      <c r="G1578" s="1">
        <f t="shared" si="530"/>
        <v>3.2430000000000292</v>
      </c>
      <c r="H1578" s="1">
        <f t="shared" si="531"/>
        <v>5.1920000000001894</v>
      </c>
      <c r="I1578" s="1">
        <f t="shared" si="532"/>
        <v>0.62461479198765624</v>
      </c>
      <c r="J1578" s="1">
        <f t="shared" si="533"/>
        <v>38.446947243627086</v>
      </c>
      <c r="K1578" s="1">
        <f t="shared" si="534"/>
        <v>-1.0699999999999363</v>
      </c>
      <c r="L1578" s="1">
        <f t="shared" si="535"/>
        <v>0</v>
      </c>
      <c r="M1578" s="1">
        <f t="shared" si="536"/>
        <v>1.0699999999999363</v>
      </c>
      <c r="N1578" s="1">
        <f t="shared" si="537"/>
        <v>0.60099999999999909</v>
      </c>
      <c r="O1578" s="1">
        <f t="shared" si="538"/>
        <v>0.31700000000000728</v>
      </c>
      <c r="P1578" s="1">
        <f t="shared" si="539"/>
        <v>1.8958990536277138</v>
      </c>
      <c r="Q1578" s="1">
        <f t="shared" si="540"/>
        <v>65.468409586056083</v>
      </c>
      <c r="R1578" t="str">
        <f t="shared" si="520"/>
        <v>Do nothing</v>
      </c>
      <c r="S1578" t="b">
        <f t="shared" si="525"/>
        <v>0</v>
      </c>
      <c r="T1578">
        <f t="shared" si="521"/>
        <v>0</v>
      </c>
      <c r="U1578">
        <f t="shared" si="522"/>
        <v>0</v>
      </c>
      <c r="V1578">
        <f>IF(R1577="Buy BTC Short ETH",(B1578-T1577)+(-C1578+U1577)*(B1577/C1577),IF(R1577="Buy ETH Short BTC",(-B1578+T1577)+(C1578-U1577)*(B1577/C1577),0))</f>
        <v>0</v>
      </c>
      <c r="AA1578">
        <f t="shared" si="523"/>
        <v>0.41282868267437922</v>
      </c>
      <c r="AB1578" t="str">
        <f t="shared" si="524"/>
        <v>Do nothing</v>
      </c>
      <c r="AC1578" t="b">
        <f t="shared" si="526"/>
        <v>0</v>
      </c>
      <c r="AD1578">
        <f>IF(AB1578="Buy BTC Short ETH",B1578,IF(AB1578="Buy ETH Short BTC",B1578,0))</f>
        <v>0</v>
      </c>
      <c r="AE1578">
        <f>IF(AB1578="Buy BTC Short ETH",C1578,IF(AB1578="Buy ETH Short BTC",C1578,0))</f>
        <v>0</v>
      </c>
      <c r="AF1578">
        <f>IF(AB1577="Buy BTC Short ETH",(B1578-AD1577)+(-C1578+AE1577)*(B1577/C1577),IF(AB1577="Buy ETH Short BTC",(-B1578+AD1577)+(C1578-AE1577)*(B1577/C1577),0))</f>
        <v>0</v>
      </c>
    </row>
    <row r="1579" spans="1:32">
      <c r="A1579">
        <v>1672140600000</v>
      </c>
      <c r="B1579">
        <v>16828.97</v>
      </c>
      <c r="C1579">
        <v>1218.8699999999999</v>
      </c>
      <c r="D1579" s="1">
        <f t="shared" si="527"/>
        <v>-0.75999999999839929</v>
      </c>
      <c r="E1579" s="1">
        <f t="shared" si="528"/>
        <v>0</v>
      </c>
      <c r="F1579" s="1">
        <f t="shared" si="529"/>
        <v>0.75999999999839929</v>
      </c>
      <c r="G1579" s="1">
        <f t="shared" si="530"/>
        <v>2.7730000000003203</v>
      </c>
      <c r="H1579" s="1">
        <f t="shared" si="531"/>
        <v>5.2680000000000291</v>
      </c>
      <c r="I1579" s="1">
        <f t="shared" si="532"/>
        <v>0.52638572513293569</v>
      </c>
      <c r="J1579" s="1">
        <f t="shared" si="533"/>
        <v>34.485760477555033</v>
      </c>
      <c r="K1579" s="1">
        <f t="shared" si="534"/>
        <v>-0.92000000000007276</v>
      </c>
      <c r="L1579" s="1">
        <f t="shared" si="535"/>
        <v>0</v>
      </c>
      <c r="M1579" s="1">
        <f t="shared" si="536"/>
        <v>0.92000000000007276</v>
      </c>
      <c r="N1579" s="1">
        <f t="shared" si="537"/>
        <v>0.54000000000000914</v>
      </c>
      <c r="O1579" s="1">
        <f t="shared" si="538"/>
        <v>0.40900000000001457</v>
      </c>
      <c r="P1579" s="1">
        <f t="shared" si="539"/>
        <v>1.3202933985329826</v>
      </c>
      <c r="Q1579" s="1">
        <f t="shared" si="540"/>
        <v>56.902002107481103</v>
      </c>
      <c r="R1579" t="str">
        <f t="shared" si="520"/>
        <v>Do nothing</v>
      </c>
      <c r="S1579" t="b">
        <f t="shared" si="525"/>
        <v>0</v>
      </c>
      <c r="T1579">
        <f t="shared" si="521"/>
        <v>0</v>
      </c>
      <c r="U1579">
        <f t="shared" si="522"/>
        <v>0</v>
      </c>
      <c r="V1579">
        <f>IF(R1578="Buy BTC Short ETH",(B1579-T1578)+(-C1579+U1578)*(B1578/C1578),IF(R1578="Buy ETH Short BTC",(-B1579+T1578)+(C1579-U1578)*(B1578/C1578),0))</f>
        <v>0</v>
      </c>
      <c r="AA1579">
        <f t="shared" si="523"/>
        <v>0.56198481253539589</v>
      </c>
      <c r="AB1579" t="str">
        <f t="shared" si="524"/>
        <v>Do nothing</v>
      </c>
      <c r="AC1579" t="b">
        <f t="shared" si="526"/>
        <v>0</v>
      </c>
      <c r="AD1579">
        <f>IF(AB1579="Buy BTC Short ETH",B1579,IF(AB1579="Buy ETH Short BTC",B1579,0))</f>
        <v>0</v>
      </c>
      <c r="AE1579">
        <f>IF(AB1579="Buy BTC Short ETH",C1579,IF(AB1579="Buy ETH Short BTC",C1579,0))</f>
        <v>0</v>
      </c>
      <c r="AF1579">
        <f>IF(AB1578="Buy BTC Short ETH",(B1579-AD1578)+(-C1579+AE1578)*(B1578/C1578),IF(AB1578="Buy ETH Short BTC",(-B1579+AD1578)+(C1579-AE1578)*(B1578/C1578),0))</f>
        <v>0</v>
      </c>
    </row>
    <row r="1580" spans="1:32">
      <c r="A1580">
        <v>1672141500000</v>
      </c>
      <c r="B1580">
        <v>16832.400000000001</v>
      </c>
      <c r="C1580">
        <v>1219.3800000000001</v>
      </c>
      <c r="D1580" s="1">
        <f t="shared" si="527"/>
        <v>3.430000000000291</v>
      </c>
      <c r="E1580" s="1">
        <f t="shared" si="528"/>
        <v>3.430000000000291</v>
      </c>
      <c r="F1580" s="1">
        <f t="shared" si="529"/>
        <v>0</v>
      </c>
      <c r="G1580" s="1">
        <f t="shared" si="530"/>
        <v>2.4580000000001747</v>
      </c>
      <c r="H1580" s="1">
        <f t="shared" si="531"/>
        <v>5.2680000000000291</v>
      </c>
      <c r="I1580" s="1">
        <f t="shared" si="532"/>
        <v>0.46659073652242999</v>
      </c>
      <c r="J1580" s="1">
        <f t="shared" si="533"/>
        <v>31.8146518250079</v>
      </c>
      <c r="K1580" s="1">
        <f t="shared" si="534"/>
        <v>0.51000000000021828</v>
      </c>
      <c r="L1580" s="1">
        <f t="shared" si="535"/>
        <v>0.51000000000021828</v>
      </c>
      <c r="M1580" s="1">
        <f t="shared" si="536"/>
        <v>0</v>
      </c>
      <c r="N1580" s="1">
        <f t="shared" si="537"/>
        <v>0.50100000000002187</v>
      </c>
      <c r="O1580" s="1">
        <f t="shared" si="538"/>
        <v>0.40900000000001457</v>
      </c>
      <c r="P1580" s="1">
        <f t="shared" si="539"/>
        <v>1.2249388753056334</v>
      </c>
      <c r="Q1580" s="1">
        <f t="shared" si="540"/>
        <v>55.05494505494525</v>
      </c>
      <c r="R1580" t="str">
        <f t="shared" si="520"/>
        <v>Do nothing</v>
      </c>
      <c r="S1580" t="b">
        <f t="shared" si="525"/>
        <v>0</v>
      </c>
      <c r="T1580">
        <f t="shared" si="521"/>
        <v>0</v>
      </c>
      <c r="U1580">
        <f t="shared" si="522"/>
        <v>0</v>
      </c>
      <c r="V1580">
        <f>IF(R1579="Buy BTC Short ETH",(B1580-T1579)+(-C1580+U1579)*(B1579/C1579),IF(R1579="Buy ETH Short BTC",(-B1580+T1579)+(C1580-U1579)*(B1579/C1579),0))</f>
        <v>0</v>
      </c>
      <c r="AA1580">
        <f t="shared" si="523"/>
        <v>0.76197704977890701</v>
      </c>
      <c r="AB1580" t="str">
        <f t="shared" si="524"/>
        <v>Buy ETH Short BTC</v>
      </c>
      <c r="AC1580" t="b">
        <f t="shared" si="526"/>
        <v>1</v>
      </c>
      <c r="AD1580">
        <f>IF(AB1580="Buy BTC Short ETH",B1580,IF(AB1580="Buy ETH Short BTC",B1580,0))</f>
        <v>16832.400000000001</v>
      </c>
      <c r="AE1580">
        <f>IF(AB1580="Buy BTC Short ETH",C1580,IF(AB1580="Buy ETH Short BTC",C1580,0))</f>
        <v>1219.3800000000001</v>
      </c>
      <c r="AF1580">
        <f>IF(AB1579="Buy BTC Short ETH",(B1580-AD1579)+(-C1580+AE1579)*(B1579/C1579),IF(AB1579="Buy ETH Short BTC",(-B1580+AD1579)+(C1580-AE1579)*(B1579/C1579),0))</f>
        <v>0</v>
      </c>
    </row>
    <row r="1581" spans="1:32">
      <c r="A1581">
        <v>1672142400000</v>
      </c>
      <c r="B1581">
        <v>16834.62</v>
      </c>
      <c r="C1581">
        <v>1219.43</v>
      </c>
      <c r="D1581" s="1">
        <f t="shared" si="527"/>
        <v>2.2199999999975262</v>
      </c>
      <c r="E1581" s="1">
        <f t="shared" si="528"/>
        <v>2.2199999999975262</v>
      </c>
      <c r="F1581" s="1">
        <f t="shared" si="529"/>
        <v>0</v>
      </c>
      <c r="G1581" s="1">
        <f t="shared" si="530"/>
        <v>2.0630000000001019</v>
      </c>
      <c r="H1581" s="1">
        <f t="shared" si="531"/>
        <v>5.2680000000000291</v>
      </c>
      <c r="I1581" s="1">
        <f t="shared" si="532"/>
        <v>0.39160971905848341</v>
      </c>
      <c r="J1581" s="1">
        <f t="shared" si="533"/>
        <v>28.140772063839378</v>
      </c>
      <c r="K1581" s="1">
        <f t="shared" si="534"/>
        <v>4.9999999999954525E-2</v>
      </c>
      <c r="L1581" s="1">
        <f t="shared" si="535"/>
        <v>4.9999999999954525E-2</v>
      </c>
      <c r="M1581" s="1">
        <f t="shared" si="536"/>
        <v>0</v>
      </c>
      <c r="N1581" s="1">
        <f t="shared" si="537"/>
        <v>0.40500000000001818</v>
      </c>
      <c r="O1581" s="1">
        <f t="shared" si="538"/>
        <v>0.40900000000001457</v>
      </c>
      <c r="P1581" s="1">
        <f t="shared" si="539"/>
        <v>0.99022004889976467</v>
      </c>
      <c r="Q1581" s="1">
        <f t="shared" si="540"/>
        <v>49.754299754299986</v>
      </c>
      <c r="R1581" t="str">
        <f t="shared" si="520"/>
        <v>Do nothing</v>
      </c>
      <c r="S1581" t="b">
        <f t="shared" si="525"/>
        <v>0</v>
      </c>
      <c r="T1581">
        <f t="shared" si="521"/>
        <v>0</v>
      </c>
      <c r="U1581">
        <f t="shared" si="522"/>
        <v>0</v>
      </c>
      <c r="V1581">
        <f>IF(R1580="Buy BTC Short ETH",(B1581-T1580)+(-C1581+U1580)*(B1580/C1580),IF(R1580="Buy ETH Short BTC",(-B1581+T1580)+(C1581-U1580)*(B1580/C1580),0))</f>
        <v>0</v>
      </c>
      <c r="AA1581">
        <f t="shared" si="523"/>
        <v>0.94781631931525878</v>
      </c>
      <c r="AB1581" t="str">
        <f t="shared" si="524"/>
        <v>Buy ETH Short BTC</v>
      </c>
      <c r="AC1581" t="b">
        <f t="shared" si="526"/>
        <v>0</v>
      </c>
      <c r="AD1581">
        <f>IF(AB1581="Buy BTC Short ETH",B1581,IF(AB1581="Buy ETH Short BTC",B1581,0))</f>
        <v>16834.62</v>
      </c>
      <c r="AE1581">
        <f>IF(AB1581="Buy BTC Short ETH",C1581,IF(AB1581="Buy ETH Short BTC",C1581,0))</f>
        <v>1219.43</v>
      </c>
      <c r="AF1581">
        <f>IF(AB1580="Buy BTC Short ETH",(B1581-AD1580)+(-C1581+AE1580)*(B1580/C1580),IF(AB1580="Buy ETH Short BTC",(-B1581+AD1580)+(C1581-AE1580)*(B1580/C1580),0))</f>
        <v>-1.5297967819693197</v>
      </c>
    </row>
    <row r="1582" spans="1:32">
      <c r="A1582">
        <v>1672143300000</v>
      </c>
      <c r="B1582">
        <v>16823.349999999999</v>
      </c>
      <c r="C1582">
        <v>1218.0999999999999</v>
      </c>
      <c r="D1582" s="1">
        <f t="shared" si="527"/>
        <v>-11.270000000000437</v>
      </c>
      <c r="E1582" s="1">
        <f t="shared" si="528"/>
        <v>0</v>
      </c>
      <c r="F1582" s="1">
        <f t="shared" si="529"/>
        <v>11.270000000000437</v>
      </c>
      <c r="G1582" s="1">
        <f t="shared" si="530"/>
        <v>1.0349999999998545</v>
      </c>
      <c r="H1582" s="1">
        <f t="shared" si="531"/>
        <v>6.3950000000000724</v>
      </c>
      <c r="I1582" s="1">
        <f t="shared" si="532"/>
        <v>0.16184519155587845</v>
      </c>
      <c r="J1582" s="1">
        <f t="shared" si="533"/>
        <v>13.93001345894838</v>
      </c>
      <c r="K1582" s="1">
        <f t="shared" si="534"/>
        <v>-1.3300000000001546</v>
      </c>
      <c r="L1582" s="1">
        <f t="shared" si="535"/>
        <v>0</v>
      </c>
      <c r="M1582" s="1">
        <f t="shared" si="536"/>
        <v>1.3300000000001546</v>
      </c>
      <c r="N1582" s="1">
        <f t="shared" si="537"/>
        <v>0.12400000000002365</v>
      </c>
      <c r="O1582" s="1">
        <f t="shared" si="538"/>
        <v>0.54200000000003001</v>
      </c>
      <c r="P1582" s="1">
        <f t="shared" si="539"/>
        <v>0.22878228782290919</v>
      </c>
      <c r="Q1582" s="1">
        <f t="shared" si="540"/>
        <v>18.618618618620658</v>
      </c>
      <c r="R1582" t="str">
        <f t="shared" si="520"/>
        <v>Do nothing</v>
      </c>
      <c r="S1582" t="b">
        <f t="shared" si="525"/>
        <v>0</v>
      </c>
      <c r="T1582">
        <f t="shared" si="521"/>
        <v>0</v>
      </c>
      <c r="U1582">
        <f t="shared" si="522"/>
        <v>0</v>
      </c>
      <c r="V1582">
        <f>IF(R1581="Buy BTC Short ETH",(B1582-T1581)+(-C1582+U1581)*(B1581/C1581),IF(R1581="Buy ETH Short BTC",(-B1582+T1581)+(C1582-U1581)*(B1581/C1581),0))</f>
        <v>0</v>
      </c>
      <c r="AA1582">
        <f t="shared" si="523"/>
        <v>0.96381814764802687</v>
      </c>
      <c r="AB1582" t="str">
        <f t="shared" si="524"/>
        <v>Buy ETH Short BTC</v>
      </c>
      <c r="AC1582" t="b">
        <f t="shared" si="526"/>
        <v>0</v>
      </c>
      <c r="AD1582">
        <f>IF(AB1582="Buy BTC Short ETH",B1582,IF(AB1582="Buy ETH Short BTC",B1582,0))</f>
        <v>16823.349999999999</v>
      </c>
      <c r="AE1582">
        <f>IF(AB1582="Buy BTC Short ETH",C1582,IF(AB1582="Buy ETH Short BTC",C1582,0))</f>
        <v>1218.0999999999999</v>
      </c>
      <c r="AF1582">
        <f>IF(AB1581="Buy BTC Short ETH",(B1582-AD1581)+(-C1582+AE1581)*(B1581/C1581),IF(AB1581="Buy ETH Short BTC",(-B1582+AD1581)+(C1582-AE1581)*(B1581/C1581),0))</f>
        <v>-7.0910741083966009</v>
      </c>
    </row>
    <row r="1583" spans="1:32">
      <c r="A1583">
        <v>1672144200000</v>
      </c>
      <c r="B1583">
        <v>16826.79</v>
      </c>
      <c r="C1583">
        <v>1217.28</v>
      </c>
      <c r="D1583" s="1">
        <f t="shared" si="527"/>
        <v>3.4400000000023283</v>
      </c>
      <c r="E1583" s="1">
        <f t="shared" si="528"/>
        <v>3.4400000000023283</v>
      </c>
      <c r="F1583" s="1">
        <f t="shared" si="529"/>
        <v>0</v>
      </c>
      <c r="G1583" s="1">
        <f t="shared" si="530"/>
        <v>1.3790000000000873</v>
      </c>
      <c r="H1583" s="1">
        <f t="shared" si="531"/>
        <v>5.5180000000000291</v>
      </c>
      <c r="I1583" s="1">
        <f t="shared" si="532"/>
        <v>0.24990938745923885</v>
      </c>
      <c r="J1583" s="1">
        <f t="shared" si="533"/>
        <v>19.994200376976423</v>
      </c>
      <c r="K1583" s="1">
        <f t="shared" si="534"/>
        <v>-0.81999999999993634</v>
      </c>
      <c r="L1583" s="1">
        <f t="shared" si="535"/>
        <v>0</v>
      </c>
      <c r="M1583" s="1">
        <f t="shared" si="536"/>
        <v>0.81999999999993634</v>
      </c>
      <c r="N1583" s="1">
        <f t="shared" si="537"/>
        <v>0.10600000000001727</v>
      </c>
      <c r="O1583" s="1">
        <f t="shared" si="538"/>
        <v>0.62400000000002365</v>
      </c>
      <c r="P1583" s="1">
        <f t="shared" si="539"/>
        <v>0.16987179487181611</v>
      </c>
      <c r="Q1583" s="1">
        <f t="shared" si="540"/>
        <v>14.520547945207028</v>
      </c>
      <c r="R1583" t="str">
        <f t="shared" si="520"/>
        <v>Do nothing</v>
      </c>
      <c r="S1583" t="b">
        <f t="shared" si="525"/>
        <v>0</v>
      </c>
      <c r="T1583">
        <f t="shared" si="521"/>
        <v>0</v>
      </c>
      <c r="U1583">
        <f t="shared" si="522"/>
        <v>0</v>
      </c>
      <c r="V1583">
        <f>IF(R1582="Buy BTC Short ETH",(B1583-T1582)+(-C1583+U1582)*(B1582/C1582),IF(R1582="Buy ETH Short BTC",(-B1583+T1582)+(C1583-U1582)*(B1582/C1582),0))</f>
        <v>0</v>
      </c>
      <c r="AA1583">
        <f t="shared" si="523"/>
        <v>0.92849405078190839</v>
      </c>
      <c r="AB1583" t="str">
        <f t="shared" si="524"/>
        <v>Buy ETH Short BTC</v>
      </c>
      <c r="AC1583" t="b">
        <f t="shared" si="526"/>
        <v>0</v>
      </c>
      <c r="AD1583">
        <f>IF(AB1583="Buy BTC Short ETH",B1583,IF(AB1583="Buy ETH Short BTC",B1583,0))</f>
        <v>16826.79</v>
      </c>
      <c r="AE1583">
        <f>IF(AB1583="Buy BTC Short ETH",C1583,IF(AB1583="Buy ETH Short BTC",C1583,0))</f>
        <v>1217.28</v>
      </c>
      <c r="AF1583">
        <f>IF(AB1582="Buy BTC Short ETH",(B1583-AD1582)+(-C1583+AE1582)*(B1582/C1582),IF(AB1582="Buy ETH Short BTC",(-B1583+AD1582)+(C1583-AE1582)*(B1582/C1582),0))</f>
        <v>-14.765135046385161</v>
      </c>
    </row>
    <row r="1584" spans="1:32">
      <c r="A1584">
        <v>1672145100000</v>
      </c>
      <c r="B1584">
        <v>16812</v>
      </c>
      <c r="C1584">
        <v>1216.83</v>
      </c>
      <c r="D1584" s="1">
        <f t="shared" si="527"/>
        <v>-14.790000000000873</v>
      </c>
      <c r="E1584" s="1">
        <f t="shared" si="528"/>
        <v>0</v>
      </c>
      <c r="F1584" s="1">
        <f t="shared" si="529"/>
        <v>14.790000000000873</v>
      </c>
      <c r="G1584" s="1">
        <f t="shared" si="530"/>
        <v>1.3790000000000873</v>
      </c>
      <c r="H1584" s="1">
        <f t="shared" si="531"/>
        <v>6.5360000000000582</v>
      </c>
      <c r="I1584" s="1">
        <f t="shared" si="532"/>
        <v>0.21098531211751453</v>
      </c>
      <c r="J1584" s="1">
        <f t="shared" si="533"/>
        <v>17.422615287429707</v>
      </c>
      <c r="K1584" s="1">
        <f t="shared" si="534"/>
        <v>-0.45000000000004547</v>
      </c>
      <c r="L1584" s="1">
        <f t="shared" si="535"/>
        <v>0</v>
      </c>
      <c r="M1584" s="1">
        <f t="shared" si="536"/>
        <v>0.45000000000004547</v>
      </c>
      <c r="N1584" s="1">
        <f t="shared" si="537"/>
        <v>8.0000000000018195E-2</v>
      </c>
      <c r="O1584" s="1">
        <f t="shared" si="538"/>
        <v>0.66900000000002824</v>
      </c>
      <c r="P1584" s="1">
        <f t="shared" si="539"/>
        <v>0.11958146487296685</v>
      </c>
      <c r="Q1584" s="1">
        <f t="shared" si="540"/>
        <v>10.680907877171336</v>
      </c>
      <c r="R1584" t="str">
        <f t="shared" si="520"/>
        <v>Do nothing</v>
      </c>
      <c r="S1584" t="b">
        <f t="shared" si="525"/>
        <v>0</v>
      </c>
      <c r="T1584">
        <f t="shared" si="521"/>
        <v>0</v>
      </c>
      <c r="U1584">
        <f t="shared" si="522"/>
        <v>0</v>
      </c>
      <c r="V1584">
        <f>IF(R1583="Buy BTC Short ETH",(B1584-T1583)+(-C1584+U1583)*(B1583/C1583),IF(R1583="Buy ETH Short BTC",(-B1584+T1583)+(C1584-U1583)*(B1583/C1583),0))</f>
        <v>0</v>
      </c>
      <c r="AA1584">
        <f t="shared" si="523"/>
        <v>0.9318097593605611</v>
      </c>
      <c r="AB1584" t="str">
        <f t="shared" si="524"/>
        <v>Buy ETH Short BTC</v>
      </c>
      <c r="AC1584" t="b">
        <f t="shared" si="526"/>
        <v>0</v>
      </c>
      <c r="AD1584">
        <f>IF(AB1584="Buy BTC Short ETH",B1584,IF(AB1584="Buy ETH Short BTC",B1584,0))</f>
        <v>16812</v>
      </c>
      <c r="AE1584">
        <f>IF(AB1584="Buy BTC Short ETH",C1584,IF(AB1584="Buy ETH Short BTC",C1584,0))</f>
        <v>1216.83</v>
      </c>
      <c r="AF1584">
        <f>IF(AB1583="Buy BTC Short ETH",(B1584-AD1583)+(-C1584+AE1583)*(B1583/C1583),IF(AB1583="Buy ETH Short BTC",(-B1584+AD1583)+(C1584-AE1583)*(B1583/C1583),0))</f>
        <v>8.5695285390380995</v>
      </c>
    </row>
    <row r="1585" spans="1:32">
      <c r="A1585">
        <v>1672146000000</v>
      </c>
      <c r="B1585">
        <v>16828.36</v>
      </c>
      <c r="C1585">
        <v>1218.1600000000001</v>
      </c>
      <c r="D1585" s="1">
        <f t="shared" si="527"/>
        <v>16.360000000000582</v>
      </c>
      <c r="E1585" s="1">
        <f t="shared" si="528"/>
        <v>16.360000000000582</v>
      </c>
      <c r="F1585" s="1">
        <f t="shared" si="529"/>
        <v>0</v>
      </c>
      <c r="G1585" s="1">
        <f t="shared" si="530"/>
        <v>3.0150000000001453</v>
      </c>
      <c r="H1585" s="1">
        <f t="shared" si="531"/>
        <v>5.6340000000000146</v>
      </c>
      <c r="I1585" s="1">
        <f t="shared" si="532"/>
        <v>0.53514376996807556</v>
      </c>
      <c r="J1585" s="1">
        <f t="shared" si="533"/>
        <v>34.859521331946937</v>
      </c>
      <c r="K1585" s="1">
        <f t="shared" si="534"/>
        <v>1.3300000000001546</v>
      </c>
      <c r="L1585" s="1">
        <f t="shared" si="535"/>
        <v>1.3300000000001546</v>
      </c>
      <c r="M1585" s="1">
        <f t="shared" si="536"/>
        <v>0</v>
      </c>
      <c r="N1585" s="1">
        <f t="shared" si="537"/>
        <v>0.21300000000003366</v>
      </c>
      <c r="O1585" s="1">
        <f t="shared" si="538"/>
        <v>0.51500000000003188</v>
      </c>
      <c r="P1585" s="1">
        <f t="shared" si="539"/>
        <v>0.41359223300974851</v>
      </c>
      <c r="Q1585" s="1">
        <f t="shared" si="540"/>
        <v>29.258241758243756</v>
      </c>
      <c r="R1585" t="str">
        <f t="shared" si="520"/>
        <v>Do nothing</v>
      </c>
      <c r="S1585" t="b">
        <f t="shared" si="525"/>
        <v>0</v>
      </c>
      <c r="T1585">
        <f t="shared" si="521"/>
        <v>0</v>
      </c>
      <c r="U1585">
        <f t="shared" si="522"/>
        <v>0</v>
      </c>
      <c r="V1585">
        <f>IF(R1584="Buy BTC Short ETH",(B1585-T1584)+(-C1585+U1584)*(B1584/C1584),IF(R1584="Buy ETH Short BTC",(-B1585+T1584)+(C1585-U1584)*(B1584/C1584),0))</f>
        <v>0</v>
      </c>
      <c r="AA1585">
        <f t="shared" si="523"/>
        <v>0.9159844539930504</v>
      </c>
      <c r="AB1585" t="str">
        <f t="shared" si="524"/>
        <v>Buy ETH Short BTC</v>
      </c>
      <c r="AC1585" t="b">
        <f t="shared" si="526"/>
        <v>0</v>
      </c>
      <c r="AD1585">
        <f>IF(AB1585="Buy BTC Short ETH",B1585,IF(AB1585="Buy ETH Short BTC",B1585,0))</f>
        <v>16828.36</v>
      </c>
      <c r="AE1585">
        <f>IF(AB1585="Buy BTC Short ETH",C1585,IF(AB1585="Buy ETH Short BTC",C1585,0))</f>
        <v>1218.1600000000001</v>
      </c>
      <c r="AF1585">
        <f>IF(AB1584="Buy BTC Short ETH",(B1585-AD1584)+(-C1585+AE1584)*(B1584/C1584),IF(AB1584="Buy ETH Short BTC",(-B1585+AD1584)+(C1585-AE1584)*(B1584/C1584),0))</f>
        <v>2.0155824560554017</v>
      </c>
    </row>
    <row r="1586" spans="1:32">
      <c r="A1586">
        <v>1672146900000</v>
      </c>
      <c r="B1586">
        <v>16833.349999999999</v>
      </c>
      <c r="C1586">
        <v>1218.3800000000001</v>
      </c>
      <c r="D1586" s="1">
        <f t="shared" si="527"/>
        <v>4.9899999999979627</v>
      </c>
      <c r="E1586" s="1">
        <f t="shared" si="528"/>
        <v>4.9899999999979627</v>
      </c>
      <c r="F1586" s="1">
        <f t="shared" si="529"/>
        <v>0</v>
      </c>
      <c r="G1586" s="1">
        <f t="shared" si="530"/>
        <v>3.043999999999869</v>
      </c>
      <c r="H1586" s="1">
        <f t="shared" si="531"/>
        <v>5.6340000000000146</v>
      </c>
      <c r="I1586" s="1">
        <f t="shared" si="532"/>
        <v>0.54029108981183194</v>
      </c>
      <c r="J1586" s="1">
        <f t="shared" si="533"/>
        <v>35.077206729660176</v>
      </c>
      <c r="K1586" s="1">
        <f t="shared" si="534"/>
        <v>0.22000000000002728</v>
      </c>
      <c r="L1586" s="1">
        <f t="shared" si="535"/>
        <v>0.22000000000002728</v>
      </c>
      <c r="M1586" s="1">
        <f t="shared" si="536"/>
        <v>0</v>
      </c>
      <c r="N1586" s="1">
        <f t="shared" si="537"/>
        <v>0.21100000000003546</v>
      </c>
      <c r="O1586" s="1">
        <f t="shared" si="538"/>
        <v>0.51500000000003188</v>
      </c>
      <c r="P1586" s="1">
        <f t="shared" si="539"/>
        <v>0.40970873786412115</v>
      </c>
      <c r="Q1586" s="1">
        <f t="shared" si="540"/>
        <v>29.063360881544881</v>
      </c>
      <c r="R1586" t="str">
        <f t="shared" si="520"/>
        <v>Do nothing</v>
      </c>
      <c r="S1586" t="b">
        <f t="shared" si="525"/>
        <v>0</v>
      </c>
      <c r="T1586">
        <f t="shared" si="521"/>
        <v>0</v>
      </c>
      <c r="U1586">
        <f t="shared" si="522"/>
        <v>0</v>
      </c>
      <c r="V1586">
        <f>IF(R1585="Buy BTC Short ETH",(B1586-T1585)+(-C1586+U1585)*(B1585/C1585),IF(R1585="Buy ETH Short BTC",(-B1586+T1585)+(C1586-U1585)*(B1585/C1585),0))</f>
        <v>0</v>
      </c>
      <c r="AA1586">
        <f t="shared" si="523"/>
        <v>0.85588242977811679</v>
      </c>
      <c r="AB1586" t="str">
        <f t="shared" si="524"/>
        <v>Buy ETH Short BTC</v>
      </c>
      <c r="AC1586" t="b">
        <f t="shared" si="526"/>
        <v>0</v>
      </c>
      <c r="AD1586">
        <f>IF(AB1586="Buy BTC Short ETH",B1586,IF(AB1586="Buy ETH Short BTC",B1586,0))</f>
        <v>16833.349999999999</v>
      </c>
      <c r="AE1586">
        <f>IF(AB1586="Buy BTC Short ETH",C1586,IF(AB1586="Buy ETH Short BTC",C1586,0))</f>
        <v>1218.3800000000001</v>
      </c>
      <c r="AF1586">
        <f>IF(AB1585="Buy BTC Short ETH",(B1586-AD1585)+(-C1586+AE1585)*(B1585/C1585),IF(AB1585="Buy ETH Short BTC",(-B1586+AD1585)+(C1586-AE1585)*(B1585/C1585),0))</f>
        <v>-1.9507939843674555</v>
      </c>
    </row>
    <row r="1587" spans="1:32">
      <c r="A1587">
        <v>1672147800000</v>
      </c>
      <c r="B1587">
        <v>16819.080000000002</v>
      </c>
      <c r="C1587">
        <v>1217.05</v>
      </c>
      <c r="D1587" s="1">
        <f t="shared" si="527"/>
        <v>-14.269999999996799</v>
      </c>
      <c r="E1587" s="1">
        <f t="shared" si="528"/>
        <v>0</v>
      </c>
      <c r="F1587" s="1">
        <f t="shared" si="529"/>
        <v>14.269999999996799</v>
      </c>
      <c r="G1587" s="1">
        <f t="shared" si="530"/>
        <v>3.043999999999869</v>
      </c>
      <c r="H1587" s="1">
        <f t="shared" si="531"/>
        <v>6.7599999999998541</v>
      </c>
      <c r="I1587" s="1">
        <f t="shared" si="532"/>
        <v>0.45029585798815602</v>
      </c>
      <c r="J1587" s="1">
        <f t="shared" si="533"/>
        <v>31.048551611586646</v>
      </c>
      <c r="K1587" s="1">
        <f t="shared" si="534"/>
        <v>-1.3300000000001546</v>
      </c>
      <c r="L1587" s="1">
        <f t="shared" si="535"/>
        <v>0</v>
      </c>
      <c r="M1587" s="1">
        <f t="shared" si="536"/>
        <v>1.3300000000001546</v>
      </c>
      <c r="N1587" s="1">
        <f t="shared" si="537"/>
        <v>0.21100000000003546</v>
      </c>
      <c r="O1587" s="1">
        <f t="shared" si="538"/>
        <v>0.59200000000003006</v>
      </c>
      <c r="P1587" s="1">
        <f t="shared" si="539"/>
        <v>0.35641891891896071</v>
      </c>
      <c r="Q1587" s="1">
        <f t="shared" si="540"/>
        <v>26.276463262766896</v>
      </c>
      <c r="R1587" t="str">
        <f t="shared" si="520"/>
        <v>Do nothing</v>
      </c>
      <c r="S1587" t="b">
        <f t="shared" si="525"/>
        <v>0</v>
      </c>
      <c r="T1587">
        <f t="shared" si="521"/>
        <v>0</v>
      </c>
      <c r="U1587">
        <f t="shared" si="522"/>
        <v>0</v>
      </c>
      <c r="V1587">
        <f>IF(R1586="Buy BTC Short ETH",(B1587-T1586)+(-C1587+U1586)*(B1586/C1586),IF(R1586="Buy ETH Short BTC",(-B1587+T1586)+(C1587-U1586)*(B1586/C1586),0))</f>
        <v>0</v>
      </c>
      <c r="AA1587">
        <f t="shared" si="523"/>
        <v>0.80337110164031855</v>
      </c>
      <c r="AB1587" t="str">
        <f t="shared" si="524"/>
        <v>Buy ETH Short BTC</v>
      </c>
      <c r="AC1587" t="b">
        <f t="shared" si="526"/>
        <v>0</v>
      </c>
      <c r="AD1587">
        <f>IF(AB1587="Buy BTC Short ETH",B1587,IF(AB1587="Buy ETH Short BTC",B1587,0))</f>
        <v>16819.080000000002</v>
      </c>
      <c r="AE1587">
        <f>IF(AB1587="Buy BTC Short ETH",C1587,IF(AB1587="Buy ETH Short BTC",C1587,0))</f>
        <v>1217.05</v>
      </c>
      <c r="AF1587">
        <f>IF(AB1586="Buy BTC Short ETH",(B1587-AD1586)+(-C1587+AE1586)*(B1586/C1586),IF(AB1586="Buy ETH Short BTC",(-B1587+AD1586)+(C1587-AE1586)*(B1586/C1586),0))</f>
        <v>-4.1055113347284902</v>
      </c>
    </row>
    <row r="1588" spans="1:32">
      <c r="A1588">
        <v>1672148700000</v>
      </c>
      <c r="B1588">
        <v>16819.8</v>
      </c>
      <c r="C1588">
        <v>1217.4100000000001</v>
      </c>
      <c r="D1588" s="1">
        <f t="shared" si="527"/>
        <v>0.71999999999752617</v>
      </c>
      <c r="E1588" s="1">
        <f t="shared" si="528"/>
        <v>0.71999999999752617</v>
      </c>
      <c r="F1588" s="1">
        <f t="shared" si="529"/>
        <v>0</v>
      </c>
      <c r="G1588" s="1">
        <f t="shared" si="530"/>
        <v>3.1159999999996217</v>
      </c>
      <c r="H1588" s="1">
        <f t="shared" si="531"/>
        <v>4.1089999999996509</v>
      </c>
      <c r="I1588" s="1">
        <f t="shared" si="532"/>
        <v>0.75833536140177327</v>
      </c>
      <c r="J1588" s="1">
        <f t="shared" si="533"/>
        <v>43.128027681660001</v>
      </c>
      <c r="K1588" s="1">
        <f t="shared" si="534"/>
        <v>0.36000000000012733</v>
      </c>
      <c r="L1588" s="1">
        <f t="shared" si="535"/>
        <v>0.36000000000012733</v>
      </c>
      <c r="M1588" s="1">
        <f t="shared" si="536"/>
        <v>0</v>
      </c>
      <c r="N1588" s="1">
        <f t="shared" si="537"/>
        <v>0.24700000000004821</v>
      </c>
      <c r="O1588" s="1">
        <f t="shared" si="538"/>
        <v>0.4850000000000364</v>
      </c>
      <c r="P1588" s="1">
        <f t="shared" si="539"/>
        <v>0.50927835051552506</v>
      </c>
      <c r="Q1588" s="1">
        <f t="shared" si="540"/>
        <v>33.743169398909799</v>
      </c>
      <c r="R1588" t="str">
        <f t="shared" si="520"/>
        <v>Do nothing</v>
      </c>
      <c r="S1588" t="b">
        <f t="shared" si="525"/>
        <v>0</v>
      </c>
      <c r="T1588">
        <f t="shared" si="521"/>
        <v>0</v>
      </c>
      <c r="U1588">
        <f t="shared" si="522"/>
        <v>0</v>
      </c>
      <c r="V1588">
        <f>IF(R1587="Buy BTC Short ETH",(B1588-T1587)+(-C1588+U1587)*(B1587/C1587),IF(R1587="Buy ETH Short BTC",(-B1588+T1587)+(C1588-U1587)*(B1587/C1587),0))</f>
        <v>0</v>
      </c>
      <c r="AA1588">
        <f t="shared" si="523"/>
        <v>0.86095228705857074</v>
      </c>
      <c r="AB1588" t="str">
        <f t="shared" si="524"/>
        <v>Buy ETH Short BTC</v>
      </c>
      <c r="AC1588" t="b">
        <f t="shared" si="526"/>
        <v>0</v>
      </c>
      <c r="AD1588">
        <f>IF(AB1588="Buy BTC Short ETH",B1588,IF(AB1588="Buy ETH Short BTC",B1588,0))</f>
        <v>16819.8</v>
      </c>
      <c r="AE1588">
        <f>IF(AB1588="Buy BTC Short ETH",C1588,IF(AB1588="Buy ETH Short BTC",C1588,0))</f>
        <v>1217.4100000000001</v>
      </c>
      <c r="AF1588">
        <f>IF(AB1587="Buy BTC Short ETH",(B1588-AD1587)+(-C1588+AE1587)*(B1587/C1587),IF(AB1587="Buy ETH Short BTC",(-B1588+AD1587)+(C1588-AE1587)*(B1587/C1587),0))</f>
        <v>4.2550370157390027</v>
      </c>
    </row>
    <row r="1589" spans="1:32">
      <c r="A1589">
        <v>1672149600000</v>
      </c>
      <c r="B1589">
        <v>16816.490000000002</v>
      </c>
      <c r="C1589">
        <v>1217.48</v>
      </c>
      <c r="D1589" s="1">
        <f t="shared" si="527"/>
        <v>-3.3099999999976717</v>
      </c>
      <c r="E1589" s="1">
        <f t="shared" si="528"/>
        <v>0</v>
      </c>
      <c r="F1589" s="1">
        <f t="shared" si="529"/>
        <v>3.3099999999976717</v>
      </c>
      <c r="G1589" s="1">
        <f t="shared" si="530"/>
        <v>3.1159999999996217</v>
      </c>
      <c r="H1589" s="1">
        <f t="shared" si="531"/>
        <v>4.363999999999578</v>
      </c>
      <c r="I1589" s="1">
        <f t="shared" si="532"/>
        <v>0.71402383134737013</v>
      </c>
      <c r="J1589" s="1">
        <f t="shared" si="533"/>
        <v>41.657754010694589</v>
      </c>
      <c r="K1589" s="1">
        <f t="shared" si="534"/>
        <v>6.9999999999936335E-2</v>
      </c>
      <c r="L1589" s="1">
        <f t="shared" si="535"/>
        <v>6.9999999999936335E-2</v>
      </c>
      <c r="M1589" s="1">
        <f t="shared" si="536"/>
        <v>0</v>
      </c>
      <c r="N1589" s="1">
        <f t="shared" si="537"/>
        <v>0.25400000000004186</v>
      </c>
      <c r="O1589" s="1">
        <f t="shared" si="538"/>
        <v>0.3930000000000291</v>
      </c>
      <c r="P1589" s="1">
        <f t="shared" si="539"/>
        <v>0.64631043257003318</v>
      </c>
      <c r="Q1589" s="1">
        <f t="shared" si="540"/>
        <v>39.258114374036168</v>
      </c>
      <c r="R1589" t="str">
        <f t="shared" si="520"/>
        <v>Do nothing</v>
      </c>
      <c r="S1589" t="b">
        <f t="shared" si="525"/>
        <v>0</v>
      </c>
      <c r="T1589">
        <f t="shared" si="521"/>
        <v>0</v>
      </c>
      <c r="U1589">
        <f t="shared" si="522"/>
        <v>0</v>
      </c>
      <c r="V1589">
        <f>IF(R1588="Buy BTC Short ETH",(B1589-T1588)+(-C1589+U1588)*(B1588/C1588),IF(R1588="Buy ETH Short BTC",(-B1589+T1588)+(C1589-U1588)*(B1588/C1588),0))</f>
        <v>0</v>
      </c>
      <c r="AA1589">
        <f t="shared" si="523"/>
        <v>0.85645126353321899</v>
      </c>
      <c r="AB1589" t="str">
        <f t="shared" si="524"/>
        <v>Buy ETH Short BTC</v>
      </c>
      <c r="AC1589" t="b">
        <f t="shared" si="526"/>
        <v>0</v>
      </c>
      <c r="AD1589">
        <f>IF(AB1589="Buy BTC Short ETH",B1589,IF(AB1589="Buy ETH Short BTC",B1589,0))</f>
        <v>16816.490000000002</v>
      </c>
      <c r="AE1589">
        <f>IF(AB1589="Buy BTC Short ETH",C1589,IF(AB1589="Buy ETH Short BTC",C1589,0))</f>
        <v>1217.48</v>
      </c>
      <c r="AF1589">
        <f>IF(AB1588="Buy BTC Short ETH",(B1589-AD1588)+(-C1589+AE1588)*(B1588/C1588),IF(AB1588="Buy ETH Short BTC",(-B1589+AD1588)+(C1589-AE1588)*(B1588/C1588),0))</f>
        <v>4.2771236477407735</v>
      </c>
    </row>
    <row r="1590" spans="1:32">
      <c r="A1590">
        <v>1672150500000</v>
      </c>
      <c r="B1590">
        <v>16813.52</v>
      </c>
      <c r="C1590">
        <v>1217.46</v>
      </c>
      <c r="D1590" s="1">
        <f t="shared" si="527"/>
        <v>-2.9700000000011642</v>
      </c>
      <c r="E1590" s="1">
        <f t="shared" si="528"/>
        <v>0</v>
      </c>
      <c r="F1590" s="1">
        <f t="shared" si="529"/>
        <v>2.9700000000011642</v>
      </c>
      <c r="G1590" s="1">
        <f t="shared" si="530"/>
        <v>2.7729999999995925</v>
      </c>
      <c r="H1590" s="1">
        <f t="shared" si="531"/>
        <v>4.6609999999996941</v>
      </c>
      <c r="I1590" s="1">
        <f t="shared" si="532"/>
        <v>0.59493670886071115</v>
      </c>
      <c r="J1590" s="1">
        <f t="shared" si="533"/>
        <v>37.3015873015854</v>
      </c>
      <c r="K1590" s="1">
        <f t="shared" si="534"/>
        <v>-1.999999999998181E-2</v>
      </c>
      <c r="L1590" s="1">
        <f t="shared" si="535"/>
        <v>0</v>
      </c>
      <c r="M1590" s="1">
        <f t="shared" si="536"/>
        <v>1.999999999998181E-2</v>
      </c>
      <c r="N1590" s="1">
        <f t="shared" si="537"/>
        <v>0.20300000000002</v>
      </c>
      <c r="O1590" s="1">
        <f t="shared" si="538"/>
        <v>0.39500000000002727</v>
      </c>
      <c r="P1590" s="1">
        <f t="shared" si="539"/>
        <v>0.51392405063292657</v>
      </c>
      <c r="Q1590" s="1">
        <f t="shared" si="540"/>
        <v>33.946488294315046</v>
      </c>
      <c r="R1590" t="str">
        <f t="shared" si="520"/>
        <v>Do nothing</v>
      </c>
      <c r="S1590" t="b">
        <f t="shared" si="525"/>
        <v>0</v>
      </c>
      <c r="T1590">
        <f t="shared" si="521"/>
        <v>0</v>
      </c>
      <c r="U1590">
        <f t="shared" si="522"/>
        <v>0</v>
      </c>
      <c r="V1590">
        <f>IF(R1589="Buy BTC Short ETH",(B1590-T1589)+(-C1590+U1589)*(B1589/C1589),IF(R1589="Buy ETH Short BTC",(-B1590+T1589)+(C1590-U1589)*(B1589/C1589),0))</f>
        <v>0</v>
      </c>
      <c r="AA1590">
        <f t="shared" si="523"/>
        <v>0.82150034086532009</v>
      </c>
      <c r="AB1590" t="str">
        <f t="shared" si="524"/>
        <v>Buy ETH Short BTC</v>
      </c>
      <c r="AC1590" t="b">
        <f t="shared" si="526"/>
        <v>0</v>
      </c>
      <c r="AD1590">
        <f>IF(AB1590="Buy BTC Short ETH",B1590,IF(AB1590="Buy ETH Short BTC",B1590,0))</f>
        <v>16813.52</v>
      </c>
      <c r="AE1590">
        <f>IF(AB1590="Buy BTC Short ETH",C1590,IF(AB1590="Buy ETH Short BTC",C1590,0))</f>
        <v>1217.46</v>
      </c>
      <c r="AF1590">
        <f>IF(AB1589="Buy BTC Short ETH",(B1590-AD1589)+(-C1590+AE1589)*(B1589/C1589),IF(AB1589="Buy ETH Short BTC",(-B1590+AD1589)+(C1590-AE1589)*(B1589/C1589),0))</f>
        <v>2.693749219701123</v>
      </c>
    </row>
    <row r="1591" spans="1:32">
      <c r="A1591">
        <v>1672151400000</v>
      </c>
      <c r="B1591">
        <v>16779.419999999998</v>
      </c>
      <c r="C1591">
        <v>1212.28</v>
      </c>
      <c r="D1591" s="1">
        <f t="shared" si="527"/>
        <v>-34.100000000002183</v>
      </c>
      <c r="E1591" s="1">
        <f t="shared" si="528"/>
        <v>0</v>
      </c>
      <c r="F1591" s="1">
        <f t="shared" si="529"/>
        <v>34.100000000002183</v>
      </c>
      <c r="G1591" s="1">
        <f t="shared" si="530"/>
        <v>2.5509999999998398</v>
      </c>
      <c r="H1591" s="1">
        <f t="shared" si="531"/>
        <v>8.0709999999999127</v>
      </c>
      <c r="I1591" s="1">
        <f t="shared" si="532"/>
        <v>0.316069879816611</v>
      </c>
      <c r="J1591" s="1">
        <f t="shared" si="533"/>
        <v>24.016192807379966</v>
      </c>
      <c r="K1591" s="1">
        <f t="shared" si="534"/>
        <v>-5.1800000000000637</v>
      </c>
      <c r="L1591" s="1">
        <f t="shared" si="535"/>
        <v>0</v>
      </c>
      <c r="M1591" s="1">
        <f t="shared" si="536"/>
        <v>5.1800000000000637</v>
      </c>
      <c r="N1591" s="1">
        <f t="shared" si="537"/>
        <v>0.19800000000002455</v>
      </c>
      <c r="O1591" s="1">
        <f t="shared" si="538"/>
        <v>0.91300000000003367</v>
      </c>
      <c r="P1591" s="1">
        <f t="shared" si="539"/>
        <v>0.21686746987953695</v>
      </c>
      <c r="Q1591" s="1">
        <f t="shared" si="540"/>
        <v>17.821782178219095</v>
      </c>
      <c r="R1591" t="str">
        <f t="shared" si="520"/>
        <v>Do nothing</v>
      </c>
      <c r="S1591" t="b">
        <f t="shared" si="525"/>
        <v>0</v>
      </c>
      <c r="T1591">
        <f t="shared" si="521"/>
        <v>0</v>
      </c>
      <c r="U1591">
        <f t="shared" si="522"/>
        <v>0</v>
      </c>
      <c r="V1591">
        <f>IF(R1590="Buy BTC Short ETH",(B1591-T1590)+(-C1591+U1590)*(B1590/C1590),IF(R1590="Buy ETH Short BTC",(-B1591+T1590)+(C1591-U1590)*(B1590/C1590),0))</f>
        <v>0</v>
      </c>
      <c r="AA1591">
        <f t="shared" si="523"/>
        <v>0.95341463529762782</v>
      </c>
      <c r="AB1591" t="str">
        <f t="shared" si="524"/>
        <v>Buy ETH Short BTC</v>
      </c>
      <c r="AC1591" t="b">
        <f t="shared" si="526"/>
        <v>0</v>
      </c>
      <c r="AD1591">
        <f>IF(AB1591="Buy BTC Short ETH",B1591,IF(AB1591="Buy ETH Short BTC",B1591,0))</f>
        <v>16779.419999999998</v>
      </c>
      <c r="AE1591">
        <f>IF(AB1591="Buy BTC Short ETH",C1591,IF(AB1591="Buy ETH Short BTC",C1591,0))</f>
        <v>1212.28</v>
      </c>
      <c r="AF1591">
        <f>IF(AB1590="Buy BTC Short ETH",(B1591-AD1590)+(-C1591+AE1590)*(B1590/C1590),IF(AB1590="Buy ETH Short BTC",(-B1591+AD1590)+(C1591-AE1590)*(B1590/C1590),0))</f>
        <v>-37.437490841586921</v>
      </c>
    </row>
    <row r="1592" spans="1:32">
      <c r="A1592">
        <v>1672152300000</v>
      </c>
      <c r="B1592">
        <v>16772.25</v>
      </c>
      <c r="C1592">
        <v>1209.95</v>
      </c>
      <c r="D1592" s="1">
        <f t="shared" si="527"/>
        <v>-7.1699999999982538</v>
      </c>
      <c r="E1592" s="1">
        <f t="shared" si="528"/>
        <v>0</v>
      </c>
      <c r="F1592" s="1">
        <f t="shared" si="529"/>
        <v>7.1699999999982538</v>
      </c>
      <c r="G1592" s="1">
        <f t="shared" si="530"/>
        <v>2.5509999999998398</v>
      </c>
      <c r="H1592" s="1">
        <f t="shared" si="531"/>
        <v>7.6609999999996941</v>
      </c>
      <c r="I1592" s="1">
        <f t="shared" si="532"/>
        <v>0.33298524996735956</v>
      </c>
      <c r="J1592" s="1">
        <f t="shared" si="533"/>
        <v>24.980415197806067</v>
      </c>
      <c r="K1592" s="1">
        <f t="shared" si="534"/>
        <v>-2.3299999999999272</v>
      </c>
      <c r="L1592" s="1">
        <f t="shared" si="535"/>
        <v>0</v>
      </c>
      <c r="M1592" s="1">
        <f t="shared" si="536"/>
        <v>2.3299999999999272</v>
      </c>
      <c r="N1592" s="1">
        <f t="shared" si="537"/>
        <v>0.19800000000002455</v>
      </c>
      <c r="O1592" s="1">
        <f t="shared" si="538"/>
        <v>1.013000000000011</v>
      </c>
      <c r="P1592" s="1">
        <f t="shared" si="539"/>
        <v>0.19545903257652752</v>
      </c>
      <c r="Q1592" s="1">
        <f t="shared" si="540"/>
        <v>16.350123864576275</v>
      </c>
      <c r="R1592" t="str">
        <f t="shared" si="520"/>
        <v>Do nothing</v>
      </c>
      <c r="S1592" t="b">
        <f t="shared" si="525"/>
        <v>0</v>
      </c>
      <c r="T1592">
        <f t="shared" si="521"/>
        <v>0</v>
      </c>
      <c r="U1592">
        <f t="shared" si="522"/>
        <v>0</v>
      </c>
      <c r="V1592">
        <f>IF(R1591="Buy BTC Short ETH",(B1592-T1591)+(-C1592+U1591)*(B1591/C1591),IF(R1591="Buy ETH Short BTC",(-B1592+T1591)+(C1592-U1591)*(B1591/C1591),0))</f>
        <v>0</v>
      </c>
      <c r="AA1592">
        <f t="shared" si="523"/>
        <v>0.96816495879210507</v>
      </c>
      <c r="AB1592" t="str">
        <f t="shared" si="524"/>
        <v>Buy ETH Short BTC</v>
      </c>
      <c r="AC1592" t="b">
        <f t="shared" si="526"/>
        <v>0</v>
      </c>
      <c r="AD1592">
        <f>IF(AB1592="Buy BTC Short ETH",B1592,IF(AB1592="Buy ETH Short BTC",B1592,0))</f>
        <v>16772.25</v>
      </c>
      <c r="AE1592">
        <f>IF(AB1592="Buy BTC Short ETH",C1592,IF(AB1592="Buy ETH Short BTC",C1592,0))</f>
        <v>1209.95</v>
      </c>
      <c r="AF1592">
        <f>IF(AB1591="Buy BTC Short ETH",(B1592-AD1591)+(-C1592+AE1591)*(B1591/C1591),IF(AB1591="Buy ETH Short BTC",(-B1592+AD1591)+(C1592-AE1591)*(B1591/C1591),0))</f>
        <v>-25.080015342990805</v>
      </c>
    </row>
    <row r="1593" spans="1:32">
      <c r="A1593">
        <v>1672153200000</v>
      </c>
      <c r="B1593">
        <v>16783.63</v>
      </c>
      <c r="C1593">
        <v>1212.0999999999999</v>
      </c>
      <c r="D1593" s="1">
        <f t="shared" si="527"/>
        <v>11.380000000001019</v>
      </c>
      <c r="E1593" s="1">
        <f t="shared" si="528"/>
        <v>11.380000000001019</v>
      </c>
      <c r="F1593" s="1">
        <f t="shared" si="529"/>
        <v>0</v>
      </c>
      <c r="G1593" s="1">
        <f t="shared" si="530"/>
        <v>3.3449999999997089</v>
      </c>
      <c r="H1593" s="1">
        <f t="shared" si="531"/>
        <v>7.6609999999996941</v>
      </c>
      <c r="I1593" s="1">
        <f t="shared" si="532"/>
        <v>0.43662707218376745</v>
      </c>
      <c r="J1593" s="1">
        <f t="shared" si="533"/>
        <v>30.39251317463102</v>
      </c>
      <c r="K1593" s="1">
        <f t="shared" si="534"/>
        <v>2.1499999999998636</v>
      </c>
      <c r="L1593" s="1">
        <f t="shared" si="535"/>
        <v>2.1499999999998636</v>
      </c>
      <c r="M1593" s="1">
        <f t="shared" si="536"/>
        <v>0</v>
      </c>
      <c r="N1593" s="1">
        <f t="shared" si="537"/>
        <v>0.41300000000001091</v>
      </c>
      <c r="O1593" s="1">
        <f t="shared" si="538"/>
        <v>0.93100000000001726</v>
      </c>
      <c r="P1593" s="1">
        <f t="shared" si="539"/>
        <v>0.44360902255639445</v>
      </c>
      <c r="Q1593" s="1">
        <f t="shared" si="540"/>
        <v>30.729166666666828</v>
      </c>
      <c r="R1593" t="str">
        <f t="shared" si="520"/>
        <v>Do nothing</v>
      </c>
      <c r="S1593" t="b">
        <f t="shared" si="525"/>
        <v>0</v>
      </c>
      <c r="T1593">
        <f t="shared" si="521"/>
        <v>0</v>
      </c>
      <c r="U1593">
        <f t="shared" si="522"/>
        <v>0</v>
      </c>
      <c r="V1593">
        <f>IF(R1592="Buy BTC Short ETH",(B1593-T1592)+(-C1593+U1592)*(B1592/C1592),IF(R1592="Buy ETH Short BTC",(-B1593+T1592)+(C1593-U1592)*(B1592/C1592),0))</f>
        <v>0</v>
      </c>
      <c r="AA1593">
        <f t="shared" si="523"/>
        <v>0.97869387430526267</v>
      </c>
      <c r="AB1593" t="str">
        <f t="shared" si="524"/>
        <v>Buy ETH Short BTC</v>
      </c>
      <c r="AC1593" t="b">
        <f t="shared" si="526"/>
        <v>0</v>
      </c>
      <c r="AD1593">
        <f>IF(AB1593="Buy BTC Short ETH",B1593,IF(AB1593="Buy ETH Short BTC",B1593,0))</f>
        <v>16783.63</v>
      </c>
      <c r="AE1593">
        <f>IF(AB1593="Buy BTC Short ETH",C1593,IF(AB1593="Buy ETH Short BTC",C1593,0))</f>
        <v>1212.0999999999999</v>
      </c>
      <c r="AF1593">
        <f>IF(AB1592="Buy BTC Short ETH",(B1593-AD1592)+(-C1593+AE1592)*(B1592/C1592),IF(AB1592="Buy ETH Short BTC",(-B1593+AD1592)+(C1593-AE1592)*(B1592/C1592),0))</f>
        <v>18.423163353854687</v>
      </c>
    </row>
    <row r="1594" spans="1:32">
      <c r="A1594">
        <v>1672154100000</v>
      </c>
      <c r="B1594">
        <v>16825.57</v>
      </c>
      <c r="C1594">
        <v>1215.6500000000001</v>
      </c>
      <c r="D1594" s="1">
        <f t="shared" si="527"/>
        <v>41.93999999999869</v>
      </c>
      <c r="E1594" s="1">
        <f t="shared" si="528"/>
        <v>41.93999999999869</v>
      </c>
      <c r="F1594" s="1">
        <f t="shared" si="529"/>
        <v>0</v>
      </c>
      <c r="G1594" s="1">
        <f t="shared" si="530"/>
        <v>7.5389999999995778</v>
      </c>
      <c r="H1594" s="1">
        <f t="shared" si="531"/>
        <v>6.1819999999996069</v>
      </c>
      <c r="I1594" s="1">
        <f t="shared" si="532"/>
        <v>1.2195082497573693</v>
      </c>
      <c r="J1594" s="1">
        <f t="shared" si="533"/>
        <v>54.944974856060242</v>
      </c>
      <c r="K1594" s="1">
        <f t="shared" si="534"/>
        <v>3.5500000000001819</v>
      </c>
      <c r="L1594" s="1">
        <f t="shared" si="535"/>
        <v>3.5500000000001819</v>
      </c>
      <c r="M1594" s="1">
        <f t="shared" si="536"/>
        <v>0</v>
      </c>
      <c r="N1594" s="1">
        <f t="shared" si="537"/>
        <v>0.7680000000000291</v>
      </c>
      <c r="O1594" s="1">
        <f t="shared" si="538"/>
        <v>0.88600000000001278</v>
      </c>
      <c r="P1594" s="1">
        <f t="shared" si="539"/>
        <v>0.86681715575622797</v>
      </c>
      <c r="Q1594" s="1">
        <f t="shared" si="540"/>
        <v>46.43288996372489</v>
      </c>
      <c r="R1594" t="str">
        <f t="shared" si="520"/>
        <v>Do nothing</v>
      </c>
      <c r="S1594" t="b">
        <f t="shared" si="525"/>
        <v>0</v>
      </c>
      <c r="T1594">
        <f t="shared" si="521"/>
        <v>0</v>
      </c>
      <c r="U1594">
        <f t="shared" si="522"/>
        <v>0</v>
      </c>
      <c r="V1594">
        <f>IF(R1593="Buy BTC Short ETH",(B1594-T1593)+(-C1594+U1593)*(B1593/C1593),IF(R1593="Buy ETH Short BTC",(-B1594+T1593)+(C1594-U1593)*(B1593/C1593),0))</f>
        <v>0</v>
      </c>
      <c r="AA1594">
        <f t="shared" si="523"/>
        <v>0.94813339531824492</v>
      </c>
      <c r="AB1594" t="str">
        <f t="shared" si="524"/>
        <v>Buy ETH Short BTC</v>
      </c>
      <c r="AC1594" t="b">
        <f t="shared" si="526"/>
        <v>0</v>
      </c>
      <c r="AD1594">
        <f>IF(AB1594="Buy BTC Short ETH",B1594,IF(AB1594="Buy ETH Short BTC",B1594,0))</f>
        <v>16825.57</v>
      </c>
      <c r="AE1594">
        <f>IF(AB1594="Buy BTC Short ETH",C1594,IF(AB1594="Buy ETH Short BTC",C1594,0))</f>
        <v>1215.6500000000001</v>
      </c>
      <c r="AF1594">
        <f>IF(AB1593="Buy BTC Short ETH",(B1594-AD1593)+(-C1594+AE1593)*(B1593/C1593),IF(AB1593="Buy ETH Short BTC",(-B1594+AD1593)+(C1594-AE1593)*(B1593/C1593),0))</f>
        <v>7.2159165910441772</v>
      </c>
    </row>
    <row r="1595" spans="1:32">
      <c r="A1595">
        <v>1672155000000</v>
      </c>
      <c r="B1595">
        <v>16812.84</v>
      </c>
      <c r="C1595">
        <v>1212.0899999999999</v>
      </c>
      <c r="D1595" s="1">
        <f t="shared" si="527"/>
        <v>-12.729999999999563</v>
      </c>
      <c r="E1595" s="1">
        <f t="shared" si="528"/>
        <v>0</v>
      </c>
      <c r="F1595" s="1">
        <f t="shared" si="529"/>
        <v>12.729999999999563</v>
      </c>
      <c r="G1595" s="1">
        <f t="shared" si="530"/>
        <v>5.90299999999952</v>
      </c>
      <c r="H1595" s="1">
        <f t="shared" si="531"/>
        <v>7.4549999999995631</v>
      </c>
      <c r="I1595" s="1">
        <f t="shared" si="532"/>
        <v>0.7918175720992443</v>
      </c>
      <c r="J1595" s="1">
        <f t="shared" si="533"/>
        <v>44.190747117831457</v>
      </c>
      <c r="K1595" s="1">
        <f t="shared" si="534"/>
        <v>-3.5600000000001728</v>
      </c>
      <c r="L1595" s="1">
        <f t="shared" si="535"/>
        <v>0</v>
      </c>
      <c r="M1595" s="1">
        <f t="shared" si="536"/>
        <v>3.5600000000001728</v>
      </c>
      <c r="N1595" s="1">
        <f t="shared" si="537"/>
        <v>0.63500000000001366</v>
      </c>
      <c r="O1595" s="1">
        <f t="shared" si="538"/>
        <v>1.24200000000003</v>
      </c>
      <c r="P1595" s="1">
        <f t="shared" si="539"/>
        <v>0.51127214170692303</v>
      </c>
      <c r="Q1595" s="1">
        <f t="shared" si="540"/>
        <v>33.830580713905107</v>
      </c>
      <c r="R1595" t="str">
        <f t="shared" si="520"/>
        <v>Do nothing</v>
      </c>
      <c r="S1595" t="b">
        <f t="shared" si="525"/>
        <v>0</v>
      </c>
      <c r="T1595">
        <f t="shared" si="521"/>
        <v>0</v>
      </c>
      <c r="U1595">
        <f t="shared" si="522"/>
        <v>0</v>
      </c>
      <c r="V1595">
        <f>IF(R1594="Buy BTC Short ETH",(B1595-T1594)+(-C1595+U1594)*(B1594/C1594),IF(R1594="Buy ETH Short BTC",(-B1595+T1594)+(C1595-U1594)*(B1594/C1594),0))</f>
        <v>0</v>
      </c>
      <c r="AA1595">
        <f t="shared" si="523"/>
        <v>0.85661281998857153</v>
      </c>
      <c r="AB1595" t="str">
        <f t="shared" si="524"/>
        <v>Buy ETH Short BTC</v>
      </c>
      <c r="AC1595" t="b">
        <f t="shared" si="526"/>
        <v>0</v>
      </c>
      <c r="AD1595">
        <f>IF(AB1595="Buy BTC Short ETH",B1595,IF(AB1595="Buy ETH Short BTC",B1595,0))</f>
        <v>16812.84</v>
      </c>
      <c r="AE1595">
        <f>IF(AB1595="Buy BTC Short ETH",C1595,IF(AB1595="Buy ETH Short BTC",C1595,0))</f>
        <v>1212.0899999999999</v>
      </c>
      <c r="AF1595">
        <f>IF(AB1594="Buy BTC Short ETH",(B1595-AD1594)+(-C1595+AE1594)*(B1594/C1594),IF(AB1594="Buy ETH Short BTC",(-B1595+AD1594)+(C1595-AE1594)*(B1594/C1594),0))</f>
        <v>-36.543252334145052</v>
      </c>
    </row>
    <row r="1596" spans="1:32">
      <c r="A1596">
        <v>1672155900000</v>
      </c>
      <c r="B1596">
        <v>16799.78</v>
      </c>
      <c r="C1596">
        <v>1211.22</v>
      </c>
      <c r="D1596" s="1">
        <f t="shared" si="527"/>
        <v>-13.06000000000131</v>
      </c>
      <c r="E1596" s="1">
        <f t="shared" si="528"/>
        <v>0</v>
      </c>
      <c r="F1596" s="1">
        <f t="shared" si="529"/>
        <v>13.06000000000131</v>
      </c>
      <c r="G1596" s="1">
        <f t="shared" si="530"/>
        <v>5.4039999999997237</v>
      </c>
      <c r="H1596" s="1">
        <f t="shared" si="531"/>
        <v>8.7609999999996937</v>
      </c>
      <c r="I1596" s="1">
        <f t="shared" si="532"/>
        <v>0.6168245634059939</v>
      </c>
      <c r="J1596" s="1">
        <f t="shared" si="533"/>
        <v>38.150370631838655</v>
      </c>
      <c r="K1596" s="1">
        <f t="shared" si="534"/>
        <v>-0.86999999999989086</v>
      </c>
      <c r="L1596" s="1">
        <f t="shared" si="535"/>
        <v>0</v>
      </c>
      <c r="M1596" s="1">
        <f t="shared" si="536"/>
        <v>0.86999999999989086</v>
      </c>
      <c r="N1596" s="1">
        <f t="shared" si="537"/>
        <v>0.61300000000001087</v>
      </c>
      <c r="O1596" s="1">
        <f t="shared" si="538"/>
        <v>1.3290000000000191</v>
      </c>
      <c r="P1596" s="1">
        <f t="shared" si="539"/>
        <v>0.46124905944319194</v>
      </c>
      <c r="Q1596" s="1">
        <f t="shared" si="540"/>
        <v>31.565396498455272</v>
      </c>
      <c r="R1596" t="str">
        <f t="shared" si="520"/>
        <v>Do nothing</v>
      </c>
      <c r="S1596" t="b">
        <f t="shared" si="525"/>
        <v>0</v>
      </c>
      <c r="T1596">
        <f t="shared" si="521"/>
        <v>0</v>
      </c>
      <c r="U1596">
        <f t="shared" si="522"/>
        <v>0</v>
      </c>
      <c r="V1596">
        <f>IF(R1595="Buy BTC Short ETH",(B1596-T1595)+(-C1596+U1595)*(B1595/C1595),IF(R1595="Buy ETH Short BTC",(-B1596+T1595)+(C1596-U1595)*(B1595/C1595),0))</f>
        <v>0</v>
      </c>
      <c r="AA1596">
        <f t="shared" si="523"/>
        <v>0.80076333487995044</v>
      </c>
      <c r="AB1596" t="str">
        <f t="shared" si="524"/>
        <v>Buy ETH Short BTC</v>
      </c>
      <c r="AC1596" t="b">
        <f t="shared" si="526"/>
        <v>0</v>
      </c>
      <c r="AD1596">
        <f>IF(AB1596="Buy BTC Short ETH",B1596,IF(AB1596="Buy ETH Short BTC",B1596,0))</f>
        <v>16799.78</v>
      </c>
      <c r="AE1596">
        <f>IF(AB1596="Buy BTC Short ETH",C1596,IF(AB1596="Buy ETH Short BTC",C1596,0))</f>
        <v>1211.22</v>
      </c>
      <c r="AF1596">
        <f>IF(AB1595="Buy BTC Short ETH",(B1596-AD1595)+(-C1596+AE1595)*(B1595/C1595),IF(AB1595="Buy ETH Short BTC",(-B1596+AD1595)+(C1596-AE1595)*(B1595/C1595),0))</f>
        <v>0.99227334604148254</v>
      </c>
    </row>
    <row r="1597" spans="1:32">
      <c r="A1597">
        <v>1672156800000</v>
      </c>
      <c r="B1597">
        <v>16779.43</v>
      </c>
      <c r="C1597">
        <v>1209.97</v>
      </c>
      <c r="D1597" s="1">
        <f t="shared" si="527"/>
        <v>-20.349999999998545</v>
      </c>
      <c r="E1597" s="1">
        <f t="shared" si="528"/>
        <v>0</v>
      </c>
      <c r="F1597" s="1">
        <f t="shared" si="529"/>
        <v>20.349999999998545</v>
      </c>
      <c r="G1597" s="1">
        <f t="shared" si="530"/>
        <v>5.4039999999997237</v>
      </c>
      <c r="H1597" s="1">
        <f t="shared" si="531"/>
        <v>9.3689999999998683</v>
      </c>
      <c r="I1597" s="1">
        <f t="shared" si="532"/>
        <v>0.57679581598887819</v>
      </c>
      <c r="J1597" s="1">
        <f t="shared" si="533"/>
        <v>36.580247749271464</v>
      </c>
      <c r="K1597" s="1">
        <f t="shared" si="534"/>
        <v>-1.25</v>
      </c>
      <c r="L1597" s="1">
        <f t="shared" si="535"/>
        <v>0</v>
      </c>
      <c r="M1597" s="1">
        <f t="shared" si="536"/>
        <v>1.25</v>
      </c>
      <c r="N1597" s="1">
        <f t="shared" si="537"/>
        <v>0.61300000000001087</v>
      </c>
      <c r="O1597" s="1">
        <f t="shared" si="538"/>
        <v>1.3210000000000037</v>
      </c>
      <c r="P1597" s="1">
        <f t="shared" si="539"/>
        <v>0.46404239212718329</v>
      </c>
      <c r="Q1597" s="1">
        <f t="shared" si="540"/>
        <v>31.695966907963097</v>
      </c>
      <c r="R1597" t="str">
        <f t="shared" si="520"/>
        <v>Do nothing</v>
      </c>
      <c r="S1597" t="b">
        <f t="shared" si="525"/>
        <v>0</v>
      </c>
      <c r="T1597">
        <f t="shared" si="521"/>
        <v>0</v>
      </c>
      <c r="U1597">
        <f t="shared" si="522"/>
        <v>0</v>
      </c>
      <c r="V1597">
        <f>IF(R1596="Buy BTC Short ETH",(B1597-T1596)+(-C1597+U1596)*(B1596/C1596),IF(R1596="Buy ETH Short BTC",(-B1597+T1596)+(C1597-U1596)*(B1596/C1596),0))</f>
        <v>0</v>
      </c>
      <c r="AA1597">
        <f t="shared" si="523"/>
        <v>0.81464937951955441</v>
      </c>
      <c r="AB1597" t="str">
        <f t="shared" si="524"/>
        <v>Buy ETH Short BTC</v>
      </c>
      <c r="AC1597" t="b">
        <f t="shared" si="526"/>
        <v>0</v>
      </c>
      <c r="AD1597">
        <f>IF(AB1597="Buy BTC Short ETH",B1597,IF(AB1597="Buy ETH Short BTC",B1597,0))</f>
        <v>16779.43</v>
      </c>
      <c r="AE1597">
        <f>IF(AB1597="Buy BTC Short ETH",C1597,IF(AB1597="Buy ETH Short BTC",C1597,0))</f>
        <v>1209.97</v>
      </c>
      <c r="AF1597">
        <f>IF(AB1596="Buy BTC Short ETH",(B1597-AD1596)+(-C1597+AE1596)*(B1596/C1596),IF(AB1596="Buy ETH Short BTC",(-B1597+AD1596)+(C1597-AE1596)*(B1596/C1596),0))</f>
        <v>3.0123363220539936</v>
      </c>
    </row>
    <row r="1598" spans="1:32">
      <c r="A1598">
        <v>1672157700000</v>
      </c>
      <c r="B1598">
        <v>16787.560000000001</v>
      </c>
      <c r="C1598">
        <v>1212.48</v>
      </c>
      <c r="D1598" s="1">
        <f t="shared" si="527"/>
        <v>8.1300000000010186</v>
      </c>
      <c r="E1598" s="1">
        <f t="shared" si="528"/>
        <v>8.1300000000010186</v>
      </c>
      <c r="F1598" s="1">
        <f t="shared" si="529"/>
        <v>0</v>
      </c>
      <c r="G1598" s="1">
        <f t="shared" si="530"/>
        <v>6.1450000000000724</v>
      </c>
      <c r="H1598" s="1">
        <f t="shared" si="531"/>
        <v>9.3689999999998683</v>
      </c>
      <c r="I1598" s="1">
        <f t="shared" si="532"/>
        <v>0.65588643398443369</v>
      </c>
      <c r="J1598" s="1">
        <f t="shared" si="533"/>
        <v>39.6093850715489</v>
      </c>
      <c r="K1598" s="1">
        <f t="shared" si="534"/>
        <v>2.5099999999999909</v>
      </c>
      <c r="L1598" s="1">
        <f t="shared" si="535"/>
        <v>2.5099999999999909</v>
      </c>
      <c r="M1598" s="1">
        <f t="shared" si="536"/>
        <v>0</v>
      </c>
      <c r="N1598" s="1">
        <f t="shared" si="537"/>
        <v>0.82799999999999729</v>
      </c>
      <c r="O1598" s="1">
        <f t="shared" si="538"/>
        <v>1.3210000000000037</v>
      </c>
      <c r="P1598" s="1">
        <f t="shared" si="539"/>
        <v>0.62679788039363737</v>
      </c>
      <c r="Q1598" s="1">
        <f t="shared" si="540"/>
        <v>38.529548627268355</v>
      </c>
      <c r="R1598" t="str">
        <f t="shared" si="520"/>
        <v>Do nothing</v>
      </c>
      <c r="S1598" t="b">
        <f t="shared" si="525"/>
        <v>0</v>
      </c>
      <c r="T1598">
        <f t="shared" si="521"/>
        <v>0</v>
      </c>
      <c r="U1598">
        <f t="shared" si="522"/>
        <v>0</v>
      </c>
      <c r="V1598">
        <f>IF(R1597="Buy BTC Short ETH",(B1598-T1597)+(-C1598+U1597)*(B1597/C1597),IF(R1597="Buy ETH Short BTC",(-B1598+T1597)+(C1598-U1597)*(B1597/C1597),0))</f>
        <v>0</v>
      </c>
      <c r="AA1598">
        <f t="shared" si="523"/>
        <v>0.78480615669109688</v>
      </c>
      <c r="AB1598" t="str">
        <f t="shared" si="524"/>
        <v>Buy ETH Short BTC</v>
      </c>
      <c r="AC1598" t="b">
        <f t="shared" si="526"/>
        <v>0</v>
      </c>
      <c r="AD1598">
        <f>IF(AB1598="Buy BTC Short ETH",B1598,IF(AB1598="Buy ETH Short BTC",B1598,0))</f>
        <v>16787.560000000001</v>
      </c>
      <c r="AE1598">
        <f>IF(AB1598="Buy BTC Short ETH",C1598,IF(AB1598="Buy ETH Short BTC",C1598,0))</f>
        <v>1212.48</v>
      </c>
      <c r="AF1598">
        <f>IF(AB1597="Buy BTC Short ETH",(B1598-AD1597)+(-C1598+AE1597)*(B1597/C1597),IF(AB1597="Buy ETH Short BTC",(-B1598+AD1597)+(C1598-AE1597)*(B1597/C1597),0))</f>
        <v>26.677779779662814</v>
      </c>
    </row>
    <row r="1599" spans="1:32">
      <c r="A1599">
        <v>1672158600000</v>
      </c>
      <c r="B1599">
        <v>16787.21</v>
      </c>
      <c r="C1599">
        <v>1212.2</v>
      </c>
      <c r="D1599" s="1">
        <f t="shared" si="527"/>
        <v>-0.35000000000218279</v>
      </c>
      <c r="E1599" s="1">
        <f t="shared" si="528"/>
        <v>0</v>
      </c>
      <c r="F1599" s="1">
        <f t="shared" si="529"/>
        <v>0.35000000000218279</v>
      </c>
      <c r="G1599" s="1">
        <f t="shared" si="530"/>
        <v>6.1450000000000724</v>
      </c>
      <c r="H1599" s="1">
        <f t="shared" si="531"/>
        <v>9.0730000000003201</v>
      </c>
      <c r="I1599" s="1">
        <f t="shared" si="532"/>
        <v>0.67728424997242975</v>
      </c>
      <c r="J1599" s="1">
        <f t="shared" si="533"/>
        <v>40.379813378892841</v>
      </c>
      <c r="K1599" s="1">
        <f t="shared" si="534"/>
        <v>-0.27999999999997272</v>
      </c>
      <c r="L1599" s="1">
        <f t="shared" si="535"/>
        <v>0</v>
      </c>
      <c r="M1599" s="1">
        <f t="shared" si="536"/>
        <v>0.27999999999997272</v>
      </c>
      <c r="N1599" s="1">
        <f t="shared" si="537"/>
        <v>0.82100000000000362</v>
      </c>
      <c r="O1599" s="1">
        <f t="shared" si="538"/>
        <v>1.3490000000000009</v>
      </c>
      <c r="P1599" s="1">
        <f t="shared" si="539"/>
        <v>0.60859896219422027</v>
      </c>
      <c r="Q1599" s="1">
        <f t="shared" si="540"/>
        <v>37.834101382488569</v>
      </c>
      <c r="R1599" t="str">
        <f t="shared" si="520"/>
        <v>Do nothing</v>
      </c>
      <c r="S1599" t="b">
        <f t="shared" si="525"/>
        <v>0</v>
      </c>
      <c r="T1599">
        <f t="shared" si="521"/>
        <v>0</v>
      </c>
      <c r="U1599">
        <f t="shared" si="522"/>
        <v>0</v>
      </c>
      <c r="V1599">
        <f>IF(R1598="Buy BTC Short ETH",(B1599-T1598)+(-C1599+U1598)*(B1598/C1598),IF(R1598="Buy ETH Short BTC",(-B1599+T1598)+(C1599-U1598)*(B1598/C1598),0))</f>
        <v>0</v>
      </c>
      <c r="AA1599">
        <f t="shared" si="523"/>
        <v>0.75199452354706964</v>
      </c>
      <c r="AB1599" t="str">
        <f t="shared" si="524"/>
        <v>Buy ETH Short BTC</v>
      </c>
      <c r="AC1599" t="b">
        <f t="shared" si="526"/>
        <v>0</v>
      </c>
      <c r="AD1599">
        <f>IF(AB1599="Buy BTC Short ETH",B1599,IF(AB1599="Buy ETH Short BTC",B1599,0))</f>
        <v>16787.21</v>
      </c>
      <c r="AE1599">
        <f>IF(AB1599="Buy BTC Short ETH",C1599,IF(AB1599="Buy ETH Short BTC",C1599,0))</f>
        <v>1212.2</v>
      </c>
      <c r="AF1599">
        <f>IF(AB1598="Buy BTC Short ETH",(B1599-AD1598)+(-C1599+AE1598)*(B1598/C1598),IF(AB1598="Buy ETH Short BTC",(-B1599+AD1598)+(C1599-AE1598)*(B1598/C1598),0))</f>
        <v>-3.5267788334627337</v>
      </c>
    </row>
    <row r="1600" spans="1:32">
      <c r="A1600">
        <v>1672159500000</v>
      </c>
      <c r="B1600">
        <v>16777.2</v>
      </c>
      <c r="C1600">
        <v>1210.31</v>
      </c>
      <c r="D1600" s="1">
        <f t="shared" si="527"/>
        <v>-10.009999999998399</v>
      </c>
      <c r="E1600" s="1">
        <f t="shared" si="528"/>
        <v>0</v>
      </c>
      <c r="F1600" s="1">
        <f t="shared" si="529"/>
        <v>10.009999999998399</v>
      </c>
      <c r="G1600" s="1">
        <f t="shared" si="530"/>
        <v>6.1450000000000724</v>
      </c>
      <c r="H1600" s="1">
        <f t="shared" si="531"/>
        <v>9.7770000000000437</v>
      </c>
      <c r="I1600" s="1">
        <f t="shared" si="532"/>
        <v>0.62851590467424001</v>
      </c>
      <c r="J1600" s="1">
        <f t="shared" si="533"/>
        <v>38.594397688732748</v>
      </c>
      <c r="K1600" s="1">
        <f t="shared" si="534"/>
        <v>-1.8900000000001</v>
      </c>
      <c r="L1600" s="1">
        <f t="shared" si="535"/>
        <v>0</v>
      </c>
      <c r="M1600" s="1">
        <f t="shared" si="536"/>
        <v>1.8900000000001</v>
      </c>
      <c r="N1600" s="1">
        <f t="shared" si="537"/>
        <v>0.82100000000000362</v>
      </c>
      <c r="O1600" s="1">
        <f t="shared" si="538"/>
        <v>1.5360000000000127</v>
      </c>
      <c r="P1600" s="1">
        <f t="shared" si="539"/>
        <v>0.53450520833333126</v>
      </c>
      <c r="Q1600" s="1">
        <f t="shared" si="540"/>
        <v>34.832414085702069</v>
      </c>
      <c r="R1600" t="str">
        <f t="shared" si="520"/>
        <v>Do nothing</v>
      </c>
      <c r="S1600" t="b">
        <f t="shared" si="525"/>
        <v>0</v>
      </c>
      <c r="T1600">
        <f t="shared" si="521"/>
        <v>0</v>
      </c>
      <c r="U1600">
        <f t="shared" si="522"/>
        <v>0</v>
      </c>
      <c r="V1600">
        <f>IF(R1599="Buy BTC Short ETH",(B1600-T1599)+(-C1600+U1599)*(B1599/C1599),IF(R1599="Buy ETH Short BTC",(-B1600+T1599)+(C1600-U1599)*(B1599/C1599),0))</f>
        <v>0</v>
      </c>
      <c r="AA1600">
        <f t="shared" si="523"/>
        <v>0.77342001504603708</v>
      </c>
      <c r="AB1600" t="str">
        <f t="shared" si="524"/>
        <v>Buy ETH Short BTC</v>
      </c>
      <c r="AC1600" t="b">
        <f t="shared" si="526"/>
        <v>0</v>
      </c>
      <c r="AD1600">
        <f>IF(AB1600="Buy BTC Short ETH",B1600,IF(AB1600="Buy ETH Short BTC",B1600,0))</f>
        <v>16777.2</v>
      </c>
      <c r="AE1600">
        <f>IF(AB1600="Buy BTC Short ETH",C1600,IF(AB1600="Buy ETH Short BTC",C1600,0))</f>
        <v>1210.31</v>
      </c>
      <c r="AF1600">
        <f>IF(AB1599="Buy BTC Short ETH",(B1600-AD1599)+(-C1600+AE1599)*(B1599/C1599),IF(AB1599="Buy ETH Short BTC",(-B1600+AD1599)+(C1600-AE1599)*(B1599/C1599),0))</f>
        <v>-16.16375589836959</v>
      </c>
    </row>
    <row r="1601" spans="1:32">
      <c r="A1601">
        <v>1672160400000</v>
      </c>
      <c r="B1601">
        <v>16778.939999999999</v>
      </c>
      <c r="C1601">
        <v>1211.21</v>
      </c>
      <c r="D1601" s="1">
        <f t="shared" si="527"/>
        <v>1.7399999999979627</v>
      </c>
      <c r="E1601" s="1">
        <f t="shared" si="528"/>
        <v>1.7399999999979627</v>
      </c>
      <c r="F1601" s="1">
        <f t="shared" si="529"/>
        <v>0</v>
      </c>
      <c r="G1601" s="1">
        <f t="shared" si="530"/>
        <v>6.3189999999998694</v>
      </c>
      <c r="H1601" s="1">
        <f t="shared" si="531"/>
        <v>6.366999999999825</v>
      </c>
      <c r="I1601" s="1">
        <f t="shared" si="532"/>
        <v>0.99246112768965655</v>
      </c>
      <c r="J1601" s="1">
        <f t="shared" si="533"/>
        <v>49.81081507173279</v>
      </c>
      <c r="K1601" s="1">
        <f t="shared" si="534"/>
        <v>0.90000000000009095</v>
      </c>
      <c r="L1601" s="1">
        <f t="shared" si="535"/>
        <v>0.90000000000009095</v>
      </c>
      <c r="M1601" s="1">
        <f t="shared" si="536"/>
        <v>0</v>
      </c>
      <c r="N1601" s="1">
        <f t="shared" si="537"/>
        <v>0.91100000000001269</v>
      </c>
      <c r="O1601" s="1">
        <f t="shared" si="538"/>
        <v>1.0180000000000065</v>
      </c>
      <c r="P1601" s="1">
        <f t="shared" si="539"/>
        <v>0.89489194499018365</v>
      </c>
      <c r="Q1601" s="1">
        <f t="shared" si="540"/>
        <v>47.22654224987059</v>
      </c>
      <c r="R1601" t="str">
        <f t="shared" si="520"/>
        <v>Do nothing</v>
      </c>
      <c r="S1601" t="b">
        <f t="shared" si="525"/>
        <v>0</v>
      </c>
      <c r="T1601">
        <f t="shared" si="521"/>
        <v>0</v>
      </c>
      <c r="U1601">
        <f t="shared" si="522"/>
        <v>0</v>
      </c>
      <c r="V1601">
        <f>IF(R1600="Buy BTC Short ETH",(B1601-T1600)+(-C1601+U1600)*(B1600/C1600),IF(R1600="Buy ETH Short BTC",(-B1601+T1600)+(C1601-U1600)*(B1600/C1600),0))</f>
        <v>0</v>
      </c>
      <c r="AA1601">
        <f t="shared" si="523"/>
        <v>0.81773693561046801</v>
      </c>
      <c r="AB1601" t="str">
        <f t="shared" si="524"/>
        <v>Buy ETH Short BTC</v>
      </c>
      <c r="AC1601" t="b">
        <f t="shared" si="526"/>
        <v>0</v>
      </c>
      <c r="AD1601">
        <f>IF(AB1601="Buy BTC Short ETH",B1601,IF(AB1601="Buy ETH Short BTC",B1601,0))</f>
        <v>16778.939999999999</v>
      </c>
      <c r="AE1601">
        <f>IF(AB1601="Buy BTC Short ETH",C1601,IF(AB1601="Buy ETH Short BTC",C1601,0))</f>
        <v>1211.21</v>
      </c>
      <c r="AF1601">
        <f>IF(AB1600="Buy BTC Short ETH",(B1601-AD1600)+(-C1601+AE1600)*(B1600/C1600),IF(AB1600="Buy ETH Short BTC",(-B1601+AD1600)+(C1601-AE1600)*(B1600/C1600),0))</f>
        <v>10.735712833905357</v>
      </c>
    </row>
    <row r="1602" spans="1:32">
      <c r="A1602">
        <v>1672161300000</v>
      </c>
      <c r="B1602">
        <v>16752.27</v>
      </c>
      <c r="C1602">
        <v>1208.22</v>
      </c>
      <c r="D1602" s="1">
        <f t="shared" si="527"/>
        <v>-26.669999999998254</v>
      </c>
      <c r="E1602" s="1">
        <f t="shared" si="528"/>
        <v>0</v>
      </c>
      <c r="F1602" s="1">
        <f t="shared" si="529"/>
        <v>26.669999999998254</v>
      </c>
      <c r="G1602" s="1">
        <f t="shared" si="530"/>
        <v>6.3189999999998694</v>
      </c>
      <c r="H1602" s="1">
        <f t="shared" si="531"/>
        <v>8.3169999999998261</v>
      </c>
      <c r="I1602" s="1">
        <f t="shared" si="532"/>
        <v>0.75976914752915736</v>
      </c>
      <c r="J1602" s="1">
        <f t="shared" si="533"/>
        <v>43.174364580486476</v>
      </c>
      <c r="K1602" s="1">
        <f t="shared" si="534"/>
        <v>-2.9900000000000091</v>
      </c>
      <c r="L1602" s="1">
        <f t="shared" si="535"/>
        <v>0</v>
      </c>
      <c r="M1602" s="1">
        <f t="shared" si="536"/>
        <v>2.9900000000000091</v>
      </c>
      <c r="N1602" s="1">
        <f t="shared" si="537"/>
        <v>0.91100000000001269</v>
      </c>
      <c r="O1602" s="1">
        <f t="shared" si="538"/>
        <v>1.0840000000000145</v>
      </c>
      <c r="P1602" s="1">
        <f t="shared" si="539"/>
        <v>0.84040590405904103</v>
      </c>
      <c r="Q1602" s="1">
        <f t="shared" si="540"/>
        <v>45.664160401002519</v>
      </c>
      <c r="R1602" t="str">
        <f t="shared" si="520"/>
        <v>Do nothing</v>
      </c>
      <c r="S1602" t="b">
        <f t="shared" si="525"/>
        <v>0</v>
      </c>
      <c r="T1602">
        <f t="shared" si="521"/>
        <v>0</v>
      </c>
      <c r="U1602">
        <f t="shared" si="522"/>
        <v>0</v>
      </c>
      <c r="V1602">
        <f>IF(R1601="Buy BTC Short ETH",(B1602-T1601)+(-C1602+U1601)*(B1601/C1601),IF(R1601="Buy ETH Short BTC",(-B1602+T1601)+(C1602-U1601)*(B1601/C1601),0))</f>
        <v>0</v>
      </c>
      <c r="AA1602">
        <f t="shared" si="523"/>
        <v>0.86743636180896344</v>
      </c>
      <c r="AB1602" t="str">
        <f t="shared" si="524"/>
        <v>Buy ETH Short BTC</v>
      </c>
      <c r="AC1602" t="b">
        <f t="shared" si="526"/>
        <v>0</v>
      </c>
      <c r="AD1602">
        <f>IF(AB1602="Buy BTC Short ETH",B1602,IF(AB1602="Buy ETH Short BTC",B1602,0))</f>
        <v>16752.27</v>
      </c>
      <c r="AE1602">
        <f>IF(AB1602="Buy BTC Short ETH",C1602,IF(AB1602="Buy ETH Short BTC",C1602,0))</f>
        <v>1208.22</v>
      </c>
      <c r="AF1602">
        <f>IF(AB1601="Buy BTC Short ETH",(B1602-AD1601)+(-C1602+AE1601)*(B1601/C1601),IF(AB1601="Buy ETH Short BTC",(-B1602+AD1601)+(C1602-AE1601)*(B1601/C1601),0))</f>
        <v>-14.750588172160285</v>
      </c>
    </row>
    <row r="1603" spans="1:32">
      <c r="A1603">
        <v>1672162200000</v>
      </c>
      <c r="B1603">
        <v>16664</v>
      </c>
      <c r="C1603">
        <v>1205.18</v>
      </c>
      <c r="D1603" s="1">
        <f t="shared" si="527"/>
        <v>-88.270000000000437</v>
      </c>
      <c r="E1603" s="1">
        <f t="shared" si="528"/>
        <v>0</v>
      </c>
      <c r="F1603" s="1">
        <f t="shared" si="529"/>
        <v>88.270000000000437</v>
      </c>
      <c r="G1603" s="1">
        <f t="shared" si="530"/>
        <v>5.1809999999997673</v>
      </c>
      <c r="H1603" s="1">
        <f t="shared" si="531"/>
        <v>17.14399999999987</v>
      </c>
      <c r="I1603" s="1">
        <f t="shared" si="532"/>
        <v>0.30220485300978805</v>
      </c>
      <c r="J1603" s="1">
        <f t="shared" si="533"/>
        <v>23.207166853302809</v>
      </c>
      <c r="K1603" s="1">
        <f t="shared" si="534"/>
        <v>-3.0399999999999636</v>
      </c>
      <c r="L1603" s="1">
        <f t="shared" si="535"/>
        <v>0</v>
      </c>
      <c r="M1603" s="1">
        <f t="shared" si="536"/>
        <v>3.0399999999999636</v>
      </c>
      <c r="N1603" s="1">
        <f t="shared" si="537"/>
        <v>0.69600000000002638</v>
      </c>
      <c r="O1603" s="1">
        <f t="shared" si="538"/>
        <v>1.388000000000011</v>
      </c>
      <c r="P1603" s="1">
        <f t="shared" si="539"/>
        <v>0.50144092219021674</v>
      </c>
      <c r="Q1603" s="1">
        <f t="shared" si="540"/>
        <v>33.397312859885503</v>
      </c>
      <c r="R1603" t="str">
        <f t="shared" si="520"/>
        <v>Do nothing</v>
      </c>
      <c r="S1603" t="b">
        <f t="shared" si="525"/>
        <v>0</v>
      </c>
      <c r="T1603">
        <f t="shared" si="521"/>
        <v>0</v>
      </c>
      <c r="U1603">
        <f t="shared" si="522"/>
        <v>0</v>
      </c>
      <c r="V1603">
        <f>IF(R1602="Buy BTC Short ETH",(B1603-T1602)+(-C1603+U1602)*(B1602/C1602),IF(R1602="Buy ETH Short BTC",(-B1603+T1602)+(C1603-U1602)*(B1602/C1602),0))</f>
        <v>0</v>
      </c>
      <c r="AA1603">
        <f t="shared" si="523"/>
        <v>0.91933615859859685</v>
      </c>
      <c r="AB1603" t="str">
        <f t="shared" si="524"/>
        <v>Buy ETH Short BTC</v>
      </c>
      <c r="AC1603" t="b">
        <f t="shared" si="526"/>
        <v>0</v>
      </c>
      <c r="AD1603">
        <f>IF(AB1603="Buy BTC Short ETH",B1603,IF(AB1603="Buy ETH Short BTC",B1603,0))</f>
        <v>16664</v>
      </c>
      <c r="AE1603">
        <f>IF(AB1603="Buy BTC Short ETH",C1603,IF(AB1603="Buy ETH Short BTC",C1603,0))</f>
        <v>1205.18</v>
      </c>
      <c r="AF1603">
        <f>IF(AB1602="Buy BTC Short ETH",(B1603-AD1602)+(-C1603+AE1602)*(B1602/C1602),IF(AB1602="Buy ETH Short BTC",(-B1603+AD1602)+(C1603-AE1602)*(B1602/C1602),0))</f>
        <v>46.119645925411881</v>
      </c>
    </row>
    <row r="1604" spans="1:32">
      <c r="A1604">
        <v>1672163100000</v>
      </c>
      <c r="B1604">
        <v>16679.7</v>
      </c>
      <c r="C1604">
        <v>1207.3699999999999</v>
      </c>
      <c r="D1604" s="1">
        <f t="shared" si="527"/>
        <v>15.700000000000728</v>
      </c>
      <c r="E1604" s="1">
        <f t="shared" si="528"/>
        <v>15.700000000000728</v>
      </c>
      <c r="F1604" s="1">
        <f t="shared" si="529"/>
        <v>0</v>
      </c>
      <c r="G1604" s="1">
        <f t="shared" si="530"/>
        <v>2.5569999999999711</v>
      </c>
      <c r="H1604" s="1">
        <f t="shared" si="531"/>
        <v>17.14399999999987</v>
      </c>
      <c r="I1604" s="1">
        <f t="shared" si="532"/>
        <v>0.14914839010732561</v>
      </c>
      <c r="J1604" s="1">
        <f t="shared" si="533"/>
        <v>12.979036597127006</v>
      </c>
      <c r="K1604" s="1">
        <f t="shared" si="534"/>
        <v>2.1899999999998272</v>
      </c>
      <c r="L1604" s="1">
        <f t="shared" si="535"/>
        <v>2.1899999999998272</v>
      </c>
      <c r="M1604" s="1">
        <f t="shared" si="536"/>
        <v>0</v>
      </c>
      <c r="N1604" s="1">
        <f t="shared" si="537"/>
        <v>0.55999999999999095</v>
      </c>
      <c r="O1604" s="1">
        <f t="shared" si="538"/>
        <v>1.388000000000011</v>
      </c>
      <c r="P1604" s="1">
        <f t="shared" si="539"/>
        <v>0.40345821325647441</v>
      </c>
      <c r="Q1604" s="1">
        <f t="shared" si="540"/>
        <v>28.747433264886567</v>
      </c>
      <c r="R1604" t="str">
        <f t="shared" si="520"/>
        <v>Do nothing</v>
      </c>
      <c r="S1604" t="b">
        <f t="shared" si="525"/>
        <v>0</v>
      </c>
      <c r="T1604">
        <f t="shared" si="521"/>
        <v>0</v>
      </c>
      <c r="U1604">
        <f t="shared" si="522"/>
        <v>0</v>
      </c>
      <c r="V1604">
        <f>IF(R1603="Buy BTC Short ETH",(B1604-T1603)+(-C1604+U1603)*(B1603/C1603),IF(R1603="Buy ETH Short BTC",(-B1604+T1603)+(C1604-U1603)*(B1603/C1603),0))</f>
        <v>0</v>
      </c>
      <c r="AA1604">
        <f t="shared" si="523"/>
        <v>0.92694960334298349</v>
      </c>
      <c r="AB1604" t="str">
        <f t="shared" si="524"/>
        <v>Buy ETH Short BTC</v>
      </c>
      <c r="AC1604" t="b">
        <f t="shared" si="526"/>
        <v>0</v>
      </c>
      <c r="AD1604">
        <f>IF(AB1604="Buy BTC Short ETH",B1604,IF(AB1604="Buy ETH Short BTC",B1604,0))</f>
        <v>16679.7</v>
      </c>
      <c r="AE1604">
        <f>IF(AB1604="Buy BTC Short ETH",C1604,IF(AB1604="Buy ETH Short BTC",C1604,0))</f>
        <v>1207.3699999999999</v>
      </c>
      <c r="AF1604">
        <f>IF(AB1603="Buy BTC Short ETH",(B1604-AD1603)+(-C1604+AE1603)*(B1603/C1603),IF(AB1603="Buy ETH Short BTC",(-B1604+AD1603)+(C1604-AE1603)*(B1603/C1603),0))</f>
        <v>14.581086642656068</v>
      </c>
    </row>
    <row r="1605" spans="1:32">
      <c r="A1605">
        <v>1672164000000</v>
      </c>
      <c r="B1605">
        <v>16670.060000000001</v>
      </c>
      <c r="C1605">
        <v>1207.96</v>
      </c>
      <c r="D1605" s="1">
        <f t="shared" si="527"/>
        <v>-9.6399999999994179</v>
      </c>
      <c r="E1605" s="1">
        <f t="shared" si="528"/>
        <v>0</v>
      </c>
      <c r="F1605" s="1">
        <f t="shared" si="529"/>
        <v>9.6399999999994179</v>
      </c>
      <c r="G1605" s="1">
        <f t="shared" si="530"/>
        <v>2.5569999999999711</v>
      </c>
      <c r="H1605" s="1">
        <f t="shared" si="531"/>
        <v>16.834999999999855</v>
      </c>
      <c r="I1605" s="1">
        <f t="shared" si="532"/>
        <v>0.15188595188595147</v>
      </c>
      <c r="J1605" s="1">
        <f t="shared" si="533"/>
        <v>13.185849834983472</v>
      </c>
      <c r="K1605" s="1">
        <f t="shared" si="534"/>
        <v>0.59000000000014552</v>
      </c>
      <c r="L1605" s="1">
        <f t="shared" si="535"/>
        <v>0.59000000000014552</v>
      </c>
      <c r="M1605" s="1">
        <f t="shared" si="536"/>
        <v>0</v>
      </c>
      <c r="N1605" s="1">
        <f t="shared" si="537"/>
        <v>0.61900000000000543</v>
      </c>
      <c r="O1605" s="1">
        <f t="shared" si="538"/>
        <v>1.0319999999999936</v>
      </c>
      <c r="P1605" s="1">
        <f t="shared" si="539"/>
        <v>0.59980620155039654</v>
      </c>
      <c r="Q1605" s="1">
        <f t="shared" si="540"/>
        <v>37.492428831011857</v>
      </c>
      <c r="R1605" t="str">
        <f t="shared" si="520"/>
        <v>Do nothing</v>
      </c>
      <c r="S1605" t="b">
        <f t="shared" si="525"/>
        <v>0</v>
      </c>
      <c r="T1605">
        <f t="shared" si="521"/>
        <v>0</v>
      </c>
      <c r="U1605">
        <f t="shared" si="522"/>
        <v>0</v>
      </c>
      <c r="V1605">
        <f>IF(R1604="Buy BTC Short ETH",(B1605-T1604)+(-C1605+U1604)*(B1604/C1604),IF(R1604="Buy ETH Short BTC",(-B1605+T1604)+(C1605-U1604)*(B1604/C1604),0))</f>
        <v>0</v>
      </c>
      <c r="AA1605">
        <f t="shared" si="523"/>
        <v>0.89430963081423531</v>
      </c>
      <c r="AB1605" t="str">
        <f t="shared" si="524"/>
        <v>Buy ETH Short BTC</v>
      </c>
      <c r="AC1605" t="b">
        <f t="shared" si="526"/>
        <v>0</v>
      </c>
      <c r="AD1605">
        <f>IF(AB1605="Buy BTC Short ETH",B1605,IF(AB1605="Buy ETH Short BTC",B1605,0))</f>
        <v>16670.060000000001</v>
      </c>
      <c r="AE1605">
        <f>IF(AB1605="Buy BTC Short ETH",C1605,IF(AB1605="Buy ETH Short BTC",C1605,0))</f>
        <v>1207.96</v>
      </c>
      <c r="AF1605">
        <f>IF(AB1604="Buy BTC Short ETH",(B1605-AD1604)+(-C1605+AE1604)*(B1604/C1604),IF(AB1604="Buy ETH Short BTC",(-B1605+AD1604)+(C1605-AE1604)*(B1604/C1604),0))</f>
        <v>17.790793046043653</v>
      </c>
    </row>
    <row r="1606" spans="1:32">
      <c r="A1606">
        <v>1672164900000</v>
      </c>
      <c r="B1606">
        <v>16662.830000000002</v>
      </c>
      <c r="C1606">
        <v>1208.04</v>
      </c>
      <c r="D1606" s="1">
        <f t="shared" si="527"/>
        <v>-7.2299999999995634</v>
      </c>
      <c r="E1606" s="1">
        <f t="shared" si="528"/>
        <v>0</v>
      </c>
      <c r="F1606" s="1">
        <f t="shared" si="529"/>
        <v>7.2299999999995634</v>
      </c>
      <c r="G1606" s="1">
        <f t="shared" si="530"/>
        <v>2.5569999999999711</v>
      </c>
      <c r="H1606" s="1">
        <f t="shared" si="531"/>
        <v>16.251999999999679</v>
      </c>
      <c r="I1606" s="1">
        <f t="shared" si="532"/>
        <v>0.15733448190992011</v>
      </c>
      <c r="J1606" s="1">
        <f t="shared" si="533"/>
        <v>13.594555797756485</v>
      </c>
      <c r="K1606" s="1">
        <f t="shared" si="534"/>
        <v>7.999999999992724E-2</v>
      </c>
      <c r="L1606" s="1">
        <f t="shared" si="535"/>
        <v>7.999999999992724E-2</v>
      </c>
      <c r="M1606" s="1">
        <f t="shared" si="536"/>
        <v>0</v>
      </c>
      <c r="N1606" s="1">
        <f t="shared" si="537"/>
        <v>0.62699999999999823</v>
      </c>
      <c r="O1606" s="1">
        <f t="shared" si="538"/>
        <v>0.9450000000000045</v>
      </c>
      <c r="P1606" s="1">
        <f t="shared" si="539"/>
        <v>0.66349206349205847</v>
      </c>
      <c r="Q1606" s="1">
        <f t="shared" si="540"/>
        <v>39.885496183205923</v>
      </c>
      <c r="R1606" t="str">
        <f t="shared" si="520"/>
        <v>Do nothing</v>
      </c>
      <c r="S1606" t="b">
        <f t="shared" si="525"/>
        <v>0</v>
      </c>
      <c r="T1606">
        <f t="shared" si="521"/>
        <v>0</v>
      </c>
      <c r="U1606">
        <f t="shared" si="522"/>
        <v>0</v>
      </c>
      <c r="V1606">
        <f>IF(R1605="Buy BTC Short ETH",(B1606-T1605)+(-C1606+U1605)*(B1605/C1605),IF(R1605="Buy ETH Short BTC",(-B1606+T1605)+(C1606-U1605)*(B1605/C1605),0))</f>
        <v>0</v>
      </c>
      <c r="AA1606">
        <f t="shared" si="523"/>
        <v>0.86807463098983606</v>
      </c>
      <c r="AB1606" t="str">
        <f t="shared" si="524"/>
        <v>Buy ETH Short BTC</v>
      </c>
      <c r="AC1606" t="b">
        <f t="shared" si="526"/>
        <v>0</v>
      </c>
      <c r="AD1606">
        <f>IF(AB1606="Buy BTC Short ETH",B1606,IF(AB1606="Buy ETH Short BTC",B1606,0))</f>
        <v>16662.830000000002</v>
      </c>
      <c r="AE1606">
        <f>IF(AB1606="Buy BTC Short ETH",C1606,IF(AB1606="Buy ETH Short BTC",C1606,0))</f>
        <v>1208.04</v>
      </c>
      <c r="AF1606">
        <f>IF(AB1605="Buy BTC Short ETH",(B1606-AD1605)+(-C1606+AE1605)*(B1605/C1605),IF(AB1605="Buy ETH Short BTC",(-B1606+AD1605)+(C1606-AE1605)*(B1605/C1605),0))</f>
        <v>8.3340140401985661</v>
      </c>
    </row>
    <row r="1607" spans="1:32">
      <c r="A1607">
        <v>1672165800000</v>
      </c>
      <c r="B1607">
        <v>16645.59</v>
      </c>
      <c r="C1607">
        <v>1206.68</v>
      </c>
      <c r="D1607" s="1">
        <f t="shared" si="527"/>
        <v>-17.240000000001601</v>
      </c>
      <c r="E1607" s="1">
        <f t="shared" si="528"/>
        <v>0</v>
      </c>
      <c r="F1607" s="1">
        <f t="shared" si="529"/>
        <v>17.240000000001601</v>
      </c>
      <c r="G1607" s="1">
        <f t="shared" si="530"/>
        <v>2.5569999999999711</v>
      </c>
      <c r="H1607" s="1">
        <f t="shared" si="531"/>
        <v>15.940999999999985</v>
      </c>
      <c r="I1607" s="1">
        <f t="shared" si="532"/>
        <v>0.16040398971206157</v>
      </c>
      <c r="J1607" s="1">
        <f t="shared" si="533"/>
        <v>13.82311601254176</v>
      </c>
      <c r="K1607" s="1">
        <f t="shared" si="534"/>
        <v>-1.3599999999999</v>
      </c>
      <c r="L1607" s="1">
        <f t="shared" si="535"/>
        <v>0</v>
      </c>
      <c r="M1607" s="1">
        <f t="shared" si="536"/>
        <v>1.3599999999999</v>
      </c>
      <c r="N1607" s="1">
        <f t="shared" si="537"/>
        <v>0.62699999999999823</v>
      </c>
      <c r="O1607" s="1">
        <f t="shared" si="538"/>
        <v>0.95599999999999452</v>
      </c>
      <c r="P1607" s="1">
        <f t="shared" si="539"/>
        <v>0.65585774058577595</v>
      </c>
      <c r="Q1607" s="1">
        <f t="shared" si="540"/>
        <v>39.608338597599563</v>
      </c>
      <c r="R1607" t="str">
        <f t="shared" si="520"/>
        <v>Do nothing</v>
      </c>
      <c r="S1607" t="b">
        <f t="shared" si="525"/>
        <v>0</v>
      </c>
      <c r="T1607">
        <f t="shared" si="521"/>
        <v>0</v>
      </c>
      <c r="U1607">
        <f t="shared" si="522"/>
        <v>0</v>
      </c>
      <c r="V1607">
        <f>IF(R1606="Buy BTC Short ETH",(B1607-T1606)+(-C1607+U1606)*(B1606/C1606),IF(R1606="Buy ETH Short BTC",(-B1607+T1606)+(C1607-U1606)*(B1606/C1606),0))</f>
        <v>0</v>
      </c>
      <c r="AA1607">
        <f t="shared" si="523"/>
        <v>0.89054456778408353</v>
      </c>
      <c r="AB1607" t="str">
        <f t="shared" si="524"/>
        <v>Buy ETH Short BTC</v>
      </c>
      <c r="AC1607" t="b">
        <f t="shared" si="526"/>
        <v>0</v>
      </c>
      <c r="AD1607">
        <f>IF(AB1607="Buy BTC Short ETH",B1607,IF(AB1607="Buy ETH Short BTC",B1607,0))</f>
        <v>16645.59</v>
      </c>
      <c r="AE1607">
        <f>IF(AB1607="Buy BTC Short ETH",C1607,IF(AB1607="Buy ETH Short BTC",C1607,0))</f>
        <v>1206.68</v>
      </c>
      <c r="AF1607">
        <f>IF(AB1606="Buy BTC Short ETH",(B1607-AD1606)+(-C1607+AE1606)*(B1606/C1606),IF(AB1606="Buy ETH Short BTC",(-B1607+AD1606)+(C1607-AE1606)*(B1606/C1606),0))</f>
        <v>-1.5188563292576411</v>
      </c>
    </row>
    <row r="1608" spans="1:32">
      <c r="A1608">
        <v>1672166700000</v>
      </c>
      <c r="B1608">
        <v>16636.46</v>
      </c>
      <c r="C1608">
        <v>1206.67</v>
      </c>
      <c r="D1608" s="1">
        <f t="shared" si="527"/>
        <v>-9.1300000000010186</v>
      </c>
      <c r="E1608" s="1">
        <f t="shared" si="528"/>
        <v>0</v>
      </c>
      <c r="F1608" s="1">
        <f t="shared" si="529"/>
        <v>9.1300000000010186</v>
      </c>
      <c r="G1608" s="1">
        <f t="shared" si="530"/>
        <v>1.743999999999869</v>
      </c>
      <c r="H1608" s="1">
        <f t="shared" si="531"/>
        <v>16.854000000000088</v>
      </c>
      <c r="I1608" s="1">
        <f t="shared" si="532"/>
        <v>0.10347691942564732</v>
      </c>
      <c r="J1608" s="1">
        <f t="shared" si="533"/>
        <v>9.377352403483556</v>
      </c>
      <c r="K1608" s="1">
        <f t="shared" si="534"/>
        <v>-9.9999999999909051E-3</v>
      </c>
      <c r="L1608" s="1">
        <f t="shared" si="535"/>
        <v>0</v>
      </c>
      <c r="M1608" s="1">
        <f t="shared" si="536"/>
        <v>9.9999999999909051E-3</v>
      </c>
      <c r="N1608" s="1">
        <f t="shared" si="537"/>
        <v>0.37599999999999911</v>
      </c>
      <c r="O1608" s="1">
        <f t="shared" si="538"/>
        <v>0.95699999999999363</v>
      </c>
      <c r="P1608" s="1">
        <f t="shared" si="539"/>
        <v>0.39289446185998078</v>
      </c>
      <c r="Q1608" s="1">
        <f t="shared" si="540"/>
        <v>28.207051762940822</v>
      </c>
      <c r="R1608" t="str">
        <f t="shared" si="520"/>
        <v>Do nothing</v>
      </c>
      <c r="S1608" t="b">
        <f t="shared" si="525"/>
        <v>0</v>
      </c>
      <c r="T1608">
        <f t="shared" si="521"/>
        <v>0</v>
      </c>
      <c r="U1608">
        <f t="shared" si="522"/>
        <v>0</v>
      </c>
      <c r="V1608">
        <f>IF(R1607="Buy BTC Short ETH",(B1608-T1607)+(-C1608+U1607)*(B1607/C1607),IF(R1607="Buy ETH Short BTC",(-B1608+T1607)+(C1608-U1607)*(B1607/C1607),0))</f>
        <v>0</v>
      </c>
      <c r="AA1608">
        <f t="shared" si="523"/>
        <v>0.87879194228249613</v>
      </c>
      <c r="AB1608" t="str">
        <f t="shared" si="524"/>
        <v>Buy ETH Short BTC</v>
      </c>
      <c r="AC1608" t="b">
        <f t="shared" si="526"/>
        <v>0</v>
      </c>
      <c r="AD1608">
        <f>IF(AB1608="Buy BTC Short ETH",B1608,IF(AB1608="Buy ETH Short BTC",B1608,0))</f>
        <v>16636.46</v>
      </c>
      <c r="AE1608">
        <f>IF(AB1608="Buy BTC Short ETH",C1608,IF(AB1608="Buy ETH Short BTC",C1608,0))</f>
        <v>1206.67</v>
      </c>
      <c r="AF1608">
        <f>IF(AB1607="Buy BTC Short ETH",(B1608-AD1607)+(-C1608+AE1607)*(B1607/C1607),IF(AB1607="Buy ETH Short BTC",(-B1608+AD1607)+(C1608-AE1607)*(B1607/C1607),0))</f>
        <v>8.9920546458061636</v>
      </c>
    </row>
    <row r="1609" spans="1:32">
      <c r="A1609">
        <v>1672167600000</v>
      </c>
      <c r="B1609">
        <v>16635.77</v>
      </c>
      <c r="C1609">
        <v>1208.25</v>
      </c>
      <c r="D1609" s="1">
        <f t="shared" si="527"/>
        <v>-0.68999999999869033</v>
      </c>
      <c r="E1609" s="1">
        <f t="shared" si="528"/>
        <v>0</v>
      </c>
      <c r="F1609" s="1">
        <f t="shared" si="529"/>
        <v>0.68999999999869033</v>
      </c>
      <c r="G1609" s="1">
        <f t="shared" si="530"/>
        <v>1.743999999999869</v>
      </c>
      <c r="H1609" s="1">
        <f t="shared" si="531"/>
        <v>16.887999999999739</v>
      </c>
      <c r="I1609" s="1">
        <f t="shared" si="532"/>
        <v>0.10326859308384036</v>
      </c>
      <c r="J1609" s="1">
        <f t="shared" si="533"/>
        <v>9.3602404465430737</v>
      </c>
      <c r="K1609" s="1">
        <f t="shared" si="534"/>
        <v>1.5799999999999272</v>
      </c>
      <c r="L1609" s="1">
        <f t="shared" si="535"/>
        <v>1.5799999999999272</v>
      </c>
      <c r="M1609" s="1">
        <f t="shared" si="536"/>
        <v>0</v>
      </c>
      <c r="N1609" s="1">
        <f t="shared" si="537"/>
        <v>0.53399999999999181</v>
      </c>
      <c r="O1609" s="1">
        <f t="shared" si="538"/>
        <v>0.92899999999999638</v>
      </c>
      <c r="P1609" s="1">
        <f t="shared" si="539"/>
        <v>0.57481162540365327</v>
      </c>
      <c r="Q1609" s="1">
        <f t="shared" si="540"/>
        <v>36.500341763499392</v>
      </c>
      <c r="R1609" t="str">
        <f t="shared" si="520"/>
        <v>Do nothing</v>
      </c>
      <c r="S1609" t="b">
        <f t="shared" si="525"/>
        <v>0</v>
      </c>
      <c r="T1609">
        <f t="shared" si="521"/>
        <v>0</v>
      </c>
      <c r="U1609">
        <f t="shared" si="522"/>
        <v>0</v>
      </c>
      <c r="V1609">
        <f>IF(R1608="Buy BTC Short ETH",(B1609-T1608)+(-C1609+U1608)*(B1608/C1608),IF(R1608="Buy ETH Short BTC",(-B1609+T1608)+(C1609-U1608)*(B1608/C1608),0))</f>
        <v>0</v>
      </c>
      <c r="AA1609">
        <f t="shared" si="523"/>
        <v>0.77708411609719175</v>
      </c>
      <c r="AB1609" t="str">
        <f t="shared" si="524"/>
        <v>Buy ETH Short BTC</v>
      </c>
      <c r="AC1609" t="b">
        <f t="shared" si="526"/>
        <v>0</v>
      </c>
      <c r="AD1609">
        <f>IF(AB1609="Buy BTC Short ETH",B1609,IF(AB1609="Buy ETH Short BTC",B1609,0))</f>
        <v>16635.77</v>
      </c>
      <c r="AE1609">
        <f>IF(AB1609="Buy BTC Short ETH",C1609,IF(AB1609="Buy ETH Short BTC",C1609,0))</f>
        <v>1208.25</v>
      </c>
      <c r="AF1609">
        <f>IF(AB1608="Buy BTC Short ETH",(B1609-AD1608)+(-C1609+AE1608)*(B1608/C1608),IF(AB1608="Buy ETH Short BTC",(-B1609+AD1608)+(C1609-AE1608)*(B1608/C1608),0))</f>
        <v>22.473591868528434</v>
      </c>
    </row>
    <row r="1610" spans="1:32">
      <c r="A1610">
        <v>1672168500000</v>
      </c>
      <c r="B1610">
        <v>16656.05</v>
      </c>
      <c r="C1610">
        <v>1208.23</v>
      </c>
      <c r="D1610" s="1">
        <f t="shared" si="527"/>
        <v>20.279999999998836</v>
      </c>
      <c r="E1610" s="1">
        <f t="shared" si="528"/>
        <v>20.279999999998836</v>
      </c>
      <c r="F1610" s="1">
        <f t="shared" si="529"/>
        <v>0</v>
      </c>
      <c r="G1610" s="1">
        <f t="shared" si="530"/>
        <v>3.7719999999997524</v>
      </c>
      <c r="H1610" s="1">
        <f t="shared" si="531"/>
        <v>15.886999999999897</v>
      </c>
      <c r="I1610" s="1">
        <f t="shared" si="532"/>
        <v>0.23742682696542938</v>
      </c>
      <c r="J1610" s="1">
        <f t="shared" si="533"/>
        <v>19.187140749782898</v>
      </c>
      <c r="K1610" s="1">
        <f t="shared" si="534"/>
        <v>-1.999999999998181E-2</v>
      </c>
      <c r="L1610" s="1">
        <f t="shared" si="535"/>
        <v>0</v>
      </c>
      <c r="M1610" s="1">
        <f t="shared" si="536"/>
        <v>1.999999999998181E-2</v>
      </c>
      <c r="N1610" s="1">
        <f t="shared" si="537"/>
        <v>0.53399999999999181</v>
      </c>
      <c r="O1610" s="1">
        <f t="shared" si="538"/>
        <v>0.74199999999998456</v>
      </c>
      <c r="P1610" s="1">
        <f t="shared" si="539"/>
        <v>0.71967654986523311</v>
      </c>
      <c r="Q1610" s="1">
        <f t="shared" si="540"/>
        <v>41.849529780564396</v>
      </c>
      <c r="R1610" t="str">
        <f t="shared" si="520"/>
        <v>Do nothing</v>
      </c>
      <c r="S1610" t="b">
        <f t="shared" si="525"/>
        <v>0</v>
      </c>
      <c r="T1610">
        <f t="shared" si="521"/>
        <v>0</v>
      </c>
      <c r="U1610">
        <f t="shared" si="522"/>
        <v>0</v>
      </c>
      <c r="V1610">
        <f>IF(R1609="Buy BTC Short ETH",(B1610-T1609)+(-C1610+U1609)*(B1609/C1609),IF(R1609="Buy ETH Short BTC",(-B1610+T1609)+(C1610-U1609)*(B1609/C1609),0))</f>
        <v>0</v>
      </c>
      <c r="AA1610">
        <f t="shared" si="523"/>
        <v>0.6770946332944654</v>
      </c>
      <c r="AB1610" t="str">
        <f t="shared" si="524"/>
        <v>Do nothing</v>
      </c>
      <c r="AC1610" t="b">
        <f t="shared" si="526"/>
        <v>1</v>
      </c>
      <c r="AD1610">
        <f>IF(AB1610="Buy BTC Short ETH",B1610,IF(AB1610="Buy ETH Short BTC",B1610,0))</f>
        <v>0</v>
      </c>
      <c r="AE1610">
        <f>IF(AB1610="Buy BTC Short ETH",C1610,IF(AB1610="Buy ETH Short BTC",C1610,0))</f>
        <v>0</v>
      </c>
      <c r="AF1610">
        <f>IF(AB1609="Buy BTC Short ETH",(B1610-AD1609)+(-C1610+AE1609)*(B1609/C1609),IF(AB1609="Buy ETH Short BTC",(-B1610+AD1609)+(C1610-AE1609)*(B1609/C1609),0))</f>
        <v>-20.555369666872163</v>
      </c>
    </row>
    <row r="1611" spans="1:32">
      <c r="A1611">
        <v>1672169400000</v>
      </c>
      <c r="B1611">
        <v>16682.05</v>
      </c>
      <c r="C1611">
        <v>1210.42</v>
      </c>
      <c r="D1611" s="1">
        <f t="shared" si="527"/>
        <v>26</v>
      </c>
      <c r="E1611" s="1">
        <f t="shared" si="528"/>
        <v>26</v>
      </c>
      <c r="F1611" s="1">
        <f t="shared" si="529"/>
        <v>0</v>
      </c>
      <c r="G1611" s="1">
        <f t="shared" si="530"/>
        <v>6.197999999999956</v>
      </c>
      <c r="H1611" s="1">
        <f t="shared" si="531"/>
        <v>15.886999999999897</v>
      </c>
      <c r="I1611" s="1">
        <f t="shared" si="532"/>
        <v>0.39013029520991982</v>
      </c>
      <c r="J1611" s="1">
        <f t="shared" si="533"/>
        <v>28.064297034186083</v>
      </c>
      <c r="K1611" s="1">
        <f t="shared" si="534"/>
        <v>2.1900000000000546</v>
      </c>
      <c r="L1611" s="1">
        <f t="shared" si="535"/>
        <v>2.1900000000000546</v>
      </c>
      <c r="M1611" s="1">
        <f t="shared" si="536"/>
        <v>0</v>
      </c>
      <c r="N1611" s="1">
        <f t="shared" si="537"/>
        <v>0.66299999999998815</v>
      </c>
      <c r="O1611" s="1">
        <f t="shared" si="538"/>
        <v>0.74199999999998456</v>
      </c>
      <c r="P1611" s="1">
        <f t="shared" si="539"/>
        <v>0.89353099730458485</v>
      </c>
      <c r="Q1611" s="1">
        <f t="shared" si="540"/>
        <v>47.188612099644203</v>
      </c>
      <c r="R1611" t="str">
        <f t="shared" si="520"/>
        <v>Do nothing</v>
      </c>
      <c r="S1611" t="b">
        <f t="shared" si="525"/>
        <v>0</v>
      </c>
      <c r="T1611">
        <f t="shared" si="521"/>
        <v>0</v>
      </c>
      <c r="U1611">
        <f t="shared" si="522"/>
        <v>0</v>
      </c>
      <c r="V1611">
        <f>IF(R1610="Buy BTC Short ETH",(B1611-T1610)+(-C1611+U1610)*(B1610/C1610),IF(R1610="Buy ETH Short BTC",(-B1611+T1610)+(C1611-U1610)*(B1610/C1610),0))</f>
        <v>0</v>
      </c>
      <c r="AA1611">
        <f t="shared" si="523"/>
        <v>0.28471910496250663</v>
      </c>
      <c r="AB1611" t="str">
        <f t="shared" si="524"/>
        <v>Do nothing</v>
      </c>
      <c r="AC1611" t="b">
        <f t="shared" si="526"/>
        <v>0</v>
      </c>
      <c r="AD1611">
        <f>IF(AB1611="Buy BTC Short ETH",B1611,IF(AB1611="Buy ETH Short BTC",B1611,0))</f>
        <v>0</v>
      </c>
      <c r="AE1611">
        <f>IF(AB1611="Buy BTC Short ETH",C1611,IF(AB1611="Buy ETH Short BTC",C1611,0))</f>
        <v>0</v>
      </c>
      <c r="AF1611">
        <f>IF(AB1610="Buy BTC Short ETH",(B1611-AD1610)+(-C1611+AE1610)*(B1610/C1610),IF(AB1610="Buy ETH Short BTC",(-B1611+AD1610)+(C1611-AE1610)*(B1610/C1610),0))</f>
        <v>0</v>
      </c>
    </row>
    <row r="1612" spans="1:32">
      <c r="A1612">
        <v>1672170300000</v>
      </c>
      <c r="B1612">
        <v>16690.75</v>
      </c>
      <c r="C1612">
        <v>1211.0999999999999</v>
      </c>
      <c r="D1612" s="1">
        <f t="shared" si="527"/>
        <v>8.7000000000007276</v>
      </c>
      <c r="E1612" s="1">
        <f t="shared" si="528"/>
        <v>8.7000000000007276</v>
      </c>
      <c r="F1612" s="1">
        <f t="shared" si="529"/>
        <v>0</v>
      </c>
      <c r="G1612" s="1">
        <f t="shared" si="530"/>
        <v>7.0680000000000289</v>
      </c>
      <c r="H1612" s="1">
        <f t="shared" si="531"/>
        <v>13.220000000000073</v>
      </c>
      <c r="I1612" s="1">
        <f t="shared" si="532"/>
        <v>0.53464447806353932</v>
      </c>
      <c r="J1612" s="1">
        <f t="shared" si="533"/>
        <v>34.83832807570974</v>
      </c>
      <c r="K1612" s="1">
        <f t="shared" si="534"/>
        <v>0.67999999999983629</v>
      </c>
      <c r="L1612" s="1">
        <f t="shared" si="535"/>
        <v>0.67999999999983629</v>
      </c>
      <c r="M1612" s="1">
        <f t="shared" si="536"/>
        <v>0</v>
      </c>
      <c r="N1612" s="1">
        <f t="shared" si="537"/>
        <v>0.73099999999997178</v>
      </c>
      <c r="O1612" s="1">
        <f t="shared" si="538"/>
        <v>0.44299999999998363</v>
      </c>
      <c r="P1612" s="1">
        <f t="shared" si="539"/>
        <v>1.650112866817153</v>
      </c>
      <c r="Q1612" s="1">
        <f t="shared" si="540"/>
        <v>62.265758091993149</v>
      </c>
      <c r="R1612" t="str">
        <f t="shared" si="520"/>
        <v>Do nothing</v>
      </c>
      <c r="S1612" t="b">
        <f t="shared" si="525"/>
        <v>0</v>
      </c>
      <c r="T1612">
        <f t="shared" si="521"/>
        <v>0</v>
      </c>
      <c r="U1612">
        <f t="shared" si="522"/>
        <v>0</v>
      </c>
      <c r="V1612">
        <f>IF(R1611="Buy BTC Short ETH",(B1612-T1611)+(-C1612+U1611)*(B1611/C1611),IF(R1611="Buy ETH Short BTC",(-B1612+T1611)+(C1612-U1611)*(B1611/C1611),0))</f>
        <v>0</v>
      </c>
      <c r="AA1612">
        <f t="shared" si="523"/>
        <v>0.5630610308289864</v>
      </c>
      <c r="AB1612" t="str">
        <f t="shared" si="524"/>
        <v>Do nothing</v>
      </c>
      <c r="AC1612" t="b">
        <f t="shared" si="526"/>
        <v>0</v>
      </c>
      <c r="AD1612">
        <f>IF(AB1612="Buy BTC Short ETH",B1612,IF(AB1612="Buy ETH Short BTC",B1612,0))</f>
        <v>0</v>
      </c>
      <c r="AE1612">
        <f>IF(AB1612="Buy BTC Short ETH",C1612,IF(AB1612="Buy ETH Short BTC",C1612,0))</f>
        <v>0</v>
      </c>
      <c r="AF1612">
        <f>IF(AB1611="Buy BTC Short ETH",(B1612-AD1611)+(-C1612+AE1611)*(B1611/C1611),IF(AB1611="Buy ETH Short BTC",(-B1612+AD1611)+(C1612-AE1611)*(B1611/C1611),0))</f>
        <v>0</v>
      </c>
    </row>
    <row r="1613" spans="1:32">
      <c r="A1613">
        <v>1672171200000</v>
      </c>
      <c r="B1613">
        <v>16695.599999999999</v>
      </c>
      <c r="C1613">
        <v>1211.75</v>
      </c>
      <c r="D1613" s="1">
        <f t="shared" si="527"/>
        <v>4.8499999999985448</v>
      </c>
      <c r="E1613" s="1">
        <f t="shared" si="528"/>
        <v>4.8499999999985448</v>
      </c>
      <c r="F1613" s="1">
        <f t="shared" si="529"/>
        <v>0</v>
      </c>
      <c r="G1613" s="1">
        <f t="shared" si="530"/>
        <v>7.5529999999998836</v>
      </c>
      <c r="H1613" s="1">
        <f t="shared" si="531"/>
        <v>4.3930000000000291</v>
      </c>
      <c r="I1613" s="1">
        <f t="shared" si="532"/>
        <v>1.7193262007739207</v>
      </c>
      <c r="J1613" s="1">
        <f t="shared" si="533"/>
        <v>63.226184496902221</v>
      </c>
      <c r="K1613" s="1">
        <f t="shared" si="534"/>
        <v>0.65000000000009095</v>
      </c>
      <c r="L1613" s="1">
        <f t="shared" si="535"/>
        <v>0.65000000000009095</v>
      </c>
      <c r="M1613" s="1">
        <f t="shared" si="536"/>
        <v>0</v>
      </c>
      <c r="N1613" s="1">
        <f t="shared" si="537"/>
        <v>0.79599999999998095</v>
      </c>
      <c r="O1613" s="1">
        <f t="shared" si="538"/>
        <v>0.13899999999998727</v>
      </c>
      <c r="P1613" s="1">
        <f t="shared" si="539"/>
        <v>5.7266187050363584</v>
      </c>
      <c r="Q1613" s="1">
        <f t="shared" si="540"/>
        <v>85.133689839573051</v>
      </c>
      <c r="R1613" t="str">
        <f t="shared" si="520"/>
        <v>Do nothing</v>
      </c>
      <c r="S1613" t="b">
        <f t="shared" si="525"/>
        <v>0</v>
      </c>
      <c r="T1613">
        <f t="shared" si="521"/>
        <v>0</v>
      </c>
      <c r="U1613">
        <f t="shared" si="522"/>
        <v>0</v>
      </c>
      <c r="V1613">
        <f>IF(R1612="Buy BTC Short ETH",(B1613-T1612)+(-C1613+U1612)*(B1612/C1612),IF(R1612="Buy ETH Short BTC",(-B1613+T1612)+(C1613-U1612)*(B1612/C1612),0))</f>
        <v>0</v>
      </c>
      <c r="AA1613">
        <f t="shared" si="523"/>
        <v>0.78412408091108943</v>
      </c>
      <c r="AB1613" t="str">
        <f t="shared" si="524"/>
        <v>Buy ETH Short BTC</v>
      </c>
      <c r="AC1613" t="b">
        <f t="shared" si="526"/>
        <v>1</v>
      </c>
      <c r="AD1613">
        <f>IF(AB1613="Buy BTC Short ETH",B1613,IF(AB1613="Buy ETH Short BTC",B1613,0))</f>
        <v>16695.599999999999</v>
      </c>
      <c r="AE1613">
        <f>IF(AB1613="Buy BTC Short ETH",C1613,IF(AB1613="Buy ETH Short BTC",C1613,0))</f>
        <v>1211.75</v>
      </c>
      <c r="AF1613">
        <f>IF(AB1612="Buy BTC Short ETH",(B1613-AD1612)+(-C1613+AE1612)*(B1612/C1612),IF(AB1612="Buy ETH Short BTC",(-B1613+AD1612)+(C1613-AE1612)*(B1612/C1612),0))</f>
        <v>0</v>
      </c>
    </row>
    <row r="1614" spans="1:32">
      <c r="A1614">
        <v>1672172100000</v>
      </c>
      <c r="B1614">
        <v>16688.77</v>
      </c>
      <c r="C1614">
        <v>1211.3499999999999</v>
      </c>
      <c r="D1614" s="1">
        <f t="shared" si="527"/>
        <v>-6.8299999999981083</v>
      </c>
      <c r="E1614" s="1">
        <f t="shared" si="528"/>
        <v>0</v>
      </c>
      <c r="F1614" s="1">
        <f t="shared" si="529"/>
        <v>6.8299999999981083</v>
      </c>
      <c r="G1614" s="1">
        <f t="shared" si="530"/>
        <v>5.9829999999998105</v>
      </c>
      <c r="H1614" s="1">
        <f t="shared" si="531"/>
        <v>5.0759999999998398</v>
      </c>
      <c r="I1614" s="1">
        <f t="shared" si="532"/>
        <v>1.1786840031520882</v>
      </c>
      <c r="J1614" s="1">
        <f t="shared" si="533"/>
        <v>54.100732435120712</v>
      </c>
      <c r="K1614" s="1">
        <f t="shared" si="534"/>
        <v>-0.40000000000009095</v>
      </c>
      <c r="L1614" s="1">
        <f t="shared" si="535"/>
        <v>0</v>
      </c>
      <c r="M1614" s="1">
        <f t="shared" si="536"/>
        <v>0.40000000000009095</v>
      </c>
      <c r="N1614" s="1">
        <f t="shared" si="537"/>
        <v>0.57699999999999818</v>
      </c>
      <c r="O1614" s="1">
        <f t="shared" si="538"/>
        <v>0.17899999999999636</v>
      </c>
      <c r="P1614" s="1">
        <f t="shared" si="539"/>
        <v>3.2234636871508933</v>
      </c>
      <c r="Q1614" s="1">
        <f t="shared" si="540"/>
        <v>76.322751322751628</v>
      </c>
      <c r="R1614" t="str">
        <f t="shared" si="520"/>
        <v>Do nothing</v>
      </c>
      <c r="S1614" t="b">
        <f t="shared" si="525"/>
        <v>0</v>
      </c>
      <c r="T1614">
        <f t="shared" si="521"/>
        <v>0</v>
      </c>
      <c r="U1614">
        <f t="shared" si="522"/>
        <v>0</v>
      </c>
      <c r="V1614">
        <f>IF(R1613="Buy BTC Short ETH",(B1614-T1613)+(-C1614+U1613)*(B1613/C1613),IF(R1613="Buy ETH Short BTC",(-B1614+T1613)+(C1614-U1613)*(B1613/C1613),0))</f>
        <v>0</v>
      </c>
      <c r="AA1614">
        <f t="shared" si="523"/>
        <v>0.90523546782944297</v>
      </c>
      <c r="AB1614" t="str">
        <f t="shared" si="524"/>
        <v>Buy ETH Short BTC</v>
      </c>
      <c r="AC1614" t="b">
        <f t="shared" si="526"/>
        <v>0</v>
      </c>
      <c r="AD1614">
        <f>IF(AB1614="Buy BTC Short ETH",B1614,IF(AB1614="Buy ETH Short BTC",B1614,0))</f>
        <v>16688.77</v>
      </c>
      <c r="AE1614">
        <f>IF(AB1614="Buy BTC Short ETH",C1614,IF(AB1614="Buy ETH Short BTC",C1614,0))</f>
        <v>1211.3499999999999</v>
      </c>
      <c r="AF1614">
        <f>IF(AB1613="Buy BTC Short ETH",(B1614-AD1613)+(-C1614+AE1613)*(B1613/C1613),IF(AB1613="Buy ETH Short BTC",(-B1614+AD1613)+(C1614-AE1613)*(B1613/C1613),0))</f>
        <v>1.3187641840282147</v>
      </c>
    </row>
    <row r="1615" spans="1:32">
      <c r="A1615">
        <v>1672173000000</v>
      </c>
      <c r="B1615">
        <v>16669.580000000002</v>
      </c>
      <c r="C1615">
        <v>1209.79</v>
      </c>
      <c r="D1615" s="1">
        <f t="shared" si="527"/>
        <v>-19.18999999999869</v>
      </c>
      <c r="E1615" s="1">
        <f t="shared" si="528"/>
        <v>0</v>
      </c>
      <c r="F1615" s="1">
        <f t="shared" si="529"/>
        <v>19.18999999999869</v>
      </c>
      <c r="G1615" s="1">
        <f t="shared" si="530"/>
        <v>5.9829999999998105</v>
      </c>
      <c r="H1615" s="1">
        <f t="shared" si="531"/>
        <v>6.030999999999767</v>
      </c>
      <c r="I1615" s="1">
        <f t="shared" si="532"/>
        <v>0.99204112087548357</v>
      </c>
      <c r="J1615" s="1">
        <f t="shared" si="533"/>
        <v>49.800233061428507</v>
      </c>
      <c r="K1615" s="1">
        <f t="shared" si="534"/>
        <v>-1.5599999999999454</v>
      </c>
      <c r="L1615" s="1">
        <f t="shared" si="535"/>
        <v>0</v>
      </c>
      <c r="M1615" s="1">
        <f t="shared" si="536"/>
        <v>1.5599999999999454</v>
      </c>
      <c r="N1615" s="1">
        <f t="shared" si="537"/>
        <v>0.51799999999998358</v>
      </c>
      <c r="O1615" s="1">
        <f t="shared" si="538"/>
        <v>0.33499999999999092</v>
      </c>
      <c r="P1615" s="1">
        <f t="shared" si="539"/>
        <v>1.5462686567164108</v>
      </c>
      <c r="Q1615" s="1">
        <f t="shared" si="540"/>
        <v>60.726846424384412</v>
      </c>
      <c r="R1615" t="str">
        <f t="shared" ref="R1615:R1678" si="541">IF(AND(J1615&gt;70,Q1615&lt;30),"Buy ETH Short BTC",IF(AND(J1615&lt;30,Q1615&gt;70),"Buy BTC Short ETH","Do nothing"))</f>
        <v>Do nothing</v>
      </c>
      <c r="S1615" t="b">
        <f t="shared" si="525"/>
        <v>0</v>
      </c>
      <c r="T1615">
        <f t="shared" ref="T1615:T1678" si="542">IF(R1615="Buy BTC Short ETH",B1615,IF(R1615="Buy ETH Short BTC",B1615,0))</f>
        <v>0</v>
      </c>
      <c r="U1615">
        <f t="shared" ref="U1615:U1678" si="543">IF(R1615="Buy BTC Short ETH",C1615,IF(R1615="Buy ETH Short BTC",C1615,0))</f>
        <v>0</v>
      </c>
      <c r="V1615">
        <f>IF(R1614="Buy BTC Short ETH",(B1615-T1614)+(-C1615+U1614)*(B1614/C1614),IF(R1614="Buy ETH Short BTC",(-B1615+T1614)+(C1615-U1614)*(B1614/C1614),0))</f>
        <v>0</v>
      </c>
      <c r="AA1615">
        <f t="shared" ref="AA1615:AA1678" si="544">CORREL(B1606:B1615, C1606:C1615)</f>
        <v>0.93547559192955465</v>
      </c>
      <c r="AB1615" t="str">
        <f t="shared" ref="AB1615:AB1678" si="545">IF(AA1615&gt;0.7,"Buy ETH Short BTC",IF(AA1615&lt;-0.7,"Buy BTC Short ETH","Do nothing"))</f>
        <v>Buy ETH Short BTC</v>
      </c>
      <c r="AC1615" t="b">
        <f t="shared" si="526"/>
        <v>0</v>
      </c>
      <c r="AD1615">
        <f>IF(AB1615="Buy BTC Short ETH",B1615,IF(AB1615="Buy ETH Short BTC",B1615,0))</f>
        <v>16669.580000000002</v>
      </c>
      <c r="AE1615">
        <f>IF(AB1615="Buy BTC Short ETH",C1615,IF(AB1615="Buy ETH Short BTC",C1615,0))</f>
        <v>1209.79</v>
      </c>
      <c r="AF1615">
        <f>IF(AB1614="Buy BTC Short ETH",(B1615-AD1614)+(-C1615+AE1614)*(B1614/C1614),IF(AB1614="Buy ETH Short BTC",(-B1615+AD1614)+(C1615-AE1614)*(B1614/C1614),0))</f>
        <v>-2.3021213522109036</v>
      </c>
    </row>
    <row r="1616" spans="1:32">
      <c r="A1616">
        <v>1672173900000</v>
      </c>
      <c r="B1616">
        <v>16666.46</v>
      </c>
      <c r="C1616">
        <v>1209.45</v>
      </c>
      <c r="D1616" s="1">
        <f t="shared" si="527"/>
        <v>-3.1200000000026193</v>
      </c>
      <c r="E1616" s="1">
        <f t="shared" si="528"/>
        <v>0</v>
      </c>
      <c r="F1616" s="1">
        <f t="shared" si="529"/>
        <v>3.1200000000026193</v>
      </c>
      <c r="G1616" s="1">
        <f t="shared" si="530"/>
        <v>5.9829999999998105</v>
      </c>
      <c r="H1616" s="1">
        <f t="shared" si="531"/>
        <v>5.6200000000000729</v>
      </c>
      <c r="I1616" s="1">
        <f t="shared" si="532"/>
        <v>1.0645907473309133</v>
      </c>
      <c r="J1616" s="1">
        <f t="shared" si="533"/>
        <v>51.564250624837292</v>
      </c>
      <c r="K1616" s="1">
        <f t="shared" si="534"/>
        <v>-0.33999999999991815</v>
      </c>
      <c r="L1616" s="1">
        <f t="shared" si="535"/>
        <v>0</v>
      </c>
      <c r="M1616" s="1">
        <f t="shared" si="536"/>
        <v>0.33999999999991815</v>
      </c>
      <c r="N1616" s="1">
        <f t="shared" si="537"/>
        <v>0.50999999999999091</v>
      </c>
      <c r="O1616" s="1">
        <f t="shared" si="538"/>
        <v>0.36899999999998273</v>
      </c>
      <c r="P1616" s="1">
        <f t="shared" si="539"/>
        <v>1.3821138211382513</v>
      </c>
      <c r="Q1616" s="1">
        <f t="shared" si="540"/>
        <v>58.02047781570036</v>
      </c>
      <c r="R1616" t="str">
        <f t="shared" si="541"/>
        <v>Do nothing</v>
      </c>
      <c r="S1616" t="b">
        <f t="shared" ref="S1616:S1679" si="546">NOT(R1616=R1615)</f>
        <v>0</v>
      </c>
      <c r="T1616">
        <f t="shared" si="542"/>
        <v>0</v>
      </c>
      <c r="U1616">
        <f t="shared" si="543"/>
        <v>0</v>
      </c>
      <c r="V1616">
        <f>IF(R1615="Buy BTC Short ETH",(B1616-T1615)+(-C1616+U1615)*(B1615/C1615),IF(R1615="Buy ETH Short BTC",(-B1616+T1615)+(C1616-U1615)*(B1615/C1615),0))</f>
        <v>0</v>
      </c>
      <c r="AA1616">
        <f t="shared" si="544"/>
        <v>0.94781864944653804</v>
      </c>
      <c r="AB1616" t="str">
        <f t="shared" si="545"/>
        <v>Buy ETH Short BTC</v>
      </c>
      <c r="AC1616" t="b">
        <f t="shared" ref="AC1616:AC1679" si="547">NOT(AB1616=AB1615)</f>
        <v>0</v>
      </c>
      <c r="AD1616">
        <f>IF(AB1616="Buy BTC Short ETH",B1616,IF(AB1616="Buy ETH Short BTC",B1616,0))</f>
        <v>16666.46</v>
      </c>
      <c r="AE1616">
        <f>IF(AB1616="Buy BTC Short ETH",C1616,IF(AB1616="Buy ETH Short BTC",C1616,0))</f>
        <v>1209.45</v>
      </c>
      <c r="AF1616">
        <f>IF(AB1615="Buy BTC Short ETH",(B1616-AD1615)+(-C1616+AE1615)*(B1615/C1615),IF(AB1615="Buy ETH Short BTC",(-B1616+AD1615)+(C1616-AE1615)*(B1615/C1615),0))</f>
        <v>-1.5648272840703488</v>
      </c>
    </row>
    <row r="1617" spans="1:32">
      <c r="A1617">
        <v>1672174800000</v>
      </c>
      <c r="B1617">
        <v>16656.32</v>
      </c>
      <c r="C1617">
        <v>1208.5999999999999</v>
      </c>
      <c r="D1617" s="1">
        <f t="shared" si="527"/>
        <v>-10.139999999999418</v>
      </c>
      <c r="E1617" s="1">
        <f t="shared" si="528"/>
        <v>0</v>
      </c>
      <c r="F1617" s="1">
        <f t="shared" si="529"/>
        <v>10.139999999999418</v>
      </c>
      <c r="G1617" s="1">
        <f t="shared" si="530"/>
        <v>5.9829999999998105</v>
      </c>
      <c r="H1617" s="1">
        <f t="shared" si="531"/>
        <v>4.9099999999998545</v>
      </c>
      <c r="I1617" s="1">
        <f t="shared" si="532"/>
        <v>1.2185336048879811</v>
      </c>
      <c r="J1617" s="1">
        <f t="shared" si="533"/>
        <v>54.925181309097539</v>
      </c>
      <c r="K1617" s="1">
        <f t="shared" si="534"/>
        <v>-0.85000000000013642</v>
      </c>
      <c r="L1617" s="1">
        <f t="shared" si="535"/>
        <v>0</v>
      </c>
      <c r="M1617" s="1">
        <f t="shared" si="536"/>
        <v>0.85000000000013642</v>
      </c>
      <c r="N1617" s="1">
        <f t="shared" si="537"/>
        <v>0.50999999999999091</v>
      </c>
      <c r="O1617" s="1">
        <f t="shared" si="538"/>
        <v>0.31800000000000639</v>
      </c>
      <c r="P1617" s="1">
        <f t="shared" si="539"/>
        <v>1.6037735849055996</v>
      </c>
      <c r="Q1617" s="1">
        <f t="shared" si="540"/>
        <v>61.594202898549831</v>
      </c>
      <c r="R1617" t="str">
        <f t="shared" si="541"/>
        <v>Do nothing</v>
      </c>
      <c r="S1617" t="b">
        <f t="shared" si="546"/>
        <v>0</v>
      </c>
      <c r="T1617">
        <f t="shared" si="542"/>
        <v>0</v>
      </c>
      <c r="U1617">
        <f t="shared" si="543"/>
        <v>0</v>
      </c>
      <c r="V1617">
        <f>IF(R1616="Buy BTC Short ETH",(B1617-T1616)+(-C1617+U1616)*(B1616/C1616),IF(R1616="Buy ETH Short BTC",(-B1617+T1616)+(C1617-U1616)*(B1616/C1616),0))</f>
        <v>0</v>
      </c>
      <c r="AA1617">
        <f t="shared" si="544"/>
        <v>0.96144925013151095</v>
      </c>
      <c r="AB1617" t="str">
        <f t="shared" si="545"/>
        <v>Buy ETH Short BTC</v>
      </c>
      <c r="AC1617" t="b">
        <f t="shared" si="547"/>
        <v>0</v>
      </c>
      <c r="AD1617">
        <f>IF(AB1617="Buy BTC Short ETH",B1617,IF(AB1617="Buy ETH Short BTC",B1617,0))</f>
        <v>16656.32</v>
      </c>
      <c r="AE1617">
        <f>IF(AB1617="Buy BTC Short ETH",C1617,IF(AB1617="Buy ETH Short BTC",C1617,0))</f>
        <v>1208.5999999999999</v>
      </c>
      <c r="AF1617">
        <f>IF(AB1616="Buy BTC Short ETH",(B1617-AD1616)+(-C1617+AE1616)*(B1616/C1616),IF(AB1616="Buy ETH Short BTC",(-B1617+AD1616)+(C1617-AE1616)*(B1616/C1616),0))</f>
        <v>-1.5731679689139497</v>
      </c>
    </row>
    <row r="1618" spans="1:32">
      <c r="A1618">
        <v>1672175700000</v>
      </c>
      <c r="B1618">
        <v>16662.63</v>
      </c>
      <c r="C1618">
        <v>1209.49</v>
      </c>
      <c r="D1618" s="1">
        <f t="shared" si="527"/>
        <v>6.3100000000013097</v>
      </c>
      <c r="E1618" s="1">
        <f t="shared" si="528"/>
        <v>6.3100000000013097</v>
      </c>
      <c r="F1618" s="1">
        <f t="shared" si="529"/>
        <v>0</v>
      </c>
      <c r="G1618" s="1">
        <f t="shared" si="530"/>
        <v>6.6139999999999421</v>
      </c>
      <c r="H1618" s="1">
        <f t="shared" si="531"/>
        <v>3.9969999999997525</v>
      </c>
      <c r="I1618" s="1">
        <f t="shared" si="532"/>
        <v>1.6547410557919318</v>
      </c>
      <c r="J1618" s="1">
        <f t="shared" si="533"/>
        <v>62.331542738668666</v>
      </c>
      <c r="K1618" s="1">
        <f t="shared" si="534"/>
        <v>0.89000000000010004</v>
      </c>
      <c r="L1618" s="1">
        <f t="shared" si="535"/>
        <v>0.89000000000010004</v>
      </c>
      <c r="M1618" s="1">
        <f t="shared" si="536"/>
        <v>0</v>
      </c>
      <c r="N1618" s="1">
        <f t="shared" si="537"/>
        <v>0.59900000000000087</v>
      </c>
      <c r="O1618" s="1">
        <f t="shared" si="538"/>
        <v>0.31700000000000728</v>
      </c>
      <c r="P1618" s="1">
        <f t="shared" si="539"/>
        <v>1.8895899053627354</v>
      </c>
      <c r="Q1618" s="1">
        <f t="shared" si="540"/>
        <v>65.393013100436193</v>
      </c>
      <c r="R1618" t="str">
        <f t="shared" si="541"/>
        <v>Do nothing</v>
      </c>
      <c r="S1618" t="b">
        <f t="shared" si="546"/>
        <v>0</v>
      </c>
      <c r="T1618">
        <f t="shared" si="542"/>
        <v>0</v>
      </c>
      <c r="U1618">
        <f t="shared" si="543"/>
        <v>0</v>
      </c>
      <c r="V1618">
        <f>IF(R1617="Buy BTC Short ETH",(B1618-T1617)+(-C1618+U1617)*(B1617/C1617),IF(R1617="Buy ETH Short BTC",(-B1618+T1617)+(C1618-U1617)*(B1617/C1617),0))</f>
        <v>0</v>
      </c>
      <c r="AA1618">
        <f t="shared" si="544"/>
        <v>0.95672713925979436</v>
      </c>
      <c r="AB1618" t="str">
        <f t="shared" si="545"/>
        <v>Buy ETH Short BTC</v>
      </c>
      <c r="AC1618" t="b">
        <f t="shared" si="547"/>
        <v>0</v>
      </c>
      <c r="AD1618">
        <f>IF(AB1618="Buy BTC Short ETH",B1618,IF(AB1618="Buy ETH Short BTC",B1618,0))</f>
        <v>16662.63</v>
      </c>
      <c r="AE1618">
        <f>IF(AB1618="Buy BTC Short ETH",C1618,IF(AB1618="Buy ETH Short BTC",C1618,0))</f>
        <v>1209.49</v>
      </c>
      <c r="AF1618">
        <f>IF(AB1617="Buy BTC Short ETH",(B1618-AD1617)+(-C1618+AE1617)*(B1617/C1617),IF(AB1617="Buy ETH Short BTC",(-B1618+AD1617)+(C1618-AE1617)*(B1617/C1617),0))</f>
        <v>5.9555343372497802</v>
      </c>
    </row>
    <row r="1619" spans="1:32">
      <c r="A1619">
        <v>1672176600000</v>
      </c>
      <c r="B1619">
        <v>16666.55</v>
      </c>
      <c r="C1619">
        <v>1208.94</v>
      </c>
      <c r="D1619" s="1">
        <f t="shared" si="527"/>
        <v>3.9199999999982538</v>
      </c>
      <c r="E1619" s="1">
        <f t="shared" si="528"/>
        <v>3.9199999999982538</v>
      </c>
      <c r="F1619" s="1">
        <f t="shared" si="529"/>
        <v>0</v>
      </c>
      <c r="G1619" s="1">
        <f t="shared" si="530"/>
        <v>7.0059999999997675</v>
      </c>
      <c r="H1619" s="1">
        <f t="shared" si="531"/>
        <v>3.9279999999998836</v>
      </c>
      <c r="I1619" s="1">
        <f t="shared" si="532"/>
        <v>1.7836048879837003</v>
      </c>
      <c r="J1619" s="1">
        <f t="shared" si="533"/>
        <v>64.075361258459765</v>
      </c>
      <c r="K1619" s="1">
        <f t="shared" si="534"/>
        <v>-0.54999999999995453</v>
      </c>
      <c r="L1619" s="1">
        <f t="shared" si="535"/>
        <v>0</v>
      </c>
      <c r="M1619" s="1">
        <f t="shared" si="536"/>
        <v>0.54999999999995453</v>
      </c>
      <c r="N1619" s="1">
        <f t="shared" si="537"/>
        <v>0.44100000000000816</v>
      </c>
      <c r="O1619" s="1">
        <f t="shared" si="538"/>
        <v>0.37200000000000272</v>
      </c>
      <c r="P1619" s="1">
        <f t="shared" si="539"/>
        <v>1.1854838709677553</v>
      </c>
      <c r="Q1619" s="1">
        <f t="shared" si="540"/>
        <v>54.243542435424636</v>
      </c>
      <c r="R1619" t="str">
        <f t="shared" si="541"/>
        <v>Do nothing</v>
      </c>
      <c r="S1619" t="b">
        <f t="shared" si="546"/>
        <v>0</v>
      </c>
      <c r="T1619">
        <f t="shared" si="542"/>
        <v>0</v>
      </c>
      <c r="U1619">
        <f t="shared" si="543"/>
        <v>0</v>
      </c>
      <c r="V1619">
        <f>IF(R1618="Buy BTC Short ETH",(B1619-T1618)+(-C1619+U1618)*(B1618/C1618),IF(R1618="Buy ETH Short BTC",(-B1619+T1618)+(C1619-U1618)*(B1618/C1618),0))</f>
        <v>0</v>
      </c>
      <c r="AA1619">
        <f t="shared" si="544"/>
        <v>0.97568072190339816</v>
      </c>
      <c r="AB1619" t="str">
        <f t="shared" si="545"/>
        <v>Buy ETH Short BTC</v>
      </c>
      <c r="AC1619" t="b">
        <f t="shared" si="547"/>
        <v>0</v>
      </c>
      <c r="AD1619">
        <f>IF(AB1619="Buy BTC Short ETH",B1619,IF(AB1619="Buy ETH Short BTC",B1619,0))</f>
        <v>16666.55</v>
      </c>
      <c r="AE1619">
        <f>IF(AB1619="Buy BTC Short ETH",C1619,IF(AB1619="Buy ETH Short BTC",C1619,0))</f>
        <v>1208.94</v>
      </c>
      <c r="AF1619">
        <f>IF(AB1618="Buy BTC Short ETH",(B1619-AD1618)+(-C1619+AE1618)*(B1618/C1618),IF(AB1618="Buy ETH Short BTC",(-B1619+AD1618)+(C1619-AE1618)*(B1618/C1618),0))</f>
        <v>-11.497116387896659</v>
      </c>
    </row>
    <row r="1620" spans="1:32">
      <c r="A1620">
        <v>1672177500000</v>
      </c>
      <c r="B1620">
        <v>16703.55</v>
      </c>
      <c r="C1620">
        <v>1211.46</v>
      </c>
      <c r="D1620" s="1">
        <f t="shared" si="527"/>
        <v>37</v>
      </c>
      <c r="E1620" s="1">
        <f t="shared" si="528"/>
        <v>37</v>
      </c>
      <c r="F1620" s="1">
        <f t="shared" si="529"/>
        <v>0</v>
      </c>
      <c r="G1620" s="1">
        <f t="shared" si="530"/>
        <v>8.6779999999998836</v>
      </c>
      <c r="H1620" s="1">
        <f t="shared" si="531"/>
        <v>3.9279999999998836</v>
      </c>
      <c r="I1620" s="1">
        <f t="shared" si="532"/>
        <v>2.2092668024440276</v>
      </c>
      <c r="J1620" s="1">
        <f t="shared" si="533"/>
        <v>68.840234808821549</v>
      </c>
      <c r="K1620" s="1">
        <f t="shared" si="534"/>
        <v>2.5199999999999818</v>
      </c>
      <c r="L1620" s="1">
        <f t="shared" si="535"/>
        <v>2.5199999999999818</v>
      </c>
      <c r="M1620" s="1">
        <f t="shared" si="536"/>
        <v>0</v>
      </c>
      <c r="N1620" s="1">
        <f t="shared" si="537"/>
        <v>0.69300000000000639</v>
      </c>
      <c r="O1620" s="1">
        <f t="shared" si="538"/>
        <v>0.37000000000000455</v>
      </c>
      <c r="P1620" s="1">
        <f t="shared" si="539"/>
        <v>1.8729729729729672</v>
      </c>
      <c r="Q1620" s="1">
        <f t="shared" si="540"/>
        <v>65.192850423330128</v>
      </c>
      <c r="R1620" t="str">
        <f t="shared" si="541"/>
        <v>Do nothing</v>
      </c>
      <c r="S1620" t="b">
        <f t="shared" si="546"/>
        <v>0</v>
      </c>
      <c r="T1620">
        <f t="shared" si="542"/>
        <v>0</v>
      </c>
      <c r="U1620">
        <f t="shared" si="543"/>
        <v>0</v>
      </c>
      <c r="V1620">
        <f>IF(R1619="Buy BTC Short ETH",(B1620-T1619)+(-C1620+U1619)*(B1619/C1619),IF(R1619="Buy ETH Short BTC",(-B1620+T1619)+(C1620-U1619)*(B1619/C1619),0))</f>
        <v>0</v>
      </c>
      <c r="AA1620">
        <f t="shared" si="544"/>
        <v>0.9595443273387364</v>
      </c>
      <c r="AB1620" t="str">
        <f t="shared" si="545"/>
        <v>Buy ETH Short BTC</v>
      </c>
      <c r="AC1620" t="b">
        <f t="shared" si="547"/>
        <v>0</v>
      </c>
      <c r="AD1620">
        <f>IF(AB1620="Buy BTC Short ETH",B1620,IF(AB1620="Buy ETH Short BTC",B1620,0))</f>
        <v>16703.55</v>
      </c>
      <c r="AE1620">
        <f>IF(AB1620="Buy BTC Short ETH",C1620,IF(AB1620="Buy ETH Short BTC",C1620,0))</f>
        <v>1211.46</v>
      </c>
      <c r="AF1620">
        <f>IF(AB1619="Buy BTC Short ETH",(B1620-AD1619)+(-C1620+AE1619)*(B1619/C1619),IF(AB1619="Buy ETH Short BTC",(-B1620+AD1619)+(C1620-AE1619)*(B1619/C1619),0))</f>
        <v>-2.2590649660035282</v>
      </c>
    </row>
    <row r="1621" spans="1:32">
      <c r="A1621">
        <v>1672178400000</v>
      </c>
      <c r="B1621">
        <v>16704.79</v>
      </c>
      <c r="C1621">
        <v>1213.01</v>
      </c>
      <c r="D1621" s="1">
        <f t="shared" si="527"/>
        <v>1.2400000000016007</v>
      </c>
      <c r="E1621" s="1">
        <f t="shared" si="528"/>
        <v>1.2400000000016007</v>
      </c>
      <c r="F1621" s="1">
        <f t="shared" si="529"/>
        <v>0</v>
      </c>
      <c r="G1621" s="1">
        <f t="shared" si="530"/>
        <v>6.2020000000000435</v>
      </c>
      <c r="H1621" s="1">
        <f t="shared" si="531"/>
        <v>3.9279999999998836</v>
      </c>
      <c r="I1621" s="1">
        <f t="shared" si="532"/>
        <v>1.5789205702648237</v>
      </c>
      <c r="J1621" s="1">
        <f t="shared" si="533"/>
        <v>61.224086870682022</v>
      </c>
      <c r="K1621" s="1">
        <f t="shared" si="534"/>
        <v>1.5499999999999545</v>
      </c>
      <c r="L1621" s="1">
        <f t="shared" si="535"/>
        <v>1.5499999999999545</v>
      </c>
      <c r="M1621" s="1">
        <f t="shared" si="536"/>
        <v>0</v>
      </c>
      <c r="N1621" s="1">
        <f t="shared" si="537"/>
        <v>0.62899999999999634</v>
      </c>
      <c r="O1621" s="1">
        <f t="shared" si="538"/>
        <v>0.37000000000000455</v>
      </c>
      <c r="P1621" s="1">
        <f t="shared" si="539"/>
        <v>1.6999999999999693</v>
      </c>
      <c r="Q1621" s="1">
        <f t="shared" si="540"/>
        <v>62.962962962962536</v>
      </c>
      <c r="R1621" t="str">
        <f t="shared" si="541"/>
        <v>Do nothing</v>
      </c>
      <c r="S1621" t="b">
        <f t="shared" si="546"/>
        <v>0</v>
      </c>
      <c r="T1621">
        <f t="shared" si="542"/>
        <v>0</v>
      </c>
      <c r="U1621">
        <f t="shared" si="543"/>
        <v>0</v>
      </c>
      <c r="V1621">
        <f>IF(R1620="Buy BTC Short ETH",(B1621-T1620)+(-C1621+U1620)*(B1620/C1620),IF(R1620="Buy ETH Short BTC",(-B1621+T1620)+(C1621-U1620)*(B1620/C1620),0))</f>
        <v>0</v>
      </c>
      <c r="AA1621">
        <f t="shared" si="544"/>
        <v>0.95731928024805146</v>
      </c>
      <c r="AB1621" t="str">
        <f t="shared" si="545"/>
        <v>Buy ETH Short BTC</v>
      </c>
      <c r="AC1621" t="b">
        <f t="shared" si="547"/>
        <v>0</v>
      </c>
      <c r="AD1621">
        <f>IF(AB1621="Buy BTC Short ETH",B1621,IF(AB1621="Buy ETH Short BTC",B1621,0))</f>
        <v>16704.79</v>
      </c>
      <c r="AE1621">
        <f>IF(AB1621="Buy BTC Short ETH",C1621,IF(AB1621="Buy ETH Short BTC",C1621,0))</f>
        <v>1213.01</v>
      </c>
      <c r="AF1621">
        <f>IF(AB1620="Buy BTC Short ETH",(B1621-AD1620)+(-C1621+AE1620)*(B1620/C1620),IF(AB1620="Buy ETH Short BTC",(-B1621+AD1620)+(C1621-AE1620)*(B1620/C1620),0))</f>
        <v>20.131322618986431</v>
      </c>
    </row>
    <row r="1622" spans="1:32">
      <c r="A1622">
        <v>1672179300000</v>
      </c>
      <c r="B1622">
        <v>16697.78</v>
      </c>
      <c r="C1622">
        <v>1212.49</v>
      </c>
      <c r="D1622" s="1">
        <f t="shared" ref="D1622:D1685" si="548">B1622-B1621</f>
        <v>-7.0100000000020373</v>
      </c>
      <c r="E1622" s="1">
        <f t="shared" ref="E1622:E1685" si="549">IF(D1622&gt;0,D1622,0)</f>
        <v>0</v>
      </c>
      <c r="F1622" s="1">
        <f t="shared" ref="F1622:F1685" si="550">IF(D1622&lt;0,-D1622,0)</f>
        <v>7.0100000000020373</v>
      </c>
      <c r="G1622" s="1">
        <f t="shared" ref="G1622:G1685" si="551">(SUM(E1613:E1622)/10)</f>
        <v>5.3319999999999705</v>
      </c>
      <c r="H1622" s="1">
        <f t="shared" ref="H1622:H1685" si="552">(SUM(F1613:F1622)/10)</f>
        <v>4.6290000000000875</v>
      </c>
      <c r="I1622" s="1">
        <f t="shared" ref="I1622:I1685" si="553">G1622/H1622</f>
        <v>1.1518686541369345</v>
      </c>
      <c r="J1622" s="1">
        <f t="shared" ref="J1622:J1685" si="554">IF(H1622=0,100,100-(100/(1+I1622)))</f>
        <v>53.528762172472028</v>
      </c>
      <c r="K1622" s="1">
        <f t="shared" ref="K1622:K1685" si="555">C1622-C1621</f>
        <v>-0.51999999999998181</v>
      </c>
      <c r="L1622" s="1">
        <f t="shared" ref="L1622:L1685" si="556">IF(K1622&gt;0,K1622,0)</f>
        <v>0</v>
      </c>
      <c r="M1622" s="1">
        <f t="shared" ref="M1622:M1685" si="557">IF(K1622&lt;0,-K1622,0)</f>
        <v>0.51999999999998181</v>
      </c>
      <c r="N1622" s="1">
        <f t="shared" ref="N1622:N1685" si="558">(SUM(L1613:L1622)/10)</f>
        <v>0.56100000000001271</v>
      </c>
      <c r="O1622" s="1">
        <f t="shared" ref="O1622:O1685" si="559">(SUM(M1613:M1622)/10)</f>
        <v>0.42200000000000271</v>
      </c>
      <c r="P1622" s="1">
        <f t="shared" ref="P1622:P1685" si="560">N1622/O1622</f>
        <v>1.3293838862559457</v>
      </c>
      <c r="Q1622" s="1">
        <f t="shared" ref="Q1622:Q1685" si="561">IF(O1622=0,100,100-(100/(1+P1622)))</f>
        <v>57.070193285860014</v>
      </c>
      <c r="R1622" t="str">
        <f t="shared" si="541"/>
        <v>Do nothing</v>
      </c>
      <c r="S1622" t="b">
        <f t="shared" si="546"/>
        <v>0</v>
      </c>
      <c r="T1622">
        <f t="shared" si="542"/>
        <v>0</v>
      </c>
      <c r="U1622">
        <f t="shared" si="543"/>
        <v>0</v>
      </c>
      <c r="V1622">
        <f>IF(R1621="Buy BTC Short ETH",(B1622-T1621)+(-C1622+U1621)*(B1621/C1621),IF(R1621="Buy ETH Short BTC",(-B1622+T1621)+(C1622-U1621)*(B1621/C1621),0))</f>
        <v>0</v>
      </c>
      <c r="AA1622">
        <f t="shared" si="544"/>
        <v>0.9567940804764391</v>
      </c>
      <c r="AB1622" t="str">
        <f t="shared" si="545"/>
        <v>Buy ETH Short BTC</v>
      </c>
      <c r="AC1622" t="b">
        <f t="shared" si="547"/>
        <v>0</v>
      </c>
      <c r="AD1622">
        <f>IF(AB1622="Buy BTC Short ETH",B1622,IF(AB1622="Buy ETH Short BTC",B1622,0))</f>
        <v>16697.78</v>
      </c>
      <c r="AE1622">
        <f>IF(AB1622="Buy BTC Short ETH",C1622,IF(AB1622="Buy ETH Short BTC",C1622,0))</f>
        <v>1212.49</v>
      </c>
      <c r="AF1622">
        <f>IF(AB1621="Buy BTC Short ETH",(B1622-AD1621)+(-C1622+AE1621)*(B1621/C1621),IF(AB1621="Buy ETH Short BTC",(-B1622+AD1621)+(C1622-AE1621)*(B1621/C1621),0))</f>
        <v>-0.15110403046737098</v>
      </c>
    </row>
    <row r="1623" spans="1:32">
      <c r="A1623">
        <v>1672180200000</v>
      </c>
      <c r="B1623">
        <v>16697.63</v>
      </c>
      <c r="C1623">
        <v>1212.32</v>
      </c>
      <c r="D1623" s="1">
        <f t="shared" si="548"/>
        <v>-0.14999999999781721</v>
      </c>
      <c r="E1623" s="1">
        <f t="shared" si="549"/>
        <v>0</v>
      </c>
      <c r="F1623" s="1">
        <f t="shared" si="550"/>
        <v>0.14999999999781721</v>
      </c>
      <c r="G1623" s="1">
        <f t="shared" si="551"/>
        <v>4.8470000000001168</v>
      </c>
      <c r="H1623" s="1">
        <f t="shared" si="552"/>
        <v>4.6439999999998687</v>
      </c>
      <c r="I1623" s="1">
        <f t="shared" si="553"/>
        <v>1.0437123169681857</v>
      </c>
      <c r="J1623" s="1">
        <f t="shared" si="554"/>
        <v>51.069434200823139</v>
      </c>
      <c r="K1623" s="1">
        <f t="shared" si="555"/>
        <v>-0.17000000000007276</v>
      </c>
      <c r="L1623" s="1">
        <f t="shared" si="556"/>
        <v>0</v>
      </c>
      <c r="M1623" s="1">
        <f t="shared" si="557"/>
        <v>0.17000000000007276</v>
      </c>
      <c r="N1623" s="1">
        <f t="shared" si="558"/>
        <v>0.49600000000000366</v>
      </c>
      <c r="O1623" s="1">
        <f t="shared" si="559"/>
        <v>0.43900000000000999</v>
      </c>
      <c r="P1623" s="1">
        <f t="shared" si="560"/>
        <v>1.1298405466970214</v>
      </c>
      <c r="Q1623" s="1">
        <f t="shared" si="561"/>
        <v>53.048128342245612</v>
      </c>
      <c r="R1623" t="str">
        <f t="shared" si="541"/>
        <v>Do nothing</v>
      </c>
      <c r="S1623" t="b">
        <f t="shared" si="546"/>
        <v>0</v>
      </c>
      <c r="T1623">
        <f t="shared" si="542"/>
        <v>0</v>
      </c>
      <c r="U1623">
        <f t="shared" si="543"/>
        <v>0</v>
      </c>
      <c r="V1623">
        <f>IF(R1622="Buy BTC Short ETH",(B1623-T1622)+(-C1623+U1622)*(B1622/C1622),IF(R1622="Buy ETH Short BTC",(-B1623+T1622)+(C1623-U1622)*(B1622/C1622),0))</f>
        <v>0</v>
      </c>
      <c r="AA1623">
        <f t="shared" si="544"/>
        <v>0.9573946786459131</v>
      </c>
      <c r="AB1623" t="str">
        <f t="shared" si="545"/>
        <v>Buy ETH Short BTC</v>
      </c>
      <c r="AC1623" t="b">
        <f t="shared" si="547"/>
        <v>0</v>
      </c>
      <c r="AD1623">
        <f>IF(AB1623="Buy BTC Short ETH",B1623,IF(AB1623="Buy ETH Short BTC",B1623,0))</f>
        <v>16697.63</v>
      </c>
      <c r="AE1623">
        <f>IF(AB1623="Buy BTC Short ETH",C1623,IF(AB1623="Buy ETH Short BTC",C1623,0))</f>
        <v>1212.32</v>
      </c>
      <c r="AF1623">
        <f>IF(AB1622="Buy BTC Short ETH",(B1623-AD1622)+(-C1623+AE1622)*(B1622/C1622),IF(AB1622="Buy ETH Short BTC",(-B1623+AD1622)+(C1623-AE1622)*(B1622/C1622),0))</f>
        <v>-2.1911513497050379</v>
      </c>
    </row>
    <row r="1624" spans="1:32">
      <c r="A1624">
        <v>1672181100000</v>
      </c>
      <c r="B1624">
        <v>16690.96</v>
      </c>
      <c r="C1624">
        <v>1211.2</v>
      </c>
      <c r="D1624" s="1">
        <f t="shared" si="548"/>
        <v>-6.6700000000018917</v>
      </c>
      <c r="E1624" s="1">
        <f t="shared" si="549"/>
        <v>0</v>
      </c>
      <c r="F1624" s="1">
        <f t="shared" si="550"/>
        <v>6.6700000000018917</v>
      </c>
      <c r="G1624" s="1">
        <f t="shared" si="551"/>
        <v>4.8470000000001168</v>
      </c>
      <c r="H1624" s="1">
        <f t="shared" si="552"/>
        <v>4.628000000000247</v>
      </c>
      <c r="I1624" s="1">
        <f t="shared" si="553"/>
        <v>1.0473206568711879</v>
      </c>
      <c r="J1624" s="1">
        <f t="shared" si="554"/>
        <v>51.155672823218261</v>
      </c>
      <c r="K1624" s="1">
        <f t="shared" si="555"/>
        <v>-1.1199999999998909</v>
      </c>
      <c r="L1624" s="1">
        <f t="shared" si="556"/>
        <v>0</v>
      </c>
      <c r="M1624" s="1">
        <f t="shared" si="557"/>
        <v>1.1199999999998909</v>
      </c>
      <c r="N1624" s="1">
        <f t="shared" si="558"/>
        <v>0.49600000000000366</v>
      </c>
      <c r="O1624" s="1">
        <f t="shared" si="559"/>
        <v>0.51099999999999002</v>
      </c>
      <c r="P1624" s="1">
        <f t="shared" si="560"/>
        <v>0.97064579256362693</v>
      </c>
      <c r="Q1624" s="1">
        <f t="shared" si="561"/>
        <v>49.255213505462443</v>
      </c>
      <c r="R1624" t="str">
        <f t="shared" si="541"/>
        <v>Do nothing</v>
      </c>
      <c r="S1624" t="b">
        <f t="shared" si="546"/>
        <v>0</v>
      </c>
      <c r="T1624">
        <f t="shared" si="542"/>
        <v>0</v>
      </c>
      <c r="U1624">
        <f t="shared" si="543"/>
        <v>0</v>
      </c>
      <c r="V1624">
        <f>IF(R1623="Buy BTC Short ETH",(B1624-T1623)+(-C1624+U1623)*(B1623/C1623),IF(R1623="Buy ETH Short BTC",(-B1624+T1623)+(C1624-U1623)*(B1623/C1623),0))</f>
        <v>0</v>
      </c>
      <c r="AA1624">
        <f t="shared" si="544"/>
        <v>0.95573226902714292</v>
      </c>
      <c r="AB1624" t="str">
        <f t="shared" si="545"/>
        <v>Buy ETH Short BTC</v>
      </c>
      <c r="AC1624" t="b">
        <f t="shared" si="547"/>
        <v>0</v>
      </c>
      <c r="AD1624">
        <f>IF(AB1624="Buy BTC Short ETH",B1624,IF(AB1624="Buy ETH Short BTC",B1624,0))</f>
        <v>16690.96</v>
      </c>
      <c r="AE1624">
        <f>IF(AB1624="Buy BTC Short ETH",C1624,IF(AB1624="Buy ETH Short BTC",C1624,0))</f>
        <v>1211.2</v>
      </c>
      <c r="AF1624">
        <f>IF(AB1623="Buy BTC Short ETH",(B1624-AD1623)+(-C1624+AE1623)*(B1623/C1623),IF(AB1623="Buy ETH Short BTC",(-B1624+AD1623)+(C1624-AE1623)*(B1623/C1623),0))</f>
        <v>-8.7560802428367808</v>
      </c>
    </row>
    <row r="1625" spans="1:32">
      <c r="A1625">
        <v>1672182000000</v>
      </c>
      <c r="B1625">
        <v>16708.57</v>
      </c>
      <c r="C1625">
        <v>1212.6400000000001</v>
      </c>
      <c r="D1625" s="1">
        <f t="shared" si="548"/>
        <v>17.610000000000582</v>
      </c>
      <c r="E1625" s="1">
        <f t="shared" si="549"/>
        <v>17.610000000000582</v>
      </c>
      <c r="F1625" s="1">
        <f t="shared" si="550"/>
        <v>0</v>
      </c>
      <c r="G1625" s="1">
        <f t="shared" si="551"/>
        <v>6.6080000000001746</v>
      </c>
      <c r="H1625" s="1">
        <f t="shared" si="552"/>
        <v>2.7090000000003784</v>
      </c>
      <c r="I1625" s="1">
        <f t="shared" si="553"/>
        <v>2.4392764857878375</v>
      </c>
      <c r="J1625" s="1">
        <f t="shared" si="554"/>
        <v>70.924117205106597</v>
      </c>
      <c r="K1625" s="1">
        <f t="shared" si="555"/>
        <v>1.4400000000000546</v>
      </c>
      <c r="L1625" s="1">
        <f t="shared" si="556"/>
        <v>1.4400000000000546</v>
      </c>
      <c r="M1625" s="1">
        <f t="shared" si="557"/>
        <v>0</v>
      </c>
      <c r="N1625" s="1">
        <f t="shared" si="558"/>
        <v>0.64000000000000912</v>
      </c>
      <c r="O1625" s="1">
        <f t="shared" si="559"/>
        <v>0.35499999999999543</v>
      </c>
      <c r="P1625" s="1">
        <f t="shared" si="560"/>
        <v>1.8028169014084996</v>
      </c>
      <c r="Q1625" s="1">
        <f t="shared" si="561"/>
        <v>64.321608040201625</v>
      </c>
      <c r="R1625" t="str">
        <f t="shared" si="541"/>
        <v>Do nothing</v>
      </c>
      <c r="S1625" t="b">
        <f t="shared" si="546"/>
        <v>0</v>
      </c>
      <c r="T1625">
        <f t="shared" si="542"/>
        <v>0</v>
      </c>
      <c r="U1625">
        <f t="shared" si="543"/>
        <v>0</v>
      </c>
      <c r="V1625">
        <f>IF(R1624="Buy BTC Short ETH",(B1625-T1624)+(-C1625+U1624)*(B1624/C1624),IF(R1624="Buy ETH Short BTC",(-B1625+T1624)+(C1625-U1624)*(B1624/C1624),0))</f>
        <v>0</v>
      </c>
      <c r="AA1625">
        <f t="shared" si="544"/>
        <v>0.95915714178710765</v>
      </c>
      <c r="AB1625" t="str">
        <f t="shared" si="545"/>
        <v>Buy ETH Short BTC</v>
      </c>
      <c r="AC1625" t="b">
        <f t="shared" si="547"/>
        <v>0</v>
      </c>
      <c r="AD1625">
        <f>IF(AB1625="Buy BTC Short ETH",B1625,IF(AB1625="Buy ETH Short BTC",B1625,0))</f>
        <v>16708.57</v>
      </c>
      <c r="AE1625">
        <f>IF(AB1625="Buy BTC Short ETH",C1625,IF(AB1625="Buy ETH Short BTC",C1625,0))</f>
        <v>1212.6400000000001</v>
      </c>
      <c r="AF1625">
        <f>IF(AB1624="Buy BTC Short ETH",(B1625-AD1624)+(-C1625+AE1624)*(B1624/C1624),IF(AB1624="Buy ETH Short BTC",(-B1625+AD1624)+(C1625-AE1624)*(B1624/C1624),0))</f>
        <v>2.2339418758257956</v>
      </c>
    </row>
    <row r="1626" spans="1:32">
      <c r="A1626">
        <v>1672182900000</v>
      </c>
      <c r="B1626">
        <v>16715.41</v>
      </c>
      <c r="C1626">
        <v>1213.0899999999999</v>
      </c>
      <c r="D1626" s="1">
        <f t="shared" si="548"/>
        <v>6.8400000000001455</v>
      </c>
      <c r="E1626" s="1">
        <f t="shared" si="549"/>
        <v>6.8400000000001455</v>
      </c>
      <c r="F1626" s="1">
        <f t="shared" si="550"/>
        <v>0</v>
      </c>
      <c r="G1626" s="1">
        <f t="shared" si="551"/>
        <v>7.292000000000189</v>
      </c>
      <c r="H1626" s="1">
        <f t="shared" si="552"/>
        <v>2.3970000000001166</v>
      </c>
      <c r="I1626" s="1">
        <f t="shared" si="553"/>
        <v>3.0421360033374363</v>
      </c>
      <c r="J1626" s="1">
        <f t="shared" si="554"/>
        <v>75.260604809577444</v>
      </c>
      <c r="K1626" s="1">
        <f t="shared" si="555"/>
        <v>0.4499999999998181</v>
      </c>
      <c r="L1626" s="1">
        <f t="shared" si="556"/>
        <v>0.4499999999998181</v>
      </c>
      <c r="M1626" s="1">
        <f t="shared" si="557"/>
        <v>0</v>
      </c>
      <c r="N1626" s="1">
        <f t="shared" si="558"/>
        <v>0.68499999999999095</v>
      </c>
      <c r="O1626" s="1">
        <f t="shared" si="559"/>
        <v>0.32100000000000362</v>
      </c>
      <c r="P1626" s="1">
        <f t="shared" si="560"/>
        <v>2.1339563862927826</v>
      </c>
      <c r="Q1626" s="1">
        <f t="shared" si="561"/>
        <v>68.091451292245992</v>
      </c>
      <c r="R1626" t="str">
        <f t="shared" si="541"/>
        <v>Do nothing</v>
      </c>
      <c r="S1626" t="b">
        <f t="shared" si="546"/>
        <v>0</v>
      </c>
      <c r="T1626">
        <f t="shared" si="542"/>
        <v>0</v>
      </c>
      <c r="U1626">
        <f t="shared" si="543"/>
        <v>0</v>
      </c>
      <c r="V1626">
        <f>IF(R1625="Buy BTC Short ETH",(B1626-T1625)+(-C1626+U1625)*(B1625/C1625),IF(R1625="Buy ETH Short BTC",(-B1626+T1625)+(C1626-U1625)*(B1625/C1625),0))</f>
        <v>0</v>
      </c>
      <c r="AA1626">
        <f t="shared" si="544"/>
        <v>0.95955877283024227</v>
      </c>
      <c r="AB1626" t="str">
        <f t="shared" si="545"/>
        <v>Buy ETH Short BTC</v>
      </c>
      <c r="AC1626" t="b">
        <f t="shared" si="547"/>
        <v>0</v>
      </c>
      <c r="AD1626">
        <f>IF(AB1626="Buy BTC Short ETH",B1626,IF(AB1626="Buy ETH Short BTC",B1626,0))</f>
        <v>16715.41</v>
      </c>
      <c r="AE1626">
        <f>IF(AB1626="Buy BTC Short ETH",C1626,IF(AB1626="Buy ETH Short BTC",C1626,0))</f>
        <v>1213.0899999999999</v>
      </c>
      <c r="AF1626">
        <f>IF(AB1625="Buy BTC Short ETH",(B1626-AD1625)+(-C1626+AE1625)*(B1625/C1625),IF(AB1625="Buy ETH Short BTC",(-B1626+AD1625)+(C1626-AE1625)*(B1625/C1625),0))</f>
        <v>-0.63959715991820865</v>
      </c>
    </row>
    <row r="1627" spans="1:32">
      <c r="A1627">
        <v>1672183800000</v>
      </c>
      <c r="B1627">
        <v>16695.55</v>
      </c>
      <c r="C1627">
        <v>1211.3699999999999</v>
      </c>
      <c r="D1627" s="1">
        <f t="shared" si="548"/>
        <v>-19.860000000000582</v>
      </c>
      <c r="E1627" s="1">
        <f t="shared" si="549"/>
        <v>0</v>
      </c>
      <c r="F1627" s="1">
        <f t="shared" si="550"/>
        <v>19.860000000000582</v>
      </c>
      <c r="G1627" s="1">
        <f t="shared" si="551"/>
        <v>7.292000000000189</v>
      </c>
      <c r="H1627" s="1">
        <f t="shared" si="552"/>
        <v>3.3690000000002329</v>
      </c>
      <c r="I1627" s="1">
        <f t="shared" si="553"/>
        <v>2.1644404867912392</v>
      </c>
      <c r="J1627" s="1">
        <f t="shared" si="554"/>
        <v>68.398836882092681</v>
      </c>
      <c r="K1627" s="1">
        <f t="shared" si="555"/>
        <v>-1.7200000000000273</v>
      </c>
      <c r="L1627" s="1">
        <f t="shared" si="556"/>
        <v>0</v>
      </c>
      <c r="M1627" s="1">
        <f t="shared" si="557"/>
        <v>1.7200000000000273</v>
      </c>
      <c r="N1627" s="1">
        <f t="shared" si="558"/>
        <v>0.68499999999999095</v>
      </c>
      <c r="O1627" s="1">
        <f t="shared" si="559"/>
        <v>0.4079999999999927</v>
      </c>
      <c r="P1627" s="1">
        <f t="shared" si="560"/>
        <v>1.6789215686274588</v>
      </c>
      <c r="Q1627" s="1">
        <f t="shared" si="561"/>
        <v>62.671546203110815</v>
      </c>
      <c r="R1627" t="str">
        <f t="shared" si="541"/>
        <v>Do nothing</v>
      </c>
      <c r="S1627" t="b">
        <f t="shared" si="546"/>
        <v>0</v>
      </c>
      <c r="T1627">
        <f t="shared" si="542"/>
        <v>0</v>
      </c>
      <c r="U1627">
        <f t="shared" si="543"/>
        <v>0</v>
      </c>
      <c r="V1627">
        <f>IF(R1626="Buy BTC Short ETH",(B1627-T1626)+(-C1627+U1626)*(B1626/C1626),IF(R1626="Buy ETH Short BTC",(-B1627+T1626)+(C1627-U1626)*(B1626/C1626),0))</f>
        <v>0</v>
      </c>
      <c r="AA1627">
        <f t="shared" si="544"/>
        <v>0.93763586390459619</v>
      </c>
      <c r="AB1627" t="str">
        <f t="shared" si="545"/>
        <v>Buy ETH Short BTC</v>
      </c>
      <c r="AC1627" t="b">
        <f t="shared" si="547"/>
        <v>0</v>
      </c>
      <c r="AD1627">
        <f>IF(AB1627="Buy BTC Short ETH",B1627,IF(AB1627="Buy ETH Short BTC",B1627,0))</f>
        <v>16695.55</v>
      </c>
      <c r="AE1627">
        <f>IF(AB1627="Buy BTC Short ETH",C1627,IF(AB1627="Buy ETH Short BTC",C1627,0))</f>
        <v>1211.3699999999999</v>
      </c>
      <c r="AF1627">
        <f>IF(AB1626="Buy BTC Short ETH",(B1627-AD1626)+(-C1627+AE1626)*(B1626/C1626),IF(AB1626="Buy ETH Short BTC",(-B1627+AD1626)+(C1627-AE1626)*(B1626/C1626),0))</f>
        <v>-3.8402243856595568</v>
      </c>
    </row>
    <row r="1628" spans="1:32">
      <c r="A1628">
        <v>1672184700000</v>
      </c>
      <c r="B1628">
        <v>16706.36</v>
      </c>
      <c r="C1628">
        <v>1211.55</v>
      </c>
      <c r="D1628" s="1">
        <f t="shared" si="548"/>
        <v>10.81000000000131</v>
      </c>
      <c r="E1628" s="1">
        <f t="shared" si="549"/>
        <v>10.81000000000131</v>
      </c>
      <c r="F1628" s="1">
        <f t="shared" si="550"/>
        <v>0</v>
      </c>
      <c r="G1628" s="1">
        <f t="shared" si="551"/>
        <v>7.7420000000001892</v>
      </c>
      <c r="H1628" s="1">
        <f t="shared" si="552"/>
        <v>3.3690000000002329</v>
      </c>
      <c r="I1628" s="1">
        <f t="shared" si="553"/>
        <v>2.2980112793112655</v>
      </c>
      <c r="J1628" s="1">
        <f t="shared" si="554"/>
        <v>69.678696786966924</v>
      </c>
      <c r="K1628" s="1">
        <f t="shared" si="555"/>
        <v>0.18000000000006366</v>
      </c>
      <c r="L1628" s="1">
        <f t="shared" si="556"/>
        <v>0.18000000000006366</v>
      </c>
      <c r="M1628" s="1">
        <f t="shared" si="557"/>
        <v>0</v>
      </c>
      <c r="N1628" s="1">
        <f t="shared" si="558"/>
        <v>0.61399999999998722</v>
      </c>
      <c r="O1628" s="1">
        <f t="shared" si="559"/>
        <v>0.4079999999999927</v>
      </c>
      <c r="P1628" s="1">
        <f t="shared" si="560"/>
        <v>1.5049019607843093</v>
      </c>
      <c r="Q1628" s="1">
        <f t="shared" si="561"/>
        <v>60.078277886496991</v>
      </c>
      <c r="R1628" t="str">
        <f t="shared" si="541"/>
        <v>Do nothing</v>
      </c>
      <c r="S1628" t="b">
        <f t="shared" si="546"/>
        <v>0</v>
      </c>
      <c r="T1628">
        <f t="shared" si="542"/>
        <v>0</v>
      </c>
      <c r="U1628">
        <f t="shared" si="543"/>
        <v>0</v>
      </c>
      <c r="V1628">
        <f>IF(R1627="Buy BTC Short ETH",(B1628-T1627)+(-C1628+U1627)*(B1627/C1627),IF(R1627="Buy ETH Short BTC",(-B1628+T1627)+(C1628-U1627)*(B1627/C1627),0))</f>
        <v>0</v>
      </c>
      <c r="AA1628">
        <f t="shared" si="544"/>
        <v>0.88750529228204766</v>
      </c>
      <c r="AB1628" t="str">
        <f t="shared" si="545"/>
        <v>Buy ETH Short BTC</v>
      </c>
      <c r="AC1628" t="b">
        <f t="shared" si="547"/>
        <v>0</v>
      </c>
      <c r="AD1628">
        <f>IF(AB1628="Buy BTC Short ETH",B1628,IF(AB1628="Buy ETH Short BTC",B1628,0))</f>
        <v>16706.36</v>
      </c>
      <c r="AE1628">
        <f>IF(AB1628="Buy BTC Short ETH",C1628,IF(AB1628="Buy ETH Short BTC",C1628,0))</f>
        <v>1211.55</v>
      </c>
      <c r="AF1628">
        <f>IF(AB1627="Buy BTC Short ETH",(B1628-AD1627)+(-C1628+AE1627)*(B1627/C1627),IF(AB1627="Buy ETH Short BTC",(-B1628+AD1627)+(C1628-AE1627)*(B1627/C1627),0))</f>
        <v>-8.3291733326733564</v>
      </c>
    </row>
    <row r="1629" spans="1:32">
      <c r="A1629">
        <v>1672185600000</v>
      </c>
      <c r="B1629">
        <v>16698.32</v>
      </c>
      <c r="C1629">
        <v>1211.02</v>
      </c>
      <c r="D1629" s="1">
        <f t="shared" si="548"/>
        <v>-8.0400000000008731</v>
      </c>
      <c r="E1629" s="1">
        <f t="shared" si="549"/>
        <v>0</v>
      </c>
      <c r="F1629" s="1">
        <f t="shared" si="550"/>
        <v>8.0400000000008731</v>
      </c>
      <c r="G1629" s="1">
        <f t="shared" si="551"/>
        <v>7.3500000000003638</v>
      </c>
      <c r="H1629" s="1">
        <f t="shared" si="552"/>
        <v>4.1730000000003198</v>
      </c>
      <c r="I1629" s="1">
        <f t="shared" si="553"/>
        <v>1.7613227893601247</v>
      </c>
      <c r="J1629" s="1">
        <f t="shared" si="554"/>
        <v>63.785472533193854</v>
      </c>
      <c r="K1629" s="1">
        <f t="shared" si="555"/>
        <v>-0.52999999999997272</v>
      </c>
      <c r="L1629" s="1">
        <f t="shared" si="556"/>
        <v>0</v>
      </c>
      <c r="M1629" s="1">
        <f t="shared" si="557"/>
        <v>0.52999999999997272</v>
      </c>
      <c r="N1629" s="1">
        <f t="shared" si="558"/>
        <v>0.61399999999998722</v>
      </c>
      <c r="O1629" s="1">
        <f t="shared" si="559"/>
        <v>0.40599999999999453</v>
      </c>
      <c r="P1629" s="1">
        <f t="shared" si="560"/>
        <v>1.5123152709359495</v>
      </c>
      <c r="Q1629" s="1">
        <f t="shared" si="561"/>
        <v>60.196078431372371</v>
      </c>
      <c r="R1629" t="str">
        <f t="shared" si="541"/>
        <v>Do nothing</v>
      </c>
      <c r="S1629" t="b">
        <f t="shared" si="546"/>
        <v>0</v>
      </c>
      <c r="T1629">
        <f t="shared" si="542"/>
        <v>0</v>
      </c>
      <c r="U1629">
        <f t="shared" si="543"/>
        <v>0</v>
      </c>
      <c r="V1629">
        <f>IF(R1628="Buy BTC Short ETH",(B1629-T1628)+(-C1629+U1628)*(B1628/C1628),IF(R1628="Buy ETH Short BTC",(-B1629+T1628)+(C1629-U1628)*(B1628/C1628),0))</f>
        <v>0</v>
      </c>
      <c r="AA1629">
        <f t="shared" si="544"/>
        <v>0.63287397657495659</v>
      </c>
      <c r="AB1629" t="str">
        <f t="shared" si="545"/>
        <v>Do nothing</v>
      </c>
      <c r="AC1629" t="b">
        <f t="shared" si="547"/>
        <v>1</v>
      </c>
      <c r="AD1629">
        <f>IF(AB1629="Buy BTC Short ETH",B1629,IF(AB1629="Buy ETH Short BTC",B1629,0))</f>
        <v>0</v>
      </c>
      <c r="AE1629">
        <f>IF(AB1629="Buy BTC Short ETH",C1629,IF(AB1629="Buy ETH Short BTC",C1629,0))</f>
        <v>0</v>
      </c>
      <c r="AF1629">
        <f>IF(AB1628="Buy BTC Short ETH",(B1629-AD1628)+(-C1629+AE1628)*(B1628/C1628),IF(AB1628="Buy ETH Short BTC",(-B1629+AD1628)+(C1629-AE1628)*(B1628/C1628),0))</f>
        <v>0.73170005365153123</v>
      </c>
    </row>
    <row r="1630" spans="1:32">
      <c r="A1630">
        <v>1672186500000</v>
      </c>
      <c r="B1630">
        <v>16703.259999999998</v>
      </c>
      <c r="C1630">
        <v>1209.8599999999999</v>
      </c>
      <c r="D1630" s="1">
        <f t="shared" si="548"/>
        <v>4.9399999999986903</v>
      </c>
      <c r="E1630" s="1">
        <f t="shared" si="549"/>
        <v>4.9399999999986903</v>
      </c>
      <c r="F1630" s="1">
        <f t="shared" si="550"/>
        <v>0</v>
      </c>
      <c r="G1630" s="1">
        <f t="shared" si="551"/>
        <v>4.1440000000002328</v>
      </c>
      <c r="H1630" s="1">
        <f t="shared" si="552"/>
        <v>4.1730000000003198</v>
      </c>
      <c r="I1630" s="1">
        <f t="shared" si="553"/>
        <v>0.99305056314400075</v>
      </c>
      <c r="J1630" s="1">
        <f t="shared" si="554"/>
        <v>49.825658290248377</v>
      </c>
      <c r="K1630" s="1">
        <f t="shared" si="555"/>
        <v>-1.1600000000000819</v>
      </c>
      <c r="L1630" s="1">
        <f t="shared" si="556"/>
        <v>0</v>
      </c>
      <c r="M1630" s="1">
        <f t="shared" si="557"/>
        <v>1.1600000000000819</v>
      </c>
      <c r="N1630" s="1">
        <f t="shared" si="558"/>
        <v>0.36199999999998911</v>
      </c>
      <c r="O1630" s="1">
        <f t="shared" si="559"/>
        <v>0.52200000000000268</v>
      </c>
      <c r="P1630" s="1">
        <f t="shared" si="560"/>
        <v>0.69348659003828972</v>
      </c>
      <c r="Q1630" s="1">
        <f t="shared" si="561"/>
        <v>40.950226244343042</v>
      </c>
      <c r="R1630" t="str">
        <f t="shared" si="541"/>
        <v>Do nothing</v>
      </c>
      <c r="S1630" t="b">
        <f t="shared" si="546"/>
        <v>0</v>
      </c>
      <c r="T1630">
        <f t="shared" si="542"/>
        <v>0</v>
      </c>
      <c r="U1630">
        <f t="shared" si="543"/>
        <v>0</v>
      </c>
      <c r="V1630">
        <f>IF(R1629="Buy BTC Short ETH",(B1630-T1629)+(-C1630+U1629)*(B1629/C1629),IF(R1629="Buy ETH Short BTC",(-B1630+T1629)+(C1630-U1629)*(B1629/C1629),0))</f>
        <v>0</v>
      </c>
      <c r="AA1630">
        <f t="shared" si="544"/>
        <v>0.44788494947569518</v>
      </c>
      <c r="AB1630" t="str">
        <f t="shared" si="545"/>
        <v>Do nothing</v>
      </c>
      <c r="AC1630" t="b">
        <f t="shared" si="547"/>
        <v>0</v>
      </c>
      <c r="AD1630">
        <f>IF(AB1630="Buy BTC Short ETH",B1630,IF(AB1630="Buy ETH Short BTC",B1630,0))</f>
        <v>0</v>
      </c>
      <c r="AE1630">
        <f>IF(AB1630="Buy BTC Short ETH",C1630,IF(AB1630="Buy ETH Short BTC",C1630,0))</f>
        <v>0</v>
      </c>
      <c r="AF1630">
        <f>IF(AB1629="Buy BTC Short ETH",(B1630-AD1629)+(-C1630+AE1629)*(B1629/C1629),IF(AB1629="Buy ETH Short BTC",(-B1630+AD1629)+(C1630-AE1629)*(B1629/C1629),0))</f>
        <v>0</v>
      </c>
    </row>
    <row r="1631" spans="1:32">
      <c r="A1631">
        <v>1672187400000</v>
      </c>
      <c r="B1631">
        <v>16720.55</v>
      </c>
      <c r="C1631">
        <v>1211.33</v>
      </c>
      <c r="D1631" s="1">
        <f t="shared" si="548"/>
        <v>17.290000000000873</v>
      </c>
      <c r="E1631" s="1">
        <f t="shared" si="549"/>
        <v>17.290000000000873</v>
      </c>
      <c r="F1631" s="1">
        <f t="shared" si="550"/>
        <v>0</v>
      </c>
      <c r="G1631" s="1">
        <f t="shared" si="551"/>
        <v>5.7490000000001604</v>
      </c>
      <c r="H1631" s="1">
        <f t="shared" si="552"/>
        <v>4.1730000000003198</v>
      </c>
      <c r="I1631" s="1">
        <f t="shared" si="553"/>
        <v>1.3776659477593385</v>
      </c>
      <c r="J1631" s="1">
        <f t="shared" si="554"/>
        <v>57.941947188065733</v>
      </c>
      <c r="K1631" s="1">
        <f t="shared" si="555"/>
        <v>1.4700000000000273</v>
      </c>
      <c r="L1631" s="1">
        <f t="shared" si="556"/>
        <v>1.4700000000000273</v>
      </c>
      <c r="M1631" s="1">
        <f t="shared" si="557"/>
        <v>0</v>
      </c>
      <c r="N1631" s="1">
        <f t="shared" si="558"/>
        <v>0.35399999999999637</v>
      </c>
      <c r="O1631" s="1">
        <f t="shared" si="559"/>
        <v>0.52200000000000268</v>
      </c>
      <c r="P1631" s="1">
        <f t="shared" si="560"/>
        <v>0.6781609195402194</v>
      </c>
      <c r="Q1631" s="1">
        <f t="shared" si="561"/>
        <v>40.410958904109215</v>
      </c>
      <c r="R1631" t="str">
        <f t="shared" si="541"/>
        <v>Do nothing</v>
      </c>
      <c r="S1631" t="b">
        <f t="shared" si="546"/>
        <v>0</v>
      </c>
      <c r="T1631">
        <f t="shared" si="542"/>
        <v>0</v>
      </c>
      <c r="U1631">
        <f t="shared" si="543"/>
        <v>0</v>
      </c>
      <c r="V1631">
        <f>IF(R1630="Buy BTC Short ETH",(B1631-T1630)+(-C1631+U1630)*(B1630/C1630),IF(R1630="Buy ETH Short BTC",(-B1631+T1630)+(C1631-U1630)*(B1630/C1630),0))</f>
        <v>0</v>
      </c>
      <c r="AA1631">
        <f t="shared" si="544"/>
        <v>0.24103037783138384</v>
      </c>
      <c r="AB1631" t="str">
        <f t="shared" si="545"/>
        <v>Do nothing</v>
      </c>
      <c r="AC1631" t="b">
        <f t="shared" si="547"/>
        <v>0</v>
      </c>
      <c r="AD1631">
        <f>IF(AB1631="Buy BTC Short ETH",B1631,IF(AB1631="Buy ETH Short BTC",B1631,0))</f>
        <v>0</v>
      </c>
      <c r="AE1631">
        <f>IF(AB1631="Buy BTC Short ETH",C1631,IF(AB1631="Buy ETH Short BTC",C1631,0))</f>
        <v>0</v>
      </c>
      <c r="AF1631">
        <f>IF(AB1630="Buy BTC Short ETH",(B1631-AD1630)+(-C1631+AE1630)*(B1630/C1630),IF(AB1630="Buy ETH Short BTC",(-B1631+AD1630)+(C1631-AE1630)*(B1630/C1630),0))</f>
        <v>0</v>
      </c>
    </row>
    <row r="1632" spans="1:32">
      <c r="A1632">
        <v>1672188300000</v>
      </c>
      <c r="B1632">
        <v>16686.23</v>
      </c>
      <c r="C1632">
        <v>1208.44</v>
      </c>
      <c r="D1632" s="1">
        <f t="shared" si="548"/>
        <v>-34.319999999999709</v>
      </c>
      <c r="E1632" s="1">
        <f t="shared" si="549"/>
        <v>0</v>
      </c>
      <c r="F1632" s="1">
        <f t="shared" si="550"/>
        <v>34.319999999999709</v>
      </c>
      <c r="G1632" s="1">
        <f t="shared" si="551"/>
        <v>5.7490000000001604</v>
      </c>
      <c r="H1632" s="1">
        <f t="shared" si="552"/>
        <v>6.904000000000087</v>
      </c>
      <c r="I1632" s="1">
        <f t="shared" si="553"/>
        <v>0.83270567786791538</v>
      </c>
      <c r="J1632" s="1">
        <f t="shared" si="554"/>
        <v>45.435865012250439</v>
      </c>
      <c r="K1632" s="1">
        <f t="shared" si="555"/>
        <v>-2.8899999999998727</v>
      </c>
      <c r="L1632" s="1">
        <f t="shared" si="556"/>
        <v>0</v>
      </c>
      <c r="M1632" s="1">
        <f t="shared" si="557"/>
        <v>2.8899999999998727</v>
      </c>
      <c r="N1632" s="1">
        <f t="shared" si="558"/>
        <v>0.35399999999999637</v>
      </c>
      <c r="O1632" s="1">
        <f t="shared" si="559"/>
        <v>0.75899999999999179</v>
      </c>
      <c r="P1632" s="1">
        <f t="shared" si="560"/>
        <v>0.46640316205533622</v>
      </c>
      <c r="Q1632" s="1">
        <f t="shared" si="561"/>
        <v>31.805929919137469</v>
      </c>
      <c r="R1632" t="str">
        <f t="shared" si="541"/>
        <v>Do nothing</v>
      </c>
      <c r="S1632" t="b">
        <f t="shared" si="546"/>
        <v>0</v>
      </c>
      <c r="T1632">
        <f t="shared" si="542"/>
        <v>0</v>
      </c>
      <c r="U1632">
        <f t="shared" si="543"/>
        <v>0</v>
      </c>
      <c r="V1632">
        <f>IF(R1631="Buy BTC Short ETH",(B1632-T1631)+(-C1632+U1631)*(B1631/C1631),IF(R1631="Buy ETH Short BTC",(-B1632+T1631)+(C1632-U1631)*(B1631/C1631),0))</f>
        <v>0</v>
      </c>
      <c r="AA1632">
        <f t="shared" si="544"/>
        <v>0.57590608132330512</v>
      </c>
      <c r="AB1632" t="str">
        <f t="shared" si="545"/>
        <v>Do nothing</v>
      </c>
      <c r="AC1632" t="b">
        <f t="shared" si="547"/>
        <v>0</v>
      </c>
      <c r="AD1632">
        <f>IF(AB1632="Buy BTC Short ETH",B1632,IF(AB1632="Buy ETH Short BTC",B1632,0))</f>
        <v>0</v>
      </c>
      <c r="AE1632">
        <f>IF(AB1632="Buy BTC Short ETH",C1632,IF(AB1632="Buy ETH Short BTC",C1632,0))</f>
        <v>0</v>
      </c>
      <c r="AF1632">
        <f>IF(AB1631="Buy BTC Short ETH",(B1632-AD1631)+(-C1632+AE1631)*(B1631/C1631),IF(AB1631="Buy ETH Short BTC",(-B1632+AD1631)+(C1632-AE1631)*(B1631/C1631),0))</f>
        <v>0</v>
      </c>
    </row>
    <row r="1633" spans="1:32">
      <c r="A1633">
        <v>1672189200000</v>
      </c>
      <c r="B1633">
        <v>16673.96</v>
      </c>
      <c r="C1633">
        <v>1206.95</v>
      </c>
      <c r="D1633" s="1">
        <f t="shared" si="548"/>
        <v>-12.270000000000437</v>
      </c>
      <c r="E1633" s="1">
        <f t="shared" si="549"/>
        <v>0</v>
      </c>
      <c r="F1633" s="1">
        <f t="shared" si="550"/>
        <v>12.270000000000437</v>
      </c>
      <c r="G1633" s="1">
        <f t="shared" si="551"/>
        <v>5.7490000000001604</v>
      </c>
      <c r="H1633" s="1">
        <f t="shared" si="552"/>
        <v>8.1160000000003496</v>
      </c>
      <c r="I1633" s="1">
        <f t="shared" si="553"/>
        <v>0.70835386890092567</v>
      </c>
      <c r="J1633" s="1">
        <f t="shared" si="554"/>
        <v>41.464118283447164</v>
      </c>
      <c r="K1633" s="1">
        <f t="shared" si="555"/>
        <v>-1.4900000000000091</v>
      </c>
      <c r="L1633" s="1">
        <f t="shared" si="556"/>
        <v>0</v>
      </c>
      <c r="M1633" s="1">
        <f t="shared" si="557"/>
        <v>1.4900000000000091</v>
      </c>
      <c r="N1633" s="1">
        <f t="shared" si="558"/>
        <v>0.35399999999999637</v>
      </c>
      <c r="O1633" s="1">
        <f t="shared" si="559"/>
        <v>0.89099999999998547</v>
      </c>
      <c r="P1633" s="1">
        <f t="shared" si="560"/>
        <v>0.39730639730639972</v>
      </c>
      <c r="Q1633" s="1">
        <f t="shared" si="561"/>
        <v>28.433734939759162</v>
      </c>
      <c r="R1633" t="str">
        <f t="shared" si="541"/>
        <v>Do nothing</v>
      </c>
      <c r="S1633" t="b">
        <f t="shared" si="546"/>
        <v>0</v>
      </c>
      <c r="T1633">
        <f t="shared" si="542"/>
        <v>0</v>
      </c>
      <c r="U1633">
        <f t="shared" si="543"/>
        <v>0</v>
      </c>
      <c r="V1633">
        <f>IF(R1632="Buy BTC Short ETH",(B1633-T1632)+(-C1633+U1632)*(B1632/C1632),IF(R1632="Buy ETH Short BTC",(-B1633+T1632)+(C1633-U1632)*(B1632/C1632),0))</f>
        <v>0</v>
      </c>
      <c r="AA1633">
        <f t="shared" si="544"/>
        <v>0.8103093616144309</v>
      </c>
      <c r="AB1633" t="str">
        <f t="shared" si="545"/>
        <v>Buy ETH Short BTC</v>
      </c>
      <c r="AC1633" t="b">
        <f t="shared" si="547"/>
        <v>1</v>
      </c>
      <c r="AD1633">
        <f>IF(AB1633="Buy BTC Short ETH",B1633,IF(AB1633="Buy ETH Short BTC",B1633,0))</f>
        <v>16673.96</v>
      </c>
      <c r="AE1633">
        <f>IF(AB1633="Buy BTC Short ETH",C1633,IF(AB1633="Buy ETH Short BTC",C1633,0))</f>
        <v>1206.95</v>
      </c>
      <c r="AF1633">
        <f>IF(AB1632="Buy BTC Short ETH",(B1633-AD1632)+(-C1633+AE1632)*(B1632/C1632),IF(AB1632="Buy ETH Short BTC",(-B1633+AD1632)+(C1633-AE1632)*(B1632/C1632),0))</f>
        <v>0</v>
      </c>
    </row>
    <row r="1634" spans="1:32">
      <c r="A1634">
        <v>1672190100000</v>
      </c>
      <c r="B1634">
        <v>16721.88</v>
      </c>
      <c r="C1634">
        <v>1211.5899999999999</v>
      </c>
      <c r="D1634" s="1">
        <f t="shared" si="548"/>
        <v>47.920000000001892</v>
      </c>
      <c r="E1634" s="1">
        <f t="shared" si="549"/>
        <v>47.920000000001892</v>
      </c>
      <c r="F1634" s="1">
        <f t="shared" si="550"/>
        <v>0</v>
      </c>
      <c r="G1634" s="1">
        <f t="shared" si="551"/>
        <v>10.541000000000349</v>
      </c>
      <c r="H1634" s="1">
        <f t="shared" si="552"/>
        <v>7.4490000000001597</v>
      </c>
      <c r="I1634" s="1">
        <f t="shared" si="553"/>
        <v>1.4150892737280336</v>
      </c>
      <c r="J1634" s="1">
        <f t="shared" si="554"/>
        <v>58.593663146192611</v>
      </c>
      <c r="K1634" s="1">
        <f t="shared" si="555"/>
        <v>4.6399999999998727</v>
      </c>
      <c r="L1634" s="1">
        <f t="shared" si="556"/>
        <v>4.6399999999998727</v>
      </c>
      <c r="M1634" s="1">
        <f t="shared" si="557"/>
        <v>0</v>
      </c>
      <c r="N1634" s="1">
        <f t="shared" si="558"/>
        <v>0.81799999999998363</v>
      </c>
      <c r="O1634" s="1">
        <f t="shared" si="559"/>
        <v>0.77899999999999636</v>
      </c>
      <c r="P1634" s="1">
        <f t="shared" si="560"/>
        <v>1.0500641848523586</v>
      </c>
      <c r="Q1634" s="1">
        <f t="shared" si="561"/>
        <v>51.22103944896643</v>
      </c>
      <c r="R1634" t="str">
        <f t="shared" si="541"/>
        <v>Do nothing</v>
      </c>
      <c r="S1634" t="b">
        <f t="shared" si="546"/>
        <v>0</v>
      </c>
      <c r="T1634">
        <f t="shared" si="542"/>
        <v>0</v>
      </c>
      <c r="U1634">
        <f t="shared" si="543"/>
        <v>0</v>
      </c>
      <c r="V1634">
        <f>IF(R1633="Buy BTC Short ETH",(B1634-T1633)+(-C1634+U1633)*(B1633/C1633),IF(R1633="Buy ETH Short BTC",(-B1634+T1633)+(C1634-U1633)*(B1633/C1633),0))</f>
        <v>0</v>
      </c>
      <c r="AA1634">
        <f t="shared" si="544"/>
        <v>0.82560667735525273</v>
      </c>
      <c r="AB1634" t="str">
        <f t="shared" si="545"/>
        <v>Buy ETH Short BTC</v>
      </c>
      <c r="AC1634" t="b">
        <f t="shared" si="547"/>
        <v>0</v>
      </c>
      <c r="AD1634">
        <f>IF(AB1634="Buy BTC Short ETH",B1634,IF(AB1634="Buy ETH Short BTC",B1634,0))</f>
        <v>16721.88</v>
      </c>
      <c r="AE1634">
        <f>IF(AB1634="Buy BTC Short ETH",C1634,IF(AB1634="Buy ETH Short BTC",C1634,0))</f>
        <v>1211.5899999999999</v>
      </c>
      <c r="AF1634">
        <f>IF(AB1633="Buy BTC Short ETH",(B1634-AD1633)+(-C1634+AE1633)*(B1633/C1633),IF(AB1633="Buy ETH Short BTC",(-B1634+AD1633)+(C1634-AE1633)*(B1633/C1633),0))</f>
        <v>16.18139144123252</v>
      </c>
    </row>
    <row r="1635" spans="1:32">
      <c r="A1635">
        <v>1672191000000</v>
      </c>
      <c r="B1635">
        <v>16700</v>
      </c>
      <c r="C1635">
        <v>1210.3699999999999</v>
      </c>
      <c r="D1635" s="1">
        <f t="shared" si="548"/>
        <v>-21.880000000001019</v>
      </c>
      <c r="E1635" s="1">
        <f t="shared" si="549"/>
        <v>0</v>
      </c>
      <c r="F1635" s="1">
        <f t="shared" si="550"/>
        <v>21.880000000001019</v>
      </c>
      <c r="G1635" s="1">
        <f t="shared" si="551"/>
        <v>8.7800000000002907</v>
      </c>
      <c r="H1635" s="1">
        <f t="shared" si="552"/>
        <v>9.6370000000002616</v>
      </c>
      <c r="I1635" s="1">
        <f t="shared" si="553"/>
        <v>0.91107191034554869</v>
      </c>
      <c r="J1635" s="1">
        <f t="shared" si="554"/>
        <v>47.67334527881863</v>
      </c>
      <c r="K1635" s="1">
        <f t="shared" si="555"/>
        <v>-1.2200000000000273</v>
      </c>
      <c r="L1635" s="1">
        <f t="shared" si="556"/>
        <v>0</v>
      </c>
      <c r="M1635" s="1">
        <f t="shared" si="557"/>
        <v>1.2200000000000273</v>
      </c>
      <c r="N1635" s="1">
        <f t="shared" si="558"/>
        <v>0.67399999999997817</v>
      </c>
      <c r="O1635" s="1">
        <f t="shared" si="559"/>
        <v>0.90099999999999913</v>
      </c>
      <c r="P1635" s="1">
        <f t="shared" si="560"/>
        <v>0.74805771365147478</v>
      </c>
      <c r="Q1635" s="1">
        <f t="shared" si="561"/>
        <v>42.793650793650023</v>
      </c>
      <c r="R1635" t="str">
        <f t="shared" si="541"/>
        <v>Do nothing</v>
      </c>
      <c r="S1635" t="b">
        <f t="shared" si="546"/>
        <v>0</v>
      </c>
      <c r="T1635">
        <f t="shared" si="542"/>
        <v>0</v>
      </c>
      <c r="U1635">
        <f t="shared" si="543"/>
        <v>0</v>
      </c>
      <c r="V1635">
        <f>IF(R1634="Buy BTC Short ETH",(B1635-T1634)+(-C1635+U1634)*(B1634/C1634),IF(R1634="Buy ETH Short BTC",(-B1635+T1634)+(C1635-U1634)*(B1634/C1634),0))</f>
        <v>0</v>
      </c>
      <c r="AA1635">
        <f t="shared" si="544"/>
        <v>0.8398496153660816</v>
      </c>
      <c r="AB1635" t="str">
        <f t="shared" si="545"/>
        <v>Buy ETH Short BTC</v>
      </c>
      <c r="AC1635" t="b">
        <f t="shared" si="547"/>
        <v>0</v>
      </c>
      <c r="AD1635">
        <f>IF(AB1635="Buy BTC Short ETH",B1635,IF(AB1635="Buy ETH Short BTC",B1635,0))</f>
        <v>16700</v>
      </c>
      <c r="AE1635">
        <f>IF(AB1635="Buy BTC Short ETH",C1635,IF(AB1635="Buy ETH Short BTC",C1635,0))</f>
        <v>1210.3699999999999</v>
      </c>
      <c r="AF1635">
        <f>IF(AB1634="Buy BTC Short ETH",(B1635-AD1634)+(-C1635+AE1634)*(B1634/C1634),IF(AB1634="Buy ETH Short BTC",(-B1635+AD1634)+(C1635-AE1634)*(B1634/C1634),0))</f>
        <v>5.0420485477767052</v>
      </c>
    </row>
    <row r="1636" spans="1:32">
      <c r="A1636">
        <v>1672191900000</v>
      </c>
      <c r="B1636">
        <v>16695.55</v>
      </c>
      <c r="C1636">
        <v>1209.3599999999999</v>
      </c>
      <c r="D1636" s="1">
        <f t="shared" si="548"/>
        <v>-4.4500000000007276</v>
      </c>
      <c r="E1636" s="1">
        <f t="shared" si="549"/>
        <v>0</v>
      </c>
      <c r="F1636" s="1">
        <f t="shared" si="550"/>
        <v>4.4500000000007276</v>
      </c>
      <c r="G1636" s="1">
        <f t="shared" si="551"/>
        <v>8.0960000000002772</v>
      </c>
      <c r="H1636" s="1">
        <f t="shared" si="552"/>
        <v>10.082000000000335</v>
      </c>
      <c r="I1636" s="1">
        <f t="shared" si="553"/>
        <v>0.80301527474707479</v>
      </c>
      <c r="J1636" s="1">
        <f t="shared" si="554"/>
        <v>44.537352844097285</v>
      </c>
      <c r="K1636" s="1">
        <f t="shared" si="555"/>
        <v>-1.0099999999999909</v>
      </c>
      <c r="L1636" s="1">
        <f t="shared" si="556"/>
        <v>0</v>
      </c>
      <c r="M1636" s="1">
        <f t="shared" si="557"/>
        <v>1.0099999999999909</v>
      </c>
      <c r="N1636" s="1">
        <f t="shared" si="558"/>
        <v>0.62899999999999634</v>
      </c>
      <c r="O1636" s="1">
        <f t="shared" si="559"/>
        <v>1.0019999999999982</v>
      </c>
      <c r="P1636" s="1">
        <f t="shared" si="560"/>
        <v>0.6277445109780414</v>
      </c>
      <c r="Q1636" s="1">
        <f t="shared" si="561"/>
        <v>38.565297363580534</v>
      </c>
      <c r="R1636" t="str">
        <f t="shared" si="541"/>
        <v>Do nothing</v>
      </c>
      <c r="S1636" t="b">
        <f t="shared" si="546"/>
        <v>0</v>
      </c>
      <c r="T1636">
        <f t="shared" si="542"/>
        <v>0</v>
      </c>
      <c r="U1636">
        <f t="shared" si="543"/>
        <v>0</v>
      </c>
      <c r="V1636">
        <f>IF(R1635="Buy BTC Short ETH",(B1636-T1635)+(-C1636+U1635)*(B1635/C1635),IF(R1635="Buy ETH Short BTC",(-B1636+T1635)+(C1636-U1635)*(B1635/C1635),0))</f>
        <v>0</v>
      </c>
      <c r="AA1636">
        <f t="shared" si="544"/>
        <v>0.83389561475040008</v>
      </c>
      <c r="AB1636" t="str">
        <f t="shared" si="545"/>
        <v>Buy ETH Short BTC</v>
      </c>
      <c r="AC1636" t="b">
        <f t="shared" si="547"/>
        <v>0</v>
      </c>
      <c r="AD1636">
        <f>IF(AB1636="Buy BTC Short ETH",B1636,IF(AB1636="Buy ETH Short BTC",B1636,0))</f>
        <v>16695.55</v>
      </c>
      <c r="AE1636">
        <f>IF(AB1636="Buy BTC Short ETH",C1636,IF(AB1636="Buy ETH Short BTC",C1636,0))</f>
        <v>1209.3599999999999</v>
      </c>
      <c r="AF1636">
        <f>IF(AB1635="Buy BTC Short ETH",(B1636-AD1635)+(-C1636+AE1635)*(B1635/C1635),IF(AB1635="Buy ETH Short BTC",(-B1636+AD1635)+(C1636-AE1635)*(B1635/C1635),0))</f>
        <v>-9.4854081809686033</v>
      </c>
    </row>
    <row r="1637" spans="1:32">
      <c r="A1637">
        <v>1672192800000</v>
      </c>
      <c r="B1637">
        <v>16690.419999999998</v>
      </c>
      <c r="C1637">
        <v>1208.6600000000001</v>
      </c>
      <c r="D1637" s="1">
        <f t="shared" si="548"/>
        <v>-5.1300000000010186</v>
      </c>
      <c r="E1637" s="1">
        <f t="shared" si="549"/>
        <v>0</v>
      </c>
      <c r="F1637" s="1">
        <f t="shared" si="550"/>
        <v>5.1300000000010186</v>
      </c>
      <c r="G1637" s="1">
        <f t="shared" si="551"/>
        <v>8.0960000000002772</v>
      </c>
      <c r="H1637" s="1">
        <f t="shared" si="552"/>
        <v>8.6090000000003783</v>
      </c>
      <c r="I1637" s="1">
        <f t="shared" si="553"/>
        <v>0.94041119758391467</v>
      </c>
      <c r="J1637" s="1">
        <f t="shared" si="554"/>
        <v>48.464531577371801</v>
      </c>
      <c r="K1637" s="1">
        <f t="shared" si="555"/>
        <v>-0.6999999999998181</v>
      </c>
      <c r="L1637" s="1">
        <f t="shared" si="556"/>
        <v>0</v>
      </c>
      <c r="M1637" s="1">
        <f t="shared" si="557"/>
        <v>0.6999999999998181</v>
      </c>
      <c r="N1637" s="1">
        <f t="shared" si="558"/>
        <v>0.62899999999999634</v>
      </c>
      <c r="O1637" s="1">
        <f t="shared" si="559"/>
        <v>0.89999999999997726</v>
      </c>
      <c r="P1637" s="1">
        <f t="shared" si="560"/>
        <v>0.69888888888890244</v>
      </c>
      <c r="Q1637" s="1">
        <f t="shared" si="561"/>
        <v>41.137998691955993</v>
      </c>
      <c r="R1637" t="str">
        <f t="shared" si="541"/>
        <v>Do nothing</v>
      </c>
      <c r="S1637" t="b">
        <f t="shared" si="546"/>
        <v>0</v>
      </c>
      <c r="T1637">
        <f t="shared" si="542"/>
        <v>0</v>
      </c>
      <c r="U1637">
        <f t="shared" si="543"/>
        <v>0</v>
      </c>
      <c r="V1637">
        <f>IF(R1636="Buy BTC Short ETH",(B1637-T1636)+(-C1637+U1636)*(B1636/C1636),IF(R1636="Buy ETH Short BTC",(-B1637+T1636)+(C1637-U1636)*(B1636/C1636),0))</f>
        <v>0</v>
      </c>
      <c r="AA1637">
        <f t="shared" si="544"/>
        <v>0.90733802601525404</v>
      </c>
      <c r="AB1637" t="str">
        <f t="shared" si="545"/>
        <v>Buy ETH Short BTC</v>
      </c>
      <c r="AC1637" t="b">
        <f t="shared" si="547"/>
        <v>0</v>
      </c>
      <c r="AD1637">
        <f>IF(AB1637="Buy BTC Short ETH",B1637,IF(AB1637="Buy ETH Short BTC",B1637,0))</f>
        <v>16690.419999999998</v>
      </c>
      <c r="AE1637">
        <f>IF(AB1637="Buy BTC Short ETH",C1637,IF(AB1637="Buy ETH Short BTC",C1637,0))</f>
        <v>1208.6600000000001</v>
      </c>
      <c r="AF1637">
        <f>IF(AB1636="Buy BTC Short ETH",(B1637-AD1636)+(-C1637+AE1636)*(B1636/C1636),IF(AB1636="Buy ETH Short BTC",(-B1637+AD1636)+(C1637-AE1636)*(B1636/C1636),0))</f>
        <v>-4.5336940199739804</v>
      </c>
    </row>
    <row r="1638" spans="1:32">
      <c r="A1638">
        <v>1672193700000</v>
      </c>
      <c r="B1638">
        <v>16687.810000000001</v>
      </c>
      <c r="C1638">
        <v>1207.3499999999999</v>
      </c>
      <c r="D1638" s="1">
        <f t="shared" si="548"/>
        <v>-2.6099999999969441</v>
      </c>
      <c r="E1638" s="1">
        <f t="shared" si="549"/>
        <v>0</v>
      </c>
      <c r="F1638" s="1">
        <f t="shared" si="550"/>
        <v>2.6099999999969441</v>
      </c>
      <c r="G1638" s="1">
        <f t="shared" si="551"/>
        <v>7.0150000000001453</v>
      </c>
      <c r="H1638" s="1">
        <f t="shared" si="552"/>
        <v>8.870000000000072</v>
      </c>
      <c r="I1638" s="1">
        <f t="shared" si="553"/>
        <v>0.79086809470125008</v>
      </c>
      <c r="J1638" s="1">
        <f t="shared" si="554"/>
        <v>44.161158325464584</v>
      </c>
      <c r="K1638" s="1">
        <f t="shared" si="555"/>
        <v>-1.3100000000001728</v>
      </c>
      <c r="L1638" s="1">
        <f t="shared" si="556"/>
        <v>0</v>
      </c>
      <c r="M1638" s="1">
        <f t="shared" si="557"/>
        <v>1.3100000000001728</v>
      </c>
      <c r="N1638" s="1">
        <f t="shared" si="558"/>
        <v>0.61099999999999</v>
      </c>
      <c r="O1638" s="1">
        <f t="shared" si="559"/>
        <v>1.0309999999999946</v>
      </c>
      <c r="P1638" s="1">
        <f t="shared" si="560"/>
        <v>0.59262851600387312</v>
      </c>
      <c r="Q1638" s="1">
        <f t="shared" si="561"/>
        <v>37.210718635809727</v>
      </c>
      <c r="R1638" t="str">
        <f t="shared" si="541"/>
        <v>Do nothing</v>
      </c>
      <c r="S1638" t="b">
        <f t="shared" si="546"/>
        <v>0</v>
      </c>
      <c r="T1638">
        <f t="shared" si="542"/>
        <v>0</v>
      </c>
      <c r="U1638">
        <f t="shared" si="543"/>
        <v>0</v>
      </c>
      <c r="V1638">
        <f>IF(R1637="Buy BTC Short ETH",(B1638-T1637)+(-C1638+U1637)*(B1637/C1637),IF(R1637="Buy ETH Short BTC",(-B1638+T1637)+(C1638-U1637)*(B1637/C1637),0))</f>
        <v>0</v>
      </c>
      <c r="AA1638">
        <f t="shared" si="544"/>
        <v>0.90579182009371806</v>
      </c>
      <c r="AB1638" t="str">
        <f t="shared" si="545"/>
        <v>Buy ETH Short BTC</v>
      </c>
      <c r="AC1638" t="b">
        <f t="shared" si="547"/>
        <v>0</v>
      </c>
      <c r="AD1638">
        <f>IF(AB1638="Buy BTC Short ETH",B1638,IF(AB1638="Buy ETH Short BTC",B1638,0))</f>
        <v>16687.810000000001</v>
      </c>
      <c r="AE1638">
        <f>IF(AB1638="Buy BTC Short ETH",C1638,IF(AB1638="Buy ETH Short BTC",C1638,0))</f>
        <v>1207.3499999999999</v>
      </c>
      <c r="AF1638">
        <f>IF(AB1637="Buy BTC Short ETH",(B1638-AD1637)+(-C1638+AE1637)*(B1637/C1637),IF(AB1637="Buy ETH Short BTC",(-B1638+AD1637)+(C1638-AE1637)*(B1637/C1637),0))</f>
        <v>-15.479826915763386</v>
      </c>
    </row>
    <row r="1639" spans="1:32">
      <c r="A1639">
        <v>1672194600000</v>
      </c>
      <c r="B1639">
        <v>16695.09</v>
      </c>
      <c r="C1639">
        <v>1208</v>
      </c>
      <c r="D1639" s="1">
        <f t="shared" si="548"/>
        <v>7.2799999999988358</v>
      </c>
      <c r="E1639" s="1">
        <f t="shared" si="549"/>
        <v>7.2799999999988358</v>
      </c>
      <c r="F1639" s="1">
        <f t="shared" si="550"/>
        <v>0</v>
      </c>
      <c r="G1639" s="1">
        <f t="shared" si="551"/>
        <v>7.7430000000000287</v>
      </c>
      <c r="H1639" s="1">
        <f t="shared" si="552"/>
        <v>8.0659999999999847</v>
      </c>
      <c r="I1639" s="1">
        <f t="shared" si="553"/>
        <v>0.95995536821225436</v>
      </c>
      <c r="J1639" s="1">
        <f t="shared" si="554"/>
        <v>48.978430008223306</v>
      </c>
      <c r="K1639" s="1">
        <f t="shared" si="555"/>
        <v>0.65000000000009095</v>
      </c>
      <c r="L1639" s="1">
        <f t="shared" si="556"/>
        <v>0.65000000000009095</v>
      </c>
      <c r="M1639" s="1">
        <f t="shared" si="557"/>
        <v>0</v>
      </c>
      <c r="N1639" s="1">
        <f t="shared" si="558"/>
        <v>0.67599999999999905</v>
      </c>
      <c r="O1639" s="1">
        <f t="shared" si="559"/>
        <v>0.97799999999999732</v>
      </c>
      <c r="P1639" s="1">
        <f t="shared" si="560"/>
        <v>0.6912065439672811</v>
      </c>
      <c r="Q1639" s="1">
        <f t="shared" si="561"/>
        <v>40.870616686819865</v>
      </c>
      <c r="R1639" t="str">
        <f t="shared" si="541"/>
        <v>Do nothing</v>
      </c>
      <c r="S1639" t="b">
        <f t="shared" si="546"/>
        <v>0</v>
      </c>
      <c r="T1639">
        <f t="shared" si="542"/>
        <v>0</v>
      </c>
      <c r="U1639">
        <f t="shared" si="543"/>
        <v>0</v>
      </c>
      <c r="V1639">
        <f>IF(R1638="Buy BTC Short ETH",(B1639-T1638)+(-C1639+U1638)*(B1638/C1638),IF(R1638="Buy ETH Short BTC",(-B1639+T1638)+(C1639-U1638)*(B1638/C1638),0))</f>
        <v>0</v>
      </c>
      <c r="AA1639">
        <f t="shared" si="544"/>
        <v>0.93488846397718328</v>
      </c>
      <c r="AB1639" t="str">
        <f t="shared" si="545"/>
        <v>Buy ETH Short BTC</v>
      </c>
      <c r="AC1639" t="b">
        <f t="shared" si="547"/>
        <v>0</v>
      </c>
      <c r="AD1639">
        <f>IF(AB1639="Buy BTC Short ETH",B1639,IF(AB1639="Buy ETH Short BTC",B1639,0))</f>
        <v>16695.09</v>
      </c>
      <c r="AE1639">
        <f>IF(AB1639="Buy BTC Short ETH",C1639,IF(AB1639="Buy ETH Short BTC",C1639,0))</f>
        <v>1208</v>
      </c>
      <c r="AF1639">
        <f>IF(AB1638="Buy BTC Short ETH",(B1639-AD1638)+(-C1639+AE1638)*(B1638/C1638),IF(AB1638="Buy ETH Short BTC",(-B1639+AD1638)+(C1639-AE1638)*(B1638/C1638),0))</f>
        <v>1.7042021783268524</v>
      </c>
    </row>
    <row r="1640" spans="1:32">
      <c r="A1640">
        <v>1672195500000</v>
      </c>
      <c r="B1640">
        <v>16683.810000000001</v>
      </c>
      <c r="C1640">
        <v>1206.1199999999999</v>
      </c>
      <c r="D1640" s="1">
        <f t="shared" si="548"/>
        <v>-11.279999999998836</v>
      </c>
      <c r="E1640" s="1">
        <f t="shared" si="549"/>
        <v>0</v>
      </c>
      <c r="F1640" s="1">
        <f t="shared" si="550"/>
        <v>11.279999999998836</v>
      </c>
      <c r="G1640" s="1">
        <f t="shared" si="551"/>
        <v>7.2490000000001604</v>
      </c>
      <c r="H1640" s="1">
        <f t="shared" si="552"/>
        <v>9.1939999999998694</v>
      </c>
      <c r="I1640" s="1">
        <f t="shared" si="553"/>
        <v>0.78844898847077038</v>
      </c>
      <c r="J1640" s="1">
        <f t="shared" si="554"/>
        <v>44.085629143101301</v>
      </c>
      <c r="K1640" s="1">
        <f t="shared" si="555"/>
        <v>-1.8800000000001091</v>
      </c>
      <c r="L1640" s="1">
        <f t="shared" si="556"/>
        <v>0</v>
      </c>
      <c r="M1640" s="1">
        <f t="shared" si="557"/>
        <v>1.8800000000001091</v>
      </c>
      <c r="N1640" s="1">
        <f t="shared" si="558"/>
        <v>0.67599999999999905</v>
      </c>
      <c r="O1640" s="1">
        <f t="shared" si="559"/>
        <v>1.05</v>
      </c>
      <c r="P1640" s="1">
        <f t="shared" si="560"/>
        <v>0.64380952380952283</v>
      </c>
      <c r="Q1640" s="1">
        <f t="shared" si="561"/>
        <v>39.165701042873664</v>
      </c>
      <c r="R1640" t="str">
        <f t="shared" si="541"/>
        <v>Do nothing</v>
      </c>
      <c r="S1640" t="b">
        <f t="shared" si="546"/>
        <v>0</v>
      </c>
      <c r="T1640">
        <f t="shared" si="542"/>
        <v>0</v>
      </c>
      <c r="U1640">
        <f t="shared" si="543"/>
        <v>0</v>
      </c>
      <c r="V1640">
        <f>IF(R1639="Buy BTC Short ETH",(B1640-T1639)+(-C1640+U1639)*(B1639/C1639),IF(R1639="Buy ETH Short BTC",(-B1640+T1639)+(C1640-U1639)*(B1639/C1639),0))</f>
        <v>0</v>
      </c>
      <c r="AA1640">
        <f t="shared" si="544"/>
        <v>0.90917089545189889</v>
      </c>
      <c r="AB1640" t="str">
        <f t="shared" si="545"/>
        <v>Buy ETH Short BTC</v>
      </c>
      <c r="AC1640" t="b">
        <f t="shared" si="547"/>
        <v>0</v>
      </c>
      <c r="AD1640">
        <f>IF(AB1640="Buy BTC Short ETH",B1640,IF(AB1640="Buy ETH Short BTC",B1640,0))</f>
        <v>16683.810000000001</v>
      </c>
      <c r="AE1640">
        <f>IF(AB1640="Buy BTC Short ETH",C1640,IF(AB1640="Buy ETH Short BTC",C1640,0))</f>
        <v>1206.1199999999999</v>
      </c>
      <c r="AF1640">
        <f>IF(AB1639="Buy BTC Short ETH",(B1640-AD1639)+(-C1640+AE1639)*(B1639/C1639),IF(AB1639="Buy ETH Short BTC",(-B1640+AD1639)+(C1640-AE1639)*(B1639/C1639),0))</f>
        <v>-14.702424834439761</v>
      </c>
    </row>
    <row r="1641" spans="1:32">
      <c r="A1641">
        <v>1672196400000</v>
      </c>
      <c r="B1641">
        <v>16590.009999999998</v>
      </c>
      <c r="C1641">
        <v>1191.6300000000001</v>
      </c>
      <c r="D1641" s="1">
        <f t="shared" si="548"/>
        <v>-93.80000000000291</v>
      </c>
      <c r="E1641" s="1">
        <f t="shared" si="549"/>
        <v>0</v>
      </c>
      <c r="F1641" s="1">
        <f t="shared" si="550"/>
        <v>93.80000000000291</v>
      </c>
      <c r="G1641" s="1">
        <f t="shared" si="551"/>
        <v>5.5200000000000724</v>
      </c>
      <c r="H1641" s="1">
        <f t="shared" si="552"/>
        <v>18.574000000000161</v>
      </c>
      <c r="I1641" s="1">
        <f t="shared" si="553"/>
        <v>0.29718961989878456</v>
      </c>
      <c r="J1641" s="1">
        <f t="shared" si="554"/>
        <v>22.910268116543619</v>
      </c>
      <c r="K1641" s="1">
        <f t="shared" si="555"/>
        <v>-14.489999999999782</v>
      </c>
      <c r="L1641" s="1">
        <f t="shared" si="556"/>
        <v>0</v>
      </c>
      <c r="M1641" s="1">
        <f t="shared" si="557"/>
        <v>14.489999999999782</v>
      </c>
      <c r="N1641" s="1">
        <f t="shared" si="558"/>
        <v>0.52899999999999636</v>
      </c>
      <c r="O1641" s="1">
        <f t="shared" si="559"/>
        <v>2.4989999999999783</v>
      </c>
      <c r="P1641" s="1">
        <f t="shared" si="560"/>
        <v>0.2116846738695482</v>
      </c>
      <c r="Q1641" s="1">
        <f t="shared" si="561"/>
        <v>17.470277410832253</v>
      </c>
      <c r="R1641" t="str">
        <f t="shared" si="541"/>
        <v>Do nothing</v>
      </c>
      <c r="S1641" t="b">
        <f t="shared" si="546"/>
        <v>0</v>
      </c>
      <c r="T1641">
        <f t="shared" si="542"/>
        <v>0</v>
      </c>
      <c r="U1641">
        <f t="shared" si="543"/>
        <v>0</v>
      </c>
      <c r="V1641">
        <f>IF(R1640="Buy BTC Short ETH",(B1641-T1640)+(-C1641+U1640)*(B1640/C1640),IF(R1640="Buy ETH Short BTC",(-B1641+T1640)+(C1641-U1640)*(B1640/C1640),0))</f>
        <v>0</v>
      </c>
      <c r="AA1641">
        <f t="shared" si="544"/>
        <v>0.98484169586037218</v>
      </c>
      <c r="AB1641" t="str">
        <f t="shared" si="545"/>
        <v>Buy ETH Short BTC</v>
      </c>
      <c r="AC1641" t="b">
        <f t="shared" si="547"/>
        <v>0</v>
      </c>
      <c r="AD1641">
        <f>IF(AB1641="Buy BTC Short ETH",B1641,IF(AB1641="Buy ETH Short BTC",B1641,0))</f>
        <v>16590.009999999998</v>
      </c>
      <c r="AE1641">
        <f>IF(AB1641="Buy BTC Short ETH",C1641,IF(AB1641="Buy ETH Short BTC",C1641,0))</f>
        <v>1191.6300000000001</v>
      </c>
      <c r="AF1641">
        <f>IF(AB1640="Buy BTC Short ETH",(B1641-AD1640)+(-C1641+AE1640)*(B1640/C1640),IF(AB1640="Buy ETH Short BTC",(-B1641+AD1640)+(C1641-AE1640)*(B1640/C1640),0))</f>
        <v>-106.63478832951355</v>
      </c>
    </row>
    <row r="1642" spans="1:32">
      <c r="A1642">
        <v>1672197300000</v>
      </c>
      <c r="B1642">
        <v>16630.810000000001</v>
      </c>
      <c r="C1642">
        <v>1195.9000000000001</v>
      </c>
      <c r="D1642" s="1">
        <f t="shared" si="548"/>
        <v>40.80000000000291</v>
      </c>
      <c r="E1642" s="1">
        <f t="shared" si="549"/>
        <v>40.80000000000291</v>
      </c>
      <c r="F1642" s="1">
        <f t="shared" si="550"/>
        <v>0</v>
      </c>
      <c r="G1642" s="1">
        <f t="shared" si="551"/>
        <v>9.6000000000003638</v>
      </c>
      <c r="H1642" s="1">
        <f t="shared" si="552"/>
        <v>15.14200000000019</v>
      </c>
      <c r="I1642" s="1">
        <f t="shared" si="553"/>
        <v>0.63399815083874278</v>
      </c>
      <c r="J1642" s="1">
        <f t="shared" si="554"/>
        <v>38.800420337887601</v>
      </c>
      <c r="K1642" s="1">
        <f t="shared" si="555"/>
        <v>4.2699999999999818</v>
      </c>
      <c r="L1642" s="1">
        <f t="shared" si="556"/>
        <v>4.2699999999999818</v>
      </c>
      <c r="M1642" s="1">
        <f t="shared" si="557"/>
        <v>0</v>
      </c>
      <c r="N1642" s="1">
        <f t="shared" si="558"/>
        <v>0.95599999999999452</v>
      </c>
      <c r="O1642" s="1">
        <f t="shared" si="559"/>
        <v>2.2099999999999911</v>
      </c>
      <c r="P1642" s="1">
        <f t="shared" si="560"/>
        <v>0.43257918552036123</v>
      </c>
      <c r="Q1642" s="1">
        <f t="shared" si="561"/>
        <v>30.195830701200222</v>
      </c>
      <c r="R1642" t="str">
        <f t="shared" si="541"/>
        <v>Do nothing</v>
      </c>
      <c r="S1642" t="b">
        <f t="shared" si="546"/>
        <v>0</v>
      </c>
      <c r="T1642">
        <f t="shared" si="542"/>
        <v>0</v>
      </c>
      <c r="U1642">
        <f t="shared" si="543"/>
        <v>0</v>
      </c>
      <c r="V1642">
        <f>IF(R1641="Buy BTC Short ETH",(B1642-T1641)+(-C1642+U1641)*(B1641/C1641),IF(R1641="Buy ETH Short BTC",(-B1642+T1641)+(C1642-U1641)*(B1641/C1641),0))</f>
        <v>0</v>
      </c>
      <c r="AA1642">
        <f t="shared" si="544"/>
        <v>0.98323210790769766</v>
      </c>
      <c r="AB1642" t="str">
        <f t="shared" si="545"/>
        <v>Buy ETH Short BTC</v>
      </c>
      <c r="AC1642" t="b">
        <f t="shared" si="547"/>
        <v>0</v>
      </c>
      <c r="AD1642">
        <f>IF(AB1642="Buy BTC Short ETH",B1642,IF(AB1642="Buy ETH Short BTC",B1642,0))</f>
        <v>16630.810000000001</v>
      </c>
      <c r="AE1642">
        <f>IF(AB1642="Buy BTC Short ETH",C1642,IF(AB1642="Buy ETH Short BTC",C1642,0))</f>
        <v>1195.9000000000001</v>
      </c>
      <c r="AF1642">
        <f>IF(AB1641="Buy BTC Short ETH",(B1642-AD1641)+(-C1642+AE1641)*(B1641/C1641),IF(AB1641="Buy ETH Short BTC",(-B1642+AD1641)+(C1642-AE1641)*(B1641/C1641),0))</f>
        <v>18.647431417467011</v>
      </c>
    </row>
    <row r="1643" spans="1:32">
      <c r="A1643">
        <v>1672198200000</v>
      </c>
      <c r="B1643">
        <v>16646.86</v>
      </c>
      <c r="C1643">
        <v>1196.7</v>
      </c>
      <c r="D1643" s="1">
        <f t="shared" si="548"/>
        <v>16.049999999999272</v>
      </c>
      <c r="E1643" s="1">
        <f t="shared" si="549"/>
        <v>16.049999999999272</v>
      </c>
      <c r="F1643" s="1">
        <f t="shared" si="550"/>
        <v>0</v>
      </c>
      <c r="G1643" s="1">
        <f t="shared" si="551"/>
        <v>11.205000000000291</v>
      </c>
      <c r="H1643" s="1">
        <f t="shared" si="552"/>
        <v>13.915000000000145</v>
      </c>
      <c r="I1643" s="1">
        <f t="shared" si="553"/>
        <v>0.80524613726196015</v>
      </c>
      <c r="J1643" s="1">
        <f t="shared" si="554"/>
        <v>44.605891719745607</v>
      </c>
      <c r="K1643" s="1">
        <f t="shared" si="555"/>
        <v>0.79999999999995453</v>
      </c>
      <c r="L1643" s="1">
        <f t="shared" si="556"/>
        <v>0.79999999999995453</v>
      </c>
      <c r="M1643" s="1">
        <f t="shared" si="557"/>
        <v>0</v>
      </c>
      <c r="N1643" s="1">
        <f t="shared" si="558"/>
        <v>1.03599999999999</v>
      </c>
      <c r="O1643" s="1">
        <f t="shared" si="559"/>
        <v>2.0609999999999902</v>
      </c>
      <c r="P1643" s="1">
        <f t="shared" si="560"/>
        <v>0.50266860747209852</v>
      </c>
      <c r="Q1643" s="1">
        <f t="shared" si="561"/>
        <v>33.451727478204603</v>
      </c>
      <c r="R1643" t="str">
        <f t="shared" si="541"/>
        <v>Do nothing</v>
      </c>
      <c r="S1643" t="b">
        <f t="shared" si="546"/>
        <v>0</v>
      </c>
      <c r="T1643">
        <f t="shared" si="542"/>
        <v>0</v>
      </c>
      <c r="U1643">
        <f t="shared" si="543"/>
        <v>0</v>
      </c>
      <c r="V1643">
        <f>IF(R1642="Buy BTC Short ETH",(B1643-T1642)+(-C1643+U1642)*(B1642/C1642),IF(R1642="Buy ETH Short BTC",(-B1643+T1642)+(C1643-U1642)*(B1642/C1642),0))</f>
        <v>0</v>
      </c>
      <c r="AA1643">
        <f t="shared" si="544"/>
        <v>0.97725013836280905</v>
      </c>
      <c r="AB1643" t="str">
        <f t="shared" si="545"/>
        <v>Buy ETH Short BTC</v>
      </c>
      <c r="AC1643" t="b">
        <f t="shared" si="547"/>
        <v>0</v>
      </c>
      <c r="AD1643">
        <f>IF(AB1643="Buy BTC Short ETH",B1643,IF(AB1643="Buy ETH Short BTC",B1643,0))</f>
        <v>16646.86</v>
      </c>
      <c r="AE1643">
        <f>IF(AB1643="Buy BTC Short ETH",C1643,IF(AB1643="Buy ETH Short BTC",C1643,0))</f>
        <v>1196.7</v>
      </c>
      <c r="AF1643">
        <f>IF(AB1642="Buy BTC Short ETH",(B1643-AD1642)+(-C1643+AE1642)*(B1642/C1642),IF(AB1642="Buy ETH Short BTC",(-B1643+AD1642)+(C1643-AE1642)*(B1642/C1642),0))</f>
        <v>-4.9247821724223488</v>
      </c>
    </row>
    <row r="1644" spans="1:32">
      <c r="A1644">
        <v>1672199100000</v>
      </c>
      <c r="B1644">
        <v>16650.650000000001</v>
      </c>
      <c r="C1644">
        <v>1197.72</v>
      </c>
      <c r="D1644" s="1">
        <f t="shared" si="548"/>
        <v>3.7900000000008731</v>
      </c>
      <c r="E1644" s="1">
        <f t="shared" si="549"/>
        <v>3.7900000000008731</v>
      </c>
      <c r="F1644" s="1">
        <f t="shared" si="550"/>
        <v>0</v>
      </c>
      <c r="G1644" s="1">
        <f t="shared" si="551"/>
        <v>6.792000000000189</v>
      </c>
      <c r="H1644" s="1">
        <f t="shared" si="552"/>
        <v>13.915000000000145</v>
      </c>
      <c r="I1644" s="1">
        <f t="shared" si="553"/>
        <v>0.48810636004312746</v>
      </c>
      <c r="J1644" s="1">
        <f t="shared" si="554"/>
        <v>32.800502245617807</v>
      </c>
      <c r="K1644" s="1">
        <f t="shared" si="555"/>
        <v>1.0199999999999818</v>
      </c>
      <c r="L1644" s="1">
        <f t="shared" si="556"/>
        <v>1.0199999999999818</v>
      </c>
      <c r="M1644" s="1">
        <f t="shared" si="557"/>
        <v>0</v>
      </c>
      <c r="N1644" s="1">
        <f t="shared" si="558"/>
        <v>0.67400000000000093</v>
      </c>
      <c r="O1644" s="1">
        <f t="shared" si="559"/>
        <v>2.0609999999999902</v>
      </c>
      <c r="P1644" s="1">
        <f t="shared" si="560"/>
        <v>0.32702571567200589</v>
      </c>
      <c r="Q1644" s="1">
        <f t="shared" si="561"/>
        <v>24.643510054844725</v>
      </c>
      <c r="R1644" t="str">
        <f t="shared" si="541"/>
        <v>Do nothing</v>
      </c>
      <c r="S1644" t="b">
        <f t="shared" si="546"/>
        <v>0</v>
      </c>
      <c r="T1644">
        <f t="shared" si="542"/>
        <v>0</v>
      </c>
      <c r="U1644">
        <f t="shared" si="543"/>
        <v>0</v>
      </c>
      <c r="V1644">
        <f>IF(R1643="Buy BTC Short ETH",(B1644-T1643)+(-C1644+U1643)*(B1643/C1643),IF(R1643="Buy ETH Short BTC",(-B1644+T1643)+(C1644-U1643)*(B1643/C1643),0))</f>
        <v>0</v>
      </c>
      <c r="AA1644">
        <f t="shared" si="544"/>
        <v>0.97070508139328471</v>
      </c>
      <c r="AB1644" t="str">
        <f t="shared" si="545"/>
        <v>Buy ETH Short BTC</v>
      </c>
      <c r="AC1644" t="b">
        <f t="shared" si="547"/>
        <v>0</v>
      </c>
      <c r="AD1644">
        <f>IF(AB1644="Buy BTC Short ETH",B1644,IF(AB1644="Buy ETH Short BTC",B1644,0))</f>
        <v>16650.650000000001</v>
      </c>
      <c r="AE1644">
        <f>IF(AB1644="Buy BTC Short ETH",C1644,IF(AB1644="Buy ETH Short BTC",C1644,0))</f>
        <v>1197.72</v>
      </c>
      <c r="AF1644">
        <f>IF(AB1643="Buy BTC Short ETH",(B1644-AD1643)+(-C1644+AE1643)*(B1643/C1643),IF(AB1643="Buy ETH Short BTC",(-B1644+AD1643)+(C1644-AE1643)*(B1643/C1643),0))</f>
        <v>10.398850338429558</v>
      </c>
    </row>
    <row r="1645" spans="1:32">
      <c r="A1645">
        <v>1672200000000</v>
      </c>
      <c r="B1645">
        <v>16663.73</v>
      </c>
      <c r="C1645">
        <v>1198.75</v>
      </c>
      <c r="D1645" s="1">
        <f t="shared" si="548"/>
        <v>13.079999999998108</v>
      </c>
      <c r="E1645" s="1">
        <f t="shared" si="549"/>
        <v>13.079999999998108</v>
      </c>
      <c r="F1645" s="1">
        <f t="shared" si="550"/>
        <v>0</v>
      </c>
      <c r="G1645" s="1">
        <f t="shared" si="551"/>
        <v>8.1</v>
      </c>
      <c r="H1645" s="1">
        <f t="shared" si="552"/>
        <v>11.727000000000043</v>
      </c>
      <c r="I1645" s="1">
        <f t="shared" si="553"/>
        <v>0.69071373752877718</v>
      </c>
      <c r="J1645" s="1">
        <f t="shared" si="554"/>
        <v>40.853381752156068</v>
      </c>
      <c r="K1645" s="1">
        <f t="shared" si="555"/>
        <v>1.0299999999999727</v>
      </c>
      <c r="L1645" s="1">
        <f t="shared" si="556"/>
        <v>1.0299999999999727</v>
      </c>
      <c r="M1645" s="1">
        <f t="shared" si="557"/>
        <v>0</v>
      </c>
      <c r="N1645" s="1">
        <f t="shared" si="558"/>
        <v>0.77699999999999814</v>
      </c>
      <c r="O1645" s="1">
        <f t="shared" si="559"/>
        <v>1.9389999999999872</v>
      </c>
      <c r="P1645" s="1">
        <f t="shared" si="560"/>
        <v>0.40072202166065152</v>
      </c>
      <c r="Q1645" s="1">
        <f t="shared" si="561"/>
        <v>28.608247422680492</v>
      </c>
      <c r="R1645" t="str">
        <f t="shared" si="541"/>
        <v>Do nothing</v>
      </c>
      <c r="S1645" t="b">
        <f t="shared" si="546"/>
        <v>0</v>
      </c>
      <c r="T1645">
        <f t="shared" si="542"/>
        <v>0</v>
      </c>
      <c r="U1645">
        <f t="shared" si="543"/>
        <v>0</v>
      </c>
      <c r="V1645">
        <f>IF(R1644="Buy BTC Short ETH",(B1645-T1644)+(-C1645+U1644)*(B1644/C1644),IF(R1644="Buy ETH Short BTC",(-B1645+T1644)+(C1645-U1644)*(B1644/C1644),0))</f>
        <v>0</v>
      </c>
      <c r="AA1645">
        <f t="shared" si="544"/>
        <v>0.95264091990269151</v>
      </c>
      <c r="AB1645" t="str">
        <f t="shared" si="545"/>
        <v>Buy ETH Short BTC</v>
      </c>
      <c r="AC1645" t="b">
        <f t="shared" si="547"/>
        <v>0</v>
      </c>
      <c r="AD1645">
        <f>IF(AB1645="Buy BTC Short ETH",B1645,IF(AB1645="Buy ETH Short BTC",B1645,0))</f>
        <v>16663.73</v>
      </c>
      <c r="AE1645">
        <f>IF(AB1645="Buy BTC Short ETH",C1645,IF(AB1645="Buy ETH Short BTC",C1645,0))</f>
        <v>1198.75</v>
      </c>
      <c r="AF1645">
        <f>IF(AB1644="Buy BTC Short ETH",(B1645-AD1644)+(-C1645+AE1644)*(B1644/C1644),IF(AB1644="Buy ETH Short BTC",(-B1645+AD1644)+(C1645-AE1644)*(B1644/C1644),0))</f>
        <v>1.2390140433505437</v>
      </c>
    </row>
    <row r="1646" spans="1:32">
      <c r="A1646">
        <v>1672200900000</v>
      </c>
      <c r="B1646">
        <v>16664.14</v>
      </c>
      <c r="C1646">
        <v>1198.5899999999999</v>
      </c>
      <c r="D1646" s="1">
        <f t="shared" si="548"/>
        <v>0.40999999999985448</v>
      </c>
      <c r="E1646" s="1">
        <f t="shared" si="549"/>
        <v>0.40999999999985448</v>
      </c>
      <c r="F1646" s="1">
        <f t="shared" si="550"/>
        <v>0</v>
      </c>
      <c r="G1646" s="1">
        <f t="shared" si="551"/>
        <v>8.1409999999999858</v>
      </c>
      <c r="H1646" s="1">
        <f t="shared" si="552"/>
        <v>11.281999999999972</v>
      </c>
      <c r="I1646" s="1">
        <f t="shared" si="553"/>
        <v>0.7215919163268929</v>
      </c>
      <c r="J1646" s="1">
        <f t="shared" si="554"/>
        <v>41.914225402872901</v>
      </c>
      <c r="K1646" s="1">
        <f t="shared" si="555"/>
        <v>-0.16000000000008185</v>
      </c>
      <c r="L1646" s="1">
        <f t="shared" si="556"/>
        <v>0</v>
      </c>
      <c r="M1646" s="1">
        <f t="shared" si="557"/>
        <v>0.16000000000008185</v>
      </c>
      <c r="N1646" s="1">
        <f t="shared" si="558"/>
        <v>0.77699999999999814</v>
      </c>
      <c r="O1646" s="1">
        <f t="shared" si="559"/>
        <v>1.8539999999999963</v>
      </c>
      <c r="P1646" s="1">
        <f t="shared" si="560"/>
        <v>0.41909385113268594</v>
      </c>
      <c r="Q1646" s="1">
        <f t="shared" si="561"/>
        <v>29.532497149372844</v>
      </c>
      <c r="R1646" t="str">
        <f t="shared" si="541"/>
        <v>Do nothing</v>
      </c>
      <c r="S1646" t="b">
        <f t="shared" si="546"/>
        <v>0</v>
      </c>
      <c r="T1646">
        <f t="shared" si="542"/>
        <v>0</v>
      </c>
      <c r="U1646">
        <f t="shared" si="543"/>
        <v>0</v>
      </c>
      <c r="V1646">
        <f>IF(R1645="Buy BTC Short ETH",(B1646-T1645)+(-C1646+U1645)*(B1645/C1645),IF(R1645="Buy ETH Short BTC",(-B1646+T1645)+(C1646-U1645)*(B1645/C1645),0))</f>
        <v>0</v>
      </c>
      <c r="AA1646">
        <f t="shared" si="544"/>
        <v>0.93319236681083206</v>
      </c>
      <c r="AB1646" t="str">
        <f t="shared" si="545"/>
        <v>Buy ETH Short BTC</v>
      </c>
      <c r="AC1646" t="b">
        <f t="shared" si="547"/>
        <v>0</v>
      </c>
      <c r="AD1646">
        <f>IF(AB1646="Buy BTC Short ETH",B1646,IF(AB1646="Buy ETH Short BTC",B1646,0))</f>
        <v>16664.14</v>
      </c>
      <c r="AE1646">
        <f>IF(AB1646="Buy BTC Short ETH",C1646,IF(AB1646="Buy ETH Short BTC",C1646,0))</f>
        <v>1198.5899999999999</v>
      </c>
      <c r="AF1646">
        <f>IF(AB1645="Buy BTC Short ETH",(B1646-AD1645)+(-C1646+AE1645)*(B1645/C1645),IF(AB1645="Buy ETH Short BTC",(-B1646+AD1645)+(C1646-AE1645)*(B1645/C1645),0))</f>
        <v>-2.6341474869665813</v>
      </c>
    </row>
    <row r="1647" spans="1:32">
      <c r="A1647">
        <v>1672201800000</v>
      </c>
      <c r="B1647">
        <v>16671.88</v>
      </c>
      <c r="C1647">
        <v>1199.1600000000001</v>
      </c>
      <c r="D1647" s="1">
        <f t="shared" si="548"/>
        <v>7.7400000000016007</v>
      </c>
      <c r="E1647" s="1">
        <f t="shared" si="549"/>
        <v>7.7400000000016007</v>
      </c>
      <c r="F1647" s="1">
        <f t="shared" si="550"/>
        <v>0</v>
      </c>
      <c r="G1647" s="1">
        <f t="shared" si="551"/>
        <v>8.9150000000001448</v>
      </c>
      <c r="H1647" s="1">
        <f t="shared" si="552"/>
        <v>10.768999999999869</v>
      </c>
      <c r="I1647" s="1">
        <f t="shared" si="553"/>
        <v>0.82783916798219459</v>
      </c>
      <c r="J1647" s="1">
        <f t="shared" si="554"/>
        <v>45.290591343223625</v>
      </c>
      <c r="K1647" s="1">
        <f t="shared" si="555"/>
        <v>0.57000000000016371</v>
      </c>
      <c r="L1647" s="1">
        <f t="shared" si="556"/>
        <v>0.57000000000016371</v>
      </c>
      <c r="M1647" s="1">
        <f t="shared" si="557"/>
        <v>0</v>
      </c>
      <c r="N1647" s="1">
        <f t="shared" si="558"/>
        <v>0.83400000000001451</v>
      </c>
      <c r="O1647" s="1">
        <f t="shared" si="559"/>
        <v>1.7840000000000145</v>
      </c>
      <c r="P1647" s="1">
        <f t="shared" si="560"/>
        <v>0.46748878923767251</v>
      </c>
      <c r="Q1647" s="1">
        <f t="shared" si="561"/>
        <v>31.85637891520264</v>
      </c>
      <c r="R1647" t="str">
        <f t="shared" si="541"/>
        <v>Do nothing</v>
      </c>
      <c r="S1647" t="b">
        <f t="shared" si="546"/>
        <v>0</v>
      </c>
      <c r="T1647">
        <f t="shared" si="542"/>
        <v>0</v>
      </c>
      <c r="U1647">
        <f t="shared" si="543"/>
        <v>0</v>
      </c>
      <c r="V1647">
        <f>IF(R1646="Buy BTC Short ETH",(B1647-T1646)+(-C1647+U1646)*(B1646/C1646),IF(R1646="Buy ETH Short BTC",(-B1647+T1646)+(C1647-U1646)*(B1646/C1646),0))</f>
        <v>0</v>
      </c>
      <c r="AA1647">
        <f t="shared" si="544"/>
        <v>0.91148096281126378</v>
      </c>
      <c r="AB1647" t="str">
        <f t="shared" si="545"/>
        <v>Buy ETH Short BTC</v>
      </c>
      <c r="AC1647" t="b">
        <f t="shared" si="547"/>
        <v>0</v>
      </c>
      <c r="AD1647">
        <f>IF(AB1647="Buy BTC Short ETH",B1647,IF(AB1647="Buy ETH Short BTC",B1647,0))</f>
        <v>16671.88</v>
      </c>
      <c r="AE1647">
        <f>IF(AB1647="Buy BTC Short ETH",C1647,IF(AB1647="Buy ETH Short BTC",C1647,0))</f>
        <v>1199.1600000000001</v>
      </c>
      <c r="AF1647">
        <f>IF(AB1646="Buy BTC Short ETH",(B1647-AD1646)+(-C1647+AE1646)*(B1646/C1646),IF(AB1646="Buy ETH Short BTC",(-B1647+AD1646)+(C1647-AE1646)*(B1646/C1646),0))</f>
        <v>0.18477811428495983</v>
      </c>
    </row>
    <row r="1648" spans="1:32">
      <c r="A1648">
        <v>1672202700000</v>
      </c>
      <c r="B1648">
        <v>16660.439999999999</v>
      </c>
      <c r="C1648">
        <v>1197.46</v>
      </c>
      <c r="D1648" s="1">
        <f t="shared" si="548"/>
        <v>-11.440000000002328</v>
      </c>
      <c r="E1648" s="1">
        <f t="shared" si="549"/>
        <v>0</v>
      </c>
      <c r="F1648" s="1">
        <f t="shared" si="550"/>
        <v>11.440000000002328</v>
      </c>
      <c r="G1648" s="1">
        <f t="shared" si="551"/>
        <v>8.9150000000001448</v>
      </c>
      <c r="H1648" s="1">
        <f t="shared" si="552"/>
        <v>11.652000000000408</v>
      </c>
      <c r="I1648" s="1">
        <f t="shared" si="553"/>
        <v>0.76510470305525513</v>
      </c>
      <c r="J1648" s="1">
        <f t="shared" si="554"/>
        <v>43.346137015607063</v>
      </c>
      <c r="K1648" s="1">
        <f t="shared" si="555"/>
        <v>-1.7000000000000455</v>
      </c>
      <c r="L1648" s="1">
        <f t="shared" si="556"/>
        <v>0</v>
      </c>
      <c r="M1648" s="1">
        <f t="shared" si="557"/>
        <v>1.7000000000000455</v>
      </c>
      <c r="N1648" s="1">
        <f t="shared" si="558"/>
        <v>0.83400000000001451</v>
      </c>
      <c r="O1648" s="1">
        <f t="shared" si="559"/>
        <v>1.8230000000000017</v>
      </c>
      <c r="P1648" s="1">
        <f t="shared" si="560"/>
        <v>0.45748765770708377</v>
      </c>
      <c r="Q1648" s="1">
        <f t="shared" si="561"/>
        <v>31.388784343244623</v>
      </c>
      <c r="R1648" t="str">
        <f t="shared" si="541"/>
        <v>Do nothing</v>
      </c>
      <c r="S1648" t="b">
        <f t="shared" si="546"/>
        <v>0</v>
      </c>
      <c r="T1648">
        <f t="shared" si="542"/>
        <v>0</v>
      </c>
      <c r="U1648">
        <f t="shared" si="543"/>
        <v>0</v>
      </c>
      <c r="V1648">
        <f>IF(R1647="Buy BTC Short ETH",(B1648-T1647)+(-C1648+U1647)*(B1647/C1647),IF(R1647="Buy ETH Short BTC",(-B1648+T1647)+(C1648-U1647)*(B1647/C1647),0))</f>
        <v>0</v>
      </c>
      <c r="AA1648">
        <f t="shared" si="544"/>
        <v>0.89526058270864461</v>
      </c>
      <c r="AB1648" t="str">
        <f t="shared" si="545"/>
        <v>Buy ETH Short BTC</v>
      </c>
      <c r="AC1648" t="b">
        <f t="shared" si="547"/>
        <v>0</v>
      </c>
      <c r="AD1648">
        <f>IF(AB1648="Buy BTC Short ETH",B1648,IF(AB1648="Buy ETH Short BTC",B1648,0))</f>
        <v>16660.439999999999</v>
      </c>
      <c r="AE1648">
        <f>IF(AB1648="Buy BTC Short ETH",C1648,IF(AB1648="Buy ETH Short BTC",C1648,0))</f>
        <v>1197.46</v>
      </c>
      <c r="AF1648">
        <f>IF(AB1647="Buy BTC Short ETH",(B1648-AD1647)+(-C1648+AE1647)*(B1647/C1647),IF(AB1647="Buy ETH Short BTC",(-B1648+AD1647)+(C1648-AE1647)*(B1647/C1647),0))</f>
        <v>-12.195041195501823</v>
      </c>
    </row>
    <row r="1649" spans="1:32">
      <c r="A1649">
        <v>1672203600000</v>
      </c>
      <c r="B1649">
        <v>16655.97</v>
      </c>
      <c r="C1649">
        <v>1197.19</v>
      </c>
      <c r="D1649" s="1">
        <f t="shared" si="548"/>
        <v>-4.4699999999975262</v>
      </c>
      <c r="E1649" s="1">
        <f t="shared" si="549"/>
        <v>0</v>
      </c>
      <c r="F1649" s="1">
        <f t="shared" si="550"/>
        <v>4.4699999999975262</v>
      </c>
      <c r="G1649" s="1">
        <f t="shared" si="551"/>
        <v>8.1870000000002623</v>
      </c>
      <c r="H1649" s="1">
        <f t="shared" si="552"/>
        <v>12.09900000000016</v>
      </c>
      <c r="I1649" s="1">
        <f t="shared" si="553"/>
        <v>0.6766674931812674</v>
      </c>
      <c r="J1649" s="1">
        <f t="shared" si="554"/>
        <v>40.35788228334858</v>
      </c>
      <c r="K1649" s="1">
        <f t="shared" si="555"/>
        <v>-0.26999999999998181</v>
      </c>
      <c r="L1649" s="1">
        <f t="shared" si="556"/>
        <v>0</v>
      </c>
      <c r="M1649" s="1">
        <f t="shared" si="557"/>
        <v>0.26999999999998181</v>
      </c>
      <c r="N1649" s="1">
        <f t="shared" si="558"/>
        <v>0.76900000000000546</v>
      </c>
      <c r="O1649" s="1">
        <f t="shared" si="559"/>
        <v>1.85</v>
      </c>
      <c r="P1649" s="1">
        <f t="shared" si="560"/>
        <v>0.41567567567567859</v>
      </c>
      <c r="Q1649" s="1">
        <f t="shared" si="561"/>
        <v>29.362352042764556</v>
      </c>
      <c r="R1649" t="str">
        <f t="shared" si="541"/>
        <v>Do nothing</v>
      </c>
      <c r="S1649" t="b">
        <f t="shared" si="546"/>
        <v>0</v>
      </c>
      <c r="T1649">
        <f t="shared" si="542"/>
        <v>0</v>
      </c>
      <c r="U1649">
        <f t="shared" si="543"/>
        <v>0</v>
      </c>
      <c r="V1649">
        <f>IF(R1648="Buy BTC Short ETH",(B1649-T1648)+(-C1649+U1648)*(B1648/C1648),IF(R1648="Buy ETH Short BTC",(-B1649+T1648)+(C1649-U1648)*(B1648/C1648),0))</f>
        <v>0</v>
      </c>
      <c r="AA1649">
        <f t="shared" si="544"/>
        <v>0.87548838877518087</v>
      </c>
      <c r="AB1649" t="str">
        <f t="shared" si="545"/>
        <v>Buy ETH Short BTC</v>
      </c>
      <c r="AC1649" t="b">
        <f t="shared" si="547"/>
        <v>0</v>
      </c>
      <c r="AD1649">
        <f>IF(AB1649="Buy BTC Short ETH",B1649,IF(AB1649="Buy ETH Short BTC",B1649,0))</f>
        <v>16655.97</v>
      </c>
      <c r="AE1649">
        <f>IF(AB1649="Buy BTC Short ETH",C1649,IF(AB1649="Buy ETH Short BTC",C1649,0))</f>
        <v>1197.19</v>
      </c>
      <c r="AF1649">
        <f>IF(AB1648="Buy BTC Short ETH",(B1649-AD1648)+(-C1649+AE1648)*(B1648/C1648),IF(AB1648="Buy ETH Short BTC",(-B1649+AD1648)+(C1649-AE1648)*(B1648/C1648),0))</f>
        <v>0.71344963505865877</v>
      </c>
    </row>
    <row r="1650" spans="1:32">
      <c r="A1650">
        <v>1672204500000</v>
      </c>
      <c r="B1650">
        <v>16643.93</v>
      </c>
      <c r="C1650">
        <v>1194.25</v>
      </c>
      <c r="D1650" s="1">
        <f t="shared" si="548"/>
        <v>-12.040000000000873</v>
      </c>
      <c r="E1650" s="1">
        <f t="shared" si="549"/>
        <v>0</v>
      </c>
      <c r="F1650" s="1">
        <f t="shared" si="550"/>
        <v>12.040000000000873</v>
      </c>
      <c r="G1650" s="1">
        <f t="shared" si="551"/>
        <v>8.1870000000002623</v>
      </c>
      <c r="H1650" s="1">
        <f t="shared" si="552"/>
        <v>12.175000000000363</v>
      </c>
      <c r="I1650" s="1">
        <f t="shared" si="553"/>
        <v>0.67244353182751693</v>
      </c>
      <c r="J1650" s="1">
        <f t="shared" si="554"/>
        <v>40.207248796778373</v>
      </c>
      <c r="K1650" s="1">
        <f t="shared" si="555"/>
        <v>-2.9400000000000546</v>
      </c>
      <c r="L1650" s="1">
        <f t="shared" si="556"/>
        <v>0</v>
      </c>
      <c r="M1650" s="1">
        <f t="shared" si="557"/>
        <v>2.9400000000000546</v>
      </c>
      <c r="N1650" s="1">
        <f t="shared" si="558"/>
        <v>0.76900000000000546</v>
      </c>
      <c r="O1650" s="1">
        <f t="shared" si="559"/>
        <v>1.9559999999999946</v>
      </c>
      <c r="P1650" s="1">
        <f t="shared" si="560"/>
        <v>0.39314928425358259</v>
      </c>
      <c r="Q1650" s="1">
        <f t="shared" si="561"/>
        <v>28.220183486238739</v>
      </c>
      <c r="R1650" t="str">
        <f t="shared" si="541"/>
        <v>Do nothing</v>
      </c>
      <c r="S1650" t="b">
        <f t="shared" si="546"/>
        <v>0</v>
      </c>
      <c r="T1650">
        <f t="shared" si="542"/>
        <v>0</v>
      </c>
      <c r="U1650">
        <f t="shared" si="543"/>
        <v>0</v>
      </c>
      <c r="V1650">
        <f>IF(R1649="Buy BTC Short ETH",(B1650-T1649)+(-C1650+U1649)*(B1649/C1649),IF(R1649="Buy ETH Short BTC",(-B1650+T1649)+(C1650-U1649)*(B1649/C1649),0))</f>
        <v>0</v>
      </c>
      <c r="AA1650">
        <f t="shared" si="544"/>
        <v>0.93120129378202143</v>
      </c>
      <c r="AB1650" t="str">
        <f t="shared" si="545"/>
        <v>Buy ETH Short BTC</v>
      </c>
      <c r="AC1650" t="b">
        <f t="shared" si="547"/>
        <v>0</v>
      </c>
      <c r="AD1650">
        <f>IF(AB1650="Buy BTC Short ETH",B1650,IF(AB1650="Buy ETH Short BTC",B1650,0))</f>
        <v>16643.93</v>
      </c>
      <c r="AE1650">
        <f>IF(AB1650="Buy BTC Short ETH",C1650,IF(AB1650="Buy ETH Short BTC",C1650,0))</f>
        <v>1194.25</v>
      </c>
      <c r="AF1650">
        <f>IF(AB1649="Buy BTC Short ETH",(B1650-AD1649)+(-C1650+AE1649)*(B1649/C1649),IF(AB1649="Buy ETH Short BTC",(-B1650+AD1649)+(C1650-AE1649)*(B1649/C1649),0))</f>
        <v>-28.862907475003858</v>
      </c>
    </row>
    <row r="1651" spans="1:32">
      <c r="A1651">
        <v>1672205400000</v>
      </c>
      <c r="B1651">
        <v>16600.41</v>
      </c>
      <c r="C1651">
        <v>1190.32</v>
      </c>
      <c r="D1651" s="1">
        <f t="shared" si="548"/>
        <v>-43.520000000000437</v>
      </c>
      <c r="E1651" s="1">
        <f t="shared" si="549"/>
        <v>0</v>
      </c>
      <c r="F1651" s="1">
        <f t="shared" si="550"/>
        <v>43.520000000000437</v>
      </c>
      <c r="G1651" s="1">
        <f t="shared" si="551"/>
        <v>8.1870000000002623</v>
      </c>
      <c r="H1651" s="1">
        <f t="shared" si="552"/>
        <v>7.1470000000001166</v>
      </c>
      <c r="I1651" s="1">
        <f t="shared" si="553"/>
        <v>1.1455156009514662</v>
      </c>
      <c r="J1651" s="1">
        <f t="shared" si="554"/>
        <v>53.391156906221859</v>
      </c>
      <c r="K1651" s="1">
        <f t="shared" si="555"/>
        <v>-3.9300000000000637</v>
      </c>
      <c r="L1651" s="1">
        <f t="shared" si="556"/>
        <v>0</v>
      </c>
      <c r="M1651" s="1">
        <f t="shared" si="557"/>
        <v>3.9300000000000637</v>
      </c>
      <c r="N1651" s="1">
        <f t="shared" si="558"/>
        <v>0.76900000000000546</v>
      </c>
      <c r="O1651" s="1">
        <f t="shared" si="559"/>
        <v>0.90000000000002278</v>
      </c>
      <c r="P1651" s="1">
        <f t="shared" si="560"/>
        <v>0.85444444444442891</v>
      </c>
      <c r="Q1651" s="1">
        <f t="shared" si="561"/>
        <v>46.075494307968391</v>
      </c>
      <c r="R1651" t="str">
        <f t="shared" si="541"/>
        <v>Do nothing</v>
      </c>
      <c r="S1651" t="b">
        <f t="shared" si="546"/>
        <v>0</v>
      </c>
      <c r="T1651">
        <f t="shared" si="542"/>
        <v>0</v>
      </c>
      <c r="U1651">
        <f t="shared" si="543"/>
        <v>0</v>
      </c>
      <c r="V1651">
        <f>IF(R1650="Buy BTC Short ETH",(B1651-T1650)+(-C1651+U1650)*(B1650/C1650),IF(R1650="Buy ETH Short BTC",(-B1651+T1650)+(C1651-U1650)*(B1650/C1650),0))</f>
        <v>0</v>
      </c>
      <c r="AA1651">
        <f t="shared" si="544"/>
        <v>0.9432415272585245</v>
      </c>
      <c r="AB1651" t="str">
        <f t="shared" si="545"/>
        <v>Buy ETH Short BTC</v>
      </c>
      <c r="AC1651" t="b">
        <f t="shared" si="547"/>
        <v>0</v>
      </c>
      <c r="AD1651">
        <f>IF(AB1651="Buy BTC Short ETH",B1651,IF(AB1651="Buy ETH Short BTC",B1651,0))</f>
        <v>16600.41</v>
      </c>
      <c r="AE1651">
        <f>IF(AB1651="Buy BTC Short ETH",C1651,IF(AB1651="Buy ETH Short BTC",C1651,0))</f>
        <v>1190.32</v>
      </c>
      <c r="AF1651">
        <f>IF(AB1650="Buy BTC Short ETH",(B1651-AD1650)+(-C1651+AE1650)*(B1650/C1650),IF(AB1650="Buy ETH Short BTC",(-B1651+AD1650)+(C1651-AE1650)*(B1650/C1650),0))</f>
        <v>-11.251316642244539</v>
      </c>
    </row>
    <row r="1652" spans="1:32">
      <c r="A1652">
        <v>1672206300000</v>
      </c>
      <c r="B1652">
        <v>16602.98</v>
      </c>
      <c r="C1652">
        <v>1191.31</v>
      </c>
      <c r="D1652" s="1">
        <f t="shared" si="548"/>
        <v>2.569999999999709</v>
      </c>
      <c r="E1652" s="1">
        <f t="shared" si="549"/>
        <v>2.569999999999709</v>
      </c>
      <c r="F1652" s="1">
        <f t="shared" si="550"/>
        <v>0</v>
      </c>
      <c r="G1652" s="1">
        <f t="shared" si="551"/>
        <v>4.3639999999999421</v>
      </c>
      <c r="H1652" s="1">
        <f t="shared" si="552"/>
        <v>7.1470000000001166</v>
      </c>
      <c r="I1652" s="1">
        <f t="shared" si="553"/>
        <v>0.61060584860778944</v>
      </c>
      <c r="J1652" s="1">
        <f t="shared" si="554"/>
        <v>37.911562852922593</v>
      </c>
      <c r="K1652" s="1">
        <f t="shared" si="555"/>
        <v>0.99000000000000909</v>
      </c>
      <c r="L1652" s="1">
        <f t="shared" si="556"/>
        <v>0.99000000000000909</v>
      </c>
      <c r="M1652" s="1">
        <f t="shared" si="557"/>
        <v>0</v>
      </c>
      <c r="N1652" s="1">
        <f t="shared" si="558"/>
        <v>0.44100000000000816</v>
      </c>
      <c r="O1652" s="1">
        <f t="shared" si="559"/>
        <v>0.90000000000002278</v>
      </c>
      <c r="P1652" s="1">
        <f t="shared" si="560"/>
        <v>0.48999999999999666</v>
      </c>
      <c r="Q1652" s="1">
        <f t="shared" si="561"/>
        <v>32.88590604026831</v>
      </c>
      <c r="R1652" t="str">
        <f t="shared" si="541"/>
        <v>Do nothing</v>
      </c>
      <c r="S1652" t="b">
        <f t="shared" si="546"/>
        <v>0</v>
      </c>
      <c r="T1652">
        <f t="shared" si="542"/>
        <v>0</v>
      </c>
      <c r="U1652">
        <f t="shared" si="543"/>
        <v>0</v>
      </c>
      <c r="V1652">
        <f>IF(R1651="Buy BTC Short ETH",(B1652-T1651)+(-C1652+U1651)*(B1651/C1651),IF(R1651="Buy ETH Short BTC",(-B1652+T1651)+(C1652-U1651)*(B1651/C1651),0))</f>
        <v>0</v>
      </c>
      <c r="AA1652">
        <f t="shared" si="544"/>
        <v>0.97332608487707306</v>
      </c>
      <c r="AB1652" t="str">
        <f t="shared" si="545"/>
        <v>Buy ETH Short BTC</v>
      </c>
      <c r="AC1652" t="b">
        <f t="shared" si="547"/>
        <v>0</v>
      </c>
      <c r="AD1652">
        <f>IF(AB1652="Buy BTC Short ETH",B1652,IF(AB1652="Buy ETH Short BTC",B1652,0))</f>
        <v>16602.98</v>
      </c>
      <c r="AE1652">
        <f>IF(AB1652="Buy BTC Short ETH",C1652,IF(AB1652="Buy ETH Short BTC",C1652,0))</f>
        <v>1191.31</v>
      </c>
      <c r="AF1652">
        <f>IF(AB1651="Buy BTC Short ETH",(B1652-AD1651)+(-C1652+AE1651)*(B1651/C1651),IF(AB1651="Buy ETH Short BTC",(-B1652+AD1651)+(C1652-AE1651)*(B1651/C1651),0))</f>
        <v>11.23671239666686</v>
      </c>
    </row>
    <row r="1653" spans="1:32">
      <c r="A1653">
        <v>1672207200000</v>
      </c>
      <c r="B1653">
        <v>16606</v>
      </c>
      <c r="C1653">
        <v>1193.08</v>
      </c>
      <c r="D1653" s="1">
        <f t="shared" si="548"/>
        <v>3.0200000000004366</v>
      </c>
      <c r="E1653" s="1">
        <f t="shared" si="549"/>
        <v>3.0200000000004366</v>
      </c>
      <c r="F1653" s="1">
        <f t="shared" si="550"/>
        <v>0</v>
      </c>
      <c r="G1653" s="1">
        <f t="shared" si="551"/>
        <v>3.0610000000000581</v>
      </c>
      <c r="H1653" s="1">
        <f t="shared" si="552"/>
        <v>7.1470000000001166</v>
      </c>
      <c r="I1653" s="1">
        <f t="shared" si="553"/>
        <v>0.42829159087729229</v>
      </c>
      <c r="J1653" s="1">
        <f t="shared" si="554"/>
        <v>29.986285266457728</v>
      </c>
      <c r="K1653" s="1">
        <f t="shared" si="555"/>
        <v>1.7699999999999818</v>
      </c>
      <c r="L1653" s="1">
        <f t="shared" si="556"/>
        <v>1.7699999999999818</v>
      </c>
      <c r="M1653" s="1">
        <f t="shared" si="557"/>
        <v>0</v>
      </c>
      <c r="N1653" s="1">
        <f t="shared" si="558"/>
        <v>0.53800000000001091</v>
      </c>
      <c r="O1653" s="1">
        <f t="shared" si="559"/>
        <v>0.90000000000002278</v>
      </c>
      <c r="P1653" s="1">
        <f t="shared" si="560"/>
        <v>0.59777777777777474</v>
      </c>
      <c r="Q1653" s="1">
        <f t="shared" si="561"/>
        <v>37.413073713490846</v>
      </c>
      <c r="R1653" t="str">
        <f t="shared" si="541"/>
        <v>Do nothing</v>
      </c>
      <c r="S1653" t="b">
        <f t="shared" si="546"/>
        <v>0</v>
      </c>
      <c r="T1653">
        <f t="shared" si="542"/>
        <v>0</v>
      </c>
      <c r="U1653">
        <f t="shared" si="543"/>
        <v>0</v>
      </c>
      <c r="V1653">
        <f>IF(R1652="Buy BTC Short ETH",(B1653-T1652)+(-C1653+U1652)*(B1652/C1652),IF(R1652="Buy ETH Short BTC",(-B1653+T1652)+(C1653-U1652)*(B1652/C1652),0))</f>
        <v>0</v>
      </c>
      <c r="AA1653">
        <f t="shared" si="544"/>
        <v>0.96298155387961959</v>
      </c>
      <c r="AB1653" t="str">
        <f t="shared" si="545"/>
        <v>Buy ETH Short BTC</v>
      </c>
      <c r="AC1653" t="b">
        <f t="shared" si="547"/>
        <v>0</v>
      </c>
      <c r="AD1653">
        <f>IF(AB1653="Buy BTC Short ETH",B1653,IF(AB1653="Buy ETH Short BTC",B1653,0))</f>
        <v>16606</v>
      </c>
      <c r="AE1653">
        <f>IF(AB1653="Buy BTC Short ETH",C1653,IF(AB1653="Buy ETH Short BTC",C1653,0))</f>
        <v>1193.08</v>
      </c>
      <c r="AF1653">
        <f>IF(AB1652="Buy BTC Short ETH",(B1653-AD1652)+(-C1653+AE1652)*(B1652/C1652),IF(AB1652="Buy ETH Short BTC",(-B1653+AD1652)+(C1653-AE1652)*(B1652/C1652),0))</f>
        <v>21.648033173564546</v>
      </c>
    </row>
    <row r="1654" spans="1:32">
      <c r="A1654">
        <v>1672208100000</v>
      </c>
      <c r="B1654">
        <v>16616.060000000001</v>
      </c>
      <c r="C1654">
        <v>1194.3599999999999</v>
      </c>
      <c r="D1654" s="1">
        <f t="shared" si="548"/>
        <v>10.06000000000131</v>
      </c>
      <c r="E1654" s="1">
        <f t="shared" si="549"/>
        <v>10.06000000000131</v>
      </c>
      <c r="F1654" s="1">
        <f t="shared" si="550"/>
        <v>0</v>
      </c>
      <c r="G1654" s="1">
        <f t="shared" si="551"/>
        <v>3.6880000000001019</v>
      </c>
      <c r="H1654" s="1">
        <f t="shared" si="552"/>
        <v>7.1470000000001166</v>
      </c>
      <c r="I1654" s="1">
        <f t="shared" si="553"/>
        <v>0.51602070798937205</v>
      </c>
      <c r="J1654" s="1">
        <f t="shared" si="554"/>
        <v>34.037840332256835</v>
      </c>
      <c r="K1654" s="1">
        <f t="shared" si="555"/>
        <v>1.2799999999999727</v>
      </c>
      <c r="L1654" s="1">
        <f t="shared" si="556"/>
        <v>1.2799999999999727</v>
      </c>
      <c r="M1654" s="1">
        <f t="shared" si="557"/>
        <v>0</v>
      </c>
      <c r="N1654" s="1">
        <f t="shared" si="558"/>
        <v>0.56400000000001005</v>
      </c>
      <c r="O1654" s="1">
        <f t="shared" si="559"/>
        <v>0.90000000000002278</v>
      </c>
      <c r="P1654" s="1">
        <f t="shared" si="560"/>
        <v>0.62666666666666193</v>
      </c>
      <c r="Q1654" s="1">
        <f t="shared" si="561"/>
        <v>38.524590163934249</v>
      </c>
      <c r="R1654" t="str">
        <f t="shared" si="541"/>
        <v>Do nothing</v>
      </c>
      <c r="S1654" t="b">
        <f t="shared" si="546"/>
        <v>0</v>
      </c>
      <c r="T1654">
        <f t="shared" si="542"/>
        <v>0</v>
      </c>
      <c r="U1654">
        <f t="shared" si="543"/>
        <v>0</v>
      </c>
      <c r="V1654">
        <f>IF(R1653="Buy BTC Short ETH",(B1654-T1653)+(-C1654+U1653)*(B1653/C1653),IF(R1653="Buy ETH Short BTC",(-B1654+T1653)+(C1654-U1653)*(B1653/C1653),0))</f>
        <v>0</v>
      </c>
      <c r="AA1654">
        <f t="shared" si="544"/>
        <v>0.9561015189460349</v>
      </c>
      <c r="AB1654" t="str">
        <f t="shared" si="545"/>
        <v>Buy ETH Short BTC</v>
      </c>
      <c r="AC1654" t="b">
        <f t="shared" si="547"/>
        <v>0</v>
      </c>
      <c r="AD1654">
        <f>IF(AB1654="Buy BTC Short ETH",B1654,IF(AB1654="Buy ETH Short BTC",B1654,0))</f>
        <v>16616.060000000001</v>
      </c>
      <c r="AE1654">
        <f>IF(AB1654="Buy BTC Short ETH",C1654,IF(AB1654="Buy ETH Short BTC",C1654,0))</f>
        <v>1194.3599999999999</v>
      </c>
      <c r="AF1654">
        <f>IF(AB1653="Buy BTC Short ETH",(B1654-AD1653)+(-C1654+AE1653)*(B1653/C1653),IF(AB1653="Buy ETH Short BTC",(-B1654+AD1653)+(C1654-AE1653)*(B1653/C1653),0))</f>
        <v>7.7558044724561519</v>
      </c>
    </row>
    <row r="1655" spans="1:32">
      <c r="A1655">
        <v>1672209000000</v>
      </c>
      <c r="B1655">
        <v>16612.45</v>
      </c>
      <c r="C1655">
        <v>1193.56</v>
      </c>
      <c r="D1655" s="1">
        <f t="shared" si="548"/>
        <v>-3.6100000000005821</v>
      </c>
      <c r="E1655" s="1">
        <f t="shared" si="549"/>
        <v>0</v>
      </c>
      <c r="F1655" s="1">
        <f t="shared" si="550"/>
        <v>3.6100000000005821</v>
      </c>
      <c r="G1655" s="1">
        <f t="shared" si="551"/>
        <v>2.3800000000002912</v>
      </c>
      <c r="H1655" s="1">
        <f t="shared" si="552"/>
        <v>7.508000000000175</v>
      </c>
      <c r="I1655" s="1">
        <f t="shared" si="553"/>
        <v>0.31699520511457591</v>
      </c>
      <c r="J1655" s="1">
        <f t="shared" si="554"/>
        <v>24.069579288027697</v>
      </c>
      <c r="K1655" s="1">
        <f t="shared" si="555"/>
        <v>-0.79999999999995453</v>
      </c>
      <c r="L1655" s="1">
        <f t="shared" si="556"/>
        <v>0</v>
      </c>
      <c r="M1655" s="1">
        <f t="shared" si="557"/>
        <v>0.79999999999995453</v>
      </c>
      <c r="N1655" s="1">
        <f t="shared" si="558"/>
        <v>0.46100000000001273</v>
      </c>
      <c r="O1655" s="1">
        <f t="shared" si="559"/>
        <v>0.98000000000001819</v>
      </c>
      <c r="P1655" s="1">
        <f t="shared" si="560"/>
        <v>0.47040816326531038</v>
      </c>
      <c r="Q1655" s="1">
        <f t="shared" si="561"/>
        <v>31.991672449687911</v>
      </c>
      <c r="R1655" t="str">
        <f t="shared" si="541"/>
        <v>Do nothing</v>
      </c>
      <c r="S1655" t="b">
        <f t="shared" si="546"/>
        <v>0</v>
      </c>
      <c r="T1655">
        <f t="shared" si="542"/>
        <v>0</v>
      </c>
      <c r="U1655">
        <f t="shared" si="543"/>
        <v>0</v>
      </c>
      <c r="V1655">
        <f>IF(R1654="Buy BTC Short ETH",(B1655-T1654)+(-C1655+U1654)*(B1654/C1654),IF(R1654="Buy ETH Short BTC",(-B1655+T1654)+(C1655-U1654)*(B1654/C1654),0))</f>
        <v>0</v>
      </c>
      <c r="AA1655">
        <f t="shared" si="544"/>
        <v>0.94926710308080942</v>
      </c>
      <c r="AB1655" t="str">
        <f t="shared" si="545"/>
        <v>Buy ETH Short BTC</v>
      </c>
      <c r="AC1655" t="b">
        <f t="shared" si="547"/>
        <v>0</v>
      </c>
      <c r="AD1655">
        <f>IF(AB1655="Buy BTC Short ETH",B1655,IF(AB1655="Buy ETH Short BTC",B1655,0))</f>
        <v>16612.45</v>
      </c>
      <c r="AE1655">
        <f>IF(AB1655="Buy BTC Short ETH",C1655,IF(AB1655="Buy ETH Short BTC",C1655,0))</f>
        <v>1193.56</v>
      </c>
      <c r="AF1655">
        <f>IF(AB1654="Buy BTC Short ETH",(B1655-AD1654)+(-C1655+AE1654)*(B1654/C1654),IF(AB1654="Buy ETH Short BTC",(-B1655+AD1654)+(C1655-AE1654)*(B1654/C1654),0))</f>
        <v>-7.5196828426927826</v>
      </c>
    </row>
    <row r="1656" spans="1:32">
      <c r="A1656">
        <v>1672209900000</v>
      </c>
      <c r="B1656">
        <v>16612.64</v>
      </c>
      <c r="C1656">
        <v>1194.21</v>
      </c>
      <c r="D1656" s="1">
        <f t="shared" si="548"/>
        <v>0.18999999999869033</v>
      </c>
      <c r="E1656" s="1">
        <f t="shared" si="549"/>
        <v>0.18999999999869033</v>
      </c>
      <c r="F1656" s="1">
        <f t="shared" si="550"/>
        <v>0</v>
      </c>
      <c r="G1656" s="1">
        <f t="shared" si="551"/>
        <v>2.3580000000001746</v>
      </c>
      <c r="H1656" s="1">
        <f t="shared" si="552"/>
        <v>7.508000000000175</v>
      </c>
      <c r="I1656" s="1">
        <f t="shared" si="553"/>
        <v>0.3140649973361907</v>
      </c>
      <c r="J1656" s="1">
        <f t="shared" si="554"/>
        <v>23.900263531320604</v>
      </c>
      <c r="K1656" s="1">
        <f t="shared" si="555"/>
        <v>0.65000000000009095</v>
      </c>
      <c r="L1656" s="1">
        <f t="shared" si="556"/>
        <v>0.65000000000009095</v>
      </c>
      <c r="M1656" s="1">
        <f t="shared" si="557"/>
        <v>0</v>
      </c>
      <c r="N1656" s="1">
        <f t="shared" si="558"/>
        <v>0.52600000000002178</v>
      </c>
      <c r="O1656" s="1">
        <f t="shared" si="559"/>
        <v>0.96400000000000996</v>
      </c>
      <c r="P1656" s="1">
        <f t="shared" si="560"/>
        <v>0.54564315352698789</v>
      </c>
      <c r="Q1656" s="1">
        <f t="shared" si="561"/>
        <v>35.302013422819499</v>
      </c>
      <c r="R1656" t="str">
        <f t="shared" si="541"/>
        <v>Do nothing</v>
      </c>
      <c r="S1656" t="b">
        <f t="shared" si="546"/>
        <v>0</v>
      </c>
      <c r="T1656">
        <f t="shared" si="542"/>
        <v>0</v>
      </c>
      <c r="U1656">
        <f t="shared" si="543"/>
        <v>0</v>
      </c>
      <c r="V1656">
        <f>IF(R1655="Buy BTC Short ETH",(B1656-T1655)+(-C1656+U1655)*(B1655/C1655),IF(R1655="Buy ETH Short BTC",(-B1656+T1655)+(C1656-U1655)*(B1655/C1655),0))</f>
        <v>0</v>
      </c>
      <c r="AA1656">
        <f t="shared" si="544"/>
        <v>0.92768954824801431</v>
      </c>
      <c r="AB1656" t="str">
        <f t="shared" si="545"/>
        <v>Buy ETH Short BTC</v>
      </c>
      <c r="AC1656" t="b">
        <f t="shared" si="547"/>
        <v>0</v>
      </c>
      <c r="AD1656">
        <f>IF(AB1656="Buy BTC Short ETH",B1656,IF(AB1656="Buy ETH Short BTC",B1656,0))</f>
        <v>16612.64</v>
      </c>
      <c r="AE1656">
        <f>IF(AB1656="Buy BTC Short ETH",C1656,IF(AB1656="Buy ETH Short BTC",C1656,0))</f>
        <v>1194.21</v>
      </c>
      <c r="AF1656">
        <f>IF(AB1655="Buy BTC Short ETH",(B1656-AD1655)+(-C1656+AE1655)*(B1655/C1655),IF(AB1655="Buy ETH Short BTC",(-B1656+AD1655)+(C1656-AE1655)*(B1655/C1655),0))</f>
        <v>8.8569624484760503</v>
      </c>
    </row>
    <row r="1657" spans="1:32">
      <c r="A1657">
        <v>1672210800000</v>
      </c>
      <c r="B1657">
        <v>16638.82</v>
      </c>
      <c r="C1657">
        <v>1195.6600000000001</v>
      </c>
      <c r="D1657" s="1">
        <f t="shared" si="548"/>
        <v>26.180000000000291</v>
      </c>
      <c r="E1657" s="1">
        <f t="shared" si="549"/>
        <v>26.180000000000291</v>
      </c>
      <c r="F1657" s="1">
        <f t="shared" si="550"/>
        <v>0</v>
      </c>
      <c r="G1657" s="1">
        <f t="shared" si="551"/>
        <v>4.2020000000000435</v>
      </c>
      <c r="H1657" s="1">
        <f t="shared" si="552"/>
        <v>7.508000000000175</v>
      </c>
      <c r="I1657" s="1">
        <f t="shared" si="553"/>
        <v>0.55966968566861286</v>
      </c>
      <c r="J1657" s="1">
        <f t="shared" si="554"/>
        <v>35.883859948761454</v>
      </c>
      <c r="K1657" s="1">
        <f t="shared" si="555"/>
        <v>1.4500000000000455</v>
      </c>
      <c r="L1657" s="1">
        <f t="shared" si="556"/>
        <v>1.4500000000000455</v>
      </c>
      <c r="M1657" s="1">
        <f t="shared" si="557"/>
        <v>0</v>
      </c>
      <c r="N1657" s="1">
        <f t="shared" si="558"/>
        <v>0.61400000000000998</v>
      </c>
      <c r="O1657" s="1">
        <f t="shared" si="559"/>
        <v>0.96400000000000996</v>
      </c>
      <c r="P1657" s="1">
        <f t="shared" si="560"/>
        <v>0.6369294605809166</v>
      </c>
      <c r="Q1657" s="1">
        <f t="shared" si="561"/>
        <v>38.910012674271371</v>
      </c>
      <c r="R1657" t="str">
        <f t="shared" si="541"/>
        <v>Do nothing</v>
      </c>
      <c r="S1657" t="b">
        <f t="shared" si="546"/>
        <v>0</v>
      </c>
      <c r="T1657">
        <f t="shared" si="542"/>
        <v>0</v>
      </c>
      <c r="U1657">
        <f t="shared" si="543"/>
        <v>0</v>
      </c>
      <c r="V1657">
        <f>IF(R1656="Buy BTC Short ETH",(B1657-T1656)+(-C1657+U1656)*(B1656/C1656),IF(R1656="Buy ETH Short BTC",(-B1657+T1656)+(C1657-U1656)*(B1656/C1656),0))</f>
        <v>0</v>
      </c>
      <c r="AA1657">
        <f t="shared" si="544"/>
        <v>0.89653986985956713</v>
      </c>
      <c r="AB1657" t="str">
        <f t="shared" si="545"/>
        <v>Buy ETH Short BTC</v>
      </c>
      <c r="AC1657" t="b">
        <f t="shared" si="547"/>
        <v>0</v>
      </c>
      <c r="AD1657">
        <f>IF(AB1657="Buy BTC Short ETH",B1657,IF(AB1657="Buy ETH Short BTC",B1657,0))</f>
        <v>16638.82</v>
      </c>
      <c r="AE1657">
        <f>IF(AB1657="Buy BTC Short ETH",C1657,IF(AB1657="Buy ETH Short BTC",C1657,0))</f>
        <v>1195.6600000000001</v>
      </c>
      <c r="AF1657">
        <f>IF(AB1656="Buy BTC Short ETH",(B1657-AD1656)+(-C1657+AE1656)*(B1656/C1656),IF(AB1656="Buy ETH Short BTC",(-B1657+AD1656)+(C1657-AE1656)*(B1656/C1656),0))</f>
        <v>-6.0090685892762536</v>
      </c>
    </row>
    <row r="1658" spans="1:32">
      <c r="A1658">
        <v>1672211700000</v>
      </c>
      <c r="B1658">
        <v>16646.2</v>
      </c>
      <c r="C1658">
        <v>1196.3499999999999</v>
      </c>
      <c r="D1658" s="1">
        <f t="shared" si="548"/>
        <v>7.3800000000010186</v>
      </c>
      <c r="E1658" s="1">
        <f t="shared" si="549"/>
        <v>7.3800000000010186</v>
      </c>
      <c r="F1658" s="1">
        <f t="shared" si="550"/>
        <v>0</v>
      </c>
      <c r="G1658" s="1">
        <f t="shared" si="551"/>
        <v>4.9400000000001452</v>
      </c>
      <c r="H1658" s="1">
        <f t="shared" si="552"/>
        <v>6.3639999999999421</v>
      </c>
      <c r="I1658" s="1">
        <f t="shared" si="553"/>
        <v>0.7762413576367363</v>
      </c>
      <c r="J1658" s="1">
        <f t="shared" si="554"/>
        <v>43.701344656759616</v>
      </c>
      <c r="K1658" s="1">
        <f t="shared" si="555"/>
        <v>0.6899999999998272</v>
      </c>
      <c r="L1658" s="1">
        <f t="shared" si="556"/>
        <v>0.6899999999998272</v>
      </c>
      <c r="M1658" s="1">
        <f t="shared" si="557"/>
        <v>0</v>
      </c>
      <c r="N1658" s="1">
        <f t="shared" si="558"/>
        <v>0.68299999999999272</v>
      </c>
      <c r="O1658" s="1">
        <f t="shared" si="559"/>
        <v>0.79400000000000548</v>
      </c>
      <c r="P1658" s="1">
        <f t="shared" si="560"/>
        <v>0.86020151133499745</v>
      </c>
      <c r="Q1658" s="1">
        <f t="shared" si="561"/>
        <v>46.242383209207418</v>
      </c>
      <c r="R1658" t="str">
        <f t="shared" si="541"/>
        <v>Do nothing</v>
      </c>
      <c r="S1658" t="b">
        <f t="shared" si="546"/>
        <v>0</v>
      </c>
      <c r="T1658">
        <f t="shared" si="542"/>
        <v>0</v>
      </c>
      <c r="U1658">
        <f t="shared" si="543"/>
        <v>0</v>
      </c>
      <c r="V1658">
        <f>IF(R1657="Buy BTC Short ETH",(B1658-T1657)+(-C1658+U1657)*(B1657/C1657),IF(R1657="Buy ETH Short BTC",(-B1658+T1657)+(C1658-U1657)*(B1657/C1657),0))</f>
        <v>0</v>
      </c>
      <c r="AA1658">
        <f t="shared" si="544"/>
        <v>0.87851301350762134</v>
      </c>
      <c r="AB1658" t="str">
        <f t="shared" si="545"/>
        <v>Buy ETH Short BTC</v>
      </c>
      <c r="AC1658" t="b">
        <f t="shared" si="547"/>
        <v>0</v>
      </c>
      <c r="AD1658">
        <f>IF(AB1658="Buy BTC Short ETH",B1658,IF(AB1658="Buy ETH Short BTC",B1658,0))</f>
        <v>16646.2</v>
      </c>
      <c r="AE1658">
        <f>IF(AB1658="Buy BTC Short ETH",C1658,IF(AB1658="Buy ETH Short BTC",C1658,0))</f>
        <v>1196.3499999999999</v>
      </c>
      <c r="AF1658">
        <f>IF(AB1657="Buy BTC Short ETH",(B1658-AD1657)+(-C1658+AE1657)*(B1657/C1657),IF(AB1657="Buy ETH Short BTC",(-B1658+AD1657)+(C1658-AE1657)*(B1657/C1657),0))</f>
        <v>2.2220489102218899</v>
      </c>
    </row>
    <row r="1659" spans="1:32">
      <c r="A1659">
        <v>1672212600000</v>
      </c>
      <c r="B1659">
        <v>16646.18</v>
      </c>
      <c r="C1659">
        <v>1195.0999999999999</v>
      </c>
      <c r="D1659" s="1">
        <f t="shared" si="548"/>
        <v>-2.0000000000436557E-2</v>
      </c>
      <c r="E1659" s="1">
        <f t="shared" si="549"/>
        <v>0</v>
      </c>
      <c r="F1659" s="1">
        <f t="shared" si="550"/>
        <v>2.0000000000436557E-2</v>
      </c>
      <c r="G1659" s="1">
        <f t="shared" si="551"/>
        <v>4.9400000000001452</v>
      </c>
      <c r="H1659" s="1">
        <f t="shared" si="552"/>
        <v>5.9190000000002332</v>
      </c>
      <c r="I1659" s="1">
        <f t="shared" si="553"/>
        <v>0.83460043926338068</v>
      </c>
      <c r="J1659" s="1">
        <f t="shared" si="554"/>
        <v>45.49221843631986</v>
      </c>
      <c r="K1659" s="1">
        <f t="shared" si="555"/>
        <v>-1.25</v>
      </c>
      <c r="L1659" s="1">
        <f t="shared" si="556"/>
        <v>0</v>
      </c>
      <c r="M1659" s="1">
        <f t="shared" si="557"/>
        <v>1.25</v>
      </c>
      <c r="N1659" s="1">
        <f t="shared" si="558"/>
        <v>0.68299999999999272</v>
      </c>
      <c r="O1659" s="1">
        <f t="shared" si="559"/>
        <v>0.89200000000000723</v>
      </c>
      <c r="P1659" s="1">
        <f t="shared" si="560"/>
        <v>0.7656950672645596</v>
      </c>
      <c r="Q1659" s="1">
        <f t="shared" si="561"/>
        <v>43.365079365078905</v>
      </c>
      <c r="R1659" t="str">
        <f t="shared" si="541"/>
        <v>Do nothing</v>
      </c>
      <c r="S1659" t="b">
        <f t="shared" si="546"/>
        <v>0</v>
      </c>
      <c r="T1659">
        <f t="shared" si="542"/>
        <v>0</v>
      </c>
      <c r="U1659">
        <f t="shared" si="543"/>
        <v>0</v>
      </c>
      <c r="V1659">
        <f>IF(R1658="Buy BTC Short ETH",(B1659-T1658)+(-C1659+U1658)*(B1658/C1658),IF(R1658="Buy ETH Short BTC",(-B1659+T1658)+(C1659-U1658)*(B1658/C1658),0))</f>
        <v>0</v>
      </c>
      <c r="AA1659">
        <f t="shared" si="544"/>
        <v>0.82938448891883687</v>
      </c>
      <c r="AB1659" t="str">
        <f t="shared" si="545"/>
        <v>Buy ETH Short BTC</v>
      </c>
      <c r="AC1659" t="b">
        <f t="shared" si="547"/>
        <v>0</v>
      </c>
      <c r="AD1659">
        <f>IF(AB1659="Buy BTC Short ETH",B1659,IF(AB1659="Buy ETH Short BTC",B1659,0))</f>
        <v>16646.18</v>
      </c>
      <c r="AE1659">
        <f>IF(AB1659="Buy BTC Short ETH",C1659,IF(AB1659="Buy ETH Short BTC",C1659,0))</f>
        <v>1195.0999999999999</v>
      </c>
      <c r="AF1659">
        <f>IF(AB1658="Buy BTC Short ETH",(B1659-AD1658)+(-C1659+AE1658)*(B1658/C1658),IF(AB1658="Buy ETH Short BTC",(-B1659+AD1658)+(C1659-AE1658)*(B1658/C1658),0))</f>
        <v>-17.372694445604949</v>
      </c>
    </row>
    <row r="1660" spans="1:32">
      <c r="A1660">
        <v>1672213500000</v>
      </c>
      <c r="B1660">
        <v>16647.16</v>
      </c>
      <c r="C1660">
        <v>1194.5899999999999</v>
      </c>
      <c r="D1660" s="1">
        <f t="shared" si="548"/>
        <v>0.97999999999956344</v>
      </c>
      <c r="E1660" s="1">
        <f t="shared" si="549"/>
        <v>0.97999999999956344</v>
      </c>
      <c r="F1660" s="1">
        <f t="shared" si="550"/>
        <v>0</v>
      </c>
      <c r="G1660" s="1">
        <f t="shared" si="551"/>
        <v>5.0380000000001015</v>
      </c>
      <c r="H1660" s="1">
        <f t="shared" si="552"/>
        <v>4.7150000000001455</v>
      </c>
      <c r="I1660" s="1">
        <f t="shared" si="553"/>
        <v>1.0685047720042304</v>
      </c>
      <c r="J1660" s="1">
        <f t="shared" si="554"/>
        <v>51.655900748487376</v>
      </c>
      <c r="K1660" s="1">
        <f t="shared" si="555"/>
        <v>-0.50999999999999091</v>
      </c>
      <c r="L1660" s="1">
        <f t="shared" si="556"/>
        <v>0</v>
      </c>
      <c r="M1660" s="1">
        <f t="shared" si="557"/>
        <v>0.50999999999999091</v>
      </c>
      <c r="N1660" s="1">
        <f t="shared" si="558"/>
        <v>0.68299999999999272</v>
      </c>
      <c r="O1660" s="1">
        <f t="shared" si="559"/>
        <v>0.64900000000000091</v>
      </c>
      <c r="P1660" s="1">
        <f t="shared" si="560"/>
        <v>1.0523882896764125</v>
      </c>
      <c r="Q1660" s="1">
        <f t="shared" si="561"/>
        <v>51.276276276275965</v>
      </c>
      <c r="R1660" t="str">
        <f t="shared" si="541"/>
        <v>Do nothing</v>
      </c>
      <c r="S1660" t="b">
        <f t="shared" si="546"/>
        <v>0</v>
      </c>
      <c r="T1660">
        <f t="shared" si="542"/>
        <v>0</v>
      </c>
      <c r="U1660">
        <f t="shared" si="543"/>
        <v>0</v>
      </c>
      <c r="V1660">
        <f>IF(R1659="Buy BTC Short ETH",(B1660-T1659)+(-C1660+U1659)*(B1659/C1659),IF(R1659="Buy ETH Short BTC",(-B1660+T1659)+(C1660-U1659)*(B1659/C1659),0))</f>
        <v>0</v>
      </c>
      <c r="AA1660">
        <f t="shared" si="544"/>
        <v>0.83548551560103035</v>
      </c>
      <c r="AB1660" t="str">
        <f t="shared" si="545"/>
        <v>Buy ETH Short BTC</v>
      </c>
      <c r="AC1660" t="b">
        <f t="shared" si="547"/>
        <v>0</v>
      </c>
      <c r="AD1660">
        <f>IF(AB1660="Buy BTC Short ETH",B1660,IF(AB1660="Buy ETH Short BTC",B1660,0))</f>
        <v>16647.16</v>
      </c>
      <c r="AE1660">
        <f>IF(AB1660="Buy BTC Short ETH",C1660,IF(AB1660="Buy ETH Short BTC",C1660,0))</f>
        <v>1194.5899999999999</v>
      </c>
      <c r="AF1660">
        <f>IF(AB1659="Buy BTC Short ETH",(B1660-AD1659)+(-C1660+AE1659)*(B1659/C1659),IF(AB1659="Buy ETH Short BTC",(-B1660+AD1659)+(C1660-AE1659)*(B1659/C1659),0))</f>
        <v>-8.0836330014219122</v>
      </c>
    </row>
    <row r="1661" spans="1:32">
      <c r="A1661">
        <v>1672214400000</v>
      </c>
      <c r="B1661">
        <v>16642.91</v>
      </c>
      <c r="C1661">
        <v>1195.3699999999999</v>
      </c>
      <c r="D1661" s="1">
        <f t="shared" si="548"/>
        <v>-4.25</v>
      </c>
      <c r="E1661" s="1">
        <f t="shared" si="549"/>
        <v>0</v>
      </c>
      <c r="F1661" s="1">
        <f t="shared" si="550"/>
        <v>4.25</v>
      </c>
      <c r="G1661" s="1">
        <f t="shared" si="551"/>
        <v>5.0380000000001015</v>
      </c>
      <c r="H1661" s="1">
        <f t="shared" si="552"/>
        <v>0.78800000000010184</v>
      </c>
      <c r="I1661" s="1">
        <f t="shared" si="553"/>
        <v>6.3934010152277292</v>
      </c>
      <c r="J1661" s="1">
        <f t="shared" si="554"/>
        <v>86.474424991416512</v>
      </c>
      <c r="K1661" s="1">
        <f t="shared" si="555"/>
        <v>0.77999999999997272</v>
      </c>
      <c r="L1661" s="1">
        <f t="shared" si="556"/>
        <v>0.77999999999997272</v>
      </c>
      <c r="M1661" s="1">
        <f t="shared" si="557"/>
        <v>0</v>
      </c>
      <c r="N1661" s="1">
        <f t="shared" si="558"/>
        <v>0.76099999999999002</v>
      </c>
      <c r="O1661" s="1">
        <f t="shared" si="559"/>
        <v>0.25599999999999457</v>
      </c>
      <c r="P1661" s="1">
        <f t="shared" si="560"/>
        <v>2.972656250000024</v>
      </c>
      <c r="Q1661" s="1">
        <f t="shared" si="561"/>
        <v>74.827925270403298</v>
      </c>
      <c r="R1661" t="str">
        <f t="shared" si="541"/>
        <v>Do nothing</v>
      </c>
      <c r="S1661" t="b">
        <f t="shared" si="546"/>
        <v>0</v>
      </c>
      <c r="T1661">
        <f t="shared" si="542"/>
        <v>0</v>
      </c>
      <c r="U1661">
        <f t="shared" si="543"/>
        <v>0</v>
      </c>
      <c r="V1661">
        <f>IF(R1660="Buy BTC Short ETH",(B1661-T1660)+(-C1661+U1660)*(B1660/C1660),IF(R1660="Buy ETH Short BTC",(-B1661+T1660)+(C1661-U1660)*(B1660/C1660),0))</f>
        <v>0</v>
      </c>
      <c r="AA1661">
        <f t="shared" si="544"/>
        <v>0.83798962566808832</v>
      </c>
      <c r="AB1661" t="str">
        <f t="shared" si="545"/>
        <v>Buy ETH Short BTC</v>
      </c>
      <c r="AC1661" t="b">
        <f t="shared" si="547"/>
        <v>0</v>
      </c>
      <c r="AD1661">
        <f>IF(AB1661="Buy BTC Short ETH",B1661,IF(AB1661="Buy ETH Short BTC",B1661,0))</f>
        <v>16642.91</v>
      </c>
      <c r="AE1661">
        <f>IF(AB1661="Buy BTC Short ETH",C1661,IF(AB1661="Buy ETH Short BTC",C1661,0))</f>
        <v>1195.3699999999999</v>
      </c>
      <c r="AF1661">
        <f>IF(AB1660="Buy BTC Short ETH",(B1661-AD1660)+(-C1661+AE1660)*(B1660/C1660),IF(AB1660="Buy ETH Short BTC",(-B1661+AD1660)+(C1661-AE1660)*(B1660/C1660),0))</f>
        <v>15.119658041670821</v>
      </c>
    </row>
    <row r="1662" spans="1:32">
      <c r="A1662">
        <v>1672215300000</v>
      </c>
      <c r="B1662">
        <v>16642.8</v>
      </c>
      <c r="C1662">
        <v>1194.8800000000001</v>
      </c>
      <c r="D1662" s="1">
        <f t="shared" si="548"/>
        <v>-0.11000000000058208</v>
      </c>
      <c r="E1662" s="1">
        <f t="shared" si="549"/>
        <v>0</v>
      </c>
      <c r="F1662" s="1">
        <f t="shared" si="550"/>
        <v>0.11000000000058208</v>
      </c>
      <c r="G1662" s="1">
        <f t="shared" si="551"/>
        <v>4.7810000000001311</v>
      </c>
      <c r="H1662" s="1">
        <f t="shared" si="552"/>
        <v>0.79900000000016003</v>
      </c>
      <c r="I1662" s="1">
        <f t="shared" si="553"/>
        <v>5.9837296620765628</v>
      </c>
      <c r="J1662" s="1">
        <f t="shared" si="554"/>
        <v>85.68100358422727</v>
      </c>
      <c r="K1662" s="1">
        <f t="shared" si="555"/>
        <v>-0.48999999999978172</v>
      </c>
      <c r="L1662" s="1">
        <f t="shared" si="556"/>
        <v>0</v>
      </c>
      <c r="M1662" s="1">
        <f t="shared" si="557"/>
        <v>0.48999999999978172</v>
      </c>
      <c r="N1662" s="1">
        <f t="shared" si="558"/>
        <v>0.66199999999998904</v>
      </c>
      <c r="O1662" s="1">
        <f t="shared" si="559"/>
        <v>0.30499999999997274</v>
      </c>
      <c r="P1662" s="1">
        <f t="shared" si="560"/>
        <v>2.1704918032788467</v>
      </c>
      <c r="Q1662" s="1">
        <f t="shared" si="561"/>
        <v>68.459152016547591</v>
      </c>
      <c r="R1662" t="str">
        <f t="shared" si="541"/>
        <v>Do nothing</v>
      </c>
      <c r="S1662" t="b">
        <f t="shared" si="546"/>
        <v>0</v>
      </c>
      <c r="T1662">
        <f t="shared" si="542"/>
        <v>0</v>
      </c>
      <c r="U1662">
        <f t="shared" si="543"/>
        <v>0</v>
      </c>
      <c r="V1662">
        <f>IF(R1661="Buy BTC Short ETH",(B1662-T1661)+(-C1662+U1661)*(B1661/C1661),IF(R1661="Buy ETH Short BTC",(-B1662+T1661)+(C1662-U1661)*(B1661/C1661),0))</f>
        <v>0</v>
      </c>
      <c r="AA1662">
        <f t="shared" si="544"/>
        <v>0.82262725558927619</v>
      </c>
      <c r="AB1662" t="str">
        <f t="shared" si="545"/>
        <v>Buy ETH Short BTC</v>
      </c>
      <c r="AC1662" t="b">
        <f t="shared" si="547"/>
        <v>0</v>
      </c>
      <c r="AD1662">
        <f>IF(AB1662="Buy BTC Short ETH",B1662,IF(AB1662="Buy ETH Short BTC",B1662,0))</f>
        <v>16642.8</v>
      </c>
      <c r="AE1662">
        <f>IF(AB1662="Buy BTC Short ETH",C1662,IF(AB1662="Buy ETH Short BTC",C1662,0))</f>
        <v>1194.8800000000001</v>
      </c>
      <c r="AF1662">
        <f>IF(AB1661="Buy BTC Short ETH",(B1662-AD1661)+(-C1662+AE1661)*(B1661/C1661),IF(AB1661="Buy ETH Short BTC",(-B1662+AD1661)+(C1662-AE1661)*(B1661/C1661),0))</f>
        <v>-6.7121771501674568</v>
      </c>
    </row>
    <row r="1663" spans="1:32">
      <c r="A1663">
        <v>1672216200000</v>
      </c>
      <c r="B1663">
        <v>16640.759999999998</v>
      </c>
      <c r="C1663">
        <v>1194.6600000000001</v>
      </c>
      <c r="D1663" s="1">
        <f t="shared" si="548"/>
        <v>-2.0400000000008731</v>
      </c>
      <c r="E1663" s="1">
        <f t="shared" si="549"/>
        <v>0</v>
      </c>
      <c r="F1663" s="1">
        <f t="shared" si="550"/>
        <v>2.0400000000008731</v>
      </c>
      <c r="G1663" s="1">
        <f t="shared" si="551"/>
        <v>4.4790000000000871</v>
      </c>
      <c r="H1663" s="1">
        <f t="shared" si="552"/>
        <v>1.0030000000002475</v>
      </c>
      <c r="I1663" s="1">
        <f t="shared" si="553"/>
        <v>4.4656031904276992</v>
      </c>
      <c r="J1663" s="1">
        <f t="shared" si="554"/>
        <v>81.703757752641621</v>
      </c>
      <c r="K1663" s="1">
        <f t="shared" si="555"/>
        <v>-0.22000000000002728</v>
      </c>
      <c r="L1663" s="1">
        <f t="shared" si="556"/>
        <v>0</v>
      </c>
      <c r="M1663" s="1">
        <f t="shared" si="557"/>
        <v>0.22000000000002728</v>
      </c>
      <c r="N1663" s="1">
        <f t="shared" si="558"/>
        <v>0.48499999999999088</v>
      </c>
      <c r="O1663" s="1">
        <f t="shared" si="559"/>
        <v>0.32699999999997542</v>
      </c>
      <c r="P1663" s="1">
        <f t="shared" si="560"/>
        <v>1.4831804281346401</v>
      </c>
      <c r="Q1663" s="1">
        <f t="shared" si="561"/>
        <v>59.729064039410225</v>
      </c>
      <c r="R1663" t="str">
        <f t="shared" si="541"/>
        <v>Do nothing</v>
      </c>
      <c r="S1663" t="b">
        <f t="shared" si="546"/>
        <v>0</v>
      </c>
      <c r="T1663">
        <f t="shared" si="542"/>
        <v>0</v>
      </c>
      <c r="U1663">
        <f t="shared" si="543"/>
        <v>0</v>
      </c>
      <c r="V1663">
        <f>IF(R1662="Buy BTC Short ETH",(B1663-T1662)+(-C1663+U1662)*(B1662/C1662),IF(R1662="Buy ETH Short BTC",(-B1663+T1662)+(C1663-U1662)*(B1662/C1662),0))</f>
        <v>0</v>
      </c>
      <c r="AA1663">
        <f t="shared" si="544"/>
        <v>0.72250840383696924</v>
      </c>
      <c r="AB1663" t="str">
        <f t="shared" si="545"/>
        <v>Buy ETH Short BTC</v>
      </c>
      <c r="AC1663" t="b">
        <f t="shared" si="547"/>
        <v>0</v>
      </c>
      <c r="AD1663">
        <f>IF(AB1663="Buy BTC Short ETH",B1663,IF(AB1663="Buy ETH Short BTC",B1663,0))</f>
        <v>16640.759999999998</v>
      </c>
      <c r="AE1663">
        <f>IF(AB1663="Buy BTC Short ETH",C1663,IF(AB1663="Buy ETH Short BTC",C1663,0))</f>
        <v>1194.6600000000001</v>
      </c>
      <c r="AF1663">
        <f>IF(AB1662="Buy BTC Short ETH",(B1663-AD1662)+(-C1663+AE1662)*(B1662/C1662),IF(AB1662="Buy ETH Short BTC",(-B1663+AD1662)+(C1663-AE1662)*(B1662/C1662),0))</f>
        <v>-1.0242541510439631</v>
      </c>
    </row>
    <row r="1664" spans="1:32">
      <c r="A1664">
        <v>1672217100000</v>
      </c>
      <c r="B1664">
        <v>16643.650000000001</v>
      </c>
      <c r="C1664">
        <v>1194.74</v>
      </c>
      <c r="D1664" s="1">
        <f t="shared" si="548"/>
        <v>2.8900000000030559</v>
      </c>
      <c r="E1664" s="1">
        <f t="shared" si="549"/>
        <v>2.8900000000030559</v>
      </c>
      <c r="F1664" s="1">
        <f t="shared" si="550"/>
        <v>0</v>
      </c>
      <c r="G1664" s="1">
        <f t="shared" si="551"/>
        <v>3.762000000000262</v>
      </c>
      <c r="H1664" s="1">
        <f t="shared" si="552"/>
        <v>1.0030000000002475</v>
      </c>
      <c r="I1664" s="1">
        <f t="shared" si="553"/>
        <v>3.7507477567291465</v>
      </c>
      <c r="J1664" s="1">
        <f t="shared" si="554"/>
        <v>78.950682056660227</v>
      </c>
      <c r="K1664" s="1">
        <f t="shared" si="555"/>
        <v>7.999999999992724E-2</v>
      </c>
      <c r="L1664" s="1">
        <f t="shared" si="556"/>
        <v>7.999999999992724E-2</v>
      </c>
      <c r="M1664" s="1">
        <f t="shared" si="557"/>
        <v>0</v>
      </c>
      <c r="N1664" s="1">
        <f t="shared" si="558"/>
        <v>0.36499999999998634</v>
      </c>
      <c r="O1664" s="1">
        <f t="shared" si="559"/>
        <v>0.32699999999997542</v>
      </c>
      <c r="P1664" s="1">
        <f t="shared" si="560"/>
        <v>1.1162079510703784</v>
      </c>
      <c r="Q1664" s="1">
        <f t="shared" si="561"/>
        <v>52.745664739885328</v>
      </c>
      <c r="R1664" t="str">
        <f t="shared" si="541"/>
        <v>Do nothing</v>
      </c>
      <c r="S1664" t="b">
        <f t="shared" si="546"/>
        <v>0</v>
      </c>
      <c r="T1664">
        <f t="shared" si="542"/>
        <v>0</v>
      </c>
      <c r="U1664">
        <f t="shared" si="543"/>
        <v>0</v>
      </c>
      <c r="V1664">
        <f>IF(R1663="Buy BTC Short ETH",(B1664-T1663)+(-C1664+U1663)*(B1663/C1663),IF(R1663="Buy ETH Short BTC",(-B1664+T1663)+(C1664-U1663)*(B1663/C1663),0))</f>
        <v>0</v>
      </c>
      <c r="AA1664">
        <f t="shared" si="544"/>
        <v>0.68720167456847137</v>
      </c>
      <c r="AB1664" t="str">
        <f t="shared" si="545"/>
        <v>Do nothing</v>
      </c>
      <c r="AC1664" t="b">
        <f t="shared" si="547"/>
        <v>1</v>
      </c>
      <c r="AD1664">
        <f>IF(AB1664="Buy BTC Short ETH",B1664,IF(AB1664="Buy ETH Short BTC",B1664,0))</f>
        <v>0</v>
      </c>
      <c r="AE1664">
        <f>IF(AB1664="Buy BTC Short ETH",C1664,IF(AB1664="Buy ETH Short BTC",C1664,0))</f>
        <v>0</v>
      </c>
      <c r="AF1664">
        <f>IF(AB1663="Buy BTC Short ETH",(B1664-AD1663)+(-C1664+AE1663)*(B1663/C1663),IF(AB1663="Buy ETH Short BTC",(-B1664+AD1663)+(C1664-AE1663)*(B1663/C1663),0))</f>
        <v>-1.775657174430266</v>
      </c>
    </row>
    <row r="1665" spans="1:32">
      <c r="A1665">
        <v>1672218000000</v>
      </c>
      <c r="B1665">
        <v>16636.88</v>
      </c>
      <c r="C1665">
        <v>1194.7</v>
      </c>
      <c r="D1665" s="1">
        <f t="shared" si="548"/>
        <v>-6.7700000000004366</v>
      </c>
      <c r="E1665" s="1">
        <f t="shared" si="549"/>
        <v>0</v>
      </c>
      <c r="F1665" s="1">
        <f t="shared" si="550"/>
        <v>6.7700000000004366</v>
      </c>
      <c r="G1665" s="1">
        <f t="shared" si="551"/>
        <v>3.762000000000262</v>
      </c>
      <c r="H1665" s="1">
        <f t="shared" si="552"/>
        <v>1.3190000000002329</v>
      </c>
      <c r="I1665" s="1">
        <f t="shared" si="553"/>
        <v>2.8521607278238044</v>
      </c>
      <c r="J1665" s="1">
        <f t="shared" si="554"/>
        <v>74.040543200155398</v>
      </c>
      <c r="K1665" s="1">
        <f t="shared" si="555"/>
        <v>-3.999999999996362E-2</v>
      </c>
      <c r="L1665" s="1">
        <f t="shared" si="556"/>
        <v>0</v>
      </c>
      <c r="M1665" s="1">
        <f t="shared" si="557"/>
        <v>3.999999999996362E-2</v>
      </c>
      <c r="N1665" s="1">
        <f t="shared" si="558"/>
        <v>0.36499999999998634</v>
      </c>
      <c r="O1665" s="1">
        <f t="shared" si="559"/>
        <v>0.25099999999997635</v>
      </c>
      <c r="P1665" s="1">
        <f t="shared" si="560"/>
        <v>1.4541832669323536</v>
      </c>
      <c r="Q1665" s="1">
        <f t="shared" si="561"/>
        <v>59.253246753248128</v>
      </c>
      <c r="R1665" t="str">
        <f t="shared" si="541"/>
        <v>Do nothing</v>
      </c>
      <c r="S1665" t="b">
        <f t="shared" si="546"/>
        <v>0</v>
      </c>
      <c r="T1665">
        <f t="shared" si="542"/>
        <v>0</v>
      </c>
      <c r="U1665">
        <f t="shared" si="543"/>
        <v>0</v>
      </c>
      <c r="V1665">
        <f>IF(R1664="Buy BTC Short ETH",(B1665-T1664)+(-C1665+U1664)*(B1664/C1664),IF(R1664="Buy ETH Short BTC",(-B1665+T1664)+(C1665-U1664)*(B1664/C1664),0))</f>
        <v>0</v>
      </c>
      <c r="AA1665">
        <f t="shared" si="544"/>
        <v>0.4852333864428281</v>
      </c>
      <c r="AB1665" t="str">
        <f t="shared" si="545"/>
        <v>Do nothing</v>
      </c>
      <c r="AC1665" t="b">
        <f t="shared" si="547"/>
        <v>0</v>
      </c>
      <c r="AD1665">
        <f>IF(AB1665="Buy BTC Short ETH",B1665,IF(AB1665="Buy ETH Short BTC",B1665,0))</f>
        <v>0</v>
      </c>
      <c r="AE1665">
        <f>IF(AB1665="Buy BTC Short ETH",C1665,IF(AB1665="Buy ETH Short BTC",C1665,0))</f>
        <v>0</v>
      </c>
      <c r="AF1665">
        <f>IF(AB1664="Buy BTC Short ETH",(B1665-AD1664)+(-C1665+AE1664)*(B1664/C1664),IF(AB1664="Buy ETH Short BTC",(-B1665+AD1664)+(C1665-AE1664)*(B1664/C1664),0))</f>
        <v>0</v>
      </c>
    </row>
    <row r="1666" spans="1:32">
      <c r="A1666">
        <v>1672218900000</v>
      </c>
      <c r="B1666">
        <v>16641.36</v>
      </c>
      <c r="C1666">
        <v>1195.33</v>
      </c>
      <c r="D1666" s="1">
        <f t="shared" si="548"/>
        <v>4.4799999999995634</v>
      </c>
      <c r="E1666" s="1">
        <f t="shared" si="549"/>
        <v>4.4799999999995634</v>
      </c>
      <c r="F1666" s="1">
        <f t="shared" si="550"/>
        <v>0</v>
      </c>
      <c r="G1666" s="1">
        <f t="shared" si="551"/>
        <v>4.1910000000003489</v>
      </c>
      <c r="H1666" s="1">
        <f t="shared" si="552"/>
        <v>1.3190000000002329</v>
      </c>
      <c r="I1666" s="1">
        <f t="shared" si="553"/>
        <v>3.1774071266107726</v>
      </c>
      <c r="J1666" s="1">
        <f t="shared" si="554"/>
        <v>76.061705989109015</v>
      </c>
      <c r="K1666" s="1">
        <f t="shared" si="555"/>
        <v>0.62999999999988177</v>
      </c>
      <c r="L1666" s="1">
        <f t="shared" si="556"/>
        <v>0.62999999999988177</v>
      </c>
      <c r="M1666" s="1">
        <f t="shared" si="557"/>
        <v>0</v>
      </c>
      <c r="N1666" s="1">
        <f t="shared" si="558"/>
        <v>0.36299999999996546</v>
      </c>
      <c r="O1666" s="1">
        <f t="shared" si="559"/>
        <v>0.25099999999997635</v>
      </c>
      <c r="P1666" s="1">
        <f t="shared" si="560"/>
        <v>1.4462151394422298</v>
      </c>
      <c r="Q1666" s="1">
        <f t="shared" si="561"/>
        <v>59.120521172638412</v>
      </c>
      <c r="R1666" t="str">
        <f t="shared" si="541"/>
        <v>Do nothing</v>
      </c>
      <c r="S1666" t="b">
        <f t="shared" si="546"/>
        <v>0</v>
      </c>
      <c r="T1666">
        <f t="shared" si="542"/>
        <v>0</v>
      </c>
      <c r="U1666">
        <f t="shared" si="543"/>
        <v>0</v>
      </c>
      <c r="V1666">
        <f>IF(R1665="Buy BTC Short ETH",(B1666-T1665)+(-C1666+U1665)*(B1665/C1665),IF(R1665="Buy ETH Short BTC",(-B1666+T1665)+(C1666-U1665)*(B1665/C1665),0))</f>
        <v>0</v>
      </c>
      <c r="AA1666">
        <f t="shared" si="544"/>
        <v>0.15045886265540745</v>
      </c>
      <c r="AB1666" t="str">
        <f t="shared" si="545"/>
        <v>Do nothing</v>
      </c>
      <c r="AC1666" t="b">
        <f t="shared" si="547"/>
        <v>0</v>
      </c>
      <c r="AD1666">
        <f>IF(AB1666="Buy BTC Short ETH",B1666,IF(AB1666="Buy ETH Short BTC",B1666,0))</f>
        <v>0</v>
      </c>
      <c r="AE1666">
        <f>IF(AB1666="Buy BTC Short ETH",C1666,IF(AB1666="Buy ETH Short BTC",C1666,0))</f>
        <v>0</v>
      </c>
      <c r="AF1666">
        <f>IF(AB1665="Buy BTC Short ETH",(B1666-AD1665)+(-C1666+AE1665)*(B1665/C1665),IF(AB1665="Buy ETH Short BTC",(-B1666+AD1665)+(C1666-AE1665)*(B1665/C1665),0))</f>
        <v>0</v>
      </c>
    </row>
    <row r="1667" spans="1:32">
      <c r="A1667">
        <v>1672219800000</v>
      </c>
      <c r="B1667">
        <v>16656.87</v>
      </c>
      <c r="C1667">
        <v>1196.07</v>
      </c>
      <c r="D1667" s="1">
        <f t="shared" si="548"/>
        <v>15.509999999998399</v>
      </c>
      <c r="E1667" s="1">
        <f t="shared" si="549"/>
        <v>15.509999999998399</v>
      </c>
      <c r="F1667" s="1">
        <f t="shared" si="550"/>
        <v>0</v>
      </c>
      <c r="G1667" s="1">
        <f t="shared" si="551"/>
        <v>3.12400000000016</v>
      </c>
      <c r="H1667" s="1">
        <f t="shared" si="552"/>
        <v>1.3190000000002329</v>
      </c>
      <c r="I1667" s="1">
        <f t="shared" si="553"/>
        <v>2.3684609552688465</v>
      </c>
      <c r="J1667" s="1">
        <f t="shared" si="554"/>
        <v>70.312851676792349</v>
      </c>
      <c r="K1667" s="1">
        <f t="shared" si="555"/>
        <v>0.74000000000000909</v>
      </c>
      <c r="L1667" s="1">
        <f t="shared" si="556"/>
        <v>0.74000000000000909</v>
      </c>
      <c r="M1667" s="1">
        <f t="shared" si="557"/>
        <v>0</v>
      </c>
      <c r="N1667" s="1">
        <f t="shared" si="558"/>
        <v>0.29199999999996179</v>
      </c>
      <c r="O1667" s="1">
        <f t="shared" si="559"/>
        <v>0.25099999999997635</v>
      </c>
      <c r="P1667" s="1">
        <f t="shared" si="560"/>
        <v>1.1633466135457742</v>
      </c>
      <c r="Q1667" s="1">
        <f t="shared" si="561"/>
        <v>53.775322283608659</v>
      </c>
      <c r="R1667" t="str">
        <f t="shared" si="541"/>
        <v>Do nothing</v>
      </c>
      <c r="S1667" t="b">
        <f t="shared" si="546"/>
        <v>0</v>
      </c>
      <c r="T1667">
        <f t="shared" si="542"/>
        <v>0</v>
      </c>
      <c r="U1667">
        <f t="shared" si="543"/>
        <v>0</v>
      </c>
      <c r="V1667">
        <f>IF(R1666="Buy BTC Short ETH",(B1667-T1666)+(-C1667+U1666)*(B1666/C1666),IF(R1666="Buy ETH Short BTC",(-B1667+T1666)+(C1667-U1666)*(B1666/C1666),0))</f>
        <v>0</v>
      </c>
      <c r="AA1667">
        <f t="shared" si="544"/>
        <v>0.5824787756712928</v>
      </c>
      <c r="AB1667" t="str">
        <f t="shared" si="545"/>
        <v>Do nothing</v>
      </c>
      <c r="AC1667" t="b">
        <f t="shared" si="547"/>
        <v>0</v>
      </c>
      <c r="AD1667">
        <f>IF(AB1667="Buy BTC Short ETH",B1667,IF(AB1667="Buy ETH Short BTC",B1667,0))</f>
        <v>0</v>
      </c>
      <c r="AE1667">
        <f>IF(AB1667="Buy BTC Short ETH",C1667,IF(AB1667="Buy ETH Short BTC",C1667,0))</f>
        <v>0</v>
      </c>
      <c r="AF1667">
        <f>IF(AB1666="Buy BTC Short ETH",(B1667-AD1666)+(-C1667+AE1666)*(B1666/C1666),IF(AB1666="Buy ETH Short BTC",(-B1667+AD1666)+(C1667-AE1666)*(B1666/C1666),0))</f>
        <v>0</v>
      </c>
    </row>
    <row r="1668" spans="1:32">
      <c r="A1668">
        <v>1672220700000</v>
      </c>
      <c r="B1668">
        <v>16659</v>
      </c>
      <c r="C1668">
        <v>1196.01</v>
      </c>
      <c r="D1668" s="1">
        <f t="shared" si="548"/>
        <v>2.1300000000010186</v>
      </c>
      <c r="E1668" s="1">
        <f t="shared" si="549"/>
        <v>2.1300000000010186</v>
      </c>
      <c r="F1668" s="1">
        <f t="shared" si="550"/>
        <v>0</v>
      </c>
      <c r="G1668" s="1">
        <f t="shared" si="551"/>
        <v>2.5990000000001601</v>
      </c>
      <c r="H1668" s="1">
        <f t="shared" si="552"/>
        <v>1.3190000000002329</v>
      </c>
      <c r="I1668" s="1">
        <f t="shared" si="553"/>
        <v>1.9704321455645952</v>
      </c>
      <c r="J1668" s="1">
        <f t="shared" si="554"/>
        <v>66.334864726898914</v>
      </c>
      <c r="K1668" s="1">
        <f t="shared" si="555"/>
        <v>-5.999999999994543E-2</v>
      </c>
      <c r="L1668" s="1">
        <f t="shared" si="556"/>
        <v>0</v>
      </c>
      <c r="M1668" s="1">
        <f t="shared" si="557"/>
        <v>5.999999999994543E-2</v>
      </c>
      <c r="N1668" s="1">
        <f t="shared" si="558"/>
        <v>0.22299999999997908</v>
      </c>
      <c r="O1668" s="1">
        <f t="shared" si="559"/>
        <v>0.25699999999997092</v>
      </c>
      <c r="P1668" s="1">
        <f t="shared" si="560"/>
        <v>0.86770428015565881</v>
      </c>
      <c r="Q1668" s="1">
        <f t="shared" si="561"/>
        <v>46.458333333333819</v>
      </c>
      <c r="R1668" t="str">
        <f t="shared" si="541"/>
        <v>Do nothing</v>
      </c>
      <c r="S1668" t="b">
        <f t="shared" si="546"/>
        <v>0</v>
      </c>
      <c r="T1668">
        <f t="shared" si="542"/>
        <v>0</v>
      </c>
      <c r="U1668">
        <f t="shared" si="543"/>
        <v>0</v>
      </c>
      <c r="V1668">
        <f>IF(R1667="Buy BTC Short ETH",(B1668-T1667)+(-C1668+U1667)*(B1667/C1667),IF(R1667="Buy ETH Short BTC",(-B1668+T1667)+(C1668-U1667)*(B1667/C1667),0))</f>
        <v>0</v>
      </c>
      <c r="AA1668">
        <f t="shared" si="544"/>
        <v>0.79781158972422195</v>
      </c>
      <c r="AB1668" t="str">
        <f t="shared" si="545"/>
        <v>Buy ETH Short BTC</v>
      </c>
      <c r="AC1668" t="b">
        <f t="shared" si="547"/>
        <v>1</v>
      </c>
      <c r="AD1668">
        <f>IF(AB1668="Buy BTC Short ETH",B1668,IF(AB1668="Buy ETH Short BTC",B1668,0))</f>
        <v>16659</v>
      </c>
      <c r="AE1668">
        <f>IF(AB1668="Buy BTC Short ETH",C1668,IF(AB1668="Buy ETH Short BTC",C1668,0))</f>
        <v>1196.01</v>
      </c>
      <c r="AF1668">
        <f>IF(AB1667="Buy BTC Short ETH",(B1668-AD1667)+(-C1668+AE1667)*(B1667/C1667),IF(AB1667="Buy ETH Short BTC",(-B1668+AD1667)+(C1668-AE1667)*(B1667/C1667),0))</f>
        <v>0</v>
      </c>
    </row>
    <row r="1669" spans="1:32">
      <c r="A1669">
        <v>1672221600000</v>
      </c>
      <c r="B1669">
        <v>16674.25</v>
      </c>
      <c r="C1669">
        <v>1197.71</v>
      </c>
      <c r="D1669" s="1">
        <f t="shared" si="548"/>
        <v>15.25</v>
      </c>
      <c r="E1669" s="1">
        <f t="shared" si="549"/>
        <v>15.25</v>
      </c>
      <c r="F1669" s="1">
        <f t="shared" si="550"/>
        <v>0</v>
      </c>
      <c r="G1669" s="1">
        <f t="shared" si="551"/>
        <v>4.1240000000001604</v>
      </c>
      <c r="H1669" s="1">
        <f t="shared" si="552"/>
        <v>1.3170000000001891</v>
      </c>
      <c r="I1669" s="1">
        <f t="shared" si="553"/>
        <v>3.1313591495820563</v>
      </c>
      <c r="J1669" s="1">
        <f t="shared" si="554"/>
        <v>75.794890645100082</v>
      </c>
      <c r="K1669" s="1">
        <f t="shared" si="555"/>
        <v>1.7000000000000455</v>
      </c>
      <c r="L1669" s="1">
        <f t="shared" si="556"/>
        <v>1.7000000000000455</v>
      </c>
      <c r="M1669" s="1">
        <f t="shared" si="557"/>
        <v>0</v>
      </c>
      <c r="N1669" s="1">
        <f t="shared" si="558"/>
        <v>0.39299999999998364</v>
      </c>
      <c r="O1669" s="1">
        <f t="shared" si="559"/>
        <v>0.13199999999997089</v>
      </c>
      <c r="P1669" s="1">
        <f t="shared" si="560"/>
        <v>2.97727272727326</v>
      </c>
      <c r="Q1669" s="1">
        <f t="shared" si="561"/>
        <v>74.857142857146229</v>
      </c>
      <c r="R1669" t="str">
        <f t="shared" si="541"/>
        <v>Do nothing</v>
      </c>
      <c r="S1669" t="b">
        <f t="shared" si="546"/>
        <v>0</v>
      </c>
      <c r="T1669">
        <f t="shared" si="542"/>
        <v>0</v>
      </c>
      <c r="U1669">
        <f t="shared" si="543"/>
        <v>0</v>
      </c>
      <c r="V1669">
        <f>IF(R1668="Buy BTC Short ETH",(B1669-T1668)+(-C1669+U1668)*(B1668/C1668),IF(R1668="Buy ETH Short BTC",(-B1669+T1668)+(C1669-U1668)*(B1668/C1668),0))</f>
        <v>0</v>
      </c>
      <c r="AA1669">
        <f t="shared" si="544"/>
        <v>0.92859420277312132</v>
      </c>
      <c r="AB1669" t="str">
        <f t="shared" si="545"/>
        <v>Buy ETH Short BTC</v>
      </c>
      <c r="AC1669" t="b">
        <f t="shared" si="547"/>
        <v>0</v>
      </c>
      <c r="AD1669">
        <f>IF(AB1669="Buy BTC Short ETH",B1669,IF(AB1669="Buy ETH Short BTC",B1669,0))</f>
        <v>16674.25</v>
      </c>
      <c r="AE1669">
        <f>IF(AB1669="Buy BTC Short ETH",C1669,IF(AB1669="Buy ETH Short BTC",C1669,0))</f>
        <v>1197.71</v>
      </c>
      <c r="AF1669">
        <f>IF(AB1668="Buy BTC Short ETH",(B1669-AD1668)+(-C1669+AE1668)*(B1668/C1668),IF(AB1668="Buy ETH Short BTC",(-B1669+AD1668)+(C1669-AE1668)*(B1668/C1668),0))</f>
        <v>8.4289826172028306</v>
      </c>
    </row>
    <row r="1670" spans="1:32">
      <c r="A1670">
        <v>1672222500000</v>
      </c>
      <c r="B1670">
        <v>16659.04</v>
      </c>
      <c r="C1670">
        <v>1196.4100000000001</v>
      </c>
      <c r="D1670" s="1">
        <f t="shared" si="548"/>
        <v>-15.209999999999127</v>
      </c>
      <c r="E1670" s="1">
        <f t="shared" si="549"/>
        <v>0</v>
      </c>
      <c r="F1670" s="1">
        <f t="shared" si="550"/>
        <v>15.209999999999127</v>
      </c>
      <c r="G1670" s="1">
        <f t="shared" si="551"/>
        <v>4.0260000000002041</v>
      </c>
      <c r="H1670" s="1">
        <f t="shared" si="552"/>
        <v>2.8380000000001018</v>
      </c>
      <c r="I1670" s="1">
        <f t="shared" si="553"/>
        <v>1.4186046511628116</v>
      </c>
      <c r="J1670" s="1">
        <f t="shared" si="554"/>
        <v>58.653846153846516</v>
      </c>
      <c r="K1670" s="1">
        <f t="shared" si="555"/>
        <v>-1.2999999999999545</v>
      </c>
      <c r="L1670" s="1">
        <f t="shared" si="556"/>
        <v>0</v>
      </c>
      <c r="M1670" s="1">
        <f t="shared" si="557"/>
        <v>1.2999999999999545</v>
      </c>
      <c r="N1670" s="1">
        <f t="shared" si="558"/>
        <v>0.39299999999998364</v>
      </c>
      <c r="O1670" s="1">
        <f t="shared" si="559"/>
        <v>0.21099999999996727</v>
      </c>
      <c r="P1670" s="1">
        <f t="shared" si="560"/>
        <v>1.8625592417063725</v>
      </c>
      <c r="Q1670" s="1">
        <f t="shared" si="561"/>
        <v>65.066225165565498</v>
      </c>
      <c r="R1670" t="str">
        <f t="shared" si="541"/>
        <v>Do nothing</v>
      </c>
      <c r="S1670" t="b">
        <f t="shared" si="546"/>
        <v>0</v>
      </c>
      <c r="T1670">
        <f t="shared" si="542"/>
        <v>0</v>
      </c>
      <c r="U1670">
        <f t="shared" si="543"/>
        <v>0</v>
      </c>
      <c r="V1670">
        <f>IF(R1669="Buy BTC Short ETH",(B1670-T1669)+(-C1670+U1669)*(B1669/C1669),IF(R1669="Buy ETH Short BTC",(-B1670+T1669)+(C1670-U1669)*(B1669/C1669),0))</f>
        <v>0</v>
      </c>
      <c r="AA1670">
        <f t="shared" si="544"/>
        <v>0.96222730415110413</v>
      </c>
      <c r="AB1670" t="str">
        <f t="shared" si="545"/>
        <v>Buy ETH Short BTC</v>
      </c>
      <c r="AC1670" t="b">
        <f t="shared" si="547"/>
        <v>0</v>
      </c>
      <c r="AD1670">
        <f>IF(AB1670="Buy BTC Short ETH",B1670,IF(AB1670="Buy ETH Short BTC",B1670,0))</f>
        <v>16659.04</v>
      </c>
      <c r="AE1670">
        <f>IF(AB1670="Buy BTC Short ETH",C1670,IF(AB1670="Buy ETH Short BTC",C1670,0))</f>
        <v>1196.4100000000001</v>
      </c>
      <c r="AF1670">
        <f>IF(AB1669="Buy BTC Short ETH",(B1670-AD1669)+(-C1670+AE1669)*(B1669/C1669),IF(AB1669="Buy ETH Short BTC",(-B1670+AD1669)+(C1670-AE1669)*(B1669/C1669),0))</f>
        <v>-2.8883084386039073</v>
      </c>
    </row>
    <row r="1671" spans="1:32">
      <c r="A1671">
        <v>1672223400000</v>
      </c>
      <c r="B1671">
        <v>16652.64</v>
      </c>
      <c r="C1671">
        <v>1195</v>
      </c>
      <c r="D1671" s="1">
        <f t="shared" si="548"/>
        <v>-6.4000000000014552</v>
      </c>
      <c r="E1671" s="1">
        <f t="shared" si="549"/>
        <v>0</v>
      </c>
      <c r="F1671" s="1">
        <f t="shared" si="550"/>
        <v>6.4000000000014552</v>
      </c>
      <c r="G1671" s="1">
        <f t="shared" si="551"/>
        <v>4.0260000000002041</v>
      </c>
      <c r="H1671" s="1">
        <f t="shared" si="552"/>
        <v>3.0530000000002473</v>
      </c>
      <c r="I1671" s="1">
        <f t="shared" si="553"/>
        <v>1.3187029151653711</v>
      </c>
      <c r="J1671" s="1">
        <f t="shared" si="554"/>
        <v>56.87243961011368</v>
      </c>
      <c r="K1671" s="1">
        <f t="shared" si="555"/>
        <v>-1.4100000000000819</v>
      </c>
      <c r="L1671" s="1">
        <f t="shared" si="556"/>
        <v>0</v>
      </c>
      <c r="M1671" s="1">
        <f t="shared" si="557"/>
        <v>1.4100000000000819</v>
      </c>
      <c r="N1671" s="1">
        <f t="shared" si="558"/>
        <v>0.31499999999998635</v>
      </c>
      <c r="O1671" s="1">
        <f t="shared" si="559"/>
        <v>0.35199999999997544</v>
      </c>
      <c r="P1671" s="1">
        <f t="shared" si="560"/>
        <v>0.89488636363638729</v>
      </c>
      <c r="Q1671" s="1">
        <f t="shared" si="561"/>
        <v>47.226386806597361</v>
      </c>
      <c r="R1671" t="str">
        <f t="shared" si="541"/>
        <v>Do nothing</v>
      </c>
      <c r="S1671" t="b">
        <f t="shared" si="546"/>
        <v>0</v>
      </c>
      <c r="T1671">
        <f t="shared" si="542"/>
        <v>0</v>
      </c>
      <c r="U1671">
        <f t="shared" si="543"/>
        <v>0</v>
      </c>
      <c r="V1671">
        <f>IF(R1670="Buy BTC Short ETH",(B1671-T1670)+(-C1671+U1670)*(B1670/C1670),IF(R1670="Buy ETH Short BTC",(-B1671+T1670)+(C1671-U1670)*(B1670/C1670),0))</f>
        <v>0</v>
      </c>
      <c r="AA1671">
        <f t="shared" si="544"/>
        <v>0.93783076607246385</v>
      </c>
      <c r="AB1671" t="str">
        <f t="shared" si="545"/>
        <v>Buy ETH Short BTC</v>
      </c>
      <c r="AC1671" t="b">
        <f t="shared" si="547"/>
        <v>0</v>
      </c>
      <c r="AD1671">
        <f>IF(AB1671="Buy BTC Short ETH",B1671,IF(AB1671="Buy ETH Short BTC",B1671,0))</f>
        <v>16652.64</v>
      </c>
      <c r="AE1671">
        <f>IF(AB1671="Buy BTC Short ETH",C1671,IF(AB1671="Buy ETH Short BTC",C1671,0))</f>
        <v>1195</v>
      </c>
      <c r="AF1671">
        <f>IF(AB1670="Buy BTC Short ETH",(B1671-AD1670)+(-C1671+AE1670)*(B1670/C1670),IF(AB1670="Buy ETH Short BTC",(-B1671+AD1670)+(C1671-AE1670)*(B1670/C1670),0))</f>
        <v>-13.233107713910467</v>
      </c>
    </row>
    <row r="1672" spans="1:32">
      <c r="A1672">
        <v>1672224300000</v>
      </c>
      <c r="B1672">
        <v>16665.330000000002</v>
      </c>
      <c r="C1672">
        <v>1196.51</v>
      </c>
      <c r="D1672" s="1">
        <f t="shared" si="548"/>
        <v>12.690000000002328</v>
      </c>
      <c r="E1672" s="1">
        <f t="shared" si="549"/>
        <v>12.690000000002328</v>
      </c>
      <c r="F1672" s="1">
        <f t="shared" si="550"/>
        <v>0</v>
      </c>
      <c r="G1672" s="1">
        <f t="shared" si="551"/>
        <v>5.2950000000004369</v>
      </c>
      <c r="H1672" s="1">
        <f t="shared" si="552"/>
        <v>3.042000000000189</v>
      </c>
      <c r="I1672" s="1">
        <f t="shared" si="553"/>
        <v>1.7406311637081222</v>
      </c>
      <c r="J1672" s="1">
        <f t="shared" si="554"/>
        <v>63.51205469593426</v>
      </c>
      <c r="K1672" s="1">
        <f t="shared" si="555"/>
        <v>1.5099999999999909</v>
      </c>
      <c r="L1672" s="1">
        <f t="shared" si="556"/>
        <v>1.5099999999999909</v>
      </c>
      <c r="M1672" s="1">
        <f t="shared" si="557"/>
        <v>0</v>
      </c>
      <c r="N1672" s="1">
        <f t="shared" si="558"/>
        <v>0.46599999999998543</v>
      </c>
      <c r="O1672" s="1">
        <f t="shared" si="559"/>
        <v>0.30299999999999727</v>
      </c>
      <c r="P1672" s="1">
        <f t="shared" si="560"/>
        <v>1.5379537953795037</v>
      </c>
      <c r="Q1672" s="1">
        <f t="shared" si="561"/>
        <v>60.598179453835613</v>
      </c>
      <c r="R1672" t="str">
        <f t="shared" si="541"/>
        <v>Do nothing</v>
      </c>
      <c r="S1672" t="b">
        <f t="shared" si="546"/>
        <v>0</v>
      </c>
      <c r="T1672">
        <f t="shared" si="542"/>
        <v>0</v>
      </c>
      <c r="U1672">
        <f t="shared" si="543"/>
        <v>0</v>
      </c>
      <c r="V1672">
        <f>IF(R1671="Buy BTC Short ETH",(B1672-T1671)+(-C1672+U1671)*(B1671/C1671),IF(R1671="Buy ETH Short BTC",(-B1672+T1671)+(C1672-U1671)*(B1671/C1671),0))</f>
        <v>0</v>
      </c>
      <c r="AA1672">
        <f t="shared" si="544"/>
        <v>0.93741153264378396</v>
      </c>
      <c r="AB1672" t="str">
        <f t="shared" si="545"/>
        <v>Buy ETH Short BTC</v>
      </c>
      <c r="AC1672" t="b">
        <f t="shared" si="547"/>
        <v>0</v>
      </c>
      <c r="AD1672">
        <f>IF(AB1672="Buy BTC Short ETH",B1672,IF(AB1672="Buy ETH Short BTC",B1672,0))</f>
        <v>16665.330000000002</v>
      </c>
      <c r="AE1672">
        <f>IF(AB1672="Buy BTC Short ETH",C1672,IF(AB1672="Buy ETH Short BTC",C1672,0))</f>
        <v>1196.51</v>
      </c>
      <c r="AF1672">
        <f>IF(AB1671="Buy BTC Short ETH",(B1672-AD1671)+(-C1672+AE1671)*(B1671/C1671),IF(AB1671="Buy ETH Short BTC",(-B1672+AD1671)+(C1672-AE1671)*(B1671/C1671),0))</f>
        <v>8.3522480334703495</v>
      </c>
    </row>
    <row r="1673" spans="1:32">
      <c r="A1673">
        <v>1672225200000</v>
      </c>
      <c r="B1673">
        <v>16666.96</v>
      </c>
      <c r="C1673">
        <v>1196.28</v>
      </c>
      <c r="D1673" s="1">
        <f t="shared" si="548"/>
        <v>1.6299999999973807</v>
      </c>
      <c r="E1673" s="1">
        <f t="shared" si="549"/>
        <v>1.6299999999973807</v>
      </c>
      <c r="F1673" s="1">
        <f t="shared" si="550"/>
        <v>0</v>
      </c>
      <c r="G1673" s="1">
        <f t="shared" si="551"/>
        <v>5.4580000000001743</v>
      </c>
      <c r="H1673" s="1">
        <f t="shared" si="552"/>
        <v>2.8380000000001018</v>
      </c>
      <c r="I1673" s="1">
        <f t="shared" si="553"/>
        <v>1.9231853417899853</v>
      </c>
      <c r="J1673" s="1">
        <f t="shared" si="554"/>
        <v>65.790742526518713</v>
      </c>
      <c r="K1673" s="1">
        <f t="shared" si="555"/>
        <v>-0.23000000000001819</v>
      </c>
      <c r="L1673" s="1">
        <f t="shared" si="556"/>
        <v>0</v>
      </c>
      <c r="M1673" s="1">
        <f t="shared" si="557"/>
        <v>0.23000000000001819</v>
      </c>
      <c r="N1673" s="1">
        <f t="shared" si="558"/>
        <v>0.46599999999998543</v>
      </c>
      <c r="O1673" s="1">
        <f t="shared" si="559"/>
        <v>0.30399999999999638</v>
      </c>
      <c r="P1673" s="1">
        <f t="shared" si="560"/>
        <v>1.5328947368420756</v>
      </c>
      <c r="Q1673" s="1">
        <f t="shared" si="561"/>
        <v>60.519480519480055</v>
      </c>
      <c r="R1673" t="str">
        <f t="shared" si="541"/>
        <v>Do nothing</v>
      </c>
      <c r="S1673" t="b">
        <f t="shared" si="546"/>
        <v>0</v>
      </c>
      <c r="T1673">
        <f t="shared" si="542"/>
        <v>0</v>
      </c>
      <c r="U1673">
        <f t="shared" si="543"/>
        <v>0</v>
      </c>
      <c r="V1673">
        <f>IF(R1672="Buy BTC Short ETH",(B1673-T1672)+(-C1673+U1672)*(B1672/C1672),IF(R1672="Buy ETH Short BTC",(-B1673+T1672)+(C1673-U1672)*(B1672/C1672),0))</f>
        <v>0</v>
      </c>
      <c r="AA1673">
        <f t="shared" si="544"/>
        <v>0.91549127114269258</v>
      </c>
      <c r="AB1673" t="str">
        <f t="shared" si="545"/>
        <v>Buy ETH Short BTC</v>
      </c>
      <c r="AC1673" t="b">
        <f t="shared" si="547"/>
        <v>0</v>
      </c>
      <c r="AD1673">
        <f>IF(AB1673="Buy BTC Short ETH",B1673,IF(AB1673="Buy ETH Short BTC",B1673,0))</f>
        <v>16666.96</v>
      </c>
      <c r="AE1673">
        <f>IF(AB1673="Buy BTC Short ETH",C1673,IF(AB1673="Buy ETH Short BTC",C1673,0))</f>
        <v>1196.28</v>
      </c>
      <c r="AF1673">
        <f>IF(AB1672="Buy BTC Short ETH",(B1673-AD1672)+(-C1673+AE1672)*(B1672/C1672),IF(AB1672="Buy ETH Short BTC",(-B1673+AD1672)+(C1673-AE1672)*(B1672/C1672),0))</f>
        <v>-4.8335051106945777</v>
      </c>
    </row>
    <row r="1674" spans="1:32">
      <c r="A1674">
        <v>1672226100000</v>
      </c>
      <c r="B1674">
        <v>16669.12</v>
      </c>
      <c r="C1674">
        <v>1196.1199999999999</v>
      </c>
      <c r="D1674" s="1">
        <f t="shared" si="548"/>
        <v>2.1599999999998545</v>
      </c>
      <c r="E1674" s="1">
        <f t="shared" si="549"/>
        <v>2.1599999999998545</v>
      </c>
      <c r="F1674" s="1">
        <f t="shared" si="550"/>
        <v>0</v>
      </c>
      <c r="G1674" s="1">
        <f t="shared" si="551"/>
        <v>5.3849999999998541</v>
      </c>
      <c r="H1674" s="1">
        <f t="shared" si="552"/>
        <v>2.8380000000001018</v>
      </c>
      <c r="I1674" s="1">
        <f t="shared" si="553"/>
        <v>1.8974630021140455</v>
      </c>
      <c r="J1674" s="1">
        <f t="shared" si="554"/>
        <v>65.487048522435643</v>
      </c>
      <c r="K1674" s="1">
        <f t="shared" si="555"/>
        <v>-0.16000000000008185</v>
      </c>
      <c r="L1674" s="1">
        <f t="shared" si="556"/>
        <v>0</v>
      </c>
      <c r="M1674" s="1">
        <f t="shared" si="557"/>
        <v>0.16000000000008185</v>
      </c>
      <c r="N1674" s="1">
        <f t="shared" si="558"/>
        <v>0.45799999999999275</v>
      </c>
      <c r="O1674" s="1">
        <f t="shared" si="559"/>
        <v>0.32000000000000456</v>
      </c>
      <c r="P1674" s="1">
        <f t="shared" si="560"/>
        <v>1.4312499999999568</v>
      </c>
      <c r="Q1674" s="1">
        <f t="shared" si="561"/>
        <v>58.868894601541683</v>
      </c>
      <c r="R1674" t="str">
        <f t="shared" si="541"/>
        <v>Do nothing</v>
      </c>
      <c r="S1674" t="b">
        <f t="shared" si="546"/>
        <v>0</v>
      </c>
      <c r="T1674">
        <f t="shared" si="542"/>
        <v>0</v>
      </c>
      <c r="U1674">
        <f t="shared" si="543"/>
        <v>0</v>
      </c>
      <c r="V1674">
        <f>IF(R1673="Buy BTC Short ETH",(B1674-T1673)+(-C1674+U1673)*(B1673/C1673),IF(R1673="Buy ETH Short BTC",(-B1674+T1673)+(C1674-U1673)*(B1673/C1673),0))</f>
        <v>0</v>
      </c>
      <c r="AA1674">
        <f t="shared" si="544"/>
        <v>0.86883086420145073</v>
      </c>
      <c r="AB1674" t="str">
        <f t="shared" si="545"/>
        <v>Buy ETH Short BTC</v>
      </c>
      <c r="AC1674" t="b">
        <f t="shared" si="547"/>
        <v>0</v>
      </c>
      <c r="AD1674">
        <f>IF(AB1674="Buy BTC Short ETH",B1674,IF(AB1674="Buy ETH Short BTC",B1674,0))</f>
        <v>16669.12</v>
      </c>
      <c r="AE1674">
        <f>IF(AB1674="Buy BTC Short ETH",C1674,IF(AB1674="Buy ETH Short BTC",C1674,0))</f>
        <v>1196.1199999999999</v>
      </c>
      <c r="AF1674">
        <f>IF(AB1673="Buy BTC Short ETH",(B1674-AD1673)+(-C1674+AE1673)*(B1673/C1673),IF(AB1673="Buy ETH Short BTC",(-B1674+AD1673)+(C1674-AE1673)*(B1673/C1673),0))</f>
        <v>-4.3891717658083316</v>
      </c>
    </row>
    <row r="1675" spans="1:32">
      <c r="A1675">
        <v>1672227000000</v>
      </c>
      <c r="B1675">
        <v>16679.419999999998</v>
      </c>
      <c r="C1675">
        <v>1196.68</v>
      </c>
      <c r="D1675" s="1">
        <f t="shared" si="548"/>
        <v>10.299999999999272</v>
      </c>
      <c r="E1675" s="1">
        <f t="shared" si="549"/>
        <v>10.299999999999272</v>
      </c>
      <c r="F1675" s="1">
        <f t="shared" si="550"/>
        <v>0</v>
      </c>
      <c r="G1675" s="1">
        <f t="shared" si="551"/>
        <v>6.4149999999997815</v>
      </c>
      <c r="H1675" s="1">
        <f t="shared" si="552"/>
        <v>2.1610000000000582</v>
      </c>
      <c r="I1675" s="1">
        <f t="shared" si="553"/>
        <v>2.9685330865338311</v>
      </c>
      <c r="J1675" s="1">
        <f t="shared" si="554"/>
        <v>74.801772388058552</v>
      </c>
      <c r="K1675" s="1">
        <f t="shared" si="555"/>
        <v>0.5600000000001728</v>
      </c>
      <c r="L1675" s="1">
        <f t="shared" si="556"/>
        <v>0.5600000000001728</v>
      </c>
      <c r="M1675" s="1">
        <f t="shared" si="557"/>
        <v>0</v>
      </c>
      <c r="N1675" s="1">
        <f t="shared" si="558"/>
        <v>0.51400000000001</v>
      </c>
      <c r="O1675" s="1">
        <f t="shared" si="559"/>
        <v>0.31600000000000816</v>
      </c>
      <c r="P1675" s="1">
        <f t="shared" si="560"/>
        <v>1.6265822784810022</v>
      </c>
      <c r="Q1675" s="1">
        <f t="shared" si="561"/>
        <v>61.92771084337334</v>
      </c>
      <c r="R1675" t="str">
        <f t="shared" si="541"/>
        <v>Do nothing</v>
      </c>
      <c r="S1675" t="b">
        <f t="shared" si="546"/>
        <v>0</v>
      </c>
      <c r="T1675">
        <f t="shared" si="542"/>
        <v>0</v>
      </c>
      <c r="U1675">
        <f t="shared" si="543"/>
        <v>0</v>
      </c>
      <c r="V1675">
        <f>IF(R1674="Buy BTC Short ETH",(B1675-T1674)+(-C1675+U1674)*(B1674/C1674),IF(R1674="Buy ETH Short BTC",(-B1675+T1674)+(C1675-U1674)*(B1674/C1674),0))</f>
        <v>0</v>
      </c>
      <c r="AA1675">
        <f t="shared" si="544"/>
        <v>0.78332691981838376</v>
      </c>
      <c r="AB1675" t="str">
        <f t="shared" si="545"/>
        <v>Buy ETH Short BTC</v>
      </c>
      <c r="AC1675" t="b">
        <f t="shared" si="547"/>
        <v>0</v>
      </c>
      <c r="AD1675">
        <f>IF(AB1675="Buy BTC Short ETH",B1675,IF(AB1675="Buy ETH Short BTC",B1675,0))</f>
        <v>16679.419999999998</v>
      </c>
      <c r="AE1675">
        <f>IF(AB1675="Buy BTC Short ETH",C1675,IF(AB1675="Buy ETH Short BTC",C1675,0))</f>
        <v>1196.68</v>
      </c>
      <c r="AF1675">
        <f>IF(AB1674="Buy BTC Short ETH",(B1675-AD1674)+(-C1675+AE1674)*(B1674/C1674),IF(AB1674="Buy ETH Short BTC",(-B1675+AD1674)+(C1675-AE1674)*(B1674/C1674),0))</f>
        <v>-2.4958438952582087</v>
      </c>
    </row>
    <row r="1676" spans="1:32">
      <c r="A1676">
        <v>1672227900000</v>
      </c>
      <c r="B1676">
        <v>16678.98</v>
      </c>
      <c r="C1676">
        <v>1196.3</v>
      </c>
      <c r="D1676" s="1">
        <f t="shared" si="548"/>
        <v>-0.43999999999869033</v>
      </c>
      <c r="E1676" s="1">
        <f t="shared" si="549"/>
        <v>0</v>
      </c>
      <c r="F1676" s="1">
        <f t="shared" si="550"/>
        <v>0.43999999999869033</v>
      </c>
      <c r="G1676" s="1">
        <f t="shared" si="551"/>
        <v>5.9669999999998256</v>
      </c>
      <c r="H1676" s="1">
        <f t="shared" si="552"/>
        <v>2.2049999999999272</v>
      </c>
      <c r="I1676" s="1">
        <f t="shared" si="553"/>
        <v>2.7061224489796021</v>
      </c>
      <c r="J1676" s="1">
        <f t="shared" si="554"/>
        <v>73.01762114537452</v>
      </c>
      <c r="K1676" s="1">
        <f t="shared" si="555"/>
        <v>-0.38000000000010914</v>
      </c>
      <c r="L1676" s="1">
        <f t="shared" si="556"/>
        <v>0</v>
      </c>
      <c r="M1676" s="1">
        <f t="shared" si="557"/>
        <v>0.38000000000010914</v>
      </c>
      <c r="N1676" s="1">
        <f t="shared" si="558"/>
        <v>0.45100000000002183</v>
      </c>
      <c r="O1676" s="1">
        <f t="shared" si="559"/>
        <v>0.35400000000001908</v>
      </c>
      <c r="P1676" s="1">
        <f t="shared" si="560"/>
        <v>1.2740112994350212</v>
      </c>
      <c r="Q1676" s="1">
        <f t="shared" si="561"/>
        <v>56.024844720496766</v>
      </c>
      <c r="R1676" t="str">
        <f t="shared" si="541"/>
        <v>Do nothing</v>
      </c>
      <c r="S1676" t="b">
        <f t="shared" si="546"/>
        <v>0</v>
      </c>
      <c r="T1676">
        <f t="shared" si="542"/>
        <v>0</v>
      </c>
      <c r="U1676">
        <f t="shared" si="543"/>
        <v>0</v>
      </c>
      <c r="V1676">
        <f>IF(R1675="Buy BTC Short ETH",(B1676-T1675)+(-C1676+U1675)*(B1675/C1675),IF(R1675="Buy ETH Short BTC",(-B1676+T1675)+(C1676-U1675)*(B1675/C1675),0))</f>
        <v>0</v>
      </c>
      <c r="AA1676">
        <f t="shared" si="544"/>
        <v>0.65083928191465479</v>
      </c>
      <c r="AB1676" t="str">
        <f t="shared" si="545"/>
        <v>Do nothing</v>
      </c>
      <c r="AC1676" t="b">
        <f t="shared" si="547"/>
        <v>1</v>
      </c>
      <c r="AD1676">
        <f>IF(AB1676="Buy BTC Short ETH",B1676,IF(AB1676="Buy ETH Short BTC",B1676,0))</f>
        <v>0</v>
      </c>
      <c r="AE1676">
        <f>IF(AB1676="Buy BTC Short ETH",C1676,IF(AB1676="Buy ETH Short BTC",C1676,0))</f>
        <v>0</v>
      </c>
      <c r="AF1676">
        <f>IF(AB1675="Buy BTC Short ETH",(B1676-AD1675)+(-C1676+AE1675)*(B1675/C1675),IF(AB1675="Buy ETH Short BTC",(-B1676+AD1675)+(C1676-AE1675)*(B1675/C1675),0))</f>
        <v>-4.8564699000596541</v>
      </c>
    </row>
    <row r="1677" spans="1:32">
      <c r="A1677">
        <v>1672228800000</v>
      </c>
      <c r="B1677">
        <v>16672.8</v>
      </c>
      <c r="C1677">
        <v>1195.5</v>
      </c>
      <c r="D1677" s="1">
        <f t="shared" si="548"/>
        <v>-6.180000000000291</v>
      </c>
      <c r="E1677" s="1">
        <f t="shared" si="549"/>
        <v>0</v>
      </c>
      <c r="F1677" s="1">
        <f t="shared" si="550"/>
        <v>6.180000000000291</v>
      </c>
      <c r="G1677" s="1">
        <f t="shared" si="551"/>
        <v>4.4159999999999853</v>
      </c>
      <c r="H1677" s="1">
        <f t="shared" si="552"/>
        <v>2.8229999999999564</v>
      </c>
      <c r="I1677" s="1">
        <f t="shared" si="553"/>
        <v>1.5642933049947054</v>
      </c>
      <c r="J1677" s="1">
        <f t="shared" si="554"/>
        <v>61.002900953170609</v>
      </c>
      <c r="K1677" s="1">
        <f t="shared" si="555"/>
        <v>-0.79999999999995453</v>
      </c>
      <c r="L1677" s="1">
        <f t="shared" si="556"/>
        <v>0</v>
      </c>
      <c r="M1677" s="1">
        <f t="shared" si="557"/>
        <v>0.79999999999995453</v>
      </c>
      <c r="N1677" s="1">
        <f t="shared" si="558"/>
        <v>0.37700000000002093</v>
      </c>
      <c r="O1677" s="1">
        <f t="shared" si="559"/>
        <v>0.43400000000001454</v>
      </c>
      <c r="P1677" s="1">
        <f t="shared" si="560"/>
        <v>0.86866359447006525</v>
      </c>
      <c r="Q1677" s="1">
        <f t="shared" si="561"/>
        <v>46.485819975339638</v>
      </c>
      <c r="R1677" t="str">
        <f t="shared" si="541"/>
        <v>Do nothing</v>
      </c>
      <c r="S1677" t="b">
        <f t="shared" si="546"/>
        <v>0</v>
      </c>
      <c r="T1677">
        <f t="shared" si="542"/>
        <v>0</v>
      </c>
      <c r="U1677">
        <f t="shared" si="543"/>
        <v>0</v>
      </c>
      <c r="V1677">
        <f>IF(R1676="Buy BTC Short ETH",(B1677-T1676)+(-C1677+U1676)*(B1676/C1676),IF(R1676="Buy ETH Short BTC",(-B1677+T1676)+(C1677-U1676)*(B1676/C1676),0))</f>
        <v>0</v>
      </c>
      <c r="AA1677">
        <f t="shared" si="544"/>
        <v>0.52166322612520033</v>
      </c>
      <c r="AB1677" t="str">
        <f t="shared" si="545"/>
        <v>Do nothing</v>
      </c>
      <c r="AC1677" t="b">
        <f t="shared" si="547"/>
        <v>0</v>
      </c>
      <c r="AD1677">
        <f>IF(AB1677="Buy BTC Short ETH",B1677,IF(AB1677="Buy ETH Short BTC",B1677,0))</f>
        <v>0</v>
      </c>
      <c r="AE1677">
        <f>IF(AB1677="Buy BTC Short ETH",C1677,IF(AB1677="Buy ETH Short BTC",C1677,0))</f>
        <v>0</v>
      </c>
      <c r="AF1677">
        <f>IF(AB1676="Buy BTC Short ETH",(B1677-AD1676)+(-C1677+AE1676)*(B1676/C1676),IF(AB1676="Buy ETH Short BTC",(-B1677+AD1676)+(C1677-AE1676)*(B1676/C1676),0))</f>
        <v>0</v>
      </c>
    </row>
    <row r="1678" spans="1:32">
      <c r="A1678">
        <v>1672229700000</v>
      </c>
      <c r="B1678">
        <v>16669.09</v>
      </c>
      <c r="C1678">
        <v>1195.45</v>
      </c>
      <c r="D1678" s="1">
        <f t="shared" si="548"/>
        <v>-3.7099999999991269</v>
      </c>
      <c r="E1678" s="1">
        <f t="shared" si="549"/>
        <v>0</v>
      </c>
      <c r="F1678" s="1">
        <f t="shared" si="550"/>
        <v>3.7099999999991269</v>
      </c>
      <c r="G1678" s="1">
        <f t="shared" si="551"/>
        <v>4.2029999999998839</v>
      </c>
      <c r="H1678" s="1">
        <f t="shared" si="552"/>
        <v>3.1939999999998689</v>
      </c>
      <c r="I1678" s="1">
        <f t="shared" si="553"/>
        <v>1.3159048215404059</v>
      </c>
      <c r="J1678" s="1">
        <f t="shared" si="554"/>
        <v>56.820332567257331</v>
      </c>
      <c r="K1678" s="1">
        <f t="shared" si="555"/>
        <v>-4.9999999999954525E-2</v>
      </c>
      <c r="L1678" s="1">
        <f t="shared" si="556"/>
        <v>0</v>
      </c>
      <c r="M1678" s="1">
        <f t="shared" si="557"/>
        <v>4.9999999999954525E-2</v>
      </c>
      <c r="N1678" s="1">
        <f t="shared" si="558"/>
        <v>0.37700000000002093</v>
      </c>
      <c r="O1678" s="1">
        <f t="shared" si="559"/>
        <v>0.43300000000001548</v>
      </c>
      <c r="P1678" s="1">
        <f t="shared" si="560"/>
        <v>0.87066974595844682</v>
      </c>
      <c r="Q1678" s="1">
        <f t="shared" si="561"/>
        <v>46.543209876543706</v>
      </c>
      <c r="R1678" t="str">
        <f t="shared" si="541"/>
        <v>Do nothing</v>
      </c>
      <c r="S1678" t="b">
        <f t="shared" si="546"/>
        <v>0</v>
      </c>
      <c r="T1678">
        <f t="shared" si="542"/>
        <v>0</v>
      </c>
      <c r="U1678">
        <f t="shared" si="543"/>
        <v>0</v>
      </c>
      <c r="V1678">
        <f>IF(R1677="Buy BTC Short ETH",(B1678-T1677)+(-C1678+U1677)*(B1677/C1677),IF(R1677="Buy ETH Short BTC",(-B1678+T1677)+(C1678-U1677)*(B1677/C1677),0))</f>
        <v>0</v>
      </c>
      <c r="AA1678">
        <f t="shared" si="544"/>
        <v>0.47908320531624771</v>
      </c>
      <c r="AB1678" t="str">
        <f t="shared" si="545"/>
        <v>Do nothing</v>
      </c>
      <c r="AC1678" t="b">
        <f t="shared" si="547"/>
        <v>0</v>
      </c>
      <c r="AD1678">
        <f>IF(AB1678="Buy BTC Short ETH",B1678,IF(AB1678="Buy ETH Short BTC",B1678,0))</f>
        <v>0</v>
      </c>
      <c r="AE1678">
        <f>IF(AB1678="Buy BTC Short ETH",C1678,IF(AB1678="Buy ETH Short BTC",C1678,0))</f>
        <v>0</v>
      </c>
      <c r="AF1678">
        <f>IF(AB1677="Buy BTC Short ETH",(B1678-AD1677)+(-C1678+AE1677)*(B1677/C1677),IF(AB1677="Buy ETH Short BTC",(-B1678+AD1677)+(C1678-AE1677)*(B1677/C1677),0))</f>
        <v>0</v>
      </c>
    </row>
    <row r="1679" spans="1:32">
      <c r="A1679">
        <v>1672230600000</v>
      </c>
      <c r="B1679">
        <v>16660.57</v>
      </c>
      <c r="C1679">
        <v>1194.98</v>
      </c>
      <c r="D1679" s="1">
        <f t="shared" si="548"/>
        <v>-8.5200000000004366</v>
      </c>
      <c r="E1679" s="1">
        <f t="shared" si="549"/>
        <v>0</v>
      </c>
      <c r="F1679" s="1">
        <f t="shared" si="550"/>
        <v>8.5200000000004366</v>
      </c>
      <c r="G1679" s="1">
        <f t="shared" si="551"/>
        <v>2.6779999999998836</v>
      </c>
      <c r="H1679" s="1">
        <f t="shared" si="552"/>
        <v>4.0459999999999123</v>
      </c>
      <c r="I1679" s="1">
        <f t="shared" si="553"/>
        <v>0.66188828472564054</v>
      </c>
      <c r="J1679" s="1">
        <f t="shared" si="554"/>
        <v>39.82748364068955</v>
      </c>
      <c r="K1679" s="1">
        <f t="shared" si="555"/>
        <v>-0.47000000000002728</v>
      </c>
      <c r="L1679" s="1">
        <f t="shared" si="556"/>
        <v>0</v>
      </c>
      <c r="M1679" s="1">
        <f t="shared" si="557"/>
        <v>0.47000000000002728</v>
      </c>
      <c r="N1679" s="1">
        <f t="shared" si="558"/>
        <v>0.20700000000001637</v>
      </c>
      <c r="O1679" s="1">
        <f t="shared" si="559"/>
        <v>0.48000000000001819</v>
      </c>
      <c r="P1679" s="1">
        <f t="shared" si="560"/>
        <v>0.43125000000001773</v>
      </c>
      <c r="Q1679" s="1">
        <f t="shared" si="561"/>
        <v>30.131004366813087</v>
      </c>
      <c r="R1679" t="str">
        <f t="shared" ref="R1679:R1742" si="562">IF(AND(J1679&gt;70,Q1679&lt;30),"Buy ETH Short BTC",IF(AND(J1679&lt;30,Q1679&gt;70),"Buy BTC Short ETH","Do nothing"))</f>
        <v>Do nothing</v>
      </c>
      <c r="S1679" t="b">
        <f t="shared" si="546"/>
        <v>0</v>
      </c>
      <c r="T1679">
        <f t="shared" ref="T1679:T1742" si="563">IF(R1679="Buy BTC Short ETH",B1679,IF(R1679="Buy ETH Short BTC",B1679,0))</f>
        <v>0</v>
      </c>
      <c r="U1679">
        <f t="shared" ref="U1679:U1742" si="564">IF(R1679="Buy BTC Short ETH",C1679,IF(R1679="Buy ETH Short BTC",C1679,0))</f>
        <v>0</v>
      </c>
      <c r="V1679">
        <f>IF(R1678="Buy BTC Short ETH",(B1679-T1678)+(-C1679+U1678)*(B1678/C1678),IF(R1678="Buy ETH Short BTC",(-B1679+T1678)+(C1679-U1678)*(B1678/C1678),0))</f>
        <v>0</v>
      </c>
      <c r="AA1679">
        <f t="shared" ref="AA1679:AA1742" si="565">CORREL(B1670:B1679, C1670:C1679)</f>
        <v>0.52237246639284241</v>
      </c>
      <c r="AB1679" t="str">
        <f t="shared" ref="AB1679:AB1742" si="566">IF(AA1679&gt;0.7,"Buy ETH Short BTC",IF(AA1679&lt;-0.7,"Buy BTC Short ETH","Do nothing"))</f>
        <v>Do nothing</v>
      </c>
      <c r="AC1679" t="b">
        <f t="shared" si="547"/>
        <v>0</v>
      </c>
      <c r="AD1679">
        <f>IF(AB1679="Buy BTC Short ETH",B1679,IF(AB1679="Buy ETH Short BTC",B1679,0))</f>
        <v>0</v>
      </c>
      <c r="AE1679">
        <f>IF(AB1679="Buy BTC Short ETH",C1679,IF(AB1679="Buy ETH Short BTC",C1679,0))</f>
        <v>0</v>
      </c>
      <c r="AF1679">
        <f>IF(AB1678="Buy BTC Short ETH",(B1679-AD1678)+(-C1679+AE1678)*(B1678/C1678),IF(AB1678="Buy ETH Short BTC",(-B1679+AD1678)+(C1679-AE1678)*(B1678/C1678),0))</f>
        <v>0</v>
      </c>
    </row>
    <row r="1680" spans="1:32">
      <c r="A1680">
        <v>1672231500000</v>
      </c>
      <c r="B1680">
        <v>16655.689999999999</v>
      </c>
      <c r="C1680">
        <v>1194.05</v>
      </c>
      <c r="D1680" s="1">
        <f t="shared" si="548"/>
        <v>-4.8800000000010186</v>
      </c>
      <c r="E1680" s="1">
        <f t="shared" si="549"/>
        <v>0</v>
      </c>
      <c r="F1680" s="1">
        <f t="shared" si="550"/>
        <v>4.8800000000010186</v>
      </c>
      <c r="G1680" s="1">
        <f t="shared" si="551"/>
        <v>2.6779999999998836</v>
      </c>
      <c r="H1680" s="1">
        <f t="shared" si="552"/>
        <v>3.013000000000102</v>
      </c>
      <c r="I1680" s="1">
        <f t="shared" si="553"/>
        <v>0.8888151344174553</v>
      </c>
      <c r="J1680" s="1">
        <f t="shared" si="554"/>
        <v>47.056756281846603</v>
      </c>
      <c r="K1680" s="1">
        <f t="shared" si="555"/>
        <v>-0.93000000000006366</v>
      </c>
      <c r="L1680" s="1">
        <f t="shared" si="556"/>
        <v>0</v>
      </c>
      <c r="M1680" s="1">
        <f t="shared" si="557"/>
        <v>0.93000000000006366</v>
      </c>
      <c r="N1680" s="1">
        <f t="shared" si="558"/>
        <v>0.20700000000001637</v>
      </c>
      <c r="O1680" s="1">
        <f t="shared" si="559"/>
        <v>0.44300000000002909</v>
      </c>
      <c r="P1680" s="1">
        <f t="shared" si="560"/>
        <v>0.46726862302483696</v>
      </c>
      <c r="Q1680" s="1">
        <f t="shared" si="561"/>
        <v>31.846153846154138</v>
      </c>
      <c r="R1680" t="str">
        <f t="shared" si="562"/>
        <v>Do nothing</v>
      </c>
      <c r="S1680" t="b">
        <f t="shared" ref="S1680:S1743" si="567">NOT(R1680=R1679)</f>
        <v>0</v>
      </c>
      <c r="T1680">
        <f t="shared" si="563"/>
        <v>0</v>
      </c>
      <c r="U1680">
        <f t="shared" si="564"/>
        <v>0</v>
      </c>
      <c r="V1680">
        <f>IF(R1679="Buy BTC Short ETH",(B1680-T1679)+(-C1680+U1679)*(B1679/C1679),IF(R1679="Buy ETH Short BTC",(-B1680+T1679)+(C1680-U1679)*(B1679/C1679),0))</f>
        <v>0</v>
      </c>
      <c r="AA1680">
        <f t="shared" si="565"/>
        <v>0.74997841644673935</v>
      </c>
      <c r="AB1680" t="str">
        <f t="shared" si="566"/>
        <v>Buy ETH Short BTC</v>
      </c>
      <c r="AC1680" t="b">
        <f t="shared" ref="AC1680:AC1743" si="568">NOT(AB1680=AB1679)</f>
        <v>1</v>
      </c>
      <c r="AD1680">
        <f>IF(AB1680="Buy BTC Short ETH",B1680,IF(AB1680="Buy ETH Short BTC",B1680,0))</f>
        <v>16655.689999999999</v>
      </c>
      <c r="AE1680">
        <f>IF(AB1680="Buy BTC Short ETH",C1680,IF(AB1680="Buy ETH Short BTC",C1680,0))</f>
        <v>1194.05</v>
      </c>
      <c r="AF1680">
        <f>IF(AB1679="Buy BTC Short ETH",(B1680-AD1679)+(-C1680+AE1679)*(B1679/C1679),IF(AB1679="Buy ETH Short BTC",(-B1680+AD1679)+(C1680-AE1679)*(B1679/C1679),0))</f>
        <v>0</v>
      </c>
    </row>
    <row r="1681" spans="1:32">
      <c r="A1681">
        <v>1672232400000</v>
      </c>
      <c r="B1681">
        <v>16649.3</v>
      </c>
      <c r="C1681">
        <v>1193.42</v>
      </c>
      <c r="D1681" s="1">
        <f t="shared" si="548"/>
        <v>-6.3899999999994179</v>
      </c>
      <c r="E1681" s="1">
        <f t="shared" si="549"/>
        <v>0</v>
      </c>
      <c r="F1681" s="1">
        <f t="shared" si="550"/>
        <v>6.3899999999994179</v>
      </c>
      <c r="G1681" s="1">
        <f t="shared" si="551"/>
        <v>2.6779999999998836</v>
      </c>
      <c r="H1681" s="1">
        <f t="shared" si="552"/>
        <v>3.0119999999998983</v>
      </c>
      <c r="I1681" s="1">
        <f t="shared" si="553"/>
        <v>0.88911022576360355</v>
      </c>
      <c r="J1681" s="1">
        <f t="shared" si="554"/>
        <v>47.065026362038417</v>
      </c>
      <c r="K1681" s="1">
        <f t="shared" si="555"/>
        <v>-0.62999999999988177</v>
      </c>
      <c r="L1681" s="1">
        <f t="shared" si="556"/>
        <v>0</v>
      </c>
      <c r="M1681" s="1">
        <f t="shared" si="557"/>
        <v>0.62999999999988177</v>
      </c>
      <c r="N1681" s="1">
        <f t="shared" si="558"/>
        <v>0.20700000000001637</v>
      </c>
      <c r="O1681" s="1">
        <f t="shared" si="559"/>
        <v>0.36500000000000909</v>
      </c>
      <c r="P1681" s="1">
        <f t="shared" si="560"/>
        <v>0.56712328767126363</v>
      </c>
      <c r="Q1681" s="1">
        <f t="shared" si="561"/>
        <v>36.188811188812444</v>
      </c>
      <c r="R1681" t="str">
        <f t="shared" si="562"/>
        <v>Do nothing</v>
      </c>
      <c r="S1681" t="b">
        <f t="shared" si="567"/>
        <v>0</v>
      </c>
      <c r="T1681">
        <f t="shared" si="563"/>
        <v>0</v>
      </c>
      <c r="U1681">
        <f t="shared" si="564"/>
        <v>0</v>
      </c>
      <c r="V1681">
        <f>IF(R1680="Buy BTC Short ETH",(B1681-T1680)+(-C1681+U1680)*(B1680/C1680),IF(R1680="Buy ETH Short BTC",(-B1681+T1680)+(C1681-U1680)*(B1680/C1680),0))</f>
        <v>0</v>
      </c>
      <c r="AA1681">
        <f t="shared" si="565"/>
        <v>0.85393814789633482</v>
      </c>
      <c r="AB1681" t="str">
        <f t="shared" si="566"/>
        <v>Buy ETH Short BTC</v>
      </c>
      <c r="AC1681" t="b">
        <f t="shared" si="568"/>
        <v>0</v>
      </c>
      <c r="AD1681">
        <f>IF(AB1681="Buy BTC Short ETH",B1681,IF(AB1681="Buy ETH Short BTC",B1681,0))</f>
        <v>16649.3</v>
      </c>
      <c r="AE1681">
        <f>IF(AB1681="Buy BTC Short ETH",C1681,IF(AB1681="Buy ETH Short BTC",C1681,0))</f>
        <v>1193.42</v>
      </c>
      <c r="AF1681">
        <f>IF(AB1680="Buy BTC Short ETH",(B1681-AD1680)+(-C1681+AE1680)*(B1680/C1680),IF(AB1680="Buy ETH Short BTC",(-B1681+AD1680)+(C1681-AE1680)*(B1680/C1680),0))</f>
        <v>-2.3978101419527871</v>
      </c>
    </row>
    <row r="1682" spans="1:32">
      <c r="A1682">
        <v>1672233300000</v>
      </c>
      <c r="B1682">
        <v>16649.490000000002</v>
      </c>
      <c r="C1682">
        <v>1193.8399999999999</v>
      </c>
      <c r="D1682" s="1">
        <f t="shared" si="548"/>
        <v>0.19000000000232831</v>
      </c>
      <c r="E1682" s="1">
        <f t="shared" si="549"/>
        <v>0.19000000000232831</v>
      </c>
      <c r="F1682" s="1">
        <f t="shared" si="550"/>
        <v>0</v>
      </c>
      <c r="G1682" s="1">
        <f t="shared" si="551"/>
        <v>1.4279999999998836</v>
      </c>
      <c r="H1682" s="1">
        <f t="shared" si="552"/>
        <v>3.0119999999998983</v>
      </c>
      <c r="I1682" s="1">
        <f t="shared" si="553"/>
        <v>0.47410358565734789</v>
      </c>
      <c r="J1682" s="1">
        <f t="shared" si="554"/>
        <v>32.162162162161124</v>
      </c>
      <c r="K1682" s="1">
        <f t="shared" si="555"/>
        <v>0.41999999999984539</v>
      </c>
      <c r="L1682" s="1">
        <f t="shared" si="556"/>
        <v>0.41999999999984539</v>
      </c>
      <c r="M1682" s="1">
        <f t="shared" si="557"/>
        <v>0</v>
      </c>
      <c r="N1682" s="1">
        <f t="shared" si="558"/>
        <v>9.8000000000001822E-2</v>
      </c>
      <c r="O1682" s="1">
        <f t="shared" si="559"/>
        <v>0.36500000000000909</v>
      </c>
      <c r="P1682" s="1">
        <f t="shared" si="560"/>
        <v>0.26849315068492979</v>
      </c>
      <c r="Q1682" s="1">
        <f t="shared" si="561"/>
        <v>21.166306695464257</v>
      </c>
      <c r="R1682" t="str">
        <f t="shared" si="562"/>
        <v>Do nothing</v>
      </c>
      <c r="S1682" t="b">
        <f t="shared" si="567"/>
        <v>0</v>
      </c>
      <c r="T1682">
        <f t="shared" si="563"/>
        <v>0</v>
      </c>
      <c r="U1682">
        <f t="shared" si="564"/>
        <v>0</v>
      </c>
      <c r="V1682">
        <f>IF(R1681="Buy BTC Short ETH",(B1682-T1681)+(-C1682+U1681)*(B1681/C1681),IF(R1681="Buy ETH Short BTC",(-B1682+T1681)+(C1682-U1681)*(B1681/C1681),0))</f>
        <v>0</v>
      </c>
      <c r="AA1682">
        <f t="shared" si="565"/>
        <v>0.93344603712234286</v>
      </c>
      <c r="AB1682" t="str">
        <f t="shared" si="566"/>
        <v>Buy ETH Short BTC</v>
      </c>
      <c r="AC1682" t="b">
        <f t="shared" si="568"/>
        <v>0</v>
      </c>
      <c r="AD1682">
        <f>IF(AB1682="Buy BTC Short ETH",B1682,IF(AB1682="Buy ETH Short BTC",B1682,0))</f>
        <v>16649.490000000002</v>
      </c>
      <c r="AE1682">
        <f>IF(AB1682="Buy BTC Short ETH",C1682,IF(AB1682="Buy ETH Short BTC",C1682,0))</f>
        <v>1193.8399999999999</v>
      </c>
      <c r="AF1682">
        <f>IF(AB1681="Buy BTC Short ETH",(B1682-AD1681)+(-C1682+AE1681)*(B1681/C1681),IF(AB1681="Buy ETH Short BTC",(-B1682+AD1681)+(C1682-AE1681)*(B1681/C1681),0))</f>
        <v>5.6693839553507122</v>
      </c>
    </row>
    <row r="1683" spans="1:32">
      <c r="A1683">
        <v>1672234200000</v>
      </c>
      <c r="B1683">
        <v>16655.84</v>
      </c>
      <c r="C1683">
        <v>1195.81</v>
      </c>
      <c r="D1683" s="1">
        <f t="shared" si="548"/>
        <v>6.3499999999985448</v>
      </c>
      <c r="E1683" s="1">
        <f t="shared" si="549"/>
        <v>6.3499999999985448</v>
      </c>
      <c r="F1683" s="1">
        <f t="shared" si="550"/>
        <v>0</v>
      </c>
      <c r="G1683" s="1">
        <f t="shared" si="551"/>
        <v>1.9</v>
      </c>
      <c r="H1683" s="1">
        <f t="shared" si="552"/>
        <v>3.0119999999998983</v>
      </c>
      <c r="I1683" s="1">
        <f t="shared" si="553"/>
        <v>0.63081009296150869</v>
      </c>
      <c r="J1683" s="1">
        <f t="shared" si="554"/>
        <v>38.680781758958453</v>
      </c>
      <c r="K1683" s="1">
        <f t="shared" si="555"/>
        <v>1.9700000000000273</v>
      </c>
      <c r="L1683" s="1">
        <f t="shared" si="556"/>
        <v>1.9700000000000273</v>
      </c>
      <c r="M1683" s="1">
        <f t="shared" si="557"/>
        <v>0</v>
      </c>
      <c r="N1683" s="1">
        <f t="shared" si="558"/>
        <v>0.29500000000000454</v>
      </c>
      <c r="O1683" s="1">
        <f t="shared" si="559"/>
        <v>0.3420000000000073</v>
      </c>
      <c r="P1683" s="1">
        <f t="shared" si="560"/>
        <v>0.86257309941519955</v>
      </c>
      <c r="Q1683" s="1">
        <f t="shared" si="561"/>
        <v>46.310832025117591</v>
      </c>
      <c r="R1683" t="str">
        <f t="shared" si="562"/>
        <v>Do nothing</v>
      </c>
      <c r="S1683" t="b">
        <f t="shared" si="567"/>
        <v>0</v>
      </c>
      <c r="T1683">
        <f t="shared" si="563"/>
        <v>0</v>
      </c>
      <c r="U1683">
        <f t="shared" si="564"/>
        <v>0</v>
      </c>
      <c r="V1683">
        <f>IF(R1682="Buy BTC Short ETH",(B1683-T1682)+(-C1683+U1682)*(B1682/C1682),IF(R1682="Buy ETH Short BTC",(-B1683+T1682)+(C1683-U1682)*(B1682/C1682),0))</f>
        <v>0</v>
      </c>
      <c r="AA1683">
        <f t="shared" si="565"/>
        <v>0.86935570097979709</v>
      </c>
      <c r="AB1683" t="str">
        <f t="shared" si="566"/>
        <v>Buy ETH Short BTC</v>
      </c>
      <c r="AC1683" t="b">
        <f t="shared" si="568"/>
        <v>0</v>
      </c>
      <c r="AD1683">
        <f>IF(AB1683="Buy BTC Short ETH",B1683,IF(AB1683="Buy ETH Short BTC",B1683,0))</f>
        <v>16655.84</v>
      </c>
      <c r="AE1683">
        <f>IF(AB1683="Buy BTC Short ETH",C1683,IF(AB1683="Buy ETH Short BTC",C1683,0))</f>
        <v>1195.81</v>
      </c>
      <c r="AF1683">
        <f>IF(AB1682="Buy BTC Short ETH",(B1683-AD1682)+(-C1683+AE1682)*(B1682/C1682),IF(AB1682="Buy ETH Short BTC",(-B1683+AD1682)+(C1683-AE1682)*(B1682/C1682),0))</f>
        <v>21.123945671113546</v>
      </c>
    </row>
    <row r="1684" spans="1:32">
      <c r="A1684">
        <v>1672235100000</v>
      </c>
      <c r="B1684">
        <v>16652.02</v>
      </c>
      <c r="C1684">
        <v>1194.92</v>
      </c>
      <c r="D1684" s="1">
        <f t="shared" si="548"/>
        <v>-3.819999999999709</v>
      </c>
      <c r="E1684" s="1">
        <f t="shared" si="549"/>
        <v>0</v>
      </c>
      <c r="F1684" s="1">
        <f t="shared" si="550"/>
        <v>3.819999999999709</v>
      </c>
      <c r="G1684" s="1">
        <f t="shared" si="551"/>
        <v>1.6840000000000146</v>
      </c>
      <c r="H1684" s="1">
        <f t="shared" si="552"/>
        <v>3.3939999999998691</v>
      </c>
      <c r="I1684" s="1">
        <f t="shared" si="553"/>
        <v>0.49616971125517961</v>
      </c>
      <c r="J1684" s="1">
        <f t="shared" si="554"/>
        <v>33.162662465538659</v>
      </c>
      <c r="K1684" s="1">
        <f t="shared" si="555"/>
        <v>-0.88999999999987267</v>
      </c>
      <c r="L1684" s="1">
        <f t="shared" si="556"/>
        <v>0</v>
      </c>
      <c r="M1684" s="1">
        <f t="shared" si="557"/>
        <v>0.88999999999987267</v>
      </c>
      <c r="N1684" s="1">
        <f t="shared" si="558"/>
        <v>0.29500000000000454</v>
      </c>
      <c r="O1684" s="1">
        <f t="shared" si="559"/>
        <v>0.41499999999998638</v>
      </c>
      <c r="P1684" s="1">
        <f t="shared" si="560"/>
        <v>0.71084337349401017</v>
      </c>
      <c r="Q1684" s="1">
        <f t="shared" si="561"/>
        <v>41.549295774649053</v>
      </c>
      <c r="R1684" t="str">
        <f t="shared" si="562"/>
        <v>Do nothing</v>
      </c>
      <c r="S1684" t="b">
        <f t="shared" si="567"/>
        <v>0</v>
      </c>
      <c r="T1684">
        <f t="shared" si="563"/>
        <v>0</v>
      </c>
      <c r="U1684">
        <f t="shared" si="564"/>
        <v>0</v>
      </c>
      <c r="V1684">
        <f>IF(R1683="Buy BTC Short ETH",(B1684-T1683)+(-C1684+U1683)*(B1683/C1683),IF(R1683="Buy ETH Short BTC",(-B1684+T1683)+(C1684-U1683)*(B1683/C1683),0))</f>
        <v>0</v>
      </c>
      <c r="AA1684">
        <f t="shared" si="565"/>
        <v>0.84546397365891801</v>
      </c>
      <c r="AB1684" t="str">
        <f t="shared" si="566"/>
        <v>Buy ETH Short BTC</v>
      </c>
      <c r="AC1684" t="b">
        <f t="shared" si="568"/>
        <v>0</v>
      </c>
      <c r="AD1684">
        <f>IF(AB1684="Buy BTC Short ETH",B1684,IF(AB1684="Buy ETH Short BTC",B1684,0))</f>
        <v>16652.02</v>
      </c>
      <c r="AE1684">
        <f>IF(AB1684="Buy BTC Short ETH",C1684,IF(AB1684="Buy ETH Short BTC",C1684,0))</f>
        <v>1194.92</v>
      </c>
      <c r="AF1684">
        <f>IF(AB1683="Buy BTC Short ETH",(B1684-AD1683)+(-C1684+AE1683)*(B1683/C1683),IF(AB1683="Buy ETH Short BTC",(-B1684+AD1683)+(C1684-AE1683)*(B1683/C1683),0))</f>
        <v>-8.576365308868656</v>
      </c>
    </row>
    <row r="1685" spans="1:32">
      <c r="A1685">
        <v>1672236000000</v>
      </c>
      <c r="B1685">
        <v>16658.71</v>
      </c>
      <c r="C1685">
        <v>1195.1099999999999</v>
      </c>
      <c r="D1685" s="1">
        <f t="shared" si="548"/>
        <v>6.6899999999986903</v>
      </c>
      <c r="E1685" s="1">
        <f t="shared" si="549"/>
        <v>6.6899999999986903</v>
      </c>
      <c r="F1685" s="1">
        <f t="shared" si="550"/>
        <v>0</v>
      </c>
      <c r="G1685" s="1">
        <f t="shared" si="551"/>
        <v>1.3229999999999564</v>
      </c>
      <c r="H1685" s="1">
        <f t="shared" si="552"/>
        <v>3.3939999999998691</v>
      </c>
      <c r="I1685" s="1">
        <f t="shared" si="553"/>
        <v>0.38980553918680244</v>
      </c>
      <c r="J1685" s="1">
        <f t="shared" si="554"/>
        <v>28.047487810048878</v>
      </c>
      <c r="K1685" s="1">
        <f t="shared" si="555"/>
        <v>0.1899999999998272</v>
      </c>
      <c r="L1685" s="1">
        <f t="shared" si="556"/>
        <v>0.1899999999998272</v>
      </c>
      <c r="M1685" s="1">
        <f t="shared" si="557"/>
        <v>0</v>
      </c>
      <c r="N1685" s="1">
        <f t="shared" si="558"/>
        <v>0.25799999999996998</v>
      </c>
      <c r="O1685" s="1">
        <f t="shared" si="559"/>
        <v>0.41499999999998638</v>
      </c>
      <c r="P1685" s="1">
        <f t="shared" si="560"/>
        <v>0.62168674698789983</v>
      </c>
      <c r="Q1685" s="1">
        <f t="shared" si="561"/>
        <v>38.335809806833097</v>
      </c>
      <c r="R1685" t="str">
        <f t="shared" si="562"/>
        <v>Do nothing</v>
      </c>
      <c r="S1685" t="b">
        <f t="shared" si="567"/>
        <v>0</v>
      </c>
      <c r="T1685">
        <f t="shared" si="563"/>
        <v>0</v>
      </c>
      <c r="U1685">
        <f t="shared" si="564"/>
        <v>0</v>
      </c>
      <c r="V1685">
        <f>IF(R1684="Buy BTC Short ETH",(B1685-T1684)+(-C1685+U1684)*(B1684/C1684),IF(R1684="Buy ETH Short BTC",(-B1685+T1684)+(C1685-U1684)*(B1684/C1684),0))</f>
        <v>0</v>
      </c>
      <c r="AA1685">
        <f t="shared" si="565"/>
        <v>0.78346953069039227</v>
      </c>
      <c r="AB1685" t="str">
        <f t="shared" si="566"/>
        <v>Buy ETH Short BTC</v>
      </c>
      <c r="AC1685" t="b">
        <f t="shared" si="568"/>
        <v>0</v>
      </c>
      <c r="AD1685">
        <f>IF(AB1685="Buy BTC Short ETH",B1685,IF(AB1685="Buy ETH Short BTC",B1685,0))</f>
        <v>16658.71</v>
      </c>
      <c r="AE1685">
        <f>IF(AB1685="Buy BTC Short ETH",C1685,IF(AB1685="Buy ETH Short BTC",C1685,0))</f>
        <v>1195.1099999999999</v>
      </c>
      <c r="AF1685">
        <f>IF(AB1684="Buy BTC Short ETH",(B1685-AD1684)+(-C1685+AE1684)*(B1684/C1684),IF(AB1684="Buy ETH Short BTC",(-B1685+AD1684)+(C1685-AE1684)*(B1684/C1684),0))</f>
        <v>-4.0422212365692367</v>
      </c>
    </row>
    <row r="1686" spans="1:32">
      <c r="A1686">
        <v>1672236900000</v>
      </c>
      <c r="B1686">
        <v>16660.22</v>
      </c>
      <c r="C1686">
        <v>1194.48</v>
      </c>
      <c r="D1686" s="1">
        <f t="shared" ref="D1686:D1749" si="569">B1686-B1685</f>
        <v>1.5100000000020373</v>
      </c>
      <c r="E1686" s="1">
        <f t="shared" ref="E1686:E1749" si="570">IF(D1686&gt;0,D1686,0)</f>
        <v>1.5100000000020373</v>
      </c>
      <c r="F1686" s="1">
        <f t="shared" ref="F1686:F1749" si="571">IF(D1686&lt;0,-D1686,0)</f>
        <v>0</v>
      </c>
      <c r="G1686" s="1">
        <f t="shared" ref="G1686:G1749" si="572">(SUM(E1677:E1686)/10)</f>
        <v>1.4740000000001601</v>
      </c>
      <c r="H1686" s="1">
        <f t="shared" ref="H1686:H1749" si="573">(SUM(F1677:F1686)/10)</f>
        <v>3.35</v>
      </c>
      <c r="I1686" s="1">
        <f t="shared" ref="I1686:I1749" si="574">G1686/H1686</f>
        <v>0.4400000000000478</v>
      </c>
      <c r="J1686" s="1">
        <f t="shared" ref="J1686:J1749" si="575">IF(H1686=0,100,100-(100/(1+I1686)))</f>
        <v>30.555555555557859</v>
      </c>
      <c r="K1686" s="1">
        <f t="shared" ref="K1686:K1749" si="576">C1686-C1685</f>
        <v>-0.62999999999988177</v>
      </c>
      <c r="L1686" s="1">
        <f t="shared" ref="L1686:L1749" si="577">IF(K1686&gt;0,K1686,0)</f>
        <v>0</v>
      </c>
      <c r="M1686" s="1">
        <f t="shared" ref="M1686:M1749" si="578">IF(K1686&lt;0,-K1686,0)</f>
        <v>0.62999999999988177</v>
      </c>
      <c r="N1686" s="1">
        <f t="shared" ref="N1686:N1749" si="579">(SUM(L1677:L1686)/10)</f>
        <v>0.25799999999996998</v>
      </c>
      <c r="O1686" s="1">
        <f t="shared" ref="O1686:O1749" si="580">(SUM(M1677:M1686)/10)</f>
        <v>0.43999999999996364</v>
      </c>
      <c r="P1686" s="1">
        <f t="shared" ref="P1686:P1749" si="581">N1686/O1686</f>
        <v>0.58636363636361655</v>
      </c>
      <c r="Q1686" s="1">
        <f t="shared" ref="Q1686:Q1749" si="582">IF(O1686=0,100,100-(100/(1+P1686)))</f>
        <v>36.962750716331584</v>
      </c>
      <c r="R1686" t="str">
        <f t="shared" si="562"/>
        <v>Do nothing</v>
      </c>
      <c r="S1686" t="b">
        <f t="shared" si="567"/>
        <v>0</v>
      </c>
      <c r="T1686">
        <f t="shared" si="563"/>
        <v>0</v>
      </c>
      <c r="U1686">
        <f t="shared" si="564"/>
        <v>0</v>
      </c>
      <c r="V1686">
        <f>IF(R1685="Buy BTC Short ETH",(B1686-T1685)+(-C1686+U1685)*(B1685/C1685),IF(R1685="Buy ETH Short BTC",(-B1686+T1685)+(C1686-U1685)*(B1685/C1685),0))</f>
        <v>0</v>
      </c>
      <c r="AA1686">
        <f t="shared" si="565"/>
        <v>0.66678435695036409</v>
      </c>
      <c r="AB1686" t="str">
        <f t="shared" si="566"/>
        <v>Do nothing</v>
      </c>
      <c r="AC1686" t="b">
        <f t="shared" si="568"/>
        <v>1</v>
      </c>
      <c r="AD1686">
        <f>IF(AB1686="Buy BTC Short ETH",B1686,IF(AB1686="Buy ETH Short BTC",B1686,0))</f>
        <v>0</v>
      </c>
      <c r="AE1686">
        <f>IF(AB1686="Buy BTC Short ETH",C1686,IF(AB1686="Buy ETH Short BTC",C1686,0))</f>
        <v>0</v>
      </c>
      <c r="AF1686">
        <f>IF(AB1685="Buy BTC Short ETH",(B1686-AD1685)+(-C1686+AE1685)*(B1685/C1685),IF(AB1685="Buy ETH Short BTC",(-B1686+AD1685)+(C1686-AE1685)*(B1685/C1685),0))</f>
        <v>-10.291607801792694</v>
      </c>
    </row>
    <row r="1687" spans="1:32">
      <c r="A1687">
        <v>1672237800000</v>
      </c>
      <c r="B1687">
        <v>16724.87</v>
      </c>
      <c r="C1687">
        <v>1203.3900000000001</v>
      </c>
      <c r="D1687" s="1">
        <f t="shared" si="569"/>
        <v>64.649999999997817</v>
      </c>
      <c r="E1687" s="1">
        <f t="shared" si="570"/>
        <v>64.649999999997817</v>
      </c>
      <c r="F1687" s="1">
        <f t="shared" si="571"/>
        <v>0</v>
      </c>
      <c r="G1687" s="1">
        <f t="shared" si="572"/>
        <v>7.9389999999999414</v>
      </c>
      <c r="H1687" s="1">
        <f t="shared" si="573"/>
        <v>2.7319999999999709</v>
      </c>
      <c r="I1687" s="1">
        <f t="shared" si="574"/>
        <v>2.9059297218155291</v>
      </c>
      <c r="J1687" s="1">
        <f t="shared" si="575"/>
        <v>74.397900852778619</v>
      </c>
      <c r="K1687" s="1">
        <f t="shared" si="576"/>
        <v>8.9100000000000819</v>
      </c>
      <c r="L1687" s="1">
        <f t="shared" si="577"/>
        <v>8.9100000000000819</v>
      </c>
      <c r="M1687" s="1">
        <f t="shared" si="578"/>
        <v>0</v>
      </c>
      <c r="N1687" s="1">
        <f t="shared" si="579"/>
        <v>1.1489999999999783</v>
      </c>
      <c r="O1687" s="1">
        <f t="shared" si="580"/>
        <v>0.35999999999996818</v>
      </c>
      <c r="P1687" s="1">
        <f t="shared" si="581"/>
        <v>3.1916666666668885</v>
      </c>
      <c r="Q1687" s="1">
        <f t="shared" si="582"/>
        <v>76.14314115308278</v>
      </c>
      <c r="R1687" t="str">
        <f t="shared" si="562"/>
        <v>Do nothing</v>
      </c>
      <c r="S1687" t="b">
        <f t="shared" si="567"/>
        <v>0</v>
      </c>
      <c r="T1687">
        <f t="shared" si="563"/>
        <v>0</v>
      </c>
      <c r="U1687">
        <f t="shared" si="564"/>
        <v>0</v>
      </c>
      <c r="V1687">
        <f>IF(R1686="Buy BTC Short ETH",(B1687-T1686)+(-C1687+U1686)*(B1686/C1686),IF(R1686="Buy ETH Short BTC",(-B1687+T1686)+(C1687-U1686)*(B1686/C1686),0))</f>
        <v>0</v>
      </c>
      <c r="AA1687">
        <f t="shared" si="565"/>
        <v>0.97445401687535149</v>
      </c>
      <c r="AB1687" t="str">
        <f t="shared" si="566"/>
        <v>Buy ETH Short BTC</v>
      </c>
      <c r="AC1687" t="b">
        <f t="shared" si="568"/>
        <v>1</v>
      </c>
      <c r="AD1687">
        <f>IF(AB1687="Buy BTC Short ETH",B1687,IF(AB1687="Buy ETH Short BTC",B1687,0))</f>
        <v>16724.87</v>
      </c>
      <c r="AE1687">
        <f>IF(AB1687="Buy BTC Short ETH",C1687,IF(AB1687="Buy ETH Short BTC",C1687,0))</f>
        <v>1203.3900000000001</v>
      </c>
      <c r="AF1687">
        <f>IF(AB1686="Buy BTC Short ETH",(B1687-AD1686)+(-C1687+AE1686)*(B1686/C1686),IF(AB1686="Buy ETH Short BTC",(-B1687+AD1686)+(C1687-AE1686)*(B1686/C1686),0))</f>
        <v>0</v>
      </c>
    </row>
    <row r="1688" spans="1:32">
      <c r="A1688">
        <v>1672238700000</v>
      </c>
      <c r="B1688">
        <v>16739.009999999998</v>
      </c>
      <c r="C1688">
        <v>1204.58</v>
      </c>
      <c r="D1688" s="1">
        <f t="shared" si="569"/>
        <v>14.139999999999418</v>
      </c>
      <c r="E1688" s="1">
        <f t="shared" si="570"/>
        <v>14.139999999999418</v>
      </c>
      <c r="F1688" s="1">
        <f t="shared" si="571"/>
        <v>0</v>
      </c>
      <c r="G1688" s="1">
        <f t="shared" si="572"/>
        <v>9.3529999999998843</v>
      </c>
      <c r="H1688" s="1">
        <f t="shared" si="573"/>
        <v>2.3610000000000584</v>
      </c>
      <c r="I1688" s="1">
        <f t="shared" si="574"/>
        <v>3.9614570097414878</v>
      </c>
      <c r="J1688" s="1">
        <f t="shared" si="575"/>
        <v>79.844630356837371</v>
      </c>
      <c r="K1688" s="1">
        <f t="shared" si="576"/>
        <v>1.1899999999998272</v>
      </c>
      <c r="L1688" s="1">
        <f t="shared" si="577"/>
        <v>1.1899999999998272</v>
      </c>
      <c r="M1688" s="1">
        <f t="shared" si="578"/>
        <v>0</v>
      </c>
      <c r="N1688" s="1">
        <f t="shared" si="579"/>
        <v>1.2679999999999609</v>
      </c>
      <c r="O1688" s="1">
        <f t="shared" si="580"/>
        <v>0.35499999999997273</v>
      </c>
      <c r="P1688" s="1">
        <f t="shared" si="581"/>
        <v>3.5718309859156574</v>
      </c>
      <c r="Q1688" s="1">
        <f t="shared" si="582"/>
        <v>78.126925446704419</v>
      </c>
      <c r="R1688" t="str">
        <f t="shared" si="562"/>
        <v>Do nothing</v>
      </c>
      <c r="S1688" t="b">
        <f t="shared" si="567"/>
        <v>0</v>
      </c>
      <c r="T1688">
        <f t="shared" si="563"/>
        <v>0</v>
      </c>
      <c r="U1688">
        <f t="shared" si="564"/>
        <v>0</v>
      </c>
      <c r="V1688">
        <f>IF(R1687="Buy BTC Short ETH",(B1688-T1687)+(-C1688+U1687)*(B1687/C1687),IF(R1687="Buy ETH Short BTC",(-B1688+T1687)+(C1688-U1687)*(B1687/C1687),0))</f>
        <v>0</v>
      </c>
      <c r="AA1688">
        <f t="shared" si="565"/>
        <v>0.98926733099772501</v>
      </c>
      <c r="AB1688" t="str">
        <f t="shared" si="566"/>
        <v>Buy ETH Short BTC</v>
      </c>
      <c r="AC1688" t="b">
        <f t="shared" si="568"/>
        <v>0</v>
      </c>
      <c r="AD1688">
        <f>IF(AB1688="Buy BTC Short ETH",B1688,IF(AB1688="Buy ETH Short BTC",B1688,0))</f>
        <v>16739.009999999998</v>
      </c>
      <c r="AE1688">
        <f>IF(AB1688="Buy BTC Short ETH",C1688,IF(AB1688="Buy ETH Short BTC",C1688,0))</f>
        <v>1204.58</v>
      </c>
      <c r="AF1688">
        <f>IF(AB1687="Buy BTC Short ETH",(B1688-AD1687)+(-C1688+AE1687)*(B1687/C1687),IF(AB1687="Buy ETH Short BTC",(-B1688+AD1687)+(C1688-AE1687)*(B1687/C1687),0))</f>
        <v>2.39877404664972</v>
      </c>
    </row>
    <row r="1689" spans="1:32">
      <c r="A1689">
        <v>1672239600000</v>
      </c>
      <c r="B1689">
        <v>16749.75</v>
      </c>
      <c r="C1689">
        <v>1204.82</v>
      </c>
      <c r="D1689" s="1">
        <f t="shared" si="569"/>
        <v>10.740000000001601</v>
      </c>
      <c r="E1689" s="1">
        <f t="shared" si="570"/>
        <v>10.740000000001601</v>
      </c>
      <c r="F1689" s="1">
        <f t="shared" si="571"/>
        <v>0</v>
      </c>
      <c r="G1689" s="1">
        <f t="shared" si="572"/>
        <v>10.427000000000044</v>
      </c>
      <c r="H1689" s="1">
        <f t="shared" si="573"/>
        <v>1.5090000000000146</v>
      </c>
      <c r="I1689" s="1">
        <f t="shared" si="574"/>
        <v>6.9098740888004926</v>
      </c>
      <c r="J1689" s="1">
        <f t="shared" si="575"/>
        <v>87.357573726541489</v>
      </c>
      <c r="K1689" s="1">
        <f t="shared" si="576"/>
        <v>0.24000000000000909</v>
      </c>
      <c r="L1689" s="1">
        <f t="shared" si="577"/>
        <v>0.24000000000000909</v>
      </c>
      <c r="M1689" s="1">
        <f t="shared" si="578"/>
        <v>0</v>
      </c>
      <c r="N1689" s="1">
        <f t="shared" si="579"/>
        <v>1.2919999999999618</v>
      </c>
      <c r="O1689" s="1">
        <f t="shared" si="580"/>
        <v>0.30799999999996996</v>
      </c>
      <c r="P1689" s="1">
        <f t="shared" si="581"/>
        <v>4.1948051948054799</v>
      </c>
      <c r="Q1689" s="1">
        <f t="shared" si="582"/>
        <v>80.750000000001052</v>
      </c>
      <c r="R1689" t="str">
        <f t="shared" si="562"/>
        <v>Do nothing</v>
      </c>
      <c r="S1689" t="b">
        <f t="shared" si="567"/>
        <v>0</v>
      </c>
      <c r="T1689">
        <f t="shared" si="563"/>
        <v>0</v>
      </c>
      <c r="U1689">
        <f t="shared" si="564"/>
        <v>0</v>
      </c>
      <c r="V1689">
        <f>IF(R1688="Buy BTC Short ETH",(B1689-T1688)+(-C1689+U1688)*(B1688/C1688),IF(R1688="Buy ETH Short BTC",(-B1689+T1688)+(C1689-U1688)*(B1688/C1688),0))</f>
        <v>0</v>
      </c>
      <c r="AA1689">
        <f t="shared" si="565"/>
        <v>0.99015485941626735</v>
      </c>
      <c r="AB1689" t="str">
        <f t="shared" si="566"/>
        <v>Buy ETH Short BTC</v>
      </c>
      <c r="AC1689" t="b">
        <f t="shared" si="568"/>
        <v>0</v>
      </c>
      <c r="AD1689">
        <f>IF(AB1689="Buy BTC Short ETH",B1689,IF(AB1689="Buy ETH Short BTC",B1689,0))</f>
        <v>16749.75</v>
      </c>
      <c r="AE1689">
        <f>IF(AB1689="Buy BTC Short ETH",C1689,IF(AB1689="Buy ETH Short BTC",C1689,0))</f>
        <v>1204.82</v>
      </c>
      <c r="AF1689">
        <f>IF(AB1688="Buy BTC Short ETH",(B1689-AD1688)+(-C1689+AE1688)*(B1688/C1688),IF(AB1688="Buy ETH Short BTC",(-B1689+AD1688)+(C1689-AE1688)*(B1688/C1688),0))</f>
        <v>-7.404926862476362</v>
      </c>
    </row>
    <row r="1690" spans="1:32">
      <c r="A1690">
        <v>1672240500000</v>
      </c>
      <c r="B1690">
        <v>16655.490000000002</v>
      </c>
      <c r="C1690">
        <v>1196.32</v>
      </c>
      <c r="D1690" s="1">
        <f t="shared" si="569"/>
        <v>-94.259999999998399</v>
      </c>
      <c r="E1690" s="1">
        <f t="shared" si="570"/>
        <v>0</v>
      </c>
      <c r="F1690" s="1">
        <f t="shared" si="571"/>
        <v>94.259999999998399</v>
      </c>
      <c r="G1690" s="1">
        <f t="shared" si="572"/>
        <v>10.427000000000044</v>
      </c>
      <c r="H1690" s="1">
        <f t="shared" si="573"/>
        <v>10.446999999999752</v>
      </c>
      <c r="I1690" s="1">
        <f t="shared" si="574"/>
        <v>0.99808557480619231</v>
      </c>
      <c r="J1690" s="1">
        <f t="shared" si="575"/>
        <v>49.952093513462422</v>
      </c>
      <c r="K1690" s="1">
        <f t="shared" si="576"/>
        <v>-8.5</v>
      </c>
      <c r="L1690" s="1">
        <f t="shared" si="577"/>
        <v>0</v>
      </c>
      <c r="M1690" s="1">
        <f t="shared" si="578"/>
        <v>8.5</v>
      </c>
      <c r="N1690" s="1">
        <f t="shared" si="579"/>
        <v>1.2919999999999618</v>
      </c>
      <c r="O1690" s="1">
        <f t="shared" si="580"/>
        <v>1.0649999999999635</v>
      </c>
      <c r="P1690" s="1">
        <f t="shared" si="581"/>
        <v>1.2131455399061091</v>
      </c>
      <c r="Q1690" s="1">
        <f t="shared" si="582"/>
        <v>54.815443360203766</v>
      </c>
      <c r="R1690" t="str">
        <f t="shared" si="562"/>
        <v>Do nothing</v>
      </c>
      <c r="S1690" t="b">
        <f t="shared" si="567"/>
        <v>0</v>
      </c>
      <c r="T1690">
        <f t="shared" si="563"/>
        <v>0</v>
      </c>
      <c r="U1690">
        <f t="shared" si="564"/>
        <v>0</v>
      </c>
      <c r="V1690">
        <f>IF(R1689="Buy BTC Short ETH",(B1690-T1689)+(-C1690+U1689)*(B1689/C1689),IF(R1689="Buy ETH Short BTC",(-B1690+T1689)+(C1690-U1689)*(B1689/C1689),0))</f>
        <v>0</v>
      </c>
      <c r="AA1690">
        <f t="shared" si="565"/>
        <v>0.98546377765282767</v>
      </c>
      <c r="AB1690" t="str">
        <f t="shared" si="566"/>
        <v>Buy ETH Short BTC</v>
      </c>
      <c r="AC1690" t="b">
        <f t="shared" si="568"/>
        <v>0</v>
      </c>
      <c r="AD1690">
        <f>IF(AB1690="Buy BTC Short ETH",B1690,IF(AB1690="Buy ETH Short BTC",B1690,0))</f>
        <v>16655.490000000002</v>
      </c>
      <c r="AE1690">
        <f>IF(AB1690="Buy BTC Short ETH",C1690,IF(AB1690="Buy ETH Short BTC",C1690,0))</f>
        <v>1196.32</v>
      </c>
      <c r="AF1690">
        <f>IF(AB1689="Buy BTC Short ETH",(B1690-AD1689)+(-C1690+AE1689)*(B1689/C1689),IF(AB1689="Buy ETH Short BTC",(-B1690+AD1689)+(C1690-AE1689)*(B1689/C1689),0))</f>
        <v>-23.909415348352397</v>
      </c>
    </row>
    <row r="1691" spans="1:32">
      <c r="A1691">
        <v>1672241400000</v>
      </c>
      <c r="B1691">
        <v>16624.45</v>
      </c>
      <c r="C1691">
        <v>1192.81</v>
      </c>
      <c r="D1691" s="1">
        <f t="shared" si="569"/>
        <v>-31.040000000000873</v>
      </c>
      <c r="E1691" s="1">
        <f t="shared" si="570"/>
        <v>0</v>
      </c>
      <c r="F1691" s="1">
        <f t="shared" si="571"/>
        <v>31.040000000000873</v>
      </c>
      <c r="G1691" s="1">
        <f t="shared" si="572"/>
        <v>10.427000000000044</v>
      </c>
      <c r="H1691" s="1">
        <f t="shared" si="573"/>
        <v>12.911999999999898</v>
      </c>
      <c r="I1691" s="1">
        <f t="shared" si="574"/>
        <v>0.80754337050806435</v>
      </c>
      <c r="J1691" s="1">
        <f t="shared" si="575"/>
        <v>44.676292900295941</v>
      </c>
      <c r="K1691" s="1">
        <f t="shared" si="576"/>
        <v>-3.5099999999999909</v>
      </c>
      <c r="L1691" s="1">
        <f t="shared" si="577"/>
        <v>0</v>
      </c>
      <c r="M1691" s="1">
        <f t="shared" si="578"/>
        <v>3.5099999999999909</v>
      </c>
      <c r="N1691" s="1">
        <f t="shared" si="579"/>
        <v>1.2919999999999618</v>
      </c>
      <c r="O1691" s="1">
        <f t="shared" si="580"/>
        <v>1.3529999999999744</v>
      </c>
      <c r="P1691" s="1">
        <f t="shared" si="581"/>
        <v>0.95491500369548132</v>
      </c>
      <c r="Q1691" s="1">
        <f t="shared" si="582"/>
        <v>48.846880907372139</v>
      </c>
      <c r="R1691" t="str">
        <f t="shared" si="562"/>
        <v>Do nothing</v>
      </c>
      <c r="S1691" t="b">
        <f t="shared" si="567"/>
        <v>0</v>
      </c>
      <c r="T1691">
        <f t="shared" si="563"/>
        <v>0</v>
      </c>
      <c r="U1691">
        <f t="shared" si="564"/>
        <v>0</v>
      </c>
      <c r="V1691">
        <f>IF(R1690="Buy BTC Short ETH",(B1691-T1690)+(-C1691+U1690)*(B1690/C1690),IF(R1690="Buy ETH Short BTC",(-B1691+T1690)+(C1691-U1690)*(B1690/C1690),0))</f>
        <v>0</v>
      </c>
      <c r="AA1691">
        <f t="shared" si="565"/>
        <v>0.98599853435857221</v>
      </c>
      <c r="AB1691" t="str">
        <f t="shared" si="566"/>
        <v>Buy ETH Short BTC</v>
      </c>
      <c r="AC1691" t="b">
        <f t="shared" si="568"/>
        <v>0</v>
      </c>
      <c r="AD1691">
        <f>IF(AB1691="Buy BTC Short ETH",B1691,IF(AB1691="Buy ETH Short BTC",B1691,0))</f>
        <v>16624.45</v>
      </c>
      <c r="AE1691">
        <f>IF(AB1691="Buy BTC Short ETH",C1691,IF(AB1691="Buy ETH Short BTC",C1691,0))</f>
        <v>1192.81</v>
      </c>
      <c r="AF1691">
        <f>IF(AB1690="Buy BTC Short ETH",(B1691-AD1690)+(-C1691+AE1690)*(B1690/C1690),IF(AB1690="Buy ETH Short BTC",(-B1691+AD1690)+(C1691-AE1690)*(B1690/C1690),0))</f>
        <v>-17.827167563861522</v>
      </c>
    </row>
    <row r="1692" spans="1:32">
      <c r="A1692">
        <v>1672242300000</v>
      </c>
      <c r="B1692">
        <v>16578.52</v>
      </c>
      <c r="C1692">
        <v>1189.24</v>
      </c>
      <c r="D1692" s="1">
        <f t="shared" si="569"/>
        <v>-45.930000000000291</v>
      </c>
      <c r="E1692" s="1">
        <f t="shared" si="570"/>
        <v>0</v>
      </c>
      <c r="F1692" s="1">
        <f t="shared" si="571"/>
        <v>45.930000000000291</v>
      </c>
      <c r="G1692" s="1">
        <f t="shared" si="572"/>
        <v>10.407999999999811</v>
      </c>
      <c r="H1692" s="1">
        <f t="shared" si="573"/>
        <v>17.504999999999928</v>
      </c>
      <c r="I1692" s="1">
        <f t="shared" si="574"/>
        <v>0.59457297914880625</v>
      </c>
      <c r="J1692" s="1">
        <f t="shared" si="575"/>
        <v>37.28728549421384</v>
      </c>
      <c r="K1692" s="1">
        <f t="shared" si="576"/>
        <v>-3.5699999999999363</v>
      </c>
      <c r="L1692" s="1">
        <f t="shared" si="577"/>
        <v>0</v>
      </c>
      <c r="M1692" s="1">
        <f t="shared" si="578"/>
        <v>3.5699999999999363</v>
      </c>
      <c r="N1692" s="1">
        <f t="shared" si="579"/>
        <v>1.2499999999999774</v>
      </c>
      <c r="O1692" s="1">
        <f t="shared" si="580"/>
        <v>1.7099999999999682</v>
      </c>
      <c r="P1692" s="1">
        <f t="shared" si="581"/>
        <v>0.73099415204678397</v>
      </c>
      <c r="Q1692" s="1">
        <f t="shared" si="582"/>
        <v>42.22972972972974</v>
      </c>
      <c r="R1692" t="str">
        <f t="shared" si="562"/>
        <v>Do nothing</v>
      </c>
      <c r="S1692" t="b">
        <f t="shared" si="567"/>
        <v>0</v>
      </c>
      <c r="T1692">
        <f t="shared" si="563"/>
        <v>0</v>
      </c>
      <c r="U1692">
        <f t="shared" si="564"/>
        <v>0</v>
      </c>
      <c r="V1692">
        <f>IF(R1691="Buy BTC Short ETH",(B1692-T1691)+(-C1692+U1691)*(B1691/C1691),IF(R1691="Buy ETH Short BTC",(-B1692+T1691)+(C1692-U1691)*(B1691/C1691),0))</f>
        <v>0</v>
      </c>
      <c r="AA1692">
        <f t="shared" si="565"/>
        <v>0.98665787117146875</v>
      </c>
      <c r="AB1692" t="str">
        <f t="shared" si="566"/>
        <v>Buy ETH Short BTC</v>
      </c>
      <c r="AC1692" t="b">
        <f t="shared" si="568"/>
        <v>0</v>
      </c>
      <c r="AD1692">
        <f>IF(AB1692="Buy BTC Short ETH",B1692,IF(AB1692="Buy ETH Short BTC",B1692,0))</f>
        <v>16578.52</v>
      </c>
      <c r="AE1692">
        <f>IF(AB1692="Buy BTC Short ETH",C1692,IF(AB1692="Buy ETH Short BTC",C1692,0))</f>
        <v>1189.24</v>
      </c>
      <c r="AF1692">
        <f>IF(AB1691="Buy BTC Short ETH",(B1692-AD1691)+(-C1692+AE1691)*(B1691/C1691),IF(AB1691="Buy ETH Short BTC",(-B1692+AD1691)+(C1692-AE1691)*(B1691/C1691),0))</f>
        <v>-3.8258592734790966</v>
      </c>
    </row>
    <row r="1693" spans="1:32">
      <c r="A1693">
        <v>1672243200000</v>
      </c>
      <c r="B1693">
        <v>16588.87</v>
      </c>
      <c r="C1693">
        <v>1190.94</v>
      </c>
      <c r="D1693" s="1">
        <f t="shared" si="569"/>
        <v>10.349999999998545</v>
      </c>
      <c r="E1693" s="1">
        <f t="shared" si="570"/>
        <v>10.349999999998545</v>
      </c>
      <c r="F1693" s="1">
        <f t="shared" si="571"/>
        <v>0</v>
      </c>
      <c r="G1693" s="1">
        <f t="shared" si="572"/>
        <v>10.807999999999812</v>
      </c>
      <c r="H1693" s="1">
        <f t="shared" si="573"/>
        <v>17.504999999999928</v>
      </c>
      <c r="I1693" s="1">
        <f t="shared" si="574"/>
        <v>0.6174235932590606</v>
      </c>
      <c r="J1693" s="1">
        <f t="shared" si="575"/>
        <v>38.173277293115923</v>
      </c>
      <c r="K1693" s="1">
        <f t="shared" si="576"/>
        <v>1.7000000000000455</v>
      </c>
      <c r="L1693" s="1">
        <f t="shared" si="577"/>
        <v>1.7000000000000455</v>
      </c>
      <c r="M1693" s="1">
        <f t="shared" si="578"/>
        <v>0</v>
      </c>
      <c r="N1693" s="1">
        <f t="shared" si="579"/>
        <v>1.222999999999979</v>
      </c>
      <c r="O1693" s="1">
        <f t="shared" si="580"/>
        <v>1.7099999999999682</v>
      </c>
      <c r="P1693" s="1">
        <f t="shared" si="581"/>
        <v>0.71520467836257406</v>
      </c>
      <c r="Q1693" s="1">
        <f t="shared" si="582"/>
        <v>41.697920218206647</v>
      </c>
      <c r="R1693" t="str">
        <f t="shared" si="562"/>
        <v>Do nothing</v>
      </c>
      <c r="S1693" t="b">
        <f t="shared" si="567"/>
        <v>0</v>
      </c>
      <c r="T1693">
        <f t="shared" si="563"/>
        <v>0</v>
      </c>
      <c r="U1693">
        <f t="shared" si="564"/>
        <v>0</v>
      </c>
      <c r="V1693">
        <f>IF(R1692="Buy BTC Short ETH",(B1693-T1692)+(-C1693+U1692)*(B1692/C1692),IF(R1692="Buy ETH Short BTC",(-B1693+T1692)+(C1693-U1692)*(B1692/C1692),0))</f>
        <v>0</v>
      </c>
      <c r="AA1693">
        <f t="shared" si="565"/>
        <v>0.98431972299751769</v>
      </c>
      <c r="AB1693" t="str">
        <f t="shared" si="566"/>
        <v>Buy ETH Short BTC</v>
      </c>
      <c r="AC1693" t="b">
        <f t="shared" si="568"/>
        <v>0</v>
      </c>
      <c r="AD1693">
        <f>IF(AB1693="Buy BTC Short ETH",B1693,IF(AB1693="Buy ETH Short BTC",B1693,0))</f>
        <v>16588.87</v>
      </c>
      <c r="AE1693">
        <f>IF(AB1693="Buy BTC Short ETH",C1693,IF(AB1693="Buy ETH Short BTC",C1693,0))</f>
        <v>1190.94</v>
      </c>
      <c r="AF1693">
        <f>IF(AB1692="Buy BTC Short ETH",(B1693-AD1692)+(-C1693+AE1692)*(B1692/C1692),IF(AB1692="Buy ETH Short BTC",(-B1693+AD1692)+(C1693-AE1692)*(B1692/C1692),0))</f>
        <v>13.3487353267654</v>
      </c>
    </row>
    <row r="1694" spans="1:32">
      <c r="A1694">
        <v>1672244100000</v>
      </c>
      <c r="B1694">
        <v>16626.43</v>
      </c>
      <c r="C1694">
        <v>1194.0899999999999</v>
      </c>
      <c r="D1694" s="1">
        <f t="shared" si="569"/>
        <v>37.56000000000131</v>
      </c>
      <c r="E1694" s="1">
        <f t="shared" si="570"/>
        <v>37.56000000000131</v>
      </c>
      <c r="F1694" s="1">
        <f t="shared" si="571"/>
        <v>0</v>
      </c>
      <c r="G1694" s="1">
        <f t="shared" si="572"/>
        <v>14.563999999999941</v>
      </c>
      <c r="H1694" s="1">
        <f t="shared" si="573"/>
        <v>17.122999999999955</v>
      </c>
      <c r="I1694" s="1">
        <f t="shared" si="574"/>
        <v>0.85055188927173864</v>
      </c>
      <c r="J1694" s="1">
        <f t="shared" si="575"/>
        <v>45.962066462587153</v>
      </c>
      <c r="K1694" s="1">
        <f t="shared" si="576"/>
        <v>3.1499999999998636</v>
      </c>
      <c r="L1694" s="1">
        <f t="shared" si="577"/>
        <v>3.1499999999998636</v>
      </c>
      <c r="M1694" s="1">
        <f t="shared" si="578"/>
        <v>0</v>
      </c>
      <c r="N1694" s="1">
        <f t="shared" si="579"/>
        <v>1.5379999999999654</v>
      </c>
      <c r="O1694" s="1">
        <f t="shared" si="580"/>
        <v>1.6209999999999809</v>
      </c>
      <c r="P1694" s="1">
        <f t="shared" si="581"/>
        <v>0.94879703886488809</v>
      </c>
      <c r="Q1694" s="1">
        <f t="shared" si="582"/>
        <v>48.686293130737312</v>
      </c>
      <c r="R1694" t="str">
        <f t="shared" si="562"/>
        <v>Do nothing</v>
      </c>
      <c r="S1694" t="b">
        <f t="shared" si="567"/>
        <v>0</v>
      </c>
      <c r="T1694">
        <f t="shared" si="563"/>
        <v>0</v>
      </c>
      <c r="U1694">
        <f t="shared" si="564"/>
        <v>0</v>
      </c>
      <c r="V1694">
        <f>IF(R1693="Buy BTC Short ETH",(B1694-T1693)+(-C1694+U1693)*(B1693/C1693),IF(R1693="Buy ETH Short BTC",(-B1694+T1693)+(C1694-U1693)*(B1693/C1693),0))</f>
        <v>0</v>
      </c>
      <c r="AA1694">
        <f t="shared" si="565"/>
        <v>0.98446800628905373</v>
      </c>
      <c r="AB1694" t="str">
        <f t="shared" si="566"/>
        <v>Buy ETH Short BTC</v>
      </c>
      <c r="AC1694" t="b">
        <f t="shared" si="568"/>
        <v>0</v>
      </c>
      <c r="AD1694">
        <f>IF(AB1694="Buy BTC Short ETH",B1694,IF(AB1694="Buy ETH Short BTC",B1694,0))</f>
        <v>16626.43</v>
      </c>
      <c r="AE1694">
        <f>IF(AB1694="Buy BTC Short ETH",C1694,IF(AB1694="Buy ETH Short BTC",C1694,0))</f>
        <v>1194.0899999999999</v>
      </c>
      <c r="AF1694">
        <f>IF(AB1693="Buy BTC Short ETH",(B1694-AD1693)+(-C1694+AE1693)*(B1693/C1693),IF(AB1693="Buy ETH Short BTC",(-B1694+AD1693)+(C1694-AE1693)*(B1693/C1693),0))</f>
        <v>6.3170555191665159</v>
      </c>
    </row>
    <row r="1695" spans="1:32">
      <c r="A1695">
        <v>1672245000000</v>
      </c>
      <c r="B1695">
        <v>16619.98</v>
      </c>
      <c r="C1695">
        <v>1194.1099999999999</v>
      </c>
      <c r="D1695" s="1">
        <f t="shared" si="569"/>
        <v>-6.4500000000007276</v>
      </c>
      <c r="E1695" s="1">
        <f t="shared" si="570"/>
        <v>0</v>
      </c>
      <c r="F1695" s="1">
        <f t="shared" si="571"/>
        <v>6.4500000000007276</v>
      </c>
      <c r="G1695" s="1">
        <f t="shared" si="572"/>
        <v>13.895000000000072</v>
      </c>
      <c r="H1695" s="1">
        <f t="shared" si="573"/>
        <v>17.768000000000029</v>
      </c>
      <c r="I1695" s="1">
        <f t="shared" si="574"/>
        <v>0.78202386312472139</v>
      </c>
      <c r="J1695" s="1">
        <f t="shared" si="575"/>
        <v>43.884028677004792</v>
      </c>
      <c r="K1695" s="1">
        <f t="shared" si="576"/>
        <v>1.999999999998181E-2</v>
      </c>
      <c r="L1695" s="1">
        <f t="shared" si="577"/>
        <v>1.999999999998181E-2</v>
      </c>
      <c r="M1695" s="1">
        <f t="shared" si="578"/>
        <v>0</v>
      </c>
      <c r="N1695" s="1">
        <f t="shared" si="579"/>
        <v>1.5209999999999808</v>
      </c>
      <c r="O1695" s="1">
        <f t="shared" si="580"/>
        <v>1.6209999999999809</v>
      </c>
      <c r="P1695" s="1">
        <f t="shared" si="581"/>
        <v>0.93830968537939463</v>
      </c>
      <c r="Q1695" s="1">
        <f t="shared" si="582"/>
        <v>48.408656906429002</v>
      </c>
      <c r="R1695" t="str">
        <f t="shared" si="562"/>
        <v>Do nothing</v>
      </c>
      <c r="S1695" t="b">
        <f t="shared" si="567"/>
        <v>0</v>
      </c>
      <c r="T1695">
        <f t="shared" si="563"/>
        <v>0</v>
      </c>
      <c r="U1695">
        <f t="shared" si="564"/>
        <v>0</v>
      </c>
      <c r="V1695">
        <f>IF(R1694="Buy BTC Short ETH",(B1695-T1694)+(-C1695+U1694)*(B1694/C1694),IF(R1694="Buy ETH Short BTC",(-B1695+T1694)+(C1695-U1694)*(B1694/C1694),0))</f>
        <v>0</v>
      </c>
      <c r="AA1695">
        <f t="shared" si="565"/>
        <v>0.98583854638778046</v>
      </c>
      <c r="AB1695" t="str">
        <f t="shared" si="566"/>
        <v>Buy ETH Short BTC</v>
      </c>
      <c r="AC1695" t="b">
        <f t="shared" si="568"/>
        <v>0</v>
      </c>
      <c r="AD1695">
        <f>IF(AB1695="Buy BTC Short ETH",B1695,IF(AB1695="Buy ETH Short BTC",B1695,0))</f>
        <v>16619.98</v>
      </c>
      <c r="AE1695">
        <f>IF(AB1695="Buy BTC Short ETH",C1695,IF(AB1695="Buy ETH Short BTC",C1695,0))</f>
        <v>1194.1099999999999</v>
      </c>
      <c r="AF1695">
        <f>IF(AB1694="Buy BTC Short ETH",(B1695-AD1694)+(-C1695+AE1694)*(B1694/C1694),IF(AB1694="Buy ETH Short BTC",(-B1695+AD1694)+(C1695-AE1694)*(B1694/C1694),0))</f>
        <v>6.7284786741372651</v>
      </c>
    </row>
    <row r="1696" spans="1:32">
      <c r="A1696">
        <v>1672245900000</v>
      </c>
      <c r="B1696">
        <v>16608.23</v>
      </c>
      <c r="C1696">
        <v>1193.08</v>
      </c>
      <c r="D1696" s="1">
        <f t="shared" si="569"/>
        <v>-11.75</v>
      </c>
      <c r="E1696" s="1">
        <f t="shared" si="570"/>
        <v>0</v>
      </c>
      <c r="F1696" s="1">
        <f t="shared" si="571"/>
        <v>11.75</v>
      </c>
      <c r="G1696" s="1">
        <f t="shared" si="572"/>
        <v>13.743999999999868</v>
      </c>
      <c r="H1696" s="1">
        <f t="shared" si="573"/>
        <v>18.94300000000003</v>
      </c>
      <c r="I1696" s="1">
        <f t="shared" si="574"/>
        <v>0.7255450562212874</v>
      </c>
      <c r="J1696" s="1">
        <f t="shared" si="575"/>
        <v>42.047297090586206</v>
      </c>
      <c r="K1696" s="1">
        <f t="shared" si="576"/>
        <v>-1.0299999999999727</v>
      </c>
      <c r="L1696" s="1">
        <f t="shared" si="577"/>
        <v>0</v>
      </c>
      <c r="M1696" s="1">
        <f t="shared" si="578"/>
        <v>1.0299999999999727</v>
      </c>
      <c r="N1696" s="1">
        <f t="shared" si="579"/>
        <v>1.5209999999999808</v>
      </c>
      <c r="O1696" s="1">
        <f t="shared" si="580"/>
        <v>1.66099999999999</v>
      </c>
      <c r="P1696" s="1">
        <f t="shared" si="581"/>
        <v>0.91571342564719438</v>
      </c>
      <c r="Q1696" s="1">
        <f t="shared" si="582"/>
        <v>47.800125707102282</v>
      </c>
      <c r="R1696" t="str">
        <f t="shared" si="562"/>
        <v>Do nothing</v>
      </c>
      <c r="S1696" t="b">
        <f t="shared" si="567"/>
        <v>0</v>
      </c>
      <c r="T1696">
        <f t="shared" si="563"/>
        <v>0</v>
      </c>
      <c r="U1696">
        <f t="shared" si="564"/>
        <v>0</v>
      </c>
      <c r="V1696">
        <f>IF(R1695="Buy BTC Short ETH",(B1696-T1695)+(-C1696+U1695)*(B1695/C1695),IF(R1695="Buy ETH Short BTC",(-B1696+T1695)+(C1696-U1695)*(B1695/C1695),0))</f>
        <v>0</v>
      </c>
      <c r="AA1696">
        <f t="shared" si="565"/>
        <v>0.99521776212518887</v>
      </c>
      <c r="AB1696" t="str">
        <f t="shared" si="566"/>
        <v>Buy ETH Short BTC</v>
      </c>
      <c r="AC1696" t="b">
        <f t="shared" si="568"/>
        <v>0</v>
      </c>
      <c r="AD1696">
        <f>IF(AB1696="Buy BTC Short ETH",B1696,IF(AB1696="Buy ETH Short BTC",B1696,0))</f>
        <v>16608.23</v>
      </c>
      <c r="AE1696">
        <f>IF(AB1696="Buy BTC Short ETH",C1696,IF(AB1696="Buy ETH Short BTC",C1696,0))</f>
        <v>1193.08</v>
      </c>
      <c r="AF1696">
        <f>IF(AB1695="Buy BTC Short ETH",(B1696-AD1695)+(-C1696+AE1695)*(B1695/C1695),IF(AB1695="Buy ETH Short BTC",(-B1696+AD1695)+(C1696-AE1695)*(B1695/C1695),0))</f>
        <v>-2.5858479537057288</v>
      </c>
    </row>
    <row r="1697" spans="1:32">
      <c r="A1697">
        <v>1672246800000</v>
      </c>
      <c r="B1697">
        <v>16603.400000000001</v>
      </c>
      <c r="C1697">
        <v>1191.67</v>
      </c>
      <c r="D1697" s="1">
        <f t="shared" si="569"/>
        <v>-4.8299999999981083</v>
      </c>
      <c r="E1697" s="1">
        <f t="shared" si="570"/>
        <v>0</v>
      </c>
      <c r="F1697" s="1">
        <f t="shared" si="571"/>
        <v>4.8299999999981083</v>
      </c>
      <c r="G1697" s="1">
        <f t="shared" si="572"/>
        <v>7.279000000000087</v>
      </c>
      <c r="H1697" s="1">
        <f t="shared" si="573"/>
        <v>19.425999999999839</v>
      </c>
      <c r="I1697" s="1">
        <f t="shared" si="574"/>
        <v>0.37470400494183814</v>
      </c>
      <c r="J1697" s="1">
        <f t="shared" si="575"/>
        <v>27.25706796480101</v>
      </c>
      <c r="K1697" s="1">
        <f t="shared" si="576"/>
        <v>-1.4099999999998545</v>
      </c>
      <c r="L1697" s="1">
        <f t="shared" si="577"/>
        <v>0</v>
      </c>
      <c r="M1697" s="1">
        <f t="shared" si="578"/>
        <v>1.4099999999998545</v>
      </c>
      <c r="N1697" s="1">
        <f t="shared" si="579"/>
        <v>0.62999999999997269</v>
      </c>
      <c r="O1697" s="1">
        <f t="shared" si="580"/>
        <v>1.8019999999999754</v>
      </c>
      <c r="P1697" s="1">
        <f t="shared" si="581"/>
        <v>0.34961154273028927</v>
      </c>
      <c r="Q1697" s="1">
        <f t="shared" si="582"/>
        <v>25.904605263157322</v>
      </c>
      <c r="R1697" t="str">
        <f t="shared" si="562"/>
        <v>Do nothing</v>
      </c>
      <c r="S1697" t="b">
        <f t="shared" si="567"/>
        <v>0</v>
      </c>
      <c r="T1697">
        <f t="shared" si="563"/>
        <v>0</v>
      </c>
      <c r="U1697">
        <f t="shared" si="564"/>
        <v>0</v>
      </c>
      <c r="V1697">
        <f>IF(R1696="Buy BTC Short ETH",(B1697-T1696)+(-C1697+U1696)*(B1696/C1696),IF(R1696="Buy ETH Short BTC",(-B1697+T1696)+(C1697-U1696)*(B1696/C1696),0))</f>
        <v>0</v>
      </c>
      <c r="AA1697">
        <f t="shared" si="565"/>
        <v>0.9946939257317795</v>
      </c>
      <c r="AB1697" t="str">
        <f t="shared" si="566"/>
        <v>Buy ETH Short BTC</v>
      </c>
      <c r="AC1697" t="b">
        <f t="shared" si="568"/>
        <v>0</v>
      </c>
      <c r="AD1697">
        <f>IF(AB1697="Buy BTC Short ETH",B1697,IF(AB1697="Buy ETH Short BTC",B1697,0))</f>
        <v>16603.400000000001</v>
      </c>
      <c r="AE1697">
        <f>IF(AB1697="Buy BTC Short ETH",C1697,IF(AB1697="Buy ETH Short BTC",C1697,0))</f>
        <v>1191.67</v>
      </c>
      <c r="AF1697">
        <f>IF(AB1696="Buy BTC Short ETH",(B1697-AD1696)+(-C1697+AE1696)*(B1696/C1696),IF(AB1696="Buy ETH Short BTC",(-B1697+AD1696)+(C1697-AE1696)*(B1696/C1696),0))</f>
        <v>-14.79785756194039</v>
      </c>
    </row>
    <row r="1698" spans="1:32">
      <c r="A1698">
        <v>1672247700000</v>
      </c>
      <c r="B1698">
        <v>16626.740000000002</v>
      </c>
      <c r="C1698">
        <v>1194.3499999999999</v>
      </c>
      <c r="D1698" s="1">
        <f t="shared" si="569"/>
        <v>23.340000000000146</v>
      </c>
      <c r="E1698" s="1">
        <f t="shared" si="570"/>
        <v>23.340000000000146</v>
      </c>
      <c r="F1698" s="1">
        <f t="shared" si="571"/>
        <v>0</v>
      </c>
      <c r="G1698" s="1">
        <f t="shared" si="572"/>
        <v>8.1990000000001597</v>
      </c>
      <c r="H1698" s="1">
        <f t="shared" si="573"/>
        <v>19.425999999999839</v>
      </c>
      <c r="I1698" s="1">
        <f t="shared" si="574"/>
        <v>0.42206321424895643</v>
      </c>
      <c r="J1698" s="1">
        <f t="shared" si="575"/>
        <v>29.67963800905035</v>
      </c>
      <c r="K1698" s="1">
        <f t="shared" si="576"/>
        <v>2.6799999999998363</v>
      </c>
      <c r="L1698" s="1">
        <f t="shared" si="577"/>
        <v>2.6799999999998363</v>
      </c>
      <c r="M1698" s="1">
        <f t="shared" si="578"/>
        <v>0</v>
      </c>
      <c r="N1698" s="1">
        <f t="shared" si="579"/>
        <v>0.7789999999999736</v>
      </c>
      <c r="O1698" s="1">
        <f t="shared" si="580"/>
        <v>1.8019999999999754</v>
      </c>
      <c r="P1698" s="1">
        <f t="shared" si="581"/>
        <v>0.43229744728079039</v>
      </c>
      <c r="Q1698" s="1">
        <f t="shared" si="582"/>
        <v>30.182099961254906</v>
      </c>
      <c r="R1698" t="str">
        <f t="shared" si="562"/>
        <v>Do nothing</v>
      </c>
      <c r="S1698" t="b">
        <f t="shared" si="567"/>
        <v>0</v>
      </c>
      <c r="T1698">
        <f t="shared" si="563"/>
        <v>0</v>
      </c>
      <c r="U1698">
        <f t="shared" si="564"/>
        <v>0</v>
      </c>
      <c r="V1698">
        <f>IF(R1697="Buy BTC Short ETH",(B1698-T1697)+(-C1698+U1697)*(B1697/C1697),IF(R1697="Buy ETH Short BTC",(-B1698+T1697)+(C1698-U1697)*(B1697/C1697),0))</f>
        <v>0</v>
      </c>
      <c r="AA1698">
        <f t="shared" si="565"/>
        <v>0.99203619172197544</v>
      </c>
      <c r="AB1698" t="str">
        <f t="shared" si="566"/>
        <v>Buy ETH Short BTC</v>
      </c>
      <c r="AC1698" t="b">
        <f t="shared" si="568"/>
        <v>0</v>
      </c>
      <c r="AD1698">
        <f>IF(AB1698="Buy BTC Short ETH",B1698,IF(AB1698="Buy ETH Short BTC",B1698,0))</f>
        <v>16626.740000000002</v>
      </c>
      <c r="AE1698">
        <f>IF(AB1698="Buy BTC Short ETH",C1698,IF(AB1698="Buy ETH Short BTC",C1698,0))</f>
        <v>1194.3499999999999</v>
      </c>
      <c r="AF1698">
        <f>IF(AB1697="Buy BTC Short ETH",(B1698-AD1697)+(-C1698+AE1697)*(B1697/C1697),IF(AB1697="Buy ETH Short BTC",(-B1698+AD1697)+(C1698-AE1697)*(B1697/C1697),0))</f>
        <v>14.000129398237021</v>
      </c>
    </row>
    <row r="1699" spans="1:32">
      <c r="A1699">
        <v>1672248600000</v>
      </c>
      <c r="B1699">
        <v>16631.73</v>
      </c>
      <c r="C1699">
        <v>1194.3599999999999</v>
      </c>
      <c r="D1699" s="1">
        <f t="shared" si="569"/>
        <v>4.9899999999979627</v>
      </c>
      <c r="E1699" s="1">
        <f t="shared" si="570"/>
        <v>4.9899999999979627</v>
      </c>
      <c r="F1699" s="1">
        <f t="shared" si="571"/>
        <v>0</v>
      </c>
      <c r="G1699" s="1">
        <f t="shared" si="572"/>
        <v>7.6239999999997963</v>
      </c>
      <c r="H1699" s="1">
        <f t="shared" si="573"/>
        <v>19.425999999999839</v>
      </c>
      <c r="I1699" s="1">
        <f t="shared" si="574"/>
        <v>0.39246370843199113</v>
      </c>
      <c r="J1699" s="1">
        <f t="shared" si="575"/>
        <v>28.184842883548612</v>
      </c>
      <c r="K1699" s="1">
        <f t="shared" si="576"/>
        <v>9.9999999999909051E-3</v>
      </c>
      <c r="L1699" s="1">
        <f t="shared" si="577"/>
        <v>9.9999999999909051E-3</v>
      </c>
      <c r="M1699" s="1">
        <f t="shared" si="578"/>
        <v>0</v>
      </c>
      <c r="N1699" s="1">
        <f t="shared" si="579"/>
        <v>0.75599999999997181</v>
      </c>
      <c r="O1699" s="1">
        <f t="shared" si="580"/>
        <v>1.8019999999999754</v>
      </c>
      <c r="P1699" s="1">
        <f t="shared" si="581"/>
        <v>0.41953385127634968</v>
      </c>
      <c r="Q1699" s="1">
        <f t="shared" si="582"/>
        <v>29.554339327599195</v>
      </c>
      <c r="R1699" t="str">
        <f t="shared" si="562"/>
        <v>Do nothing</v>
      </c>
      <c r="S1699" t="b">
        <f t="shared" si="567"/>
        <v>0</v>
      </c>
      <c r="T1699">
        <f t="shared" si="563"/>
        <v>0</v>
      </c>
      <c r="U1699">
        <f t="shared" si="564"/>
        <v>0</v>
      </c>
      <c r="V1699">
        <f>IF(R1698="Buy BTC Short ETH",(B1699-T1698)+(-C1699+U1698)*(B1698/C1698),IF(R1698="Buy ETH Short BTC",(-B1699+T1698)+(C1699-U1698)*(B1698/C1698),0))</f>
        <v>0</v>
      </c>
      <c r="AA1699">
        <f t="shared" si="565"/>
        <v>0.96471509310123527</v>
      </c>
      <c r="AB1699" t="str">
        <f t="shared" si="566"/>
        <v>Buy ETH Short BTC</v>
      </c>
      <c r="AC1699" t="b">
        <f t="shared" si="568"/>
        <v>0</v>
      </c>
      <c r="AD1699">
        <f>IF(AB1699="Buy BTC Short ETH",B1699,IF(AB1699="Buy ETH Short BTC",B1699,0))</f>
        <v>16631.73</v>
      </c>
      <c r="AE1699">
        <f>IF(AB1699="Buy BTC Short ETH",C1699,IF(AB1699="Buy ETH Short BTC",C1699,0))</f>
        <v>1194.3599999999999</v>
      </c>
      <c r="AF1699">
        <f>IF(AB1698="Buy BTC Short ETH",(B1699-AD1698)+(-C1699+AE1698)*(B1698/C1698),IF(AB1698="Buy ETH Short BTC",(-B1699+AD1698)+(C1699-AE1698)*(B1698/C1698),0))</f>
        <v>-4.8507883786140731</v>
      </c>
    </row>
    <row r="1700" spans="1:32">
      <c r="A1700">
        <v>1672249500000</v>
      </c>
      <c r="B1700">
        <v>16640.45</v>
      </c>
      <c r="C1700">
        <v>1196.58</v>
      </c>
      <c r="D1700" s="1">
        <f t="shared" si="569"/>
        <v>8.7200000000011642</v>
      </c>
      <c r="E1700" s="1">
        <f t="shared" si="570"/>
        <v>8.7200000000011642</v>
      </c>
      <c r="F1700" s="1">
        <f t="shared" si="571"/>
        <v>0</v>
      </c>
      <c r="G1700" s="1">
        <f t="shared" si="572"/>
        <v>8.4959999999999134</v>
      </c>
      <c r="H1700" s="1">
        <f t="shared" si="573"/>
        <v>10</v>
      </c>
      <c r="I1700" s="1">
        <f t="shared" si="574"/>
        <v>0.84959999999999136</v>
      </c>
      <c r="J1700" s="1">
        <f t="shared" si="575"/>
        <v>45.934256055363065</v>
      </c>
      <c r="K1700" s="1">
        <f t="shared" si="576"/>
        <v>2.2200000000000273</v>
      </c>
      <c r="L1700" s="1">
        <f t="shared" si="577"/>
        <v>2.2200000000000273</v>
      </c>
      <c r="M1700" s="1">
        <f t="shared" si="578"/>
        <v>0</v>
      </c>
      <c r="N1700" s="1">
        <f t="shared" si="579"/>
        <v>0.97799999999997456</v>
      </c>
      <c r="O1700" s="1">
        <f t="shared" si="580"/>
        <v>0.95199999999997542</v>
      </c>
      <c r="P1700" s="1">
        <f t="shared" si="581"/>
        <v>1.0273109243697478</v>
      </c>
      <c r="Q1700" s="1">
        <f t="shared" si="582"/>
        <v>50.673575129533674</v>
      </c>
      <c r="R1700" t="str">
        <f t="shared" si="562"/>
        <v>Do nothing</v>
      </c>
      <c r="S1700" t="b">
        <f t="shared" si="567"/>
        <v>0</v>
      </c>
      <c r="T1700">
        <f t="shared" si="563"/>
        <v>0</v>
      </c>
      <c r="U1700">
        <f t="shared" si="564"/>
        <v>0</v>
      </c>
      <c r="V1700">
        <f>IF(R1699="Buy BTC Short ETH",(B1700-T1699)+(-C1700+U1699)*(B1699/C1699),IF(R1699="Buy ETH Short BTC",(-B1700+T1699)+(C1700-U1699)*(B1699/C1699),0))</f>
        <v>0</v>
      </c>
      <c r="AA1700">
        <f t="shared" si="565"/>
        <v>0.95262451439064144</v>
      </c>
      <c r="AB1700" t="str">
        <f t="shared" si="566"/>
        <v>Buy ETH Short BTC</v>
      </c>
      <c r="AC1700" t="b">
        <f t="shared" si="568"/>
        <v>0</v>
      </c>
      <c r="AD1700">
        <f>IF(AB1700="Buy BTC Short ETH",B1700,IF(AB1700="Buy ETH Short BTC",B1700,0))</f>
        <v>16640.45</v>
      </c>
      <c r="AE1700">
        <f>IF(AB1700="Buy BTC Short ETH",C1700,IF(AB1700="Buy ETH Short BTC",C1700,0))</f>
        <v>1196.58</v>
      </c>
      <c r="AF1700">
        <f>IF(AB1699="Buy BTC Short ETH",(B1700-AD1699)+(-C1700+AE1699)*(B1699/C1699),IF(AB1699="Buy ETH Short BTC",(-B1700+AD1699)+(C1700-AE1699)*(B1699/C1699),0))</f>
        <v>22.193996282527099</v>
      </c>
    </row>
    <row r="1701" spans="1:32">
      <c r="A1701">
        <v>1672250400000</v>
      </c>
      <c r="B1701">
        <v>16645.71</v>
      </c>
      <c r="C1701">
        <v>1198.5</v>
      </c>
      <c r="D1701" s="1">
        <f t="shared" si="569"/>
        <v>5.2599999999983993</v>
      </c>
      <c r="E1701" s="1">
        <f t="shared" si="570"/>
        <v>5.2599999999983993</v>
      </c>
      <c r="F1701" s="1">
        <f t="shared" si="571"/>
        <v>0</v>
      </c>
      <c r="G1701" s="1">
        <f t="shared" si="572"/>
        <v>9.0219999999997533</v>
      </c>
      <c r="H1701" s="1">
        <f t="shared" si="573"/>
        <v>6.8959999999999129</v>
      </c>
      <c r="I1701" s="1">
        <f t="shared" si="574"/>
        <v>1.3082946635730666</v>
      </c>
      <c r="J1701" s="1">
        <f t="shared" si="575"/>
        <v>56.677974619926772</v>
      </c>
      <c r="K1701" s="1">
        <f t="shared" si="576"/>
        <v>1.9200000000000728</v>
      </c>
      <c r="L1701" s="1">
        <f t="shared" si="577"/>
        <v>1.9200000000000728</v>
      </c>
      <c r="M1701" s="1">
        <f t="shared" si="578"/>
        <v>0</v>
      </c>
      <c r="N1701" s="1">
        <f t="shared" si="579"/>
        <v>1.1699999999999817</v>
      </c>
      <c r="O1701" s="1">
        <f t="shared" si="580"/>
        <v>0.60099999999997633</v>
      </c>
      <c r="P1701" s="1">
        <f t="shared" si="581"/>
        <v>1.9467554076539564</v>
      </c>
      <c r="Q1701" s="1">
        <f t="shared" si="582"/>
        <v>66.064370412197036</v>
      </c>
      <c r="R1701" t="str">
        <f t="shared" si="562"/>
        <v>Do nothing</v>
      </c>
      <c r="S1701" t="b">
        <f t="shared" si="567"/>
        <v>0</v>
      </c>
      <c r="T1701">
        <f t="shared" si="563"/>
        <v>0</v>
      </c>
      <c r="U1701">
        <f t="shared" si="564"/>
        <v>0</v>
      </c>
      <c r="V1701">
        <f>IF(R1700="Buy BTC Short ETH",(B1701-T1700)+(-C1701+U1700)*(B1700/C1700),IF(R1700="Buy ETH Short BTC",(-B1701+T1700)+(C1701-U1700)*(B1700/C1700),0))</f>
        <v>0</v>
      </c>
      <c r="AA1701">
        <f t="shared" si="565"/>
        <v>0.96356890766796355</v>
      </c>
      <c r="AB1701" t="str">
        <f t="shared" si="566"/>
        <v>Buy ETH Short BTC</v>
      </c>
      <c r="AC1701" t="b">
        <f t="shared" si="568"/>
        <v>0</v>
      </c>
      <c r="AD1701">
        <f>IF(AB1701="Buy BTC Short ETH",B1701,IF(AB1701="Buy ETH Short BTC",B1701,0))</f>
        <v>16645.71</v>
      </c>
      <c r="AE1701">
        <f>IF(AB1701="Buy BTC Short ETH",C1701,IF(AB1701="Buy ETH Short BTC",C1701,0))</f>
        <v>1198.5</v>
      </c>
      <c r="AF1701">
        <f>IF(AB1700="Buy BTC Short ETH",(B1701-AD1700)+(-C1701+AE1700)*(B1700/C1700),IF(AB1700="Buy ETH Short BTC",(-B1701+AD1700)+(C1701-AE1700)*(B1700/C1700),0))</f>
        <v>21.440817329391376</v>
      </c>
    </row>
    <row r="1702" spans="1:32">
      <c r="A1702">
        <v>1672251300000</v>
      </c>
      <c r="B1702">
        <v>16641.23</v>
      </c>
      <c r="C1702">
        <v>1198.56</v>
      </c>
      <c r="D1702" s="1">
        <f t="shared" si="569"/>
        <v>-4.4799999999995634</v>
      </c>
      <c r="E1702" s="1">
        <f t="shared" si="570"/>
        <v>0</v>
      </c>
      <c r="F1702" s="1">
        <f t="shared" si="571"/>
        <v>4.4799999999995634</v>
      </c>
      <c r="G1702" s="1">
        <f t="shared" si="572"/>
        <v>9.0219999999997533</v>
      </c>
      <c r="H1702" s="1">
        <f t="shared" si="573"/>
        <v>2.75099999999984</v>
      </c>
      <c r="I1702" s="1">
        <f t="shared" si="574"/>
        <v>3.2795347146493197</v>
      </c>
      <c r="J1702" s="1">
        <f t="shared" si="575"/>
        <v>76.632973753504331</v>
      </c>
      <c r="K1702" s="1">
        <f t="shared" si="576"/>
        <v>5.999999999994543E-2</v>
      </c>
      <c r="L1702" s="1">
        <f t="shared" si="577"/>
        <v>5.999999999994543E-2</v>
      </c>
      <c r="M1702" s="1">
        <f t="shared" si="578"/>
        <v>0</v>
      </c>
      <c r="N1702" s="1">
        <f t="shared" si="579"/>
        <v>1.1759999999999764</v>
      </c>
      <c r="O1702" s="1">
        <f t="shared" si="580"/>
        <v>0.24399999999998273</v>
      </c>
      <c r="P1702" s="1">
        <f t="shared" si="581"/>
        <v>4.8196721311477857</v>
      </c>
      <c r="Q1702" s="1">
        <f t="shared" si="582"/>
        <v>82.816901408451429</v>
      </c>
      <c r="R1702" t="str">
        <f t="shared" si="562"/>
        <v>Do nothing</v>
      </c>
      <c r="S1702" t="b">
        <f t="shared" si="567"/>
        <v>0</v>
      </c>
      <c r="T1702">
        <f t="shared" si="563"/>
        <v>0</v>
      </c>
      <c r="U1702">
        <f t="shared" si="564"/>
        <v>0</v>
      </c>
      <c r="V1702">
        <f>IF(R1701="Buy BTC Short ETH",(B1702-T1701)+(-C1702+U1701)*(B1701/C1701),IF(R1701="Buy ETH Short BTC",(-B1702+T1701)+(C1702-U1701)*(B1701/C1701),0))</f>
        <v>0</v>
      </c>
      <c r="AA1702">
        <f t="shared" si="565"/>
        <v>0.93266983873143838</v>
      </c>
      <c r="AB1702" t="str">
        <f t="shared" si="566"/>
        <v>Buy ETH Short BTC</v>
      </c>
      <c r="AC1702" t="b">
        <f t="shared" si="568"/>
        <v>0</v>
      </c>
      <c r="AD1702">
        <f>IF(AB1702="Buy BTC Short ETH",B1702,IF(AB1702="Buy ETH Short BTC",B1702,0))</f>
        <v>16641.23</v>
      </c>
      <c r="AE1702">
        <f>IF(AB1702="Buy BTC Short ETH",C1702,IF(AB1702="Buy ETH Short BTC",C1702,0))</f>
        <v>1198.56</v>
      </c>
      <c r="AF1702">
        <f>IF(AB1701="Buy BTC Short ETH",(B1702-AD1701)+(-C1702+AE1701)*(B1701/C1701),IF(AB1701="Buy ETH Short BTC",(-B1702+AD1701)+(C1702-AE1701)*(B1701/C1701),0))</f>
        <v>5.3133271589474917</v>
      </c>
    </row>
    <row r="1703" spans="1:32">
      <c r="A1703">
        <v>1672252200000</v>
      </c>
      <c r="B1703">
        <v>16630.490000000002</v>
      </c>
      <c r="C1703">
        <v>1197.28</v>
      </c>
      <c r="D1703" s="1">
        <f t="shared" si="569"/>
        <v>-10.739999999997963</v>
      </c>
      <c r="E1703" s="1">
        <f t="shared" si="570"/>
        <v>0</v>
      </c>
      <c r="F1703" s="1">
        <f t="shared" si="571"/>
        <v>10.739999999997963</v>
      </c>
      <c r="G1703" s="1">
        <f t="shared" si="572"/>
        <v>7.986999999999898</v>
      </c>
      <c r="H1703" s="1">
        <f t="shared" si="573"/>
        <v>3.824999999999636</v>
      </c>
      <c r="I1703" s="1">
        <f t="shared" si="574"/>
        <v>2.0881045751635705</v>
      </c>
      <c r="J1703" s="1">
        <f t="shared" si="575"/>
        <v>67.6176769387082</v>
      </c>
      <c r="K1703" s="1">
        <f t="shared" si="576"/>
        <v>-1.2799999999999727</v>
      </c>
      <c r="L1703" s="1">
        <f t="shared" si="577"/>
        <v>0</v>
      </c>
      <c r="M1703" s="1">
        <f t="shared" si="578"/>
        <v>1.2799999999999727</v>
      </c>
      <c r="N1703" s="1">
        <f t="shared" si="579"/>
        <v>1.0059999999999718</v>
      </c>
      <c r="O1703" s="1">
        <f t="shared" si="580"/>
        <v>0.37199999999998001</v>
      </c>
      <c r="P1703" s="1">
        <f t="shared" si="581"/>
        <v>2.7043010752688867</v>
      </c>
      <c r="Q1703" s="1">
        <f t="shared" si="582"/>
        <v>73.004354136430123</v>
      </c>
      <c r="R1703" t="str">
        <f t="shared" si="562"/>
        <v>Do nothing</v>
      </c>
      <c r="S1703" t="b">
        <f t="shared" si="567"/>
        <v>0</v>
      </c>
      <c r="T1703">
        <f t="shared" si="563"/>
        <v>0</v>
      </c>
      <c r="U1703">
        <f t="shared" si="564"/>
        <v>0</v>
      </c>
      <c r="V1703">
        <f>IF(R1702="Buy BTC Short ETH",(B1703-T1702)+(-C1703+U1702)*(B1702/C1702),IF(R1702="Buy ETH Short BTC",(-B1703+T1702)+(C1703-U1702)*(B1702/C1702),0))</f>
        <v>0</v>
      </c>
      <c r="AA1703">
        <f t="shared" si="565"/>
        <v>0.90210097731202843</v>
      </c>
      <c r="AB1703" t="str">
        <f t="shared" si="566"/>
        <v>Buy ETH Short BTC</v>
      </c>
      <c r="AC1703" t="b">
        <f t="shared" si="568"/>
        <v>0</v>
      </c>
      <c r="AD1703">
        <f>IF(AB1703="Buy BTC Short ETH",B1703,IF(AB1703="Buy ETH Short BTC",B1703,0))</f>
        <v>16630.490000000002</v>
      </c>
      <c r="AE1703">
        <f>IF(AB1703="Buy BTC Short ETH",C1703,IF(AB1703="Buy ETH Short BTC",C1703,0))</f>
        <v>1197.28</v>
      </c>
      <c r="AF1703">
        <f>IF(AB1702="Buy BTC Short ETH",(B1703-AD1702)+(-C1703+AE1702)*(B1702/C1702),IF(AB1702="Buy ETH Short BTC",(-B1703+AD1702)+(C1703-AE1702)*(B1702/C1702),0))</f>
        <v>-7.0319716993742389</v>
      </c>
    </row>
    <row r="1704" spans="1:32">
      <c r="A1704">
        <v>1672253100000</v>
      </c>
      <c r="B1704">
        <v>16632.919999999998</v>
      </c>
      <c r="C1704">
        <v>1196.6300000000001</v>
      </c>
      <c r="D1704" s="1">
        <f t="shared" si="569"/>
        <v>2.4299999999966531</v>
      </c>
      <c r="E1704" s="1">
        <f t="shared" si="570"/>
        <v>2.4299999999966531</v>
      </c>
      <c r="F1704" s="1">
        <f t="shared" si="571"/>
        <v>0</v>
      </c>
      <c r="G1704" s="1">
        <f t="shared" si="572"/>
        <v>4.4739999999994327</v>
      </c>
      <c r="H1704" s="1">
        <f t="shared" si="573"/>
        <v>3.824999999999636</v>
      </c>
      <c r="I1704" s="1">
        <f t="shared" si="574"/>
        <v>1.1696732026143422</v>
      </c>
      <c r="J1704" s="1">
        <f t="shared" si="575"/>
        <v>53.910109651764486</v>
      </c>
      <c r="K1704" s="1">
        <f t="shared" si="576"/>
        <v>-0.64999999999986358</v>
      </c>
      <c r="L1704" s="1">
        <f t="shared" si="577"/>
        <v>0</v>
      </c>
      <c r="M1704" s="1">
        <f t="shared" si="578"/>
        <v>0.64999999999986358</v>
      </c>
      <c r="N1704" s="1">
        <f t="shared" si="579"/>
        <v>0.6909999999999854</v>
      </c>
      <c r="O1704" s="1">
        <f t="shared" si="580"/>
        <v>0.43699999999996636</v>
      </c>
      <c r="P1704" s="1">
        <f t="shared" si="581"/>
        <v>1.5812356979405917</v>
      </c>
      <c r="Q1704" s="1">
        <f t="shared" si="582"/>
        <v>61.258865248228275</v>
      </c>
      <c r="R1704" t="str">
        <f t="shared" si="562"/>
        <v>Do nothing</v>
      </c>
      <c r="S1704" t="b">
        <f t="shared" si="567"/>
        <v>0</v>
      </c>
      <c r="T1704">
        <f t="shared" si="563"/>
        <v>0</v>
      </c>
      <c r="U1704">
        <f t="shared" si="564"/>
        <v>0</v>
      </c>
      <c r="V1704">
        <f>IF(R1703="Buy BTC Short ETH",(B1704-T1703)+(-C1704+U1703)*(B1703/C1703),IF(R1703="Buy ETH Short BTC",(-B1704+T1703)+(C1704-U1703)*(B1703/C1703),0))</f>
        <v>0</v>
      </c>
      <c r="AA1704">
        <f t="shared" si="565"/>
        <v>0.91285952730283138</v>
      </c>
      <c r="AB1704" t="str">
        <f t="shared" si="566"/>
        <v>Buy ETH Short BTC</v>
      </c>
      <c r="AC1704" t="b">
        <f t="shared" si="568"/>
        <v>0</v>
      </c>
      <c r="AD1704">
        <f>IF(AB1704="Buy BTC Short ETH",B1704,IF(AB1704="Buy ETH Short BTC",B1704,0))</f>
        <v>16632.919999999998</v>
      </c>
      <c r="AE1704">
        <f>IF(AB1704="Buy BTC Short ETH",C1704,IF(AB1704="Buy ETH Short BTC",C1704,0))</f>
        <v>1196.6300000000001</v>
      </c>
      <c r="AF1704">
        <f>IF(AB1703="Buy BTC Short ETH",(B1704-AD1703)+(-C1704+AE1703)*(B1703/C1703),IF(AB1703="Buy ETH Short BTC",(-B1704+AD1703)+(C1704-AE1703)*(B1703/C1703),0))</f>
        <v>-11.458647016565653</v>
      </c>
    </row>
    <row r="1705" spans="1:32">
      <c r="A1705">
        <v>1672254000000</v>
      </c>
      <c r="B1705">
        <v>16628.060000000001</v>
      </c>
      <c r="C1705">
        <v>1197.03</v>
      </c>
      <c r="D1705" s="1">
        <f t="shared" si="569"/>
        <v>-4.8599999999969441</v>
      </c>
      <c r="E1705" s="1">
        <f t="shared" si="570"/>
        <v>0</v>
      </c>
      <c r="F1705" s="1">
        <f t="shared" si="571"/>
        <v>4.8599999999969441</v>
      </c>
      <c r="G1705" s="1">
        <f t="shared" si="572"/>
        <v>4.4739999999994327</v>
      </c>
      <c r="H1705" s="1">
        <f t="shared" si="573"/>
        <v>3.6659999999992579</v>
      </c>
      <c r="I1705" s="1">
        <f t="shared" si="574"/>
        <v>1.2204037097655043</v>
      </c>
      <c r="J1705" s="1">
        <f t="shared" si="575"/>
        <v>54.963144963146839</v>
      </c>
      <c r="K1705" s="1">
        <f t="shared" si="576"/>
        <v>0.39999999999986358</v>
      </c>
      <c r="L1705" s="1">
        <f t="shared" si="577"/>
        <v>0.39999999999986358</v>
      </c>
      <c r="M1705" s="1">
        <f t="shared" si="578"/>
        <v>0</v>
      </c>
      <c r="N1705" s="1">
        <f t="shared" si="579"/>
        <v>0.72899999999997367</v>
      </c>
      <c r="O1705" s="1">
        <f t="shared" si="580"/>
        <v>0.43699999999996636</v>
      </c>
      <c r="P1705" s="1">
        <f t="shared" si="581"/>
        <v>1.6681922196797021</v>
      </c>
      <c r="Q1705" s="1">
        <f t="shared" si="582"/>
        <v>62.521440823328575</v>
      </c>
      <c r="R1705" t="str">
        <f t="shared" si="562"/>
        <v>Do nothing</v>
      </c>
      <c r="S1705" t="b">
        <f t="shared" si="567"/>
        <v>0</v>
      </c>
      <c r="T1705">
        <f t="shared" si="563"/>
        <v>0</v>
      </c>
      <c r="U1705">
        <f t="shared" si="564"/>
        <v>0</v>
      </c>
      <c r="V1705">
        <f>IF(R1704="Buy BTC Short ETH",(B1705-T1704)+(-C1705+U1704)*(B1704/C1704),IF(R1704="Buy ETH Short BTC",(-B1705+T1704)+(C1705-U1704)*(B1704/C1704),0))</f>
        <v>0</v>
      </c>
      <c r="AA1705">
        <f t="shared" si="565"/>
        <v>0.888984239085301</v>
      </c>
      <c r="AB1705" t="str">
        <f t="shared" si="566"/>
        <v>Buy ETH Short BTC</v>
      </c>
      <c r="AC1705" t="b">
        <f t="shared" si="568"/>
        <v>0</v>
      </c>
      <c r="AD1705">
        <f>IF(AB1705="Buy BTC Short ETH",B1705,IF(AB1705="Buy ETH Short BTC",B1705,0))</f>
        <v>16628.060000000001</v>
      </c>
      <c r="AE1705">
        <f>IF(AB1705="Buy BTC Short ETH",C1705,IF(AB1705="Buy ETH Short BTC",C1705,0))</f>
        <v>1197.03</v>
      </c>
      <c r="AF1705">
        <f>IF(AB1704="Buy BTC Short ETH",(B1705-AD1704)+(-C1705+AE1704)*(B1704/C1704),IF(AB1704="Buy ETH Short BTC",(-B1705+AD1704)+(C1705-AE1704)*(B1704/C1704),0))</f>
        <v>10.419920777511907</v>
      </c>
    </row>
    <row r="1706" spans="1:32">
      <c r="A1706">
        <v>1672254900000</v>
      </c>
      <c r="B1706">
        <v>16609.02</v>
      </c>
      <c r="C1706">
        <v>1194.8599999999999</v>
      </c>
      <c r="D1706" s="1">
        <f t="shared" si="569"/>
        <v>-19.040000000000873</v>
      </c>
      <c r="E1706" s="1">
        <f t="shared" si="570"/>
        <v>0</v>
      </c>
      <c r="F1706" s="1">
        <f t="shared" si="571"/>
        <v>19.040000000000873</v>
      </c>
      <c r="G1706" s="1">
        <f t="shared" si="572"/>
        <v>4.4739999999994327</v>
      </c>
      <c r="H1706" s="1">
        <f t="shared" si="573"/>
        <v>4.394999999999345</v>
      </c>
      <c r="I1706" s="1">
        <f t="shared" si="574"/>
        <v>1.0179749715586119</v>
      </c>
      <c r="J1706" s="1">
        <f t="shared" si="575"/>
        <v>50.445371518773811</v>
      </c>
      <c r="K1706" s="1">
        <f t="shared" si="576"/>
        <v>-2.1700000000000728</v>
      </c>
      <c r="L1706" s="1">
        <f t="shared" si="577"/>
        <v>0</v>
      </c>
      <c r="M1706" s="1">
        <f t="shared" si="578"/>
        <v>2.1700000000000728</v>
      </c>
      <c r="N1706" s="1">
        <f t="shared" si="579"/>
        <v>0.72899999999997367</v>
      </c>
      <c r="O1706" s="1">
        <f t="shared" si="580"/>
        <v>0.5509999999999764</v>
      </c>
      <c r="P1706" s="1">
        <f t="shared" si="581"/>
        <v>1.3230490018148908</v>
      </c>
      <c r="Q1706" s="1">
        <f t="shared" si="582"/>
        <v>56.953125000000156</v>
      </c>
      <c r="R1706" t="str">
        <f t="shared" si="562"/>
        <v>Do nothing</v>
      </c>
      <c r="S1706" t="b">
        <f t="shared" si="567"/>
        <v>0</v>
      </c>
      <c r="T1706">
        <f t="shared" si="563"/>
        <v>0</v>
      </c>
      <c r="U1706">
        <f t="shared" si="564"/>
        <v>0</v>
      </c>
      <c r="V1706">
        <f>IF(R1705="Buy BTC Short ETH",(B1706-T1705)+(-C1706+U1705)*(B1705/C1705),IF(R1705="Buy ETH Short BTC",(-B1706+T1705)+(C1706-U1705)*(B1705/C1705),0))</f>
        <v>0</v>
      </c>
      <c r="AA1706">
        <f t="shared" si="565"/>
        <v>0.82467771580665772</v>
      </c>
      <c r="AB1706" t="str">
        <f t="shared" si="566"/>
        <v>Buy ETH Short BTC</v>
      </c>
      <c r="AC1706" t="b">
        <f t="shared" si="568"/>
        <v>0</v>
      </c>
      <c r="AD1706">
        <f>IF(AB1706="Buy BTC Short ETH",B1706,IF(AB1706="Buy ETH Short BTC",B1706,0))</f>
        <v>16609.02</v>
      </c>
      <c r="AE1706">
        <f>IF(AB1706="Buy BTC Short ETH",C1706,IF(AB1706="Buy ETH Short BTC",C1706,0))</f>
        <v>1194.8599999999999</v>
      </c>
      <c r="AF1706">
        <f>IF(AB1705="Buy BTC Short ETH",(B1706-AD1705)+(-C1706+AE1705)*(B1705/C1705),IF(AB1705="Buy ETH Short BTC",(-B1706+AD1705)+(C1706-AE1705)*(B1705/C1705),0))</f>
        <v>-11.103680776588863</v>
      </c>
    </row>
    <row r="1707" spans="1:32">
      <c r="A1707">
        <v>1672255800000</v>
      </c>
      <c r="B1707">
        <v>16609.36</v>
      </c>
      <c r="C1707">
        <v>1194.01</v>
      </c>
      <c r="D1707" s="1">
        <f t="shared" si="569"/>
        <v>0.34000000000014552</v>
      </c>
      <c r="E1707" s="1">
        <f t="shared" si="570"/>
        <v>0.34000000000014552</v>
      </c>
      <c r="F1707" s="1">
        <f t="shared" si="571"/>
        <v>0</v>
      </c>
      <c r="G1707" s="1">
        <f t="shared" si="572"/>
        <v>4.5079999999994467</v>
      </c>
      <c r="H1707" s="1">
        <f t="shared" si="573"/>
        <v>3.9119999999995345</v>
      </c>
      <c r="I1707" s="1">
        <f t="shared" si="574"/>
        <v>1.1523517382413044</v>
      </c>
      <c r="J1707" s="1">
        <f t="shared" si="575"/>
        <v>53.539192399049789</v>
      </c>
      <c r="K1707" s="1">
        <f t="shared" si="576"/>
        <v>-0.84999999999990905</v>
      </c>
      <c r="L1707" s="1">
        <f t="shared" si="577"/>
        <v>0</v>
      </c>
      <c r="M1707" s="1">
        <f t="shared" si="578"/>
        <v>0.84999999999990905</v>
      </c>
      <c r="N1707" s="1">
        <f t="shared" si="579"/>
        <v>0.72899999999997367</v>
      </c>
      <c r="O1707" s="1">
        <f t="shared" si="580"/>
        <v>0.49499999999998179</v>
      </c>
      <c r="P1707" s="1">
        <f t="shared" si="581"/>
        <v>1.4727272727272738</v>
      </c>
      <c r="Q1707" s="1">
        <f t="shared" si="582"/>
        <v>59.558823529411775</v>
      </c>
      <c r="R1707" t="str">
        <f t="shared" si="562"/>
        <v>Do nothing</v>
      </c>
      <c r="S1707" t="b">
        <f t="shared" si="567"/>
        <v>0</v>
      </c>
      <c r="T1707">
        <f t="shared" si="563"/>
        <v>0</v>
      </c>
      <c r="U1707">
        <f t="shared" si="564"/>
        <v>0</v>
      </c>
      <c r="V1707">
        <f>IF(R1706="Buy BTC Short ETH",(B1707-T1706)+(-C1707+U1706)*(B1706/C1706),IF(R1706="Buy ETH Short BTC",(-B1707+T1706)+(C1707-U1706)*(B1706/C1706),0))</f>
        <v>0</v>
      </c>
      <c r="AA1707">
        <f t="shared" si="565"/>
        <v>0.75068877849610316</v>
      </c>
      <c r="AB1707" t="str">
        <f t="shared" si="566"/>
        <v>Buy ETH Short BTC</v>
      </c>
      <c r="AC1707" t="b">
        <f t="shared" si="568"/>
        <v>0</v>
      </c>
      <c r="AD1707">
        <f>IF(AB1707="Buy BTC Short ETH",B1707,IF(AB1707="Buy ETH Short BTC",B1707,0))</f>
        <v>16609.36</v>
      </c>
      <c r="AE1707">
        <f>IF(AB1707="Buy BTC Short ETH",C1707,IF(AB1707="Buy ETH Short BTC",C1707,0))</f>
        <v>1194.01</v>
      </c>
      <c r="AF1707">
        <f>IF(AB1706="Buy BTC Short ETH",(B1707-AD1706)+(-C1707+AE1706)*(B1706/C1706),IF(AB1706="Buy ETH Short BTC",(-B1707+AD1706)+(C1707-AE1706)*(B1706/C1706),0))</f>
        <v>-12.155331503271233</v>
      </c>
    </row>
    <row r="1708" spans="1:32">
      <c r="A1708">
        <v>1672256700000</v>
      </c>
      <c r="B1708">
        <v>16595.919999999998</v>
      </c>
      <c r="C1708">
        <v>1193.04</v>
      </c>
      <c r="D1708" s="1">
        <f t="shared" si="569"/>
        <v>-13.440000000002328</v>
      </c>
      <c r="E1708" s="1">
        <f t="shared" si="570"/>
        <v>0</v>
      </c>
      <c r="F1708" s="1">
        <f t="shared" si="571"/>
        <v>13.440000000002328</v>
      </c>
      <c r="G1708" s="1">
        <f t="shared" si="572"/>
        <v>2.1739999999994324</v>
      </c>
      <c r="H1708" s="1">
        <f t="shared" si="573"/>
        <v>5.2559999999997675</v>
      </c>
      <c r="I1708" s="1">
        <f t="shared" si="574"/>
        <v>0.41362252663613558</v>
      </c>
      <c r="J1708" s="1">
        <f t="shared" si="575"/>
        <v>29.259757738891878</v>
      </c>
      <c r="K1708" s="1">
        <f t="shared" si="576"/>
        <v>-0.97000000000002728</v>
      </c>
      <c r="L1708" s="1">
        <f t="shared" si="577"/>
        <v>0</v>
      </c>
      <c r="M1708" s="1">
        <f t="shared" si="578"/>
        <v>0.97000000000002728</v>
      </c>
      <c r="N1708" s="1">
        <f t="shared" si="579"/>
        <v>0.46099999999998997</v>
      </c>
      <c r="O1708" s="1">
        <f t="shared" si="580"/>
        <v>0.59199999999998454</v>
      </c>
      <c r="P1708" s="1">
        <f t="shared" si="581"/>
        <v>0.77871621621621967</v>
      </c>
      <c r="Q1708" s="1">
        <f t="shared" si="582"/>
        <v>43.779677113010557</v>
      </c>
      <c r="R1708" t="str">
        <f t="shared" si="562"/>
        <v>Do nothing</v>
      </c>
      <c r="S1708" t="b">
        <f t="shared" si="567"/>
        <v>0</v>
      </c>
      <c r="T1708">
        <f t="shared" si="563"/>
        <v>0</v>
      </c>
      <c r="U1708">
        <f t="shared" si="564"/>
        <v>0</v>
      </c>
      <c r="V1708">
        <f>IF(R1707="Buy BTC Short ETH",(B1708-T1707)+(-C1708+U1707)*(B1707/C1707),IF(R1707="Buy ETH Short BTC",(-B1708+T1707)+(C1708-U1707)*(B1707/C1707),0))</f>
        <v>0</v>
      </c>
      <c r="AA1708">
        <f t="shared" si="565"/>
        <v>0.85609281040084384</v>
      </c>
      <c r="AB1708" t="str">
        <f t="shared" si="566"/>
        <v>Buy ETH Short BTC</v>
      </c>
      <c r="AC1708" t="b">
        <f t="shared" si="568"/>
        <v>0</v>
      </c>
      <c r="AD1708">
        <f>IF(AB1708="Buy BTC Short ETH",B1708,IF(AB1708="Buy ETH Short BTC",B1708,0))</f>
        <v>16595.919999999998</v>
      </c>
      <c r="AE1708">
        <f>IF(AB1708="Buy BTC Short ETH",C1708,IF(AB1708="Buy ETH Short BTC",C1708,0))</f>
        <v>1193.04</v>
      </c>
      <c r="AF1708">
        <f>IF(AB1707="Buy BTC Short ETH",(B1708-AD1707)+(-C1708+AE1707)*(B1707/C1707),IF(AB1707="Buy ETH Short BTC",(-B1708+AD1707)+(C1708-AE1707)*(B1707/C1707),0))</f>
        <v>-5.3253155331759672E-2</v>
      </c>
    </row>
    <row r="1709" spans="1:32">
      <c r="A1709">
        <v>1672257600000</v>
      </c>
      <c r="B1709">
        <v>16592.79</v>
      </c>
      <c r="C1709">
        <v>1192.49</v>
      </c>
      <c r="D1709" s="1">
        <f t="shared" si="569"/>
        <v>-3.1299999999973807</v>
      </c>
      <c r="E1709" s="1">
        <f t="shared" si="570"/>
        <v>0</v>
      </c>
      <c r="F1709" s="1">
        <f t="shared" si="571"/>
        <v>3.1299999999973807</v>
      </c>
      <c r="G1709" s="1">
        <f t="shared" si="572"/>
        <v>1.6749999999996361</v>
      </c>
      <c r="H1709" s="1">
        <f t="shared" si="573"/>
        <v>5.5689999999995052</v>
      </c>
      <c r="I1709" s="1">
        <f t="shared" si="574"/>
        <v>0.30077213144187198</v>
      </c>
      <c r="J1709" s="1">
        <f t="shared" si="575"/>
        <v>23.122584207617805</v>
      </c>
      <c r="K1709" s="1">
        <f t="shared" si="576"/>
        <v>-0.54999999999995453</v>
      </c>
      <c r="L1709" s="1">
        <f t="shared" si="577"/>
        <v>0</v>
      </c>
      <c r="M1709" s="1">
        <f t="shared" si="578"/>
        <v>0.54999999999995453</v>
      </c>
      <c r="N1709" s="1">
        <f t="shared" si="579"/>
        <v>0.45999999999999092</v>
      </c>
      <c r="O1709" s="1">
        <f t="shared" si="580"/>
        <v>0.64699999999998004</v>
      </c>
      <c r="P1709" s="1">
        <f t="shared" si="581"/>
        <v>0.71097372488408828</v>
      </c>
      <c r="Q1709" s="1">
        <f t="shared" si="582"/>
        <v>41.553748870822318</v>
      </c>
      <c r="R1709" t="str">
        <f t="shared" si="562"/>
        <v>Do nothing</v>
      </c>
      <c r="S1709" t="b">
        <f t="shared" si="567"/>
        <v>0</v>
      </c>
      <c r="T1709">
        <f t="shared" si="563"/>
        <v>0</v>
      </c>
      <c r="U1709">
        <f t="shared" si="564"/>
        <v>0</v>
      </c>
      <c r="V1709">
        <f>IF(R1708="Buy BTC Short ETH",(B1709-T1708)+(-C1709+U1708)*(B1708/C1708),IF(R1708="Buy ETH Short BTC",(-B1709+T1708)+(C1709-U1708)*(B1708/C1708),0))</f>
        <v>0</v>
      </c>
      <c r="AA1709">
        <f t="shared" si="565"/>
        <v>0.96236960982752151</v>
      </c>
      <c r="AB1709" t="str">
        <f t="shared" si="566"/>
        <v>Buy ETH Short BTC</v>
      </c>
      <c r="AC1709" t="b">
        <f t="shared" si="568"/>
        <v>0</v>
      </c>
      <c r="AD1709">
        <f>IF(AB1709="Buy BTC Short ETH",B1709,IF(AB1709="Buy ETH Short BTC",B1709,0))</f>
        <v>16592.79</v>
      </c>
      <c r="AE1709">
        <f>IF(AB1709="Buy BTC Short ETH",C1709,IF(AB1709="Buy ETH Short BTC",C1709,0))</f>
        <v>1192.49</v>
      </c>
      <c r="AF1709">
        <f>IF(AB1708="Buy BTC Short ETH",(B1709-AD1708)+(-C1709+AE1708)*(B1708/C1708),IF(AB1708="Buy ETH Short BTC",(-B1709+AD1708)+(C1709-AE1708)*(B1708/C1708),0))</f>
        <v>-4.5208381948655276</v>
      </c>
    </row>
    <row r="1710" spans="1:32">
      <c r="A1710">
        <v>1672258500000</v>
      </c>
      <c r="B1710">
        <v>16606.48</v>
      </c>
      <c r="C1710">
        <v>1193.97</v>
      </c>
      <c r="D1710" s="1">
        <f t="shared" si="569"/>
        <v>13.68999999999869</v>
      </c>
      <c r="E1710" s="1">
        <f t="shared" si="570"/>
        <v>13.68999999999869</v>
      </c>
      <c r="F1710" s="1">
        <f t="shared" si="571"/>
        <v>0</v>
      </c>
      <c r="G1710" s="1">
        <f t="shared" si="572"/>
        <v>2.1719999999993886</v>
      </c>
      <c r="H1710" s="1">
        <f t="shared" si="573"/>
        <v>5.5689999999995052</v>
      </c>
      <c r="I1710" s="1">
        <f t="shared" si="574"/>
        <v>0.39001616089056951</v>
      </c>
      <c r="J1710" s="1">
        <f t="shared" si="575"/>
        <v>28.058390388834766</v>
      </c>
      <c r="K1710" s="1">
        <f t="shared" si="576"/>
        <v>1.4800000000000182</v>
      </c>
      <c r="L1710" s="1">
        <f t="shared" si="577"/>
        <v>1.4800000000000182</v>
      </c>
      <c r="M1710" s="1">
        <f t="shared" si="578"/>
        <v>0</v>
      </c>
      <c r="N1710" s="1">
        <f t="shared" si="579"/>
        <v>0.38599999999999002</v>
      </c>
      <c r="O1710" s="1">
        <f t="shared" si="580"/>
        <v>0.64699999999998004</v>
      </c>
      <c r="P1710" s="1">
        <f t="shared" si="581"/>
        <v>0.59659969088099218</v>
      </c>
      <c r="Q1710" s="1">
        <f t="shared" si="582"/>
        <v>37.366892545982694</v>
      </c>
      <c r="R1710" t="str">
        <f t="shared" si="562"/>
        <v>Do nothing</v>
      </c>
      <c r="S1710" t="b">
        <f t="shared" si="567"/>
        <v>0</v>
      </c>
      <c r="T1710">
        <f t="shared" si="563"/>
        <v>0</v>
      </c>
      <c r="U1710">
        <f t="shared" si="564"/>
        <v>0</v>
      </c>
      <c r="V1710">
        <f>IF(R1709="Buy BTC Short ETH",(B1710-T1709)+(-C1710+U1709)*(B1709/C1709),IF(R1709="Buy ETH Short BTC",(-B1710+T1709)+(C1710-U1709)*(B1709/C1709),0))</f>
        <v>0</v>
      </c>
      <c r="AA1710">
        <f t="shared" si="565"/>
        <v>0.98624517862610594</v>
      </c>
      <c r="AB1710" t="str">
        <f t="shared" si="566"/>
        <v>Buy ETH Short BTC</v>
      </c>
      <c r="AC1710" t="b">
        <f t="shared" si="568"/>
        <v>0</v>
      </c>
      <c r="AD1710">
        <f>IF(AB1710="Buy BTC Short ETH",B1710,IF(AB1710="Buy ETH Short BTC",B1710,0))</f>
        <v>16606.48</v>
      </c>
      <c r="AE1710">
        <f>IF(AB1710="Buy BTC Short ETH",C1710,IF(AB1710="Buy ETH Short BTC",C1710,0))</f>
        <v>1193.97</v>
      </c>
      <c r="AF1710">
        <f>IF(AB1709="Buy BTC Short ETH",(B1710-AD1709)+(-C1710+AE1709)*(B1709/C1709),IF(AB1709="Buy ETH Short BTC",(-B1710+AD1709)+(C1710-AE1709)*(B1709/C1709),0))</f>
        <v>6.9033208664239218</v>
      </c>
    </row>
    <row r="1711" spans="1:32">
      <c r="A1711">
        <v>1672259400000</v>
      </c>
      <c r="B1711">
        <v>16597.79</v>
      </c>
      <c r="C1711">
        <v>1193.75</v>
      </c>
      <c r="D1711" s="1">
        <f t="shared" si="569"/>
        <v>-8.6899999999986903</v>
      </c>
      <c r="E1711" s="1">
        <f t="shared" si="570"/>
        <v>0</v>
      </c>
      <c r="F1711" s="1">
        <f t="shared" si="571"/>
        <v>8.6899999999986903</v>
      </c>
      <c r="G1711" s="1">
        <f t="shared" si="572"/>
        <v>1.6459999999995489</v>
      </c>
      <c r="H1711" s="1">
        <f t="shared" si="573"/>
        <v>6.4379999999993744</v>
      </c>
      <c r="I1711" s="1">
        <f t="shared" si="574"/>
        <v>0.25566946256596906</v>
      </c>
      <c r="J1711" s="1">
        <f t="shared" si="575"/>
        <v>20.361207323104495</v>
      </c>
      <c r="K1711" s="1">
        <f t="shared" si="576"/>
        <v>-0.22000000000002728</v>
      </c>
      <c r="L1711" s="1">
        <f t="shared" si="577"/>
        <v>0</v>
      </c>
      <c r="M1711" s="1">
        <f t="shared" si="578"/>
        <v>0.22000000000002728</v>
      </c>
      <c r="N1711" s="1">
        <f t="shared" si="579"/>
        <v>0.19399999999998271</v>
      </c>
      <c r="O1711" s="1">
        <f t="shared" si="580"/>
        <v>0.66899999999998272</v>
      </c>
      <c r="P1711" s="1">
        <f t="shared" si="581"/>
        <v>0.28998505231687255</v>
      </c>
      <c r="Q1711" s="1">
        <f t="shared" si="582"/>
        <v>22.479721900346519</v>
      </c>
      <c r="R1711" t="str">
        <f t="shared" si="562"/>
        <v>Do nothing</v>
      </c>
      <c r="S1711" t="b">
        <f t="shared" si="567"/>
        <v>0</v>
      </c>
      <c r="T1711">
        <f t="shared" si="563"/>
        <v>0</v>
      </c>
      <c r="U1711">
        <f t="shared" si="564"/>
        <v>0</v>
      </c>
      <c r="V1711">
        <f>IF(R1710="Buy BTC Short ETH",(B1711-T1710)+(-C1711+U1710)*(B1710/C1710),IF(R1710="Buy ETH Short BTC",(-B1711+T1710)+(C1711-U1710)*(B1710/C1710),0))</f>
        <v>0</v>
      </c>
      <c r="AA1711">
        <f t="shared" si="565"/>
        <v>0.98040068108098943</v>
      </c>
      <c r="AB1711" t="str">
        <f t="shared" si="566"/>
        <v>Buy ETH Short BTC</v>
      </c>
      <c r="AC1711" t="b">
        <f t="shared" si="568"/>
        <v>0</v>
      </c>
      <c r="AD1711">
        <f>IF(AB1711="Buy BTC Short ETH",B1711,IF(AB1711="Buy ETH Short BTC",B1711,0))</f>
        <v>16597.79</v>
      </c>
      <c r="AE1711">
        <f>IF(AB1711="Buy BTC Short ETH",C1711,IF(AB1711="Buy ETH Short BTC",C1711,0))</f>
        <v>1193.75</v>
      </c>
      <c r="AF1711">
        <f>IF(AB1710="Buy BTC Short ETH",(B1711-AD1710)+(-C1711+AE1710)*(B1710/C1710),IF(AB1710="Buy ETH Short BTC",(-B1711+AD1710)+(C1711-AE1710)*(B1710/C1710),0))</f>
        <v>5.630102682645278</v>
      </c>
    </row>
    <row r="1712" spans="1:32">
      <c r="A1712">
        <v>1672260300000</v>
      </c>
      <c r="B1712">
        <v>16596</v>
      </c>
      <c r="C1712">
        <v>1194.44</v>
      </c>
      <c r="D1712" s="1">
        <f t="shared" si="569"/>
        <v>-1.7900000000008731</v>
      </c>
      <c r="E1712" s="1">
        <f t="shared" si="570"/>
        <v>0</v>
      </c>
      <c r="F1712" s="1">
        <f t="shared" si="571"/>
        <v>1.7900000000008731</v>
      </c>
      <c r="G1712" s="1">
        <f t="shared" si="572"/>
        <v>1.6459999999995489</v>
      </c>
      <c r="H1712" s="1">
        <f t="shared" si="573"/>
        <v>6.1689999999995049</v>
      </c>
      <c r="I1712" s="1">
        <f t="shared" si="574"/>
        <v>0.26681796077154823</v>
      </c>
      <c r="J1712" s="1">
        <f t="shared" si="575"/>
        <v>21.06206014075174</v>
      </c>
      <c r="K1712" s="1">
        <f t="shared" si="576"/>
        <v>0.69000000000005457</v>
      </c>
      <c r="L1712" s="1">
        <f t="shared" si="577"/>
        <v>0.69000000000005457</v>
      </c>
      <c r="M1712" s="1">
        <f t="shared" si="578"/>
        <v>0</v>
      </c>
      <c r="N1712" s="1">
        <f t="shared" si="579"/>
        <v>0.25699999999999362</v>
      </c>
      <c r="O1712" s="1">
        <f t="shared" si="580"/>
        <v>0.66899999999998272</v>
      </c>
      <c r="P1712" s="1">
        <f t="shared" si="581"/>
        <v>0.3841554559043352</v>
      </c>
      <c r="Q1712" s="1">
        <f t="shared" si="582"/>
        <v>27.753779697624211</v>
      </c>
      <c r="R1712" t="str">
        <f t="shared" si="562"/>
        <v>Do nothing</v>
      </c>
      <c r="S1712" t="b">
        <f t="shared" si="567"/>
        <v>0</v>
      </c>
      <c r="T1712">
        <f t="shared" si="563"/>
        <v>0</v>
      </c>
      <c r="U1712">
        <f t="shared" si="564"/>
        <v>0</v>
      </c>
      <c r="V1712">
        <f>IF(R1711="Buy BTC Short ETH",(B1712-T1711)+(-C1712+U1711)*(B1711/C1711),IF(R1711="Buy ETH Short BTC",(-B1712+T1711)+(C1712-U1711)*(B1711/C1711),0))</f>
        <v>0</v>
      </c>
      <c r="AA1712">
        <f t="shared" si="565"/>
        <v>0.9410899616419548</v>
      </c>
      <c r="AB1712" t="str">
        <f t="shared" si="566"/>
        <v>Buy ETH Short BTC</v>
      </c>
      <c r="AC1712" t="b">
        <f t="shared" si="568"/>
        <v>0</v>
      </c>
      <c r="AD1712">
        <f>IF(AB1712="Buy BTC Short ETH",B1712,IF(AB1712="Buy ETH Short BTC",B1712,0))</f>
        <v>16596</v>
      </c>
      <c r="AE1712">
        <f>IF(AB1712="Buy BTC Short ETH",C1712,IF(AB1712="Buy ETH Short BTC",C1712,0))</f>
        <v>1194.44</v>
      </c>
      <c r="AF1712">
        <f>IF(AB1711="Buy BTC Short ETH",(B1712-AD1711)+(-C1712+AE1711)*(B1711/C1711),IF(AB1711="Buy ETH Short BTC",(-B1712+AD1711)+(C1712-AE1711)*(B1711/C1711),0))</f>
        <v>11.3836964188498</v>
      </c>
    </row>
    <row r="1713" spans="1:32">
      <c r="A1713">
        <v>1672261200000</v>
      </c>
      <c r="B1713">
        <v>16580.54</v>
      </c>
      <c r="C1713">
        <v>1193.0899999999999</v>
      </c>
      <c r="D1713" s="1">
        <f t="shared" si="569"/>
        <v>-15.459999999999127</v>
      </c>
      <c r="E1713" s="1">
        <f t="shared" si="570"/>
        <v>0</v>
      </c>
      <c r="F1713" s="1">
        <f t="shared" si="571"/>
        <v>15.459999999999127</v>
      </c>
      <c r="G1713" s="1">
        <f t="shared" si="572"/>
        <v>1.6459999999995489</v>
      </c>
      <c r="H1713" s="1">
        <f t="shared" si="573"/>
        <v>6.6409999999996217</v>
      </c>
      <c r="I1713" s="1">
        <f t="shared" si="574"/>
        <v>0.24785423881940111</v>
      </c>
      <c r="J1713" s="1">
        <f t="shared" si="575"/>
        <v>19.86243513937147</v>
      </c>
      <c r="K1713" s="1">
        <f t="shared" si="576"/>
        <v>-1.3500000000001364</v>
      </c>
      <c r="L1713" s="1">
        <f t="shared" si="577"/>
        <v>0</v>
      </c>
      <c r="M1713" s="1">
        <f t="shared" si="578"/>
        <v>1.3500000000001364</v>
      </c>
      <c r="N1713" s="1">
        <f t="shared" si="579"/>
        <v>0.25699999999999362</v>
      </c>
      <c r="O1713" s="1">
        <f t="shared" si="580"/>
        <v>0.67599999999999905</v>
      </c>
      <c r="P1713" s="1">
        <f t="shared" si="581"/>
        <v>0.38017751479289053</v>
      </c>
      <c r="Q1713" s="1">
        <f t="shared" si="582"/>
        <v>27.545551982850554</v>
      </c>
      <c r="R1713" t="str">
        <f t="shared" si="562"/>
        <v>Do nothing</v>
      </c>
      <c r="S1713" t="b">
        <f t="shared" si="567"/>
        <v>0</v>
      </c>
      <c r="T1713">
        <f t="shared" si="563"/>
        <v>0</v>
      </c>
      <c r="U1713">
        <f t="shared" si="564"/>
        <v>0</v>
      </c>
      <c r="V1713">
        <f>IF(R1712="Buy BTC Short ETH",(B1713-T1712)+(-C1713+U1712)*(B1712/C1712),IF(R1712="Buy ETH Short BTC",(-B1713+T1712)+(C1713-U1712)*(B1712/C1712),0))</f>
        <v>0</v>
      </c>
      <c r="AA1713">
        <f t="shared" si="565"/>
        <v>0.90344575752857292</v>
      </c>
      <c r="AB1713" t="str">
        <f t="shared" si="566"/>
        <v>Buy ETH Short BTC</v>
      </c>
      <c r="AC1713" t="b">
        <f t="shared" si="568"/>
        <v>0</v>
      </c>
      <c r="AD1713">
        <f>IF(AB1713="Buy BTC Short ETH",B1713,IF(AB1713="Buy ETH Short BTC",B1713,0))</f>
        <v>16580.54</v>
      </c>
      <c r="AE1713">
        <f>IF(AB1713="Buy BTC Short ETH",C1713,IF(AB1713="Buy ETH Short BTC",C1713,0))</f>
        <v>1193.0899999999999</v>
      </c>
      <c r="AF1713">
        <f>IF(AB1712="Buy BTC Short ETH",(B1713-AD1712)+(-C1713+AE1712)*(B1712/C1712),IF(AB1712="Buy ETH Short BTC",(-B1713+AD1712)+(C1713-AE1712)*(B1712/C1712),0))</f>
        <v>-3.297409329897949</v>
      </c>
    </row>
    <row r="1714" spans="1:32">
      <c r="A1714">
        <v>1672262100000</v>
      </c>
      <c r="B1714">
        <v>16538.400000000001</v>
      </c>
      <c r="C1714">
        <v>1189.92</v>
      </c>
      <c r="D1714" s="1">
        <f t="shared" si="569"/>
        <v>-42.139999999999418</v>
      </c>
      <c r="E1714" s="1">
        <f t="shared" si="570"/>
        <v>0</v>
      </c>
      <c r="F1714" s="1">
        <f t="shared" si="571"/>
        <v>42.139999999999418</v>
      </c>
      <c r="G1714" s="1">
        <f t="shared" si="572"/>
        <v>1.4029999999998837</v>
      </c>
      <c r="H1714" s="1">
        <f t="shared" si="573"/>
        <v>10.854999999999563</v>
      </c>
      <c r="I1714" s="1">
        <f t="shared" si="574"/>
        <v>0.12924919391984707</v>
      </c>
      <c r="J1714" s="1">
        <f t="shared" si="575"/>
        <v>11.445586555718279</v>
      </c>
      <c r="K1714" s="1">
        <f t="shared" si="576"/>
        <v>-3.1699999999998454</v>
      </c>
      <c r="L1714" s="1">
        <f t="shared" si="577"/>
        <v>0</v>
      </c>
      <c r="M1714" s="1">
        <f t="shared" si="578"/>
        <v>3.1699999999998454</v>
      </c>
      <c r="N1714" s="1">
        <f t="shared" si="579"/>
        <v>0.25699999999999362</v>
      </c>
      <c r="O1714" s="1">
        <f t="shared" si="580"/>
        <v>0.92799999999999727</v>
      </c>
      <c r="P1714" s="1">
        <f t="shared" si="581"/>
        <v>0.27693965517240776</v>
      </c>
      <c r="Q1714" s="1">
        <f t="shared" si="582"/>
        <v>21.687763713079789</v>
      </c>
      <c r="R1714" t="str">
        <f t="shared" si="562"/>
        <v>Do nothing</v>
      </c>
      <c r="S1714" t="b">
        <f t="shared" si="567"/>
        <v>0</v>
      </c>
      <c r="T1714">
        <f t="shared" si="563"/>
        <v>0</v>
      </c>
      <c r="U1714">
        <f t="shared" si="564"/>
        <v>0</v>
      </c>
      <c r="V1714">
        <f>IF(R1713="Buy BTC Short ETH",(B1714-T1713)+(-C1714+U1713)*(B1713/C1713),IF(R1713="Buy ETH Short BTC",(-B1714+T1713)+(C1714-U1713)*(B1713/C1713),0))</f>
        <v>0</v>
      </c>
      <c r="AA1714">
        <f t="shared" si="565"/>
        <v>0.92880747736054858</v>
      </c>
      <c r="AB1714" t="str">
        <f t="shared" si="566"/>
        <v>Buy ETH Short BTC</v>
      </c>
      <c r="AC1714" t="b">
        <f t="shared" si="568"/>
        <v>0</v>
      </c>
      <c r="AD1714">
        <f>IF(AB1714="Buy BTC Short ETH",B1714,IF(AB1714="Buy ETH Short BTC",B1714,0))</f>
        <v>16538.400000000001</v>
      </c>
      <c r="AE1714">
        <f>IF(AB1714="Buy BTC Short ETH",C1714,IF(AB1714="Buy ETH Short BTC",C1714,0))</f>
        <v>1189.92</v>
      </c>
      <c r="AF1714">
        <f>IF(AB1713="Buy BTC Short ETH",(B1714-AD1713)+(-C1714+AE1713)*(B1713/C1713),IF(AB1713="Buy ETH Short BTC",(-B1714+AD1713)+(C1714-AE1713)*(B1713/C1713),0))</f>
        <v>-1.9139370877286197</v>
      </c>
    </row>
    <row r="1715" spans="1:32">
      <c r="A1715">
        <v>1672263000000</v>
      </c>
      <c r="B1715">
        <v>16489.330000000002</v>
      </c>
      <c r="C1715">
        <v>1185.6300000000001</v>
      </c>
      <c r="D1715" s="1">
        <f t="shared" si="569"/>
        <v>-49.069999999999709</v>
      </c>
      <c r="E1715" s="1">
        <f t="shared" si="570"/>
        <v>0</v>
      </c>
      <c r="F1715" s="1">
        <f t="shared" si="571"/>
        <v>49.069999999999709</v>
      </c>
      <c r="G1715" s="1">
        <f t="shared" si="572"/>
        <v>1.4029999999998837</v>
      </c>
      <c r="H1715" s="1">
        <f t="shared" si="573"/>
        <v>15.27599999999984</v>
      </c>
      <c r="I1715" s="1">
        <f t="shared" si="574"/>
        <v>9.1843414506408635E-2</v>
      </c>
      <c r="J1715" s="1">
        <f t="shared" si="575"/>
        <v>8.4117752862875932</v>
      </c>
      <c r="K1715" s="1">
        <f t="shared" si="576"/>
        <v>-4.2899999999999636</v>
      </c>
      <c r="L1715" s="1">
        <f t="shared" si="577"/>
        <v>0</v>
      </c>
      <c r="M1715" s="1">
        <f t="shared" si="578"/>
        <v>4.2899999999999636</v>
      </c>
      <c r="N1715" s="1">
        <f t="shared" si="579"/>
        <v>0.21700000000000727</v>
      </c>
      <c r="O1715" s="1">
        <f t="shared" si="580"/>
        <v>1.3569999999999935</v>
      </c>
      <c r="P1715" s="1">
        <f t="shared" si="581"/>
        <v>0.15991156963891548</v>
      </c>
      <c r="Q1715" s="1">
        <f t="shared" si="582"/>
        <v>13.786531130877208</v>
      </c>
      <c r="R1715" t="str">
        <f t="shared" si="562"/>
        <v>Do nothing</v>
      </c>
      <c r="S1715" t="b">
        <f t="shared" si="567"/>
        <v>0</v>
      </c>
      <c r="T1715">
        <f t="shared" si="563"/>
        <v>0</v>
      </c>
      <c r="U1715">
        <f t="shared" si="564"/>
        <v>0</v>
      </c>
      <c r="V1715">
        <f>IF(R1714="Buy BTC Short ETH",(B1715-T1714)+(-C1715+U1714)*(B1714/C1714),IF(R1714="Buy ETH Short BTC",(-B1715+T1714)+(C1715-U1714)*(B1714/C1714),0))</f>
        <v>0</v>
      </c>
      <c r="AA1715">
        <f t="shared" si="565"/>
        <v>0.97847404839973107</v>
      </c>
      <c r="AB1715" t="str">
        <f t="shared" si="566"/>
        <v>Buy ETH Short BTC</v>
      </c>
      <c r="AC1715" t="b">
        <f t="shared" si="568"/>
        <v>0</v>
      </c>
      <c r="AD1715">
        <f>IF(AB1715="Buy BTC Short ETH",B1715,IF(AB1715="Buy ETH Short BTC",B1715,0))</f>
        <v>16489.330000000002</v>
      </c>
      <c r="AE1715">
        <f>IF(AB1715="Buy BTC Short ETH",C1715,IF(AB1715="Buy ETH Short BTC",C1715,0))</f>
        <v>1185.6300000000001</v>
      </c>
      <c r="AF1715">
        <f>IF(AB1714="Buy BTC Short ETH",(B1715-AD1714)+(-C1715+AE1714)*(B1714/C1714),IF(AB1714="Buy ETH Short BTC",(-B1715+AD1714)+(C1715-AE1714)*(B1714/C1714),0))</f>
        <v>-10.555635336829155</v>
      </c>
    </row>
    <row r="1716" spans="1:32">
      <c r="A1716">
        <v>1672263900000</v>
      </c>
      <c r="B1716">
        <v>16527.88</v>
      </c>
      <c r="C1716">
        <v>1187.54</v>
      </c>
      <c r="D1716" s="1">
        <f t="shared" si="569"/>
        <v>38.549999999999272</v>
      </c>
      <c r="E1716" s="1">
        <f t="shared" si="570"/>
        <v>38.549999999999272</v>
      </c>
      <c r="F1716" s="1">
        <f t="shared" si="571"/>
        <v>0</v>
      </c>
      <c r="G1716" s="1">
        <f t="shared" si="572"/>
        <v>5.2579999999998108</v>
      </c>
      <c r="H1716" s="1">
        <f t="shared" si="573"/>
        <v>13.371999999999753</v>
      </c>
      <c r="I1716" s="1">
        <f t="shared" si="574"/>
        <v>0.39320969189350197</v>
      </c>
      <c r="J1716" s="1">
        <f t="shared" si="575"/>
        <v>28.223295759527289</v>
      </c>
      <c r="K1716" s="1">
        <f t="shared" si="576"/>
        <v>1.9099999999998545</v>
      </c>
      <c r="L1716" s="1">
        <f t="shared" si="577"/>
        <v>1.9099999999998545</v>
      </c>
      <c r="M1716" s="1">
        <f t="shared" si="578"/>
        <v>0</v>
      </c>
      <c r="N1716" s="1">
        <f t="shared" si="579"/>
        <v>0.4079999999999927</v>
      </c>
      <c r="O1716" s="1">
        <f t="shared" si="580"/>
        <v>1.1399999999999864</v>
      </c>
      <c r="P1716" s="1">
        <f t="shared" si="581"/>
        <v>0.35789473684210316</v>
      </c>
      <c r="Q1716" s="1">
        <f t="shared" si="582"/>
        <v>26.356589147286712</v>
      </c>
      <c r="R1716" t="str">
        <f t="shared" si="562"/>
        <v>Do nothing</v>
      </c>
      <c r="S1716" t="b">
        <f t="shared" si="567"/>
        <v>0</v>
      </c>
      <c r="T1716">
        <f t="shared" si="563"/>
        <v>0</v>
      </c>
      <c r="U1716">
        <f t="shared" si="564"/>
        <v>0</v>
      </c>
      <c r="V1716">
        <f>IF(R1715="Buy BTC Short ETH",(B1716-T1715)+(-C1716+U1715)*(B1715/C1715),IF(R1715="Buy ETH Short BTC",(-B1716+T1715)+(C1716-U1715)*(B1715/C1715),0))</f>
        <v>0</v>
      </c>
      <c r="AA1716">
        <f t="shared" si="565"/>
        <v>0.97675401787960747</v>
      </c>
      <c r="AB1716" t="str">
        <f t="shared" si="566"/>
        <v>Buy ETH Short BTC</v>
      </c>
      <c r="AC1716" t="b">
        <f t="shared" si="568"/>
        <v>0</v>
      </c>
      <c r="AD1716">
        <f>IF(AB1716="Buy BTC Short ETH",B1716,IF(AB1716="Buy ETH Short BTC",B1716,0))</f>
        <v>16527.88</v>
      </c>
      <c r="AE1716">
        <f>IF(AB1716="Buy BTC Short ETH",C1716,IF(AB1716="Buy ETH Short BTC",C1716,0))</f>
        <v>1187.54</v>
      </c>
      <c r="AF1716">
        <f>IF(AB1715="Buy BTC Short ETH",(B1716-AD1715)+(-C1716+AE1715)*(B1715/C1715),IF(AB1715="Buy ETH Short BTC",(-B1716+AD1715)+(C1716-AE1715)*(B1715/C1715),0))</f>
        <v>-11.986383779089209</v>
      </c>
    </row>
    <row r="1717" spans="1:32">
      <c r="A1717">
        <v>1672264800000</v>
      </c>
      <c r="B1717">
        <v>16503</v>
      </c>
      <c r="C1717">
        <v>1186.49</v>
      </c>
      <c r="D1717" s="1">
        <f t="shared" si="569"/>
        <v>-24.880000000001019</v>
      </c>
      <c r="E1717" s="1">
        <f t="shared" si="570"/>
        <v>0</v>
      </c>
      <c r="F1717" s="1">
        <f t="shared" si="571"/>
        <v>24.880000000001019</v>
      </c>
      <c r="G1717" s="1">
        <f t="shared" si="572"/>
        <v>5.2239999999997959</v>
      </c>
      <c r="H1717" s="1">
        <f t="shared" si="573"/>
        <v>15.859999999999854</v>
      </c>
      <c r="I1717" s="1">
        <f t="shared" si="574"/>
        <v>0.32938209331650969</v>
      </c>
      <c r="J1717" s="1">
        <f t="shared" si="575"/>
        <v>24.777082147599515</v>
      </c>
      <c r="K1717" s="1">
        <f t="shared" si="576"/>
        <v>-1.0499999999999545</v>
      </c>
      <c r="L1717" s="1">
        <f t="shared" si="577"/>
        <v>0</v>
      </c>
      <c r="M1717" s="1">
        <f t="shared" si="578"/>
        <v>1.0499999999999545</v>
      </c>
      <c r="N1717" s="1">
        <f t="shared" si="579"/>
        <v>0.4079999999999927</v>
      </c>
      <c r="O1717" s="1">
        <f t="shared" si="580"/>
        <v>1.1599999999999908</v>
      </c>
      <c r="P1717" s="1">
        <f t="shared" si="581"/>
        <v>0.35172413793103097</v>
      </c>
      <c r="Q1717" s="1">
        <f t="shared" si="582"/>
        <v>26.020408163265117</v>
      </c>
      <c r="R1717" t="str">
        <f t="shared" si="562"/>
        <v>Do nothing</v>
      </c>
      <c r="S1717" t="b">
        <f t="shared" si="567"/>
        <v>0</v>
      </c>
      <c r="T1717">
        <f t="shared" si="563"/>
        <v>0</v>
      </c>
      <c r="U1717">
        <f t="shared" si="564"/>
        <v>0</v>
      </c>
      <c r="V1717">
        <f>IF(R1716="Buy BTC Short ETH",(B1717-T1716)+(-C1717+U1716)*(B1716/C1716),IF(R1716="Buy ETH Short BTC",(-B1717+T1716)+(C1717-U1716)*(B1716/C1716),0))</f>
        <v>0</v>
      </c>
      <c r="AA1717">
        <f t="shared" si="565"/>
        <v>0.98186279077447947</v>
      </c>
      <c r="AB1717" t="str">
        <f t="shared" si="566"/>
        <v>Buy ETH Short BTC</v>
      </c>
      <c r="AC1717" t="b">
        <f t="shared" si="568"/>
        <v>0</v>
      </c>
      <c r="AD1717">
        <f>IF(AB1717="Buy BTC Short ETH",B1717,IF(AB1717="Buy ETH Short BTC",B1717,0))</f>
        <v>16503</v>
      </c>
      <c r="AE1717">
        <f>IF(AB1717="Buy BTC Short ETH",C1717,IF(AB1717="Buy ETH Short BTC",C1717,0))</f>
        <v>1186.49</v>
      </c>
      <c r="AF1717">
        <f>IF(AB1716="Buy BTC Short ETH",(B1717-AD1716)+(-C1717+AE1716)*(B1716/C1716),IF(AB1716="Buy ETH Short BTC",(-B1717+AD1716)+(C1717-AE1716)*(B1716/C1716),0))</f>
        <v>10.266366775015545</v>
      </c>
    </row>
    <row r="1718" spans="1:32">
      <c r="A1718">
        <v>1672265700000</v>
      </c>
      <c r="B1718">
        <v>16491</v>
      </c>
      <c r="C1718">
        <v>1184.49</v>
      </c>
      <c r="D1718" s="1">
        <f t="shared" si="569"/>
        <v>-12</v>
      </c>
      <c r="E1718" s="1">
        <f t="shared" si="570"/>
        <v>0</v>
      </c>
      <c r="F1718" s="1">
        <f t="shared" si="571"/>
        <v>12</v>
      </c>
      <c r="G1718" s="1">
        <f t="shared" si="572"/>
        <v>5.2239999999997959</v>
      </c>
      <c r="H1718" s="1">
        <f t="shared" si="573"/>
        <v>15.715999999999621</v>
      </c>
      <c r="I1718" s="1">
        <f t="shared" si="574"/>
        <v>0.33240010180707064</v>
      </c>
      <c r="J1718" s="1">
        <f t="shared" si="575"/>
        <v>24.947468958929989</v>
      </c>
      <c r="K1718" s="1">
        <f t="shared" si="576"/>
        <v>-2</v>
      </c>
      <c r="L1718" s="1">
        <f t="shared" si="577"/>
        <v>0</v>
      </c>
      <c r="M1718" s="1">
        <f t="shared" si="578"/>
        <v>2</v>
      </c>
      <c r="N1718" s="1">
        <f t="shared" si="579"/>
        <v>0.4079999999999927</v>
      </c>
      <c r="O1718" s="1">
        <f t="shared" si="580"/>
        <v>1.2629999999999881</v>
      </c>
      <c r="P1718" s="1">
        <f t="shared" si="581"/>
        <v>0.32304038004750318</v>
      </c>
      <c r="Q1718" s="1">
        <f t="shared" si="582"/>
        <v>24.416517055655149</v>
      </c>
      <c r="R1718" t="str">
        <f t="shared" si="562"/>
        <v>Do nothing</v>
      </c>
      <c r="S1718" t="b">
        <f t="shared" si="567"/>
        <v>0</v>
      </c>
      <c r="T1718">
        <f t="shared" si="563"/>
        <v>0</v>
      </c>
      <c r="U1718">
        <f t="shared" si="564"/>
        <v>0</v>
      </c>
      <c r="V1718">
        <f>IF(R1717="Buy BTC Short ETH",(B1718-T1717)+(-C1718+U1717)*(B1717/C1717),IF(R1717="Buy ETH Short BTC",(-B1718+T1717)+(C1718-U1717)*(B1717/C1717),0))</f>
        <v>0</v>
      </c>
      <c r="AA1718">
        <f t="shared" si="565"/>
        <v>0.9837325640259722</v>
      </c>
      <c r="AB1718" t="str">
        <f t="shared" si="566"/>
        <v>Buy ETH Short BTC</v>
      </c>
      <c r="AC1718" t="b">
        <f t="shared" si="568"/>
        <v>0</v>
      </c>
      <c r="AD1718">
        <f>IF(AB1718="Buy BTC Short ETH",B1718,IF(AB1718="Buy ETH Short BTC",B1718,0))</f>
        <v>16491</v>
      </c>
      <c r="AE1718">
        <f>IF(AB1718="Buy BTC Short ETH",C1718,IF(AB1718="Buy ETH Short BTC",C1718,0))</f>
        <v>1184.49</v>
      </c>
      <c r="AF1718">
        <f>IF(AB1717="Buy BTC Short ETH",(B1718-AD1717)+(-C1718+AE1717)*(B1717/C1717),IF(AB1717="Buy ETH Short BTC",(-B1718+AD1717)+(C1718-AE1717)*(B1717/C1717),0))</f>
        <v>-15.818186415393303</v>
      </c>
    </row>
    <row r="1719" spans="1:32">
      <c r="A1719">
        <v>1672266600000</v>
      </c>
      <c r="B1719">
        <v>16507.2</v>
      </c>
      <c r="C1719">
        <v>1185.5999999999999</v>
      </c>
      <c r="D1719" s="1">
        <f t="shared" si="569"/>
        <v>16.200000000000728</v>
      </c>
      <c r="E1719" s="1">
        <f t="shared" si="570"/>
        <v>16.200000000000728</v>
      </c>
      <c r="F1719" s="1">
        <f t="shared" si="571"/>
        <v>0</v>
      </c>
      <c r="G1719" s="1">
        <f t="shared" si="572"/>
        <v>6.8439999999998689</v>
      </c>
      <c r="H1719" s="1">
        <f t="shared" si="573"/>
        <v>15.402999999999883</v>
      </c>
      <c r="I1719" s="1">
        <f t="shared" si="574"/>
        <v>0.44432902681295339</v>
      </c>
      <c r="J1719" s="1">
        <f t="shared" si="575"/>
        <v>30.763698476198797</v>
      </c>
      <c r="K1719" s="1">
        <f t="shared" si="576"/>
        <v>1.1099999999999</v>
      </c>
      <c r="L1719" s="1">
        <f t="shared" si="577"/>
        <v>1.1099999999999</v>
      </c>
      <c r="M1719" s="1">
        <f t="shared" si="578"/>
        <v>0</v>
      </c>
      <c r="N1719" s="1">
        <f t="shared" si="579"/>
        <v>0.5189999999999827</v>
      </c>
      <c r="O1719" s="1">
        <f t="shared" si="580"/>
        <v>1.2079999999999926</v>
      </c>
      <c r="P1719" s="1">
        <f t="shared" si="581"/>
        <v>0.42963576158939226</v>
      </c>
      <c r="Q1719" s="1">
        <f t="shared" si="582"/>
        <v>30.052113491603365</v>
      </c>
      <c r="R1719" t="str">
        <f t="shared" si="562"/>
        <v>Do nothing</v>
      </c>
      <c r="S1719" t="b">
        <f t="shared" si="567"/>
        <v>0</v>
      </c>
      <c r="T1719">
        <f t="shared" si="563"/>
        <v>0</v>
      </c>
      <c r="U1719">
        <f t="shared" si="564"/>
        <v>0</v>
      </c>
      <c r="V1719">
        <f>IF(R1718="Buy BTC Short ETH",(B1719-T1718)+(-C1719+U1718)*(B1718/C1718),IF(R1718="Buy ETH Short BTC",(-B1719+T1718)+(C1719-U1718)*(B1718/C1718),0))</f>
        <v>0</v>
      </c>
      <c r="AA1719">
        <f t="shared" si="565"/>
        <v>0.98560489773239102</v>
      </c>
      <c r="AB1719" t="str">
        <f t="shared" si="566"/>
        <v>Buy ETH Short BTC</v>
      </c>
      <c r="AC1719" t="b">
        <f t="shared" si="568"/>
        <v>0</v>
      </c>
      <c r="AD1719">
        <f>IF(AB1719="Buy BTC Short ETH",B1719,IF(AB1719="Buy ETH Short BTC",B1719,0))</f>
        <v>16507.2</v>
      </c>
      <c r="AE1719">
        <f>IF(AB1719="Buy BTC Short ETH",C1719,IF(AB1719="Buy ETH Short BTC",C1719,0))</f>
        <v>1185.5999999999999</v>
      </c>
      <c r="AF1719">
        <f>IF(AB1718="Buy BTC Short ETH",(B1719-AD1718)+(-C1719+AE1718)*(B1718/C1718),IF(AB1718="Buy ETH Short BTC",(-B1719+AD1718)+(C1719-AE1718)*(B1718/C1718),0))</f>
        <v>-0.74608312438476787</v>
      </c>
    </row>
    <row r="1720" spans="1:32">
      <c r="A1720">
        <v>1672267500000</v>
      </c>
      <c r="B1720">
        <v>16518.03</v>
      </c>
      <c r="C1720">
        <v>1185.71</v>
      </c>
      <c r="D1720" s="1">
        <f t="shared" si="569"/>
        <v>10.829999999998108</v>
      </c>
      <c r="E1720" s="1">
        <f t="shared" si="570"/>
        <v>10.829999999998108</v>
      </c>
      <c r="F1720" s="1">
        <f t="shared" si="571"/>
        <v>0</v>
      </c>
      <c r="G1720" s="1">
        <f t="shared" si="572"/>
        <v>6.5579999999998106</v>
      </c>
      <c r="H1720" s="1">
        <f t="shared" si="573"/>
        <v>15.402999999999883</v>
      </c>
      <c r="I1720" s="1">
        <f t="shared" si="574"/>
        <v>0.42576121534765049</v>
      </c>
      <c r="J1720" s="1">
        <f t="shared" si="575"/>
        <v>29.862028140794592</v>
      </c>
      <c r="K1720" s="1">
        <f t="shared" si="576"/>
        <v>0.11000000000012733</v>
      </c>
      <c r="L1720" s="1">
        <f t="shared" si="577"/>
        <v>0.11000000000012733</v>
      </c>
      <c r="M1720" s="1">
        <f t="shared" si="578"/>
        <v>0</v>
      </c>
      <c r="N1720" s="1">
        <f t="shared" si="579"/>
        <v>0.38199999999999362</v>
      </c>
      <c r="O1720" s="1">
        <f t="shared" si="580"/>
        <v>1.2079999999999926</v>
      </c>
      <c r="P1720" s="1">
        <f t="shared" si="581"/>
        <v>0.31622516556291058</v>
      </c>
      <c r="Q1720" s="1">
        <f t="shared" si="582"/>
        <v>24.025157232704217</v>
      </c>
      <c r="R1720" t="str">
        <f t="shared" si="562"/>
        <v>Do nothing</v>
      </c>
      <c r="S1720" t="b">
        <f t="shared" si="567"/>
        <v>0</v>
      </c>
      <c r="T1720">
        <f t="shared" si="563"/>
        <v>0</v>
      </c>
      <c r="U1720">
        <f t="shared" si="564"/>
        <v>0</v>
      </c>
      <c r="V1720">
        <f>IF(R1719="Buy BTC Short ETH",(B1720-T1719)+(-C1720+U1719)*(B1719/C1719),IF(R1719="Buy ETH Short BTC",(-B1720+T1719)+(C1720-U1719)*(B1719/C1719),0))</f>
        <v>0</v>
      </c>
      <c r="AA1720">
        <f t="shared" si="565"/>
        <v>0.97812218787181171</v>
      </c>
      <c r="AB1720" t="str">
        <f t="shared" si="566"/>
        <v>Buy ETH Short BTC</v>
      </c>
      <c r="AC1720" t="b">
        <f t="shared" si="568"/>
        <v>0</v>
      </c>
      <c r="AD1720">
        <f>IF(AB1720="Buy BTC Short ETH",B1720,IF(AB1720="Buy ETH Short BTC",B1720,0))</f>
        <v>16518.03</v>
      </c>
      <c r="AE1720">
        <f>IF(AB1720="Buy BTC Short ETH",C1720,IF(AB1720="Buy ETH Short BTC",C1720,0))</f>
        <v>1185.71</v>
      </c>
      <c r="AF1720">
        <f>IF(AB1719="Buy BTC Short ETH",(B1720-AD1719)+(-C1720+AE1719)*(B1719/C1719),IF(AB1719="Buy ETH Short BTC",(-B1720+AD1719)+(C1720-AE1719)*(B1719/C1719),0))</f>
        <v>-9.2984615384578735</v>
      </c>
    </row>
    <row r="1721" spans="1:32">
      <c r="A1721">
        <v>1672268400000</v>
      </c>
      <c r="B1721">
        <v>16543.5</v>
      </c>
      <c r="C1721">
        <v>1187.6099999999999</v>
      </c>
      <c r="D1721" s="1">
        <f t="shared" si="569"/>
        <v>25.470000000001164</v>
      </c>
      <c r="E1721" s="1">
        <f t="shared" si="570"/>
        <v>25.470000000001164</v>
      </c>
      <c r="F1721" s="1">
        <f t="shared" si="571"/>
        <v>0</v>
      </c>
      <c r="G1721" s="1">
        <f t="shared" si="572"/>
        <v>9.1049999999999276</v>
      </c>
      <c r="H1721" s="1">
        <f t="shared" si="573"/>
        <v>14.534000000000015</v>
      </c>
      <c r="I1721" s="1">
        <f t="shared" si="574"/>
        <v>0.62646208889499921</v>
      </c>
      <c r="J1721" s="1">
        <f t="shared" si="575"/>
        <v>38.516857735098569</v>
      </c>
      <c r="K1721" s="1">
        <f t="shared" si="576"/>
        <v>1.8999999999998636</v>
      </c>
      <c r="L1721" s="1">
        <f t="shared" si="577"/>
        <v>1.8999999999998636</v>
      </c>
      <c r="M1721" s="1">
        <f t="shared" si="578"/>
        <v>0</v>
      </c>
      <c r="N1721" s="1">
        <f t="shared" si="579"/>
        <v>0.57199999999997997</v>
      </c>
      <c r="O1721" s="1">
        <f t="shared" si="580"/>
        <v>1.18599999999999</v>
      </c>
      <c r="P1721" s="1">
        <f t="shared" si="581"/>
        <v>0.48229342327148805</v>
      </c>
      <c r="Q1721" s="1">
        <f t="shared" si="582"/>
        <v>32.53697383390157</v>
      </c>
      <c r="R1721" t="str">
        <f t="shared" si="562"/>
        <v>Do nothing</v>
      </c>
      <c r="S1721" t="b">
        <f t="shared" si="567"/>
        <v>0</v>
      </c>
      <c r="T1721">
        <f t="shared" si="563"/>
        <v>0</v>
      </c>
      <c r="U1721">
        <f t="shared" si="564"/>
        <v>0</v>
      </c>
      <c r="V1721">
        <f>IF(R1720="Buy BTC Short ETH",(B1721-T1720)+(-C1721+U1720)*(B1720/C1720),IF(R1720="Buy ETH Short BTC",(-B1721+T1720)+(C1721-U1720)*(B1720/C1720),0))</f>
        <v>0</v>
      </c>
      <c r="AA1721">
        <f t="shared" si="565"/>
        <v>0.95743347004086243</v>
      </c>
      <c r="AB1721" t="str">
        <f t="shared" si="566"/>
        <v>Buy ETH Short BTC</v>
      </c>
      <c r="AC1721" t="b">
        <f t="shared" si="568"/>
        <v>0</v>
      </c>
      <c r="AD1721">
        <f>IF(AB1721="Buy BTC Short ETH",B1721,IF(AB1721="Buy ETH Short BTC",B1721,0))</f>
        <v>16543.5</v>
      </c>
      <c r="AE1721">
        <f>IF(AB1721="Buy BTC Short ETH",C1721,IF(AB1721="Buy ETH Short BTC",C1721,0))</f>
        <v>1187.6099999999999</v>
      </c>
      <c r="AF1721">
        <f>IF(AB1720="Buy BTC Short ETH",(B1721-AD1720)+(-C1721+AE1720)*(B1720/C1720),IF(AB1720="Buy ETH Short BTC",(-B1721+AD1720)+(C1721-AE1720)*(B1720/C1720),0))</f>
        <v>0.99874615209146</v>
      </c>
    </row>
    <row r="1722" spans="1:32">
      <c r="A1722">
        <v>1672269300000</v>
      </c>
      <c r="B1722">
        <v>16548.84</v>
      </c>
      <c r="C1722">
        <v>1188.3699999999999</v>
      </c>
      <c r="D1722" s="1">
        <f t="shared" si="569"/>
        <v>5.3400000000001455</v>
      </c>
      <c r="E1722" s="1">
        <f t="shared" si="570"/>
        <v>5.3400000000001455</v>
      </c>
      <c r="F1722" s="1">
        <f t="shared" si="571"/>
        <v>0</v>
      </c>
      <c r="G1722" s="1">
        <f t="shared" si="572"/>
        <v>9.6389999999999425</v>
      </c>
      <c r="H1722" s="1">
        <f t="shared" si="573"/>
        <v>14.354999999999928</v>
      </c>
      <c r="I1722" s="1">
        <f t="shared" si="574"/>
        <v>0.6714733542319743</v>
      </c>
      <c r="J1722" s="1">
        <f t="shared" si="575"/>
        <v>40.172543135783918</v>
      </c>
      <c r="K1722" s="1">
        <f t="shared" si="576"/>
        <v>0.75999999999999091</v>
      </c>
      <c r="L1722" s="1">
        <f t="shared" si="577"/>
        <v>0.75999999999999091</v>
      </c>
      <c r="M1722" s="1">
        <f t="shared" si="578"/>
        <v>0</v>
      </c>
      <c r="N1722" s="1">
        <f t="shared" si="579"/>
        <v>0.57899999999997365</v>
      </c>
      <c r="O1722" s="1">
        <f t="shared" si="580"/>
        <v>1.18599999999999</v>
      </c>
      <c r="P1722" s="1">
        <f t="shared" si="581"/>
        <v>0.48819561551431584</v>
      </c>
      <c r="Q1722" s="1">
        <f t="shared" si="582"/>
        <v>32.804532577902876</v>
      </c>
      <c r="R1722" t="str">
        <f t="shared" si="562"/>
        <v>Do nothing</v>
      </c>
      <c r="S1722" t="b">
        <f t="shared" si="567"/>
        <v>0</v>
      </c>
      <c r="T1722">
        <f t="shared" si="563"/>
        <v>0</v>
      </c>
      <c r="U1722">
        <f t="shared" si="564"/>
        <v>0</v>
      </c>
      <c r="V1722">
        <f>IF(R1721="Buy BTC Short ETH",(B1722-T1721)+(-C1722+U1721)*(B1721/C1721),IF(R1721="Buy ETH Short BTC",(-B1722+T1721)+(C1722-U1721)*(B1721/C1721),0))</f>
        <v>0</v>
      </c>
      <c r="AA1722">
        <f t="shared" si="565"/>
        <v>0.91516620467074072</v>
      </c>
      <c r="AB1722" t="str">
        <f t="shared" si="566"/>
        <v>Buy ETH Short BTC</v>
      </c>
      <c r="AC1722" t="b">
        <f t="shared" si="568"/>
        <v>0</v>
      </c>
      <c r="AD1722">
        <f>IF(AB1722="Buy BTC Short ETH",B1722,IF(AB1722="Buy ETH Short BTC",B1722,0))</f>
        <v>16548.84</v>
      </c>
      <c r="AE1722">
        <f>IF(AB1722="Buy BTC Short ETH",C1722,IF(AB1722="Buy ETH Short BTC",C1722,0))</f>
        <v>1188.3699999999999</v>
      </c>
      <c r="AF1722">
        <f>IF(AB1721="Buy BTC Short ETH",(B1722-AD1721)+(-C1722+AE1721)*(B1721/C1721),IF(AB1721="Buy ETH Short BTC",(-B1722+AD1721)+(C1722-AE1721)*(B1721/C1721),0))</f>
        <v>5.2468593225045925</v>
      </c>
    </row>
    <row r="1723" spans="1:32">
      <c r="A1723">
        <v>1672270200000</v>
      </c>
      <c r="B1723">
        <v>16542.66</v>
      </c>
      <c r="C1723">
        <v>1189.19</v>
      </c>
      <c r="D1723" s="1">
        <f t="shared" si="569"/>
        <v>-6.180000000000291</v>
      </c>
      <c r="E1723" s="1">
        <f t="shared" si="570"/>
        <v>0</v>
      </c>
      <c r="F1723" s="1">
        <f t="shared" si="571"/>
        <v>6.180000000000291</v>
      </c>
      <c r="G1723" s="1">
        <f t="shared" si="572"/>
        <v>9.6389999999999425</v>
      </c>
      <c r="H1723" s="1">
        <f t="shared" si="573"/>
        <v>13.427000000000044</v>
      </c>
      <c r="I1723" s="1">
        <f t="shared" si="574"/>
        <v>0.71788187979443741</v>
      </c>
      <c r="J1723" s="1">
        <f t="shared" si="575"/>
        <v>41.788780022543783</v>
      </c>
      <c r="K1723" s="1">
        <f t="shared" si="576"/>
        <v>0.82000000000016371</v>
      </c>
      <c r="L1723" s="1">
        <f t="shared" si="577"/>
        <v>0.82000000000016371</v>
      </c>
      <c r="M1723" s="1">
        <f t="shared" si="578"/>
        <v>0</v>
      </c>
      <c r="N1723" s="1">
        <f t="shared" si="579"/>
        <v>0.66099999999999004</v>
      </c>
      <c r="O1723" s="1">
        <f t="shared" si="580"/>
        <v>1.0509999999999764</v>
      </c>
      <c r="P1723" s="1">
        <f t="shared" si="581"/>
        <v>0.62892483349191708</v>
      </c>
      <c r="Q1723" s="1">
        <f t="shared" si="582"/>
        <v>38.609813084112325</v>
      </c>
      <c r="R1723" t="str">
        <f t="shared" si="562"/>
        <v>Do nothing</v>
      </c>
      <c r="S1723" t="b">
        <f t="shared" si="567"/>
        <v>0</v>
      </c>
      <c r="T1723">
        <f t="shared" si="563"/>
        <v>0</v>
      </c>
      <c r="U1723">
        <f t="shared" si="564"/>
        <v>0</v>
      </c>
      <c r="V1723">
        <f>IF(R1722="Buy BTC Short ETH",(B1723-T1722)+(-C1723+U1722)*(B1722/C1722),IF(R1722="Buy ETH Short BTC",(-B1723+T1722)+(C1723-U1722)*(B1722/C1722),0))</f>
        <v>0</v>
      </c>
      <c r="AA1723">
        <f t="shared" si="565"/>
        <v>0.85790176510407856</v>
      </c>
      <c r="AB1723" t="str">
        <f t="shared" si="566"/>
        <v>Buy ETH Short BTC</v>
      </c>
      <c r="AC1723" t="b">
        <f t="shared" si="568"/>
        <v>0</v>
      </c>
      <c r="AD1723">
        <f>IF(AB1723="Buy BTC Short ETH",B1723,IF(AB1723="Buy ETH Short BTC",B1723,0))</f>
        <v>16542.66</v>
      </c>
      <c r="AE1723">
        <f>IF(AB1723="Buy BTC Short ETH",C1723,IF(AB1723="Buy ETH Short BTC",C1723,0))</f>
        <v>1189.19</v>
      </c>
      <c r="AF1723">
        <f>IF(AB1722="Buy BTC Short ETH",(B1723-AD1722)+(-C1723+AE1722)*(B1722/C1722),IF(AB1722="Buy ETH Short BTC",(-B1723+AD1722)+(C1723-AE1722)*(B1722/C1722),0))</f>
        <v>17.599043563875775</v>
      </c>
    </row>
    <row r="1724" spans="1:32">
      <c r="A1724">
        <v>1672271100000</v>
      </c>
      <c r="B1724">
        <v>16547.310000000001</v>
      </c>
      <c r="C1724">
        <v>1190.1500000000001</v>
      </c>
      <c r="D1724" s="1">
        <f t="shared" si="569"/>
        <v>4.6500000000014552</v>
      </c>
      <c r="E1724" s="1">
        <f t="shared" si="570"/>
        <v>4.6500000000014552</v>
      </c>
      <c r="F1724" s="1">
        <f t="shared" si="571"/>
        <v>0</v>
      </c>
      <c r="G1724" s="1">
        <f t="shared" si="572"/>
        <v>10.104000000000088</v>
      </c>
      <c r="H1724" s="1">
        <f t="shared" si="573"/>
        <v>9.2130000000001022</v>
      </c>
      <c r="I1724" s="1">
        <f t="shared" si="574"/>
        <v>1.0967111690003231</v>
      </c>
      <c r="J1724" s="1">
        <f t="shared" si="575"/>
        <v>52.306258735828486</v>
      </c>
      <c r="K1724" s="1">
        <f t="shared" si="576"/>
        <v>0.96000000000003638</v>
      </c>
      <c r="L1724" s="1">
        <f t="shared" si="577"/>
        <v>0.96000000000003638</v>
      </c>
      <c r="M1724" s="1">
        <f t="shared" si="578"/>
        <v>0</v>
      </c>
      <c r="N1724" s="1">
        <f t="shared" si="579"/>
        <v>0.75699999999999368</v>
      </c>
      <c r="O1724" s="1">
        <f t="shared" si="580"/>
        <v>0.73399999999999177</v>
      </c>
      <c r="P1724" s="1">
        <f t="shared" si="581"/>
        <v>1.0313351498637631</v>
      </c>
      <c r="Q1724" s="1">
        <f t="shared" si="582"/>
        <v>50.771294433266334</v>
      </c>
      <c r="R1724" t="str">
        <f t="shared" si="562"/>
        <v>Do nothing</v>
      </c>
      <c r="S1724" t="b">
        <f t="shared" si="567"/>
        <v>0</v>
      </c>
      <c r="T1724">
        <f t="shared" si="563"/>
        <v>0</v>
      </c>
      <c r="U1724">
        <f t="shared" si="564"/>
        <v>0</v>
      </c>
      <c r="V1724">
        <f>IF(R1723="Buy BTC Short ETH",(B1724-T1723)+(-C1724+U1723)*(B1723/C1723),IF(R1723="Buy ETH Short BTC",(-B1724+T1723)+(C1724-U1723)*(B1723/C1723),0))</f>
        <v>0</v>
      </c>
      <c r="AA1724">
        <f t="shared" si="565"/>
        <v>0.88720208196505945</v>
      </c>
      <c r="AB1724" t="str">
        <f t="shared" si="566"/>
        <v>Buy ETH Short BTC</v>
      </c>
      <c r="AC1724" t="b">
        <f t="shared" si="568"/>
        <v>0</v>
      </c>
      <c r="AD1724">
        <f>IF(AB1724="Buy BTC Short ETH",B1724,IF(AB1724="Buy ETH Short BTC",B1724,0))</f>
        <v>16547.310000000001</v>
      </c>
      <c r="AE1724">
        <f>IF(AB1724="Buy BTC Short ETH",C1724,IF(AB1724="Buy ETH Short BTC",C1724,0))</f>
        <v>1190.1500000000001</v>
      </c>
      <c r="AF1724">
        <f>IF(AB1723="Buy BTC Short ETH",(B1724-AD1723)+(-C1724+AE1723)*(B1723/C1723),IF(AB1723="Buy ETH Short BTC",(-B1724+AD1723)+(C1724-AE1723)*(B1723/C1723),0))</f>
        <v>8.7044291492519026</v>
      </c>
    </row>
    <row r="1725" spans="1:32">
      <c r="A1725">
        <v>1672272000000</v>
      </c>
      <c r="B1725">
        <v>16554.05</v>
      </c>
      <c r="C1725">
        <v>1190.46</v>
      </c>
      <c r="D1725" s="1">
        <f t="shared" si="569"/>
        <v>6.7399999999979627</v>
      </c>
      <c r="E1725" s="1">
        <f t="shared" si="570"/>
        <v>6.7399999999979627</v>
      </c>
      <c r="F1725" s="1">
        <f t="shared" si="571"/>
        <v>0</v>
      </c>
      <c r="G1725" s="1">
        <f t="shared" si="572"/>
        <v>10.777999999999883</v>
      </c>
      <c r="H1725" s="1">
        <f t="shared" si="573"/>
        <v>4.3060000000001306</v>
      </c>
      <c r="I1725" s="1">
        <f t="shared" si="574"/>
        <v>2.503019043195438</v>
      </c>
      <c r="J1725" s="1">
        <f t="shared" si="575"/>
        <v>71.453195438874786</v>
      </c>
      <c r="K1725" s="1">
        <f t="shared" si="576"/>
        <v>0.30999999999994543</v>
      </c>
      <c r="L1725" s="1">
        <f t="shared" si="577"/>
        <v>0.30999999999994543</v>
      </c>
      <c r="M1725" s="1">
        <f t="shared" si="578"/>
        <v>0</v>
      </c>
      <c r="N1725" s="1">
        <f t="shared" si="579"/>
        <v>0.78799999999998815</v>
      </c>
      <c r="O1725" s="1">
        <f t="shared" si="580"/>
        <v>0.30499999999999544</v>
      </c>
      <c r="P1725" s="1">
        <f t="shared" si="581"/>
        <v>2.583606557377049</v>
      </c>
      <c r="Q1725" s="1">
        <f t="shared" si="582"/>
        <v>72.095150960658742</v>
      </c>
      <c r="R1725" t="str">
        <f t="shared" si="562"/>
        <v>Do nothing</v>
      </c>
      <c r="S1725" t="b">
        <f t="shared" si="567"/>
        <v>0</v>
      </c>
      <c r="T1725">
        <f t="shared" si="563"/>
        <v>0</v>
      </c>
      <c r="U1725">
        <f t="shared" si="564"/>
        <v>0</v>
      </c>
      <c r="V1725">
        <f>IF(R1724="Buy BTC Short ETH",(B1725-T1724)+(-C1725+U1724)*(B1724/C1724),IF(R1724="Buy ETH Short BTC",(-B1725+T1724)+(C1725-U1724)*(B1724/C1724),0))</f>
        <v>0</v>
      </c>
      <c r="AA1725">
        <f t="shared" si="565"/>
        <v>0.91107332893749848</v>
      </c>
      <c r="AB1725" t="str">
        <f t="shared" si="566"/>
        <v>Buy ETH Short BTC</v>
      </c>
      <c r="AC1725" t="b">
        <f t="shared" si="568"/>
        <v>0</v>
      </c>
      <c r="AD1725">
        <f>IF(AB1725="Buy BTC Short ETH",B1725,IF(AB1725="Buy ETH Short BTC",B1725,0))</f>
        <v>16554.05</v>
      </c>
      <c r="AE1725">
        <f>IF(AB1725="Buy BTC Short ETH",C1725,IF(AB1725="Buy ETH Short BTC",C1725,0))</f>
        <v>1190.46</v>
      </c>
      <c r="AF1725">
        <f>IF(AB1724="Buy BTC Short ETH",(B1725-AD1724)+(-C1725+AE1724)*(B1724/C1724),IF(AB1724="Buy ETH Short BTC",(-B1725+AD1724)+(C1725-AE1724)*(B1724/C1724),0))</f>
        <v>-2.4298995084640405</v>
      </c>
    </row>
    <row r="1726" spans="1:32">
      <c r="A1726">
        <v>1672272900000</v>
      </c>
      <c r="B1726">
        <v>16556.43</v>
      </c>
      <c r="C1726">
        <v>1189.74</v>
      </c>
      <c r="D1726" s="1">
        <f t="shared" si="569"/>
        <v>2.3800000000010186</v>
      </c>
      <c r="E1726" s="1">
        <f t="shared" si="570"/>
        <v>2.3800000000010186</v>
      </c>
      <c r="F1726" s="1">
        <f t="shared" si="571"/>
        <v>0</v>
      </c>
      <c r="G1726" s="1">
        <f t="shared" si="572"/>
        <v>7.1610000000000582</v>
      </c>
      <c r="H1726" s="1">
        <f t="shared" si="573"/>
        <v>4.3060000000001306</v>
      </c>
      <c r="I1726" s="1">
        <f t="shared" si="574"/>
        <v>1.6630283325591828</v>
      </c>
      <c r="J1726" s="1">
        <f t="shared" si="575"/>
        <v>62.448766024242957</v>
      </c>
      <c r="K1726" s="1">
        <f t="shared" si="576"/>
        <v>-0.72000000000002728</v>
      </c>
      <c r="L1726" s="1">
        <f t="shared" si="577"/>
        <v>0</v>
      </c>
      <c r="M1726" s="1">
        <f t="shared" si="578"/>
        <v>0.72000000000002728</v>
      </c>
      <c r="N1726" s="1">
        <f t="shared" si="579"/>
        <v>0.59700000000000275</v>
      </c>
      <c r="O1726" s="1">
        <f t="shared" si="580"/>
        <v>0.37699999999999817</v>
      </c>
      <c r="P1726" s="1">
        <f t="shared" si="581"/>
        <v>1.5835543766578399</v>
      </c>
      <c r="Q1726" s="1">
        <f t="shared" si="582"/>
        <v>61.293634496920141</v>
      </c>
      <c r="R1726" t="str">
        <f t="shared" si="562"/>
        <v>Do nothing</v>
      </c>
      <c r="S1726" t="b">
        <f t="shared" si="567"/>
        <v>0</v>
      </c>
      <c r="T1726">
        <f t="shared" si="563"/>
        <v>0</v>
      </c>
      <c r="U1726">
        <f t="shared" si="564"/>
        <v>0</v>
      </c>
      <c r="V1726">
        <f>IF(R1725="Buy BTC Short ETH",(B1726-T1725)+(-C1726+U1725)*(B1725/C1725),IF(R1725="Buy ETH Short BTC",(-B1726+T1725)+(C1726-U1725)*(B1725/C1725),0))</f>
        <v>0</v>
      </c>
      <c r="AA1726">
        <f t="shared" si="565"/>
        <v>0.9206741857812466</v>
      </c>
      <c r="AB1726" t="str">
        <f t="shared" si="566"/>
        <v>Buy ETH Short BTC</v>
      </c>
      <c r="AC1726" t="b">
        <f t="shared" si="568"/>
        <v>0</v>
      </c>
      <c r="AD1726">
        <f>IF(AB1726="Buy BTC Short ETH",B1726,IF(AB1726="Buy ETH Short BTC",B1726,0))</f>
        <v>16556.43</v>
      </c>
      <c r="AE1726">
        <f>IF(AB1726="Buy BTC Short ETH",C1726,IF(AB1726="Buy ETH Short BTC",C1726,0))</f>
        <v>1189.74</v>
      </c>
      <c r="AF1726">
        <f>IF(AB1725="Buy BTC Short ETH",(B1726-AD1725)+(-C1726+AE1725)*(B1725/C1725),IF(AB1725="Buy ETH Short BTC",(-B1726+AD1725)+(C1726-AE1725)*(B1725/C1725),0))</f>
        <v>-12.392025603549605</v>
      </c>
    </row>
    <row r="1727" spans="1:32">
      <c r="A1727">
        <v>1672273800000</v>
      </c>
      <c r="B1727">
        <v>16577.68</v>
      </c>
      <c r="C1727">
        <v>1191.74</v>
      </c>
      <c r="D1727" s="1">
        <f t="shared" si="569"/>
        <v>21.25</v>
      </c>
      <c r="E1727" s="1">
        <f t="shared" si="570"/>
        <v>21.25</v>
      </c>
      <c r="F1727" s="1">
        <f t="shared" si="571"/>
        <v>0</v>
      </c>
      <c r="G1727" s="1">
        <f t="shared" si="572"/>
        <v>9.2860000000000582</v>
      </c>
      <c r="H1727" s="1">
        <f t="shared" si="573"/>
        <v>1.8180000000000291</v>
      </c>
      <c r="I1727" s="1">
        <f t="shared" si="574"/>
        <v>5.107810781078058</v>
      </c>
      <c r="J1727" s="1">
        <f t="shared" si="575"/>
        <v>83.627521613832727</v>
      </c>
      <c r="K1727" s="1">
        <f t="shared" si="576"/>
        <v>2</v>
      </c>
      <c r="L1727" s="1">
        <f t="shared" si="577"/>
        <v>2</v>
      </c>
      <c r="M1727" s="1">
        <f t="shared" si="578"/>
        <v>0</v>
      </c>
      <c r="N1727" s="1">
        <f t="shared" si="579"/>
        <v>0.79700000000000271</v>
      </c>
      <c r="O1727" s="1">
        <f t="shared" si="580"/>
        <v>0.27200000000000274</v>
      </c>
      <c r="P1727" s="1">
        <f t="shared" si="581"/>
        <v>2.9301470588235099</v>
      </c>
      <c r="Q1727" s="1">
        <f t="shared" si="582"/>
        <v>74.555659494854879</v>
      </c>
      <c r="R1727" t="str">
        <f t="shared" si="562"/>
        <v>Do nothing</v>
      </c>
      <c r="S1727" t="b">
        <f t="shared" si="567"/>
        <v>0</v>
      </c>
      <c r="T1727">
        <f t="shared" si="563"/>
        <v>0</v>
      </c>
      <c r="U1727">
        <f t="shared" si="564"/>
        <v>0</v>
      </c>
      <c r="V1727">
        <f>IF(R1726="Buy BTC Short ETH",(B1727-T1726)+(-C1727+U1726)*(B1726/C1726),IF(R1726="Buy ETH Short BTC",(-B1727+T1726)+(C1727-U1726)*(B1726/C1726),0))</f>
        <v>0</v>
      </c>
      <c r="AA1727">
        <f t="shared" si="565"/>
        <v>0.95236026507043647</v>
      </c>
      <c r="AB1727" t="str">
        <f t="shared" si="566"/>
        <v>Buy ETH Short BTC</v>
      </c>
      <c r="AC1727" t="b">
        <f t="shared" si="568"/>
        <v>0</v>
      </c>
      <c r="AD1727">
        <f>IF(AB1727="Buy BTC Short ETH",B1727,IF(AB1727="Buy ETH Short BTC",B1727,0))</f>
        <v>16577.68</v>
      </c>
      <c r="AE1727">
        <f>IF(AB1727="Buy BTC Short ETH",C1727,IF(AB1727="Buy ETH Short BTC",C1727,0))</f>
        <v>1191.74</v>
      </c>
      <c r="AF1727">
        <f>IF(AB1726="Buy BTC Short ETH",(B1727-AD1726)+(-C1727+AE1726)*(B1726/C1726),IF(AB1726="Buy ETH Short BTC",(-B1727+AD1726)+(C1727-AE1726)*(B1726/C1726),0))</f>
        <v>6.5820137172827664</v>
      </c>
    </row>
    <row r="1728" spans="1:32">
      <c r="A1728">
        <v>1672274700000</v>
      </c>
      <c r="B1728">
        <v>16583.189999999999</v>
      </c>
      <c r="C1728">
        <v>1194</v>
      </c>
      <c r="D1728" s="1">
        <f t="shared" si="569"/>
        <v>5.5099999999983993</v>
      </c>
      <c r="E1728" s="1">
        <f t="shared" si="570"/>
        <v>5.5099999999983993</v>
      </c>
      <c r="F1728" s="1">
        <f t="shared" si="571"/>
        <v>0</v>
      </c>
      <c r="G1728" s="1">
        <f t="shared" si="572"/>
        <v>9.8369999999998985</v>
      </c>
      <c r="H1728" s="1">
        <f t="shared" si="573"/>
        <v>0.61800000000002908</v>
      </c>
      <c r="I1728" s="1">
        <f t="shared" si="574"/>
        <v>15.917475728154427</v>
      </c>
      <c r="J1728" s="1">
        <f t="shared" si="575"/>
        <v>94.088952654232102</v>
      </c>
      <c r="K1728" s="1">
        <f t="shared" si="576"/>
        <v>2.2599999999999909</v>
      </c>
      <c r="L1728" s="1">
        <f t="shared" si="577"/>
        <v>2.2599999999999909</v>
      </c>
      <c r="M1728" s="1">
        <f t="shared" si="578"/>
        <v>0</v>
      </c>
      <c r="N1728" s="1">
        <f t="shared" si="579"/>
        <v>1.0230000000000019</v>
      </c>
      <c r="O1728" s="1">
        <f t="shared" si="580"/>
        <v>7.2000000000002728E-2</v>
      </c>
      <c r="P1728" s="1">
        <f t="shared" si="581"/>
        <v>14.208333333332821</v>
      </c>
      <c r="Q1728" s="1">
        <f t="shared" si="582"/>
        <v>93.42465753424635</v>
      </c>
      <c r="R1728" t="str">
        <f t="shared" si="562"/>
        <v>Do nothing</v>
      </c>
      <c r="S1728" t="b">
        <f t="shared" si="567"/>
        <v>0</v>
      </c>
      <c r="T1728">
        <f t="shared" si="563"/>
        <v>0</v>
      </c>
      <c r="U1728">
        <f t="shared" si="564"/>
        <v>0</v>
      </c>
      <c r="V1728">
        <f>IF(R1727="Buy BTC Short ETH",(B1728-T1727)+(-C1728+U1727)*(B1727/C1727),IF(R1727="Buy ETH Short BTC",(-B1728+T1727)+(C1728-U1727)*(B1727/C1727),0))</f>
        <v>0</v>
      </c>
      <c r="AA1728">
        <f t="shared" si="565"/>
        <v>0.94889799924935003</v>
      </c>
      <c r="AB1728" t="str">
        <f t="shared" si="566"/>
        <v>Buy ETH Short BTC</v>
      </c>
      <c r="AC1728" t="b">
        <f t="shared" si="568"/>
        <v>0</v>
      </c>
      <c r="AD1728">
        <f>IF(AB1728="Buy BTC Short ETH",B1728,IF(AB1728="Buy ETH Short BTC",B1728,0))</f>
        <v>16583.189999999999</v>
      </c>
      <c r="AE1728">
        <f>IF(AB1728="Buy BTC Short ETH",C1728,IF(AB1728="Buy ETH Short BTC",C1728,0))</f>
        <v>1194</v>
      </c>
      <c r="AF1728">
        <f>IF(AB1727="Buy BTC Short ETH",(B1728-AD1727)+(-C1728+AE1727)*(B1727/C1727),IF(AB1727="Buy ETH Short BTC",(-B1728+AD1727)+(C1728-AE1727)*(B1727/C1727),0))</f>
        <v>25.927693456627921</v>
      </c>
    </row>
    <row r="1729" spans="1:32">
      <c r="A1729">
        <v>1672275600000</v>
      </c>
      <c r="B1729">
        <v>16569.38</v>
      </c>
      <c r="C1729">
        <v>1193.19</v>
      </c>
      <c r="D1729" s="1">
        <f t="shared" si="569"/>
        <v>-13.809999999997672</v>
      </c>
      <c r="E1729" s="1">
        <f t="shared" si="570"/>
        <v>0</v>
      </c>
      <c r="F1729" s="1">
        <f t="shared" si="571"/>
        <v>13.809999999997672</v>
      </c>
      <c r="G1729" s="1">
        <f t="shared" si="572"/>
        <v>8.2169999999998247</v>
      </c>
      <c r="H1729" s="1">
        <f t="shared" si="573"/>
        <v>1.9989999999997963</v>
      </c>
      <c r="I1729" s="1">
        <f t="shared" si="574"/>
        <v>4.1105552776391505</v>
      </c>
      <c r="J1729" s="1">
        <f t="shared" si="575"/>
        <v>80.432654659359144</v>
      </c>
      <c r="K1729" s="1">
        <f t="shared" si="576"/>
        <v>-0.80999999999994543</v>
      </c>
      <c r="L1729" s="1">
        <f t="shared" si="577"/>
        <v>0</v>
      </c>
      <c r="M1729" s="1">
        <f t="shared" si="578"/>
        <v>0.80999999999994543</v>
      </c>
      <c r="N1729" s="1">
        <f t="shared" si="579"/>
        <v>0.9120000000000118</v>
      </c>
      <c r="O1729" s="1">
        <f t="shared" si="580"/>
        <v>0.15299999999999728</v>
      </c>
      <c r="P1729" s="1">
        <f t="shared" si="581"/>
        <v>5.9607843137256733</v>
      </c>
      <c r="Q1729" s="1">
        <f t="shared" si="582"/>
        <v>85.633802816901792</v>
      </c>
      <c r="R1729" t="str">
        <f t="shared" si="562"/>
        <v>Do nothing</v>
      </c>
      <c r="S1729" t="b">
        <f t="shared" si="567"/>
        <v>0</v>
      </c>
      <c r="T1729">
        <f t="shared" si="563"/>
        <v>0</v>
      </c>
      <c r="U1729">
        <f t="shared" si="564"/>
        <v>0</v>
      </c>
      <c r="V1729">
        <f>IF(R1728="Buy BTC Short ETH",(B1729-T1728)+(-C1729+U1728)*(B1728/C1728),IF(R1728="Buy ETH Short BTC",(-B1729+T1728)+(C1729-U1728)*(B1728/C1728),0))</f>
        <v>0</v>
      </c>
      <c r="AA1729">
        <f t="shared" si="565"/>
        <v>0.93416197560027814</v>
      </c>
      <c r="AB1729" t="str">
        <f t="shared" si="566"/>
        <v>Buy ETH Short BTC</v>
      </c>
      <c r="AC1729" t="b">
        <f t="shared" si="568"/>
        <v>0</v>
      </c>
      <c r="AD1729">
        <f>IF(AB1729="Buy BTC Short ETH",B1729,IF(AB1729="Buy ETH Short BTC",B1729,0))</f>
        <v>16569.38</v>
      </c>
      <c r="AE1729">
        <f>IF(AB1729="Buy BTC Short ETH",C1729,IF(AB1729="Buy ETH Short BTC",C1729,0))</f>
        <v>1193.19</v>
      </c>
      <c r="AF1729">
        <f>IF(AB1728="Buy BTC Short ETH",(B1729-AD1728)+(-C1729+AE1728)*(B1728/C1728),IF(AB1728="Buy ETH Short BTC",(-B1729+AD1728)+(C1729-AE1728)*(B1728/C1728),0))</f>
        <v>2.5600972361793346</v>
      </c>
    </row>
    <row r="1730" spans="1:32">
      <c r="A1730">
        <v>1672276500000</v>
      </c>
      <c r="B1730">
        <v>16558.36</v>
      </c>
      <c r="C1730">
        <v>1192.28</v>
      </c>
      <c r="D1730" s="1">
        <f t="shared" si="569"/>
        <v>-11.020000000000437</v>
      </c>
      <c r="E1730" s="1">
        <f t="shared" si="570"/>
        <v>0</v>
      </c>
      <c r="F1730" s="1">
        <f t="shared" si="571"/>
        <v>11.020000000000437</v>
      </c>
      <c r="G1730" s="1">
        <f t="shared" si="572"/>
        <v>7.1340000000000146</v>
      </c>
      <c r="H1730" s="1">
        <f t="shared" si="573"/>
        <v>3.1009999999998401</v>
      </c>
      <c r="I1730" s="1">
        <f t="shared" si="574"/>
        <v>2.3005482102548798</v>
      </c>
      <c r="J1730" s="1">
        <f t="shared" si="575"/>
        <v>69.702002931119836</v>
      </c>
      <c r="K1730" s="1">
        <f t="shared" si="576"/>
        <v>-0.91000000000008185</v>
      </c>
      <c r="L1730" s="1">
        <f t="shared" si="577"/>
        <v>0</v>
      </c>
      <c r="M1730" s="1">
        <f t="shared" si="578"/>
        <v>0.91000000000008185</v>
      </c>
      <c r="N1730" s="1">
        <f t="shared" si="579"/>
        <v>0.90099999999999913</v>
      </c>
      <c r="O1730" s="1">
        <f t="shared" si="580"/>
        <v>0.24400000000000546</v>
      </c>
      <c r="P1730" s="1">
        <f t="shared" si="581"/>
        <v>3.6926229508195858</v>
      </c>
      <c r="Q1730" s="1">
        <f t="shared" si="582"/>
        <v>78.68995633187734</v>
      </c>
      <c r="R1730" t="str">
        <f t="shared" si="562"/>
        <v>Do nothing</v>
      </c>
      <c r="S1730" t="b">
        <f t="shared" si="567"/>
        <v>0</v>
      </c>
      <c r="T1730">
        <f t="shared" si="563"/>
        <v>0</v>
      </c>
      <c r="U1730">
        <f t="shared" si="564"/>
        <v>0</v>
      </c>
      <c r="V1730">
        <f>IF(R1729="Buy BTC Short ETH",(B1730-T1729)+(-C1730+U1729)*(B1729/C1729),IF(R1729="Buy ETH Short BTC",(-B1730+T1729)+(C1730-U1729)*(B1729/C1729),0))</f>
        <v>0</v>
      </c>
      <c r="AA1730">
        <f t="shared" si="565"/>
        <v>0.86342050672450854</v>
      </c>
      <c r="AB1730" t="str">
        <f t="shared" si="566"/>
        <v>Buy ETH Short BTC</v>
      </c>
      <c r="AC1730" t="b">
        <f t="shared" si="568"/>
        <v>0</v>
      </c>
      <c r="AD1730">
        <f>IF(AB1730="Buy BTC Short ETH",B1730,IF(AB1730="Buy ETH Short BTC",B1730,0))</f>
        <v>16558.36</v>
      </c>
      <c r="AE1730">
        <f>IF(AB1730="Buy BTC Short ETH",C1730,IF(AB1730="Buy ETH Short BTC",C1730,0))</f>
        <v>1192.28</v>
      </c>
      <c r="AF1730">
        <f>IF(AB1729="Buy BTC Short ETH",(B1730-AD1729)+(-C1730+AE1729)*(B1729/C1729),IF(AB1729="Buy ETH Short BTC",(-B1730+AD1729)+(C1730-AE1729)*(B1729/C1729),0))</f>
        <v>-1.6168271608049309</v>
      </c>
    </row>
    <row r="1731" spans="1:32">
      <c r="A1731">
        <v>1672277400000</v>
      </c>
      <c r="B1731">
        <v>16563.05</v>
      </c>
      <c r="C1731">
        <v>1192.99</v>
      </c>
      <c r="D1731" s="1">
        <f t="shared" si="569"/>
        <v>4.6899999999986903</v>
      </c>
      <c r="E1731" s="1">
        <f t="shared" si="570"/>
        <v>4.6899999999986903</v>
      </c>
      <c r="F1731" s="1">
        <f t="shared" si="571"/>
        <v>0</v>
      </c>
      <c r="G1731" s="1">
        <f t="shared" si="572"/>
        <v>5.0559999999997673</v>
      </c>
      <c r="H1731" s="1">
        <f t="shared" si="573"/>
        <v>3.1009999999998401</v>
      </c>
      <c r="I1731" s="1">
        <f t="shared" si="574"/>
        <v>1.6304417929700188</v>
      </c>
      <c r="J1731" s="1">
        <f t="shared" si="575"/>
        <v>61.983572391810846</v>
      </c>
      <c r="K1731" s="1">
        <f t="shared" si="576"/>
        <v>0.71000000000003638</v>
      </c>
      <c r="L1731" s="1">
        <f t="shared" si="577"/>
        <v>0.71000000000003638</v>
      </c>
      <c r="M1731" s="1">
        <f t="shared" si="578"/>
        <v>0</v>
      </c>
      <c r="N1731" s="1">
        <f t="shared" si="579"/>
        <v>0.78200000000001635</v>
      </c>
      <c r="O1731" s="1">
        <f t="shared" si="580"/>
        <v>0.24400000000000546</v>
      </c>
      <c r="P1731" s="1">
        <f t="shared" si="581"/>
        <v>3.2049180327868805</v>
      </c>
      <c r="Q1731" s="1">
        <f t="shared" si="582"/>
        <v>76.218323586744617</v>
      </c>
      <c r="R1731" t="str">
        <f t="shared" si="562"/>
        <v>Do nothing</v>
      </c>
      <c r="S1731" t="b">
        <f t="shared" si="567"/>
        <v>0</v>
      </c>
      <c r="T1731">
        <f t="shared" si="563"/>
        <v>0</v>
      </c>
      <c r="U1731">
        <f t="shared" si="564"/>
        <v>0</v>
      </c>
      <c r="V1731">
        <f>IF(R1730="Buy BTC Short ETH",(B1731-T1730)+(-C1731+U1730)*(B1730/C1730),IF(R1730="Buy ETH Short BTC",(-B1731+T1730)+(C1731-U1730)*(B1730/C1730),0))</f>
        <v>0</v>
      </c>
      <c r="AA1731">
        <f t="shared" si="565"/>
        <v>0.82312483390278379</v>
      </c>
      <c r="AB1731" t="str">
        <f t="shared" si="566"/>
        <v>Buy ETH Short BTC</v>
      </c>
      <c r="AC1731" t="b">
        <f t="shared" si="568"/>
        <v>0</v>
      </c>
      <c r="AD1731">
        <f>IF(AB1731="Buy BTC Short ETH",B1731,IF(AB1731="Buy ETH Short BTC",B1731,0))</f>
        <v>16563.05</v>
      </c>
      <c r="AE1731">
        <f>IF(AB1731="Buy BTC Short ETH",C1731,IF(AB1731="Buy ETH Short BTC",C1731,0))</f>
        <v>1192.99</v>
      </c>
      <c r="AF1731">
        <f>IF(AB1730="Buy BTC Short ETH",(B1731-AD1730)+(-C1731+AE1730)*(B1730/C1730),IF(AB1730="Buy ETH Short BTC",(-B1731+AD1730)+(C1731-AE1730)*(B1730/C1730),0))</f>
        <v>5.1704653269384409</v>
      </c>
    </row>
    <row r="1732" spans="1:32">
      <c r="A1732">
        <v>1672278300000</v>
      </c>
      <c r="B1732">
        <v>16548.53</v>
      </c>
      <c r="C1732">
        <v>1191.57</v>
      </c>
      <c r="D1732" s="1">
        <f t="shared" si="569"/>
        <v>-14.520000000000437</v>
      </c>
      <c r="E1732" s="1">
        <f t="shared" si="570"/>
        <v>0</v>
      </c>
      <c r="F1732" s="1">
        <f t="shared" si="571"/>
        <v>14.520000000000437</v>
      </c>
      <c r="G1732" s="1">
        <f t="shared" si="572"/>
        <v>4.5219999999997524</v>
      </c>
      <c r="H1732" s="1">
        <f t="shared" si="573"/>
        <v>4.5529999999998836</v>
      </c>
      <c r="I1732" s="1">
        <f t="shared" si="574"/>
        <v>0.99319130243792397</v>
      </c>
      <c r="J1732" s="1">
        <f t="shared" si="575"/>
        <v>49.829201101927644</v>
      </c>
      <c r="K1732" s="1">
        <f t="shared" si="576"/>
        <v>-1.4200000000000728</v>
      </c>
      <c r="L1732" s="1">
        <f t="shared" si="577"/>
        <v>0</v>
      </c>
      <c r="M1732" s="1">
        <f t="shared" si="578"/>
        <v>1.4200000000000728</v>
      </c>
      <c r="N1732" s="1">
        <f t="shared" si="579"/>
        <v>0.70600000000001728</v>
      </c>
      <c r="O1732" s="1">
        <f t="shared" si="580"/>
        <v>0.38600000000001272</v>
      </c>
      <c r="P1732" s="1">
        <f t="shared" si="581"/>
        <v>1.8290155440414353</v>
      </c>
      <c r="Q1732" s="1">
        <f t="shared" si="582"/>
        <v>64.652014652014458</v>
      </c>
      <c r="R1732" t="str">
        <f t="shared" si="562"/>
        <v>Do nothing</v>
      </c>
      <c r="S1732" t="b">
        <f t="shared" si="567"/>
        <v>0</v>
      </c>
      <c r="T1732">
        <f t="shared" si="563"/>
        <v>0</v>
      </c>
      <c r="U1732">
        <f t="shared" si="564"/>
        <v>0</v>
      </c>
      <c r="V1732">
        <f>IF(R1731="Buy BTC Short ETH",(B1732-T1731)+(-C1732+U1731)*(B1731/C1731),IF(R1731="Buy ETH Short BTC",(-B1732+T1731)+(C1732-U1731)*(B1731/C1731),0))</f>
        <v>0</v>
      </c>
      <c r="AA1732">
        <f t="shared" si="565"/>
        <v>0.77936374081755655</v>
      </c>
      <c r="AB1732" t="str">
        <f t="shared" si="566"/>
        <v>Buy ETH Short BTC</v>
      </c>
      <c r="AC1732" t="b">
        <f t="shared" si="568"/>
        <v>0</v>
      </c>
      <c r="AD1732">
        <f>IF(AB1732="Buy BTC Short ETH",B1732,IF(AB1732="Buy ETH Short BTC",B1732,0))</f>
        <v>16548.53</v>
      </c>
      <c r="AE1732">
        <f>IF(AB1732="Buy BTC Short ETH",C1732,IF(AB1732="Buy ETH Short BTC",C1732,0))</f>
        <v>1191.57</v>
      </c>
      <c r="AF1732">
        <f>IF(AB1731="Buy BTC Short ETH",(B1732-AD1731)+(-C1732+AE1731)*(B1731/C1731),IF(AB1731="Buy ETH Short BTC",(-B1732+AD1731)+(C1732-AE1731)*(B1731/C1731),0))</f>
        <v>-5.1947763183267952</v>
      </c>
    </row>
    <row r="1733" spans="1:32">
      <c r="A1733">
        <v>1672279200000</v>
      </c>
      <c r="B1733">
        <v>16531.3</v>
      </c>
      <c r="C1733">
        <v>1189.6500000000001</v>
      </c>
      <c r="D1733" s="1">
        <f t="shared" si="569"/>
        <v>-17.229999999999563</v>
      </c>
      <c r="E1733" s="1">
        <f t="shared" si="570"/>
        <v>0</v>
      </c>
      <c r="F1733" s="1">
        <f t="shared" si="571"/>
        <v>17.229999999999563</v>
      </c>
      <c r="G1733" s="1">
        <f t="shared" si="572"/>
        <v>4.5219999999997524</v>
      </c>
      <c r="H1733" s="1">
        <f t="shared" si="573"/>
        <v>5.6579999999998112</v>
      </c>
      <c r="I1733" s="1">
        <f t="shared" si="574"/>
        <v>0.79922234004947035</v>
      </c>
      <c r="J1733" s="1">
        <f t="shared" si="575"/>
        <v>44.420432220038762</v>
      </c>
      <c r="K1733" s="1">
        <f t="shared" si="576"/>
        <v>-1.9199999999998454</v>
      </c>
      <c r="L1733" s="1">
        <f t="shared" si="577"/>
        <v>0</v>
      </c>
      <c r="M1733" s="1">
        <f t="shared" si="578"/>
        <v>1.9199999999998454</v>
      </c>
      <c r="N1733" s="1">
        <f t="shared" si="579"/>
        <v>0.62400000000000089</v>
      </c>
      <c r="O1733" s="1">
        <f t="shared" si="580"/>
        <v>0.57799999999999729</v>
      </c>
      <c r="P1733" s="1">
        <f t="shared" si="581"/>
        <v>1.0795847750865117</v>
      </c>
      <c r="Q1733" s="1">
        <f t="shared" si="582"/>
        <v>51.913477537437764</v>
      </c>
      <c r="R1733" t="str">
        <f t="shared" si="562"/>
        <v>Do nothing</v>
      </c>
      <c r="S1733" t="b">
        <f t="shared" si="567"/>
        <v>0</v>
      </c>
      <c r="T1733">
        <f t="shared" si="563"/>
        <v>0</v>
      </c>
      <c r="U1733">
        <f t="shared" si="564"/>
        <v>0</v>
      </c>
      <c r="V1733">
        <f>IF(R1732="Buy BTC Short ETH",(B1733-T1732)+(-C1733+U1732)*(B1732/C1732),IF(R1732="Buy ETH Short BTC",(-B1733+T1732)+(C1733-U1732)*(B1732/C1732),0))</f>
        <v>0</v>
      </c>
      <c r="AA1733">
        <f t="shared" si="565"/>
        <v>0.77396729321979174</v>
      </c>
      <c r="AB1733" t="str">
        <f t="shared" si="566"/>
        <v>Buy ETH Short BTC</v>
      </c>
      <c r="AC1733" t="b">
        <f t="shared" si="568"/>
        <v>0</v>
      </c>
      <c r="AD1733">
        <f>IF(AB1733="Buy BTC Short ETH",B1733,IF(AB1733="Buy ETH Short BTC",B1733,0))</f>
        <v>16531.3</v>
      </c>
      <c r="AE1733">
        <f>IF(AB1733="Buy BTC Short ETH",C1733,IF(AB1733="Buy ETH Short BTC",C1733,0))</f>
        <v>1189.6500000000001</v>
      </c>
      <c r="AF1733">
        <f>IF(AB1732="Buy BTC Short ETH",(B1733-AD1732)+(-C1733+AE1732)*(B1732/C1732),IF(AB1732="Buy ETH Short BTC",(-B1733+AD1732)+(C1733-AE1732)*(B1732/C1732),0))</f>
        <v>-9.4349694101042836</v>
      </c>
    </row>
    <row r="1734" spans="1:32">
      <c r="A1734">
        <v>1672280100000</v>
      </c>
      <c r="B1734">
        <v>16499.849999999999</v>
      </c>
      <c r="C1734">
        <v>1187.31</v>
      </c>
      <c r="D1734" s="1">
        <f t="shared" si="569"/>
        <v>-31.450000000000728</v>
      </c>
      <c r="E1734" s="1">
        <f t="shared" si="570"/>
        <v>0</v>
      </c>
      <c r="F1734" s="1">
        <f t="shared" si="571"/>
        <v>31.450000000000728</v>
      </c>
      <c r="G1734" s="1">
        <f t="shared" si="572"/>
        <v>4.0569999999996069</v>
      </c>
      <c r="H1734" s="1">
        <f t="shared" si="573"/>
        <v>8.8029999999998836</v>
      </c>
      <c r="I1734" s="1">
        <f t="shared" si="574"/>
        <v>0.46086561399519033</v>
      </c>
      <c r="J1734" s="1">
        <f t="shared" si="575"/>
        <v>31.547433903575183</v>
      </c>
      <c r="K1734" s="1">
        <f t="shared" si="576"/>
        <v>-2.3400000000001455</v>
      </c>
      <c r="L1734" s="1">
        <f t="shared" si="577"/>
        <v>0</v>
      </c>
      <c r="M1734" s="1">
        <f t="shared" si="578"/>
        <v>2.3400000000001455</v>
      </c>
      <c r="N1734" s="1">
        <f t="shared" si="579"/>
        <v>0.52799999999999725</v>
      </c>
      <c r="O1734" s="1">
        <f t="shared" si="580"/>
        <v>0.81200000000001182</v>
      </c>
      <c r="P1734" s="1">
        <f t="shared" si="581"/>
        <v>0.65024630541870632</v>
      </c>
      <c r="Q1734" s="1">
        <f t="shared" si="582"/>
        <v>39.402985074626393</v>
      </c>
      <c r="R1734" t="str">
        <f t="shared" si="562"/>
        <v>Do nothing</v>
      </c>
      <c r="S1734" t="b">
        <f t="shared" si="567"/>
        <v>0</v>
      </c>
      <c r="T1734">
        <f t="shared" si="563"/>
        <v>0</v>
      </c>
      <c r="U1734">
        <f t="shared" si="564"/>
        <v>0</v>
      </c>
      <c r="V1734">
        <f>IF(R1733="Buy BTC Short ETH",(B1734-T1733)+(-C1734+U1733)*(B1733/C1733),IF(R1733="Buy ETH Short BTC",(-B1734+T1733)+(C1734-U1733)*(B1733/C1733),0))</f>
        <v>0</v>
      </c>
      <c r="AA1734">
        <f t="shared" si="565"/>
        <v>0.88065638809608737</v>
      </c>
      <c r="AB1734" t="str">
        <f t="shared" si="566"/>
        <v>Buy ETH Short BTC</v>
      </c>
      <c r="AC1734" t="b">
        <f t="shared" si="568"/>
        <v>0</v>
      </c>
      <c r="AD1734">
        <f>IF(AB1734="Buy BTC Short ETH",B1734,IF(AB1734="Buy ETH Short BTC",B1734,0))</f>
        <v>16499.849999999999</v>
      </c>
      <c r="AE1734">
        <f>IF(AB1734="Buy BTC Short ETH",C1734,IF(AB1734="Buy ETH Short BTC",C1734,0))</f>
        <v>1187.31</v>
      </c>
      <c r="AF1734">
        <f>IF(AB1733="Buy BTC Short ETH",(B1734-AD1733)+(-C1734+AE1733)*(B1733/C1733),IF(AB1733="Buy ETH Short BTC",(-B1734+AD1733)+(C1734-AE1733)*(B1733/C1733),0))</f>
        <v>-1.0664897238696511</v>
      </c>
    </row>
    <row r="1735" spans="1:32">
      <c r="A1735">
        <v>1672281000000</v>
      </c>
      <c r="B1735">
        <v>16544.55</v>
      </c>
      <c r="C1735">
        <v>1190.8699999999999</v>
      </c>
      <c r="D1735" s="1">
        <f t="shared" si="569"/>
        <v>44.700000000000728</v>
      </c>
      <c r="E1735" s="1">
        <f t="shared" si="570"/>
        <v>44.700000000000728</v>
      </c>
      <c r="F1735" s="1">
        <f t="shared" si="571"/>
        <v>0</v>
      </c>
      <c r="G1735" s="1">
        <f t="shared" si="572"/>
        <v>7.8529999999998834</v>
      </c>
      <c r="H1735" s="1">
        <f t="shared" si="573"/>
        <v>8.8029999999998836</v>
      </c>
      <c r="I1735" s="1">
        <f t="shared" si="574"/>
        <v>0.89208224468930897</v>
      </c>
      <c r="J1735" s="1">
        <f t="shared" si="575"/>
        <v>47.148174831892369</v>
      </c>
      <c r="K1735" s="1">
        <f t="shared" si="576"/>
        <v>3.5599999999999454</v>
      </c>
      <c r="L1735" s="1">
        <f t="shared" si="577"/>
        <v>3.5599999999999454</v>
      </c>
      <c r="M1735" s="1">
        <f t="shared" si="578"/>
        <v>0</v>
      </c>
      <c r="N1735" s="1">
        <f t="shared" si="579"/>
        <v>0.85299999999999732</v>
      </c>
      <c r="O1735" s="1">
        <f t="shared" si="580"/>
        <v>0.81200000000001182</v>
      </c>
      <c r="P1735" s="1">
        <f t="shared" si="581"/>
        <v>1.0504926108374197</v>
      </c>
      <c r="Q1735" s="1">
        <f t="shared" si="582"/>
        <v>51.231231231230794</v>
      </c>
      <c r="R1735" t="str">
        <f t="shared" si="562"/>
        <v>Do nothing</v>
      </c>
      <c r="S1735" t="b">
        <f t="shared" si="567"/>
        <v>0</v>
      </c>
      <c r="T1735">
        <f t="shared" si="563"/>
        <v>0</v>
      </c>
      <c r="U1735">
        <f t="shared" si="564"/>
        <v>0</v>
      </c>
      <c r="V1735">
        <f>IF(R1734="Buy BTC Short ETH",(B1735-T1734)+(-C1735+U1734)*(B1734/C1734),IF(R1734="Buy ETH Short BTC",(-B1735+T1734)+(C1735-U1734)*(B1734/C1734),0))</f>
        <v>0</v>
      </c>
      <c r="AA1735">
        <f t="shared" si="565"/>
        <v>0.89001402774412297</v>
      </c>
      <c r="AB1735" t="str">
        <f t="shared" si="566"/>
        <v>Buy ETH Short BTC</v>
      </c>
      <c r="AC1735" t="b">
        <f t="shared" si="568"/>
        <v>0</v>
      </c>
      <c r="AD1735">
        <f>IF(AB1735="Buy BTC Short ETH",B1735,IF(AB1735="Buy ETH Short BTC",B1735,0))</f>
        <v>16544.55</v>
      </c>
      <c r="AE1735">
        <f>IF(AB1735="Buy BTC Short ETH",C1735,IF(AB1735="Buy ETH Short BTC",C1735,0))</f>
        <v>1190.8699999999999</v>
      </c>
      <c r="AF1735">
        <f>IF(AB1734="Buy BTC Short ETH",(B1735-AD1734)+(-C1735+AE1734)*(B1734/C1734),IF(AB1734="Buy ETH Short BTC",(-B1735+AD1734)+(C1735-AE1734)*(B1734/C1734),0))</f>
        <v>4.7727291103403786</v>
      </c>
    </row>
    <row r="1736" spans="1:32">
      <c r="A1736">
        <v>1672281900000</v>
      </c>
      <c r="B1736">
        <v>16540.93</v>
      </c>
      <c r="C1736">
        <v>1191.69</v>
      </c>
      <c r="D1736" s="1">
        <f t="shared" si="569"/>
        <v>-3.6199999999989814</v>
      </c>
      <c r="E1736" s="1">
        <f t="shared" si="570"/>
        <v>0</v>
      </c>
      <c r="F1736" s="1">
        <f t="shared" si="571"/>
        <v>3.6199999999989814</v>
      </c>
      <c r="G1736" s="1">
        <f t="shared" si="572"/>
        <v>7.6149999999997817</v>
      </c>
      <c r="H1736" s="1">
        <f t="shared" si="573"/>
        <v>9.1649999999997824</v>
      </c>
      <c r="I1736" s="1">
        <f t="shared" si="574"/>
        <v>0.83087834151663531</v>
      </c>
      <c r="J1736" s="1">
        <f t="shared" si="575"/>
        <v>45.381406436233483</v>
      </c>
      <c r="K1736" s="1">
        <f t="shared" si="576"/>
        <v>0.82000000000016371</v>
      </c>
      <c r="L1736" s="1">
        <f t="shared" si="577"/>
        <v>0.82000000000016371</v>
      </c>
      <c r="M1736" s="1">
        <f t="shared" si="578"/>
        <v>0</v>
      </c>
      <c r="N1736" s="1">
        <f t="shared" si="579"/>
        <v>0.9350000000000136</v>
      </c>
      <c r="O1736" s="1">
        <f t="shared" si="580"/>
        <v>0.74000000000000909</v>
      </c>
      <c r="P1736" s="1">
        <f t="shared" si="581"/>
        <v>1.2635135135135163</v>
      </c>
      <c r="Q1736" s="1">
        <f t="shared" si="582"/>
        <v>55.820895522388113</v>
      </c>
      <c r="R1736" t="str">
        <f t="shared" si="562"/>
        <v>Do nothing</v>
      </c>
      <c r="S1736" t="b">
        <f t="shared" si="567"/>
        <v>0</v>
      </c>
      <c r="T1736">
        <f t="shared" si="563"/>
        <v>0</v>
      </c>
      <c r="U1736">
        <f t="shared" si="564"/>
        <v>0</v>
      </c>
      <c r="V1736">
        <f>IF(R1735="Buy BTC Short ETH",(B1736-T1735)+(-C1736+U1735)*(B1735/C1735),IF(R1735="Buy ETH Short BTC",(-B1736+T1735)+(C1736-U1735)*(B1735/C1735),0))</f>
        <v>0</v>
      </c>
      <c r="AA1736">
        <f t="shared" si="565"/>
        <v>0.92524098011909073</v>
      </c>
      <c r="AB1736" t="str">
        <f t="shared" si="566"/>
        <v>Buy ETH Short BTC</v>
      </c>
      <c r="AC1736" t="b">
        <f t="shared" si="568"/>
        <v>0</v>
      </c>
      <c r="AD1736">
        <f>IF(AB1736="Buy BTC Short ETH",B1736,IF(AB1736="Buy ETH Short BTC",B1736,0))</f>
        <v>16540.93</v>
      </c>
      <c r="AE1736">
        <f>IF(AB1736="Buy BTC Short ETH",C1736,IF(AB1736="Buy ETH Short BTC",C1736,0))</f>
        <v>1191.69</v>
      </c>
      <c r="AF1736">
        <f>IF(AB1735="Buy BTC Short ETH",(B1736-AD1735)+(-C1736+AE1735)*(B1735/C1735),IF(AB1735="Buy ETH Short BTC",(-B1736+AD1735)+(C1736-AE1735)*(B1735/C1735),0))</f>
        <v>15.012117527523152</v>
      </c>
    </row>
    <row r="1737" spans="1:32">
      <c r="A1737">
        <v>1672282800000</v>
      </c>
      <c r="B1737">
        <v>16537.009999999998</v>
      </c>
      <c r="C1737">
        <v>1190.3599999999999</v>
      </c>
      <c r="D1737" s="1">
        <f t="shared" si="569"/>
        <v>-3.9200000000018917</v>
      </c>
      <c r="E1737" s="1">
        <f t="shared" si="570"/>
        <v>0</v>
      </c>
      <c r="F1737" s="1">
        <f t="shared" si="571"/>
        <v>3.9200000000018917</v>
      </c>
      <c r="G1737" s="1">
        <f t="shared" si="572"/>
        <v>5.4899999999997817</v>
      </c>
      <c r="H1737" s="1">
        <f t="shared" si="573"/>
        <v>9.5569999999999702</v>
      </c>
      <c r="I1737" s="1">
        <f t="shared" si="574"/>
        <v>0.57444804855077947</v>
      </c>
      <c r="J1737" s="1">
        <f t="shared" si="575"/>
        <v>36.485678208279872</v>
      </c>
      <c r="K1737" s="1">
        <f t="shared" si="576"/>
        <v>-1.3300000000001546</v>
      </c>
      <c r="L1737" s="1">
        <f t="shared" si="577"/>
        <v>0</v>
      </c>
      <c r="M1737" s="1">
        <f t="shared" si="578"/>
        <v>1.3300000000001546</v>
      </c>
      <c r="N1737" s="1">
        <f t="shared" si="579"/>
        <v>0.73500000000001364</v>
      </c>
      <c r="O1737" s="1">
        <f t="shared" si="580"/>
        <v>0.87300000000002453</v>
      </c>
      <c r="P1737" s="1">
        <f t="shared" si="581"/>
        <v>0.84192439862542157</v>
      </c>
      <c r="Q1737" s="1">
        <f t="shared" si="582"/>
        <v>45.708955223880366</v>
      </c>
      <c r="R1737" t="str">
        <f t="shared" si="562"/>
        <v>Do nothing</v>
      </c>
      <c r="S1737" t="b">
        <f t="shared" si="567"/>
        <v>0</v>
      </c>
      <c r="T1737">
        <f t="shared" si="563"/>
        <v>0</v>
      </c>
      <c r="U1737">
        <f t="shared" si="564"/>
        <v>0</v>
      </c>
      <c r="V1737">
        <f>IF(R1736="Buy BTC Short ETH",(B1737-T1736)+(-C1737+U1736)*(B1736/C1736),IF(R1736="Buy ETH Short BTC",(-B1737+T1736)+(C1737-U1736)*(B1736/C1736),0))</f>
        <v>0</v>
      </c>
      <c r="AA1737">
        <f t="shared" si="565"/>
        <v>0.98223942511172202</v>
      </c>
      <c r="AB1737" t="str">
        <f t="shared" si="566"/>
        <v>Buy ETH Short BTC</v>
      </c>
      <c r="AC1737" t="b">
        <f t="shared" si="568"/>
        <v>0</v>
      </c>
      <c r="AD1737">
        <f>IF(AB1737="Buy BTC Short ETH",B1737,IF(AB1737="Buy ETH Short BTC",B1737,0))</f>
        <v>16537.009999999998</v>
      </c>
      <c r="AE1737">
        <f>IF(AB1737="Buy BTC Short ETH",C1737,IF(AB1737="Buy ETH Short BTC",C1737,0))</f>
        <v>1190.3599999999999</v>
      </c>
      <c r="AF1737">
        <f>IF(AB1736="Buy BTC Short ETH",(B1737-AD1736)+(-C1737+AE1736)*(B1736/C1736),IF(AB1736="Buy ETH Short BTC",(-B1737+AD1736)+(C1737-AE1736)*(B1736/C1736),0))</f>
        <v>-14.540704461731071</v>
      </c>
    </row>
    <row r="1738" spans="1:32">
      <c r="A1738">
        <v>1672283700000</v>
      </c>
      <c r="B1738">
        <v>16558.52</v>
      </c>
      <c r="C1738">
        <v>1192.7</v>
      </c>
      <c r="D1738" s="1">
        <f t="shared" si="569"/>
        <v>21.510000000002037</v>
      </c>
      <c r="E1738" s="1">
        <f t="shared" si="570"/>
        <v>21.510000000002037</v>
      </c>
      <c r="F1738" s="1">
        <f t="shared" si="571"/>
        <v>0</v>
      </c>
      <c r="G1738" s="1">
        <f t="shared" si="572"/>
        <v>7.0900000000001455</v>
      </c>
      <c r="H1738" s="1">
        <f t="shared" si="573"/>
        <v>9.5569999999999702</v>
      </c>
      <c r="I1738" s="1">
        <f t="shared" si="574"/>
        <v>0.74186460186252667</v>
      </c>
      <c r="J1738" s="1">
        <f t="shared" si="575"/>
        <v>42.590256502673725</v>
      </c>
      <c r="K1738" s="1">
        <f t="shared" si="576"/>
        <v>2.3400000000001455</v>
      </c>
      <c r="L1738" s="1">
        <f t="shared" si="577"/>
        <v>2.3400000000001455</v>
      </c>
      <c r="M1738" s="1">
        <f t="shared" si="578"/>
        <v>0</v>
      </c>
      <c r="N1738" s="1">
        <f t="shared" si="579"/>
        <v>0.74300000000002908</v>
      </c>
      <c r="O1738" s="1">
        <f t="shared" si="580"/>
        <v>0.87300000000002453</v>
      </c>
      <c r="P1738" s="1">
        <f t="shared" si="581"/>
        <v>0.85108820160367493</v>
      </c>
      <c r="Q1738" s="1">
        <f t="shared" si="582"/>
        <v>45.977722772277502</v>
      </c>
      <c r="R1738" t="str">
        <f t="shared" si="562"/>
        <v>Do nothing</v>
      </c>
      <c r="S1738" t="b">
        <f t="shared" si="567"/>
        <v>0</v>
      </c>
      <c r="T1738">
        <f t="shared" si="563"/>
        <v>0</v>
      </c>
      <c r="U1738">
        <f t="shared" si="564"/>
        <v>0</v>
      </c>
      <c r="V1738">
        <f>IF(R1737="Buy BTC Short ETH",(B1738-T1737)+(-C1738+U1737)*(B1737/C1737),IF(R1737="Buy ETH Short BTC",(-B1738+T1737)+(C1738-U1737)*(B1737/C1737),0))</f>
        <v>0</v>
      </c>
      <c r="AA1738">
        <f t="shared" si="565"/>
        <v>0.98106491531658779</v>
      </c>
      <c r="AB1738" t="str">
        <f t="shared" si="566"/>
        <v>Buy ETH Short BTC</v>
      </c>
      <c r="AC1738" t="b">
        <f t="shared" si="568"/>
        <v>0</v>
      </c>
      <c r="AD1738">
        <f>IF(AB1738="Buy BTC Short ETH",B1738,IF(AB1738="Buy ETH Short BTC",B1738,0))</f>
        <v>16558.52</v>
      </c>
      <c r="AE1738">
        <f>IF(AB1738="Buy BTC Short ETH",C1738,IF(AB1738="Buy ETH Short BTC",C1738,0))</f>
        <v>1192.7</v>
      </c>
      <c r="AF1738">
        <f>IF(AB1737="Buy BTC Short ETH",(B1738-AD1737)+(-C1738+AE1737)*(B1737/C1737),IF(AB1737="Buy ETH Short BTC",(-B1738+AD1737)+(C1738-AE1737)*(B1737/C1737),0))</f>
        <v>10.998319667999581</v>
      </c>
    </row>
    <row r="1739" spans="1:32">
      <c r="A1739">
        <v>1672284600000</v>
      </c>
      <c r="B1739">
        <v>16547.36</v>
      </c>
      <c r="C1739">
        <v>1193.78</v>
      </c>
      <c r="D1739" s="1">
        <f t="shared" si="569"/>
        <v>-11.159999999999854</v>
      </c>
      <c r="E1739" s="1">
        <f t="shared" si="570"/>
        <v>0</v>
      </c>
      <c r="F1739" s="1">
        <f t="shared" si="571"/>
        <v>11.159999999999854</v>
      </c>
      <c r="G1739" s="1">
        <f t="shared" si="572"/>
        <v>7.0900000000001455</v>
      </c>
      <c r="H1739" s="1">
        <f t="shared" si="573"/>
        <v>9.2920000000001899</v>
      </c>
      <c r="I1739" s="1">
        <f t="shared" si="574"/>
        <v>0.76302195436935005</v>
      </c>
      <c r="J1739" s="1">
        <f t="shared" si="575"/>
        <v>43.279208887803684</v>
      </c>
      <c r="K1739" s="1">
        <f t="shared" si="576"/>
        <v>1.0799999999999272</v>
      </c>
      <c r="L1739" s="1">
        <f t="shared" si="577"/>
        <v>1.0799999999999272</v>
      </c>
      <c r="M1739" s="1">
        <f t="shared" si="578"/>
        <v>0</v>
      </c>
      <c r="N1739" s="1">
        <f t="shared" si="579"/>
        <v>0.85100000000002185</v>
      </c>
      <c r="O1739" s="1">
        <f t="shared" si="580"/>
        <v>0.79200000000003001</v>
      </c>
      <c r="P1739" s="1">
        <f t="shared" si="581"/>
        <v>1.0744949494949363</v>
      </c>
      <c r="Q1739" s="1">
        <f t="shared" si="582"/>
        <v>51.795496043821977</v>
      </c>
      <c r="R1739" t="str">
        <f t="shared" si="562"/>
        <v>Do nothing</v>
      </c>
      <c r="S1739" t="b">
        <f t="shared" si="567"/>
        <v>0</v>
      </c>
      <c r="T1739">
        <f t="shared" si="563"/>
        <v>0</v>
      </c>
      <c r="U1739">
        <f t="shared" si="564"/>
        <v>0</v>
      </c>
      <c r="V1739">
        <f>IF(R1738="Buy BTC Short ETH",(B1739-T1738)+(-C1739+U1738)*(B1738/C1738),IF(R1738="Buy ETH Short BTC",(-B1739+T1738)+(C1739-U1738)*(B1738/C1738),0))</f>
        <v>0</v>
      </c>
      <c r="AA1739">
        <f t="shared" si="565"/>
        <v>0.90578415747453345</v>
      </c>
      <c r="AB1739" t="str">
        <f t="shared" si="566"/>
        <v>Buy ETH Short BTC</v>
      </c>
      <c r="AC1739" t="b">
        <f t="shared" si="568"/>
        <v>0</v>
      </c>
      <c r="AD1739">
        <f>IF(AB1739="Buy BTC Short ETH",B1739,IF(AB1739="Buy ETH Short BTC",B1739,0))</f>
        <v>16547.36</v>
      </c>
      <c r="AE1739">
        <f>IF(AB1739="Buy BTC Short ETH",C1739,IF(AB1739="Buy ETH Short BTC",C1739,0))</f>
        <v>1193.78</v>
      </c>
      <c r="AF1739">
        <f>IF(AB1738="Buy BTC Short ETH",(B1739-AD1738)+(-C1739+AE1738)*(B1738/C1738),IF(AB1738="Buy ETH Short BTC",(-B1739+AD1738)+(C1739-AE1738)*(B1738/C1738),0))</f>
        <v>26.153880774711681</v>
      </c>
    </row>
    <row r="1740" spans="1:32">
      <c r="A1740">
        <v>1672285500000</v>
      </c>
      <c r="B1740">
        <v>16558.330000000002</v>
      </c>
      <c r="C1740">
        <v>1194.95</v>
      </c>
      <c r="D1740" s="1">
        <f t="shared" si="569"/>
        <v>10.970000000001164</v>
      </c>
      <c r="E1740" s="1">
        <f t="shared" si="570"/>
        <v>10.970000000001164</v>
      </c>
      <c r="F1740" s="1">
        <f t="shared" si="571"/>
        <v>0</v>
      </c>
      <c r="G1740" s="1">
        <f t="shared" si="572"/>
        <v>8.1870000000002623</v>
      </c>
      <c r="H1740" s="1">
        <f t="shared" si="573"/>
        <v>8.1900000000001452</v>
      </c>
      <c r="I1740" s="1">
        <f t="shared" si="574"/>
        <v>0.99963369963371396</v>
      </c>
      <c r="J1740" s="1">
        <f t="shared" si="575"/>
        <v>49.990840813336128</v>
      </c>
      <c r="K1740" s="1">
        <f t="shared" si="576"/>
        <v>1.1700000000000728</v>
      </c>
      <c r="L1740" s="1">
        <f t="shared" si="577"/>
        <v>1.1700000000000728</v>
      </c>
      <c r="M1740" s="1">
        <f t="shared" si="578"/>
        <v>0</v>
      </c>
      <c r="N1740" s="1">
        <f t="shared" si="579"/>
        <v>0.96800000000002906</v>
      </c>
      <c r="O1740" s="1">
        <f t="shared" si="580"/>
        <v>0.70100000000002183</v>
      </c>
      <c r="P1740" s="1">
        <f t="shared" si="581"/>
        <v>1.3808844507845919</v>
      </c>
      <c r="Q1740" s="1">
        <f t="shared" si="582"/>
        <v>57.998801677651258</v>
      </c>
      <c r="R1740" t="str">
        <f t="shared" si="562"/>
        <v>Do nothing</v>
      </c>
      <c r="S1740" t="b">
        <f t="shared" si="567"/>
        <v>0</v>
      </c>
      <c r="T1740">
        <f t="shared" si="563"/>
        <v>0</v>
      </c>
      <c r="U1740">
        <f t="shared" si="564"/>
        <v>0</v>
      </c>
      <c r="V1740">
        <f>IF(R1739="Buy BTC Short ETH",(B1740-T1739)+(-C1740+U1739)*(B1739/C1739),IF(R1739="Buy ETH Short BTC",(-B1740+T1739)+(C1740-U1739)*(B1739/C1739),0))</f>
        <v>0</v>
      </c>
      <c r="AA1740">
        <f t="shared" si="565"/>
        <v>0.89054051201980267</v>
      </c>
      <c r="AB1740" t="str">
        <f t="shared" si="566"/>
        <v>Buy ETH Short BTC</v>
      </c>
      <c r="AC1740" t="b">
        <f t="shared" si="568"/>
        <v>0</v>
      </c>
      <c r="AD1740">
        <f>IF(AB1740="Buy BTC Short ETH",B1740,IF(AB1740="Buy ETH Short BTC",B1740,0))</f>
        <v>16558.330000000002</v>
      </c>
      <c r="AE1740">
        <f>IF(AB1740="Buy BTC Short ETH",C1740,IF(AB1740="Buy ETH Short BTC",C1740,0))</f>
        <v>1194.95</v>
      </c>
      <c r="AF1740">
        <f>IF(AB1739="Buy BTC Short ETH",(B1740-AD1739)+(-C1740+AE1739)*(B1739/C1739),IF(AB1739="Buy ETH Short BTC",(-B1740+AD1739)+(C1740-AE1739)*(B1739/C1739),0))</f>
        <v>5.2477379416641377</v>
      </c>
    </row>
    <row r="1741" spans="1:32">
      <c r="A1741">
        <v>1672286400000</v>
      </c>
      <c r="B1741">
        <v>16553.52</v>
      </c>
      <c r="C1741">
        <v>1195.1500000000001</v>
      </c>
      <c r="D1741" s="1">
        <f t="shared" si="569"/>
        <v>-4.8100000000013097</v>
      </c>
      <c r="E1741" s="1">
        <f t="shared" si="570"/>
        <v>0</v>
      </c>
      <c r="F1741" s="1">
        <f t="shared" si="571"/>
        <v>4.8100000000013097</v>
      </c>
      <c r="G1741" s="1">
        <f t="shared" si="572"/>
        <v>7.7180000000003925</v>
      </c>
      <c r="H1741" s="1">
        <f t="shared" si="573"/>
        <v>8.6710000000002765</v>
      </c>
      <c r="I1741" s="1">
        <f t="shared" si="574"/>
        <v>0.89009341483106286</v>
      </c>
      <c r="J1741" s="1">
        <f t="shared" si="575"/>
        <v>47.092562084325323</v>
      </c>
      <c r="K1741" s="1">
        <f t="shared" si="576"/>
        <v>0.20000000000004547</v>
      </c>
      <c r="L1741" s="1">
        <f t="shared" si="577"/>
        <v>0.20000000000004547</v>
      </c>
      <c r="M1741" s="1">
        <f t="shared" si="578"/>
        <v>0</v>
      </c>
      <c r="N1741" s="1">
        <f t="shared" si="579"/>
        <v>0.91700000000003001</v>
      </c>
      <c r="O1741" s="1">
        <f t="shared" si="580"/>
        <v>0.70100000000002183</v>
      </c>
      <c r="P1741" s="1">
        <f t="shared" si="581"/>
        <v>1.3081312410841675</v>
      </c>
      <c r="Q1741" s="1">
        <f t="shared" si="582"/>
        <v>56.674907292954295</v>
      </c>
      <c r="R1741" t="str">
        <f t="shared" si="562"/>
        <v>Do nothing</v>
      </c>
      <c r="S1741" t="b">
        <f t="shared" si="567"/>
        <v>0</v>
      </c>
      <c r="T1741">
        <f t="shared" si="563"/>
        <v>0</v>
      </c>
      <c r="U1741">
        <f t="shared" si="564"/>
        <v>0</v>
      </c>
      <c r="V1741">
        <f>IF(R1740="Buy BTC Short ETH",(B1741-T1740)+(-C1741+U1740)*(B1740/C1740),IF(R1740="Buy ETH Short BTC",(-B1741+T1740)+(C1741-U1740)*(B1740/C1740),0))</f>
        <v>0</v>
      </c>
      <c r="AA1741">
        <f t="shared" si="565"/>
        <v>0.8754333835091509</v>
      </c>
      <c r="AB1741" t="str">
        <f t="shared" si="566"/>
        <v>Buy ETH Short BTC</v>
      </c>
      <c r="AC1741" t="b">
        <f t="shared" si="568"/>
        <v>0</v>
      </c>
      <c r="AD1741">
        <f>IF(AB1741="Buy BTC Short ETH",B1741,IF(AB1741="Buy ETH Short BTC",B1741,0))</f>
        <v>16553.52</v>
      </c>
      <c r="AE1741">
        <f>IF(AB1741="Buy BTC Short ETH",C1741,IF(AB1741="Buy ETH Short BTC",C1741,0))</f>
        <v>1195.1500000000001</v>
      </c>
      <c r="AF1741">
        <f>IF(AB1740="Buy BTC Short ETH",(B1741-AD1740)+(-C1741+AE1740)*(B1740/C1740),IF(AB1740="Buy ETH Short BTC",(-B1741+AD1740)+(C1741-AE1740)*(B1740/C1740),0))</f>
        <v>7.5813845767624741</v>
      </c>
    </row>
    <row r="1742" spans="1:32">
      <c r="A1742">
        <v>1672287300000</v>
      </c>
      <c r="B1742">
        <v>16561.79</v>
      </c>
      <c r="C1742">
        <v>1195.53</v>
      </c>
      <c r="D1742" s="1">
        <f t="shared" si="569"/>
        <v>8.2700000000004366</v>
      </c>
      <c r="E1742" s="1">
        <f t="shared" si="570"/>
        <v>8.2700000000004366</v>
      </c>
      <c r="F1742" s="1">
        <f t="shared" si="571"/>
        <v>0</v>
      </c>
      <c r="G1742" s="1">
        <f t="shared" si="572"/>
        <v>8.5450000000004369</v>
      </c>
      <c r="H1742" s="1">
        <f t="shared" si="573"/>
        <v>7.219000000000233</v>
      </c>
      <c r="I1742" s="1">
        <f t="shared" si="574"/>
        <v>1.1836819504086662</v>
      </c>
      <c r="J1742" s="1">
        <f t="shared" si="575"/>
        <v>54.205785333672132</v>
      </c>
      <c r="K1742" s="1">
        <f t="shared" si="576"/>
        <v>0.37999999999988177</v>
      </c>
      <c r="L1742" s="1">
        <f t="shared" si="577"/>
        <v>0.37999999999988177</v>
      </c>
      <c r="M1742" s="1">
        <f t="shared" si="578"/>
        <v>0</v>
      </c>
      <c r="N1742" s="1">
        <f t="shared" si="579"/>
        <v>0.95500000000001817</v>
      </c>
      <c r="O1742" s="1">
        <f t="shared" si="580"/>
        <v>0.5590000000000146</v>
      </c>
      <c r="P1742" s="1">
        <f t="shared" si="581"/>
        <v>1.7084078711985569</v>
      </c>
      <c r="Q1742" s="1">
        <f t="shared" si="582"/>
        <v>63.077939233817538</v>
      </c>
      <c r="R1742" t="str">
        <f t="shared" si="562"/>
        <v>Do nothing</v>
      </c>
      <c r="S1742" t="b">
        <f t="shared" si="567"/>
        <v>0</v>
      </c>
      <c r="T1742">
        <f t="shared" si="563"/>
        <v>0</v>
      </c>
      <c r="U1742">
        <f t="shared" si="564"/>
        <v>0</v>
      </c>
      <c r="V1742">
        <f>IF(R1741="Buy BTC Short ETH",(B1742-T1741)+(-C1742+U1741)*(B1741/C1741),IF(R1741="Buy ETH Short BTC",(-B1742+T1741)+(C1742-U1741)*(B1741/C1741),0))</f>
        <v>0</v>
      </c>
      <c r="AA1742">
        <f t="shared" si="565"/>
        <v>0.90241557802762584</v>
      </c>
      <c r="AB1742" t="str">
        <f t="shared" si="566"/>
        <v>Buy ETH Short BTC</v>
      </c>
      <c r="AC1742" t="b">
        <f t="shared" si="568"/>
        <v>0</v>
      </c>
      <c r="AD1742">
        <f>IF(AB1742="Buy BTC Short ETH",B1742,IF(AB1742="Buy ETH Short BTC",B1742,0))</f>
        <v>16561.79</v>
      </c>
      <c r="AE1742">
        <f>IF(AB1742="Buy BTC Short ETH",C1742,IF(AB1742="Buy ETH Short BTC",C1742,0))</f>
        <v>1195.53</v>
      </c>
      <c r="AF1742">
        <f>IF(AB1741="Buy BTC Short ETH",(B1742-AD1741)+(-C1742+AE1741)*(B1741/C1741),IF(AB1741="Buy ETH Short BTC",(-B1742+AD1741)+(C1742-AE1741)*(B1741/C1741),0))</f>
        <v>-3.0067798184349073</v>
      </c>
    </row>
    <row r="1743" spans="1:32">
      <c r="A1743">
        <v>1672288200000</v>
      </c>
      <c r="B1743">
        <v>16567.46</v>
      </c>
      <c r="C1743">
        <v>1194.5</v>
      </c>
      <c r="D1743" s="1">
        <f t="shared" si="569"/>
        <v>5.6699999999982538</v>
      </c>
      <c r="E1743" s="1">
        <f t="shared" si="570"/>
        <v>5.6699999999982538</v>
      </c>
      <c r="F1743" s="1">
        <f t="shared" si="571"/>
        <v>0</v>
      </c>
      <c r="G1743" s="1">
        <f t="shared" si="572"/>
        <v>9.1120000000002612</v>
      </c>
      <c r="H1743" s="1">
        <f t="shared" si="573"/>
        <v>5.4960000000002767</v>
      </c>
      <c r="I1743" s="1">
        <f t="shared" si="574"/>
        <v>1.6579330422124823</v>
      </c>
      <c r="J1743" s="1">
        <f t="shared" si="575"/>
        <v>62.376779846658856</v>
      </c>
      <c r="K1743" s="1">
        <f t="shared" si="576"/>
        <v>-1.0299999999999727</v>
      </c>
      <c r="L1743" s="1">
        <f t="shared" si="577"/>
        <v>0</v>
      </c>
      <c r="M1743" s="1">
        <f t="shared" si="578"/>
        <v>1.0299999999999727</v>
      </c>
      <c r="N1743" s="1">
        <f t="shared" si="579"/>
        <v>0.95500000000001817</v>
      </c>
      <c r="O1743" s="1">
        <f t="shared" si="580"/>
        <v>0.47000000000002728</v>
      </c>
      <c r="P1743" s="1">
        <f t="shared" si="581"/>
        <v>2.0319148936169418</v>
      </c>
      <c r="Q1743" s="1">
        <f t="shared" si="582"/>
        <v>67.017543859648256</v>
      </c>
      <c r="R1743" t="str">
        <f t="shared" ref="R1743:R1806" si="583">IF(AND(J1743&gt;70,Q1743&lt;30),"Buy ETH Short BTC",IF(AND(J1743&lt;30,Q1743&gt;70),"Buy BTC Short ETH","Do nothing"))</f>
        <v>Do nothing</v>
      </c>
      <c r="S1743" t="b">
        <f t="shared" si="567"/>
        <v>0</v>
      </c>
      <c r="T1743">
        <f t="shared" ref="T1743:T1806" si="584">IF(R1743="Buy BTC Short ETH",B1743,IF(R1743="Buy ETH Short BTC",B1743,0))</f>
        <v>0</v>
      </c>
      <c r="U1743">
        <f t="shared" ref="U1743:U1806" si="585">IF(R1743="Buy BTC Short ETH",C1743,IF(R1743="Buy ETH Short BTC",C1743,0))</f>
        <v>0</v>
      </c>
      <c r="V1743">
        <f>IF(R1742="Buy BTC Short ETH",(B1743-T1742)+(-C1743+U1742)*(B1742/C1742),IF(R1742="Buy ETH Short BTC",(-B1743+T1742)+(C1743-U1742)*(B1742/C1742),0))</f>
        <v>0</v>
      </c>
      <c r="AA1743">
        <f t="shared" ref="AA1743:AA1806" si="586">CORREL(B1734:B1743, C1734:C1743)</f>
        <v>0.89981281907871091</v>
      </c>
      <c r="AB1743" t="str">
        <f t="shared" ref="AB1743:AB1806" si="587">IF(AA1743&gt;0.7,"Buy ETH Short BTC",IF(AA1743&lt;-0.7,"Buy BTC Short ETH","Do nothing"))</f>
        <v>Buy ETH Short BTC</v>
      </c>
      <c r="AC1743" t="b">
        <f t="shared" si="568"/>
        <v>0</v>
      </c>
      <c r="AD1743">
        <f>IF(AB1743="Buy BTC Short ETH",B1743,IF(AB1743="Buy ETH Short BTC",B1743,0))</f>
        <v>16567.46</v>
      </c>
      <c r="AE1743">
        <f>IF(AB1743="Buy BTC Short ETH",C1743,IF(AB1743="Buy ETH Short BTC",C1743,0))</f>
        <v>1194.5</v>
      </c>
      <c r="AF1743">
        <f>IF(AB1742="Buy BTC Short ETH",(B1743-AD1742)+(-C1743+AE1742)*(B1742/C1742),IF(AB1742="Buy ETH Short BTC",(-B1743+AD1742)+(C1743-AE1742)*(B1742/C1742),0))</f>
        <v>-19.938687276770523</v>
      </c>
    </row>
    <row r="1744" spans="1:32">
      <c r="A1744">
        <v>1672289100000</v>
      </c>
      <c r="B1744">
        <v>16572.23</v>
      </c>
      <c r="C1744">
        <v>1195.6600000000001</v>
      </c>
      <c r="D1744" s="1">
        <f t="shared" si="569"/>
        <v>4.7700000000004366</v>
      </c>
      <c r="E1744" s="1">
        <f t="shared" si="570"/>
        <v>4.7700000000004366</v>
      </c>
      <c r="F1744" s="1">
        <f t="shared" si="571"/>
        <v>0</v>
      </c>
      <c r="G1744" s="1">
        <f t="shared" si="572"/>
        <v>9.5890000000003059</v>
      </c>
      <c r="H1744" s="1">
        <f t="shared" si="573"/>
        <v>2.3510000000002038</v>
      </c>
      <c r="I1744" s="1">
        <f t="shared" si="574"/>
        <v>4.0786899191831028</v>
      </c>
      <c r="J1744" s="1">
        <f t="shared" si="575"/>
        <v>80.309882747067803</v>
      </c>
      <c r="K1744" s="1">
        <f t="shared" si="576"/>
        <v>1.1600000000000819</v>
      </c>
      <c r="L1744" s="1">
        <f t="shared" si="577"/>
        <v>1.1600000000000819</v>
      </c>
      <c r="M1744" s="1">
        <f t="shared" si="578"/>
        <v>0</v>
      </c>
      <c r="N1744" s="1">
        <f t="shared" si="579"/>
        <v>1.0710000000000264</v>
      </c>
      <c r="O1744" s="1">
        <f t="shared" si="580"/>
        <v>0.23600000000001273</v>
      </c>
      <c r="P1744" s="1">
        <f t="shared" si="581"/>
        <v>4.5381355932202059</v>
      </c>
      <c r="Q1744" s="1">
        <f t="shared" si="582"/>
        <v>81.943381790359169</v>
      </c>
      <c r="R1744" t="str">
        <f t="shared" si="583"/>
        <v>Do nothing</v>
      </c>
      <c r="S1744" t="b">
        <f t="shared" ref="S1744:S1807" si="588">NOT(R1744=R1743)</f>
        <v>0</v>
      </c>
      <c r="T1744">
        <f t="shared" si="584"/>
        <v>0</v>
      </c>
      <c r="U1744">
        <f t="shared" si="585"/>
        <v>0</v>
      </c>
      <c r="V1744">
        <f>IF(R1743="Buy BTC Short ETH",(B1744-T1743)+(-C1744+U1743)*(B1743/C1743),IF(R1743="Buy ETH Short BTC",(-B1744+T1743)+(C1744-U1743)*(B1743/C1743),0))</f>
        <v>0</v>
      </c>
      <c r="AA1744">
        <f t="shared" si="586"/>
        <v>0.82530649911729848</v>
      </c>
      <c r="AB1744" t="str">
        <f t="shared" si="587"/>
        <v>Buy ETH Short BTC</v>
      </c>
      <c r="AC1744" t="b">
        <f t="shared" ref="AC1744:AC1807" si="589">NOT(AB1744=AB1743)</f>
        <v>0</v>
      </c>
      <c r="AD1744">
        <f>IF(AB1744="Buy BTC Short ETH",B1744,IF(AB1744="Buy ETH Short BTC",B1744,0))</f>
        <v>16572.23</v>
      </c>
      <c r="AE1744">
        <f>IF(AB1744="Buy BTC Short ETH",C1744,IF(AB1744="Buy ETH Short BTC",C1744,0))</f>
        <v>1195.6600000000001</v>
      </c>
      <c r="AF1744">
        <f>IF(AB1743="Buy BTC Short ETH",(B1744-AD1743)+(-C1744+AE1743)*(B1743/C1743),IF(AB1743="Buy ETH Short BTC",(-B1744+AD1743)+(C1744-AE1743)*(B1743/C1743),0))</f>
        <v>11.318952365006979</v>
      </c>
    </row>
    <row r="1745" spans="1:32">
      <c r="A1745">
        <v>1672290000000</v>
      </c>
      <c r="B1745">
        <v>16565.52</v>
      </c>
      <c r="C1745">
        <v>1195.05</v>
      </c>
      <c r="D1745" s="1">
        <f t="shared" si="569"/>
        <v>-6.7099999999991269</v>
      </c>
      <c r="E1745" s="1">
        <f t="shared" si="570"/>
        <v>0</v>
      </c>
      <c r="F1745" s="1">
        <f t="shared" si="571"/>
        <v>6.7099999999991269</v>
      </c>
      <c r="G1745" s="1">
        <f t="shared" si="572"/>
        <v>5.1190000000002325</v>
      </c>
      <c r="H1745" s="1">
        <f t="shared" si="573"/>
        <v>3.0220000000001166</v>
      </c>
      <c r="I1745" s="1">
        <f t="shared" si="574"/>
        <v>1.6939113170086151</v>
      </c>
      <c r="J1745" s="1">
        <f t="shared" si="575"/>
        <v>62.879253163002247</v>
      </c>
      <c r="K1745" s="1">
        <f t="shared" si="576"/>
        <v>-0.61000000000012733</v>
      </c>
      <c r="L1745" s="1">
        <f t="shared" si="577"/>
        <v>0</v>
      </c>
      <c r="M1745" s="1">
        <f t="shared" si="578"/>
        <v>0.61000000000012733</v>
      </c>
      <c r="N1745" s="1">
        <f t="shared" si="579"/>
        <v>0.71500000000003183</v>
      </c>
      <c r="O1745" s="1">
        <f t="shared" si="580"/>
        <v>0.29700000000002547</v>
      </c>
      <c r="P1745" s="1">
        <f t="shared" si="581"/>
        <v>2.407407407407308</v>
      </c>
      <c r="Q1745" s="1">
        <f t="shared" si="582"/>
        <v>70.652173913042617</v>
      </c>
      <c r="R1745" t="str">
        <f t="shared" si="583"/>
        <v>Do nothing</v>
      </c>
      <c r="S1745" t="b">
        <f t="shared" si="588"/>
        <v>0</v>
      </c>
      <c r="T1745">
        <f t="shared" si="584"/>
        <v>0</v>
      </c>
      <c r="U1745">
        <f t="shared" si="585"/>
        <v>0</v>
      </c>
      <c r="V1745">
        <f>IF(R1744="Buy BTC Short ETH",(B1745-T1744)+(-C1745+U1744)*(B1744/C1744),IF(R1744="Buy ETH Short BTC",(-B1745+T1744)+(C1745-U1744)*(B1744/C1744),0))</f>
        <v>0</v>
      </c>
      <c r="AA1745">
        <f t="shared" si="586"/>
        <v>0.82457979857576924</v>
      </c>
      <c r="AB1745" t="str">
        <f t="shared" si="587"/>
        <v>Buy ETH Short BTC</v>
      </c>
      <c r="AC1745" t="b">
        <f t="shared" si="589"/>
        <v>0</v>
      </c>
      <c r="AD1745">
        <f>IF(AB1745="Buy BTC Short ETH",B1745,IF(AB1745="Buy ETH Short BTC",B1745,0))</f>
        <v>16565.52</v>
      </c>
      <c r="AE1745">
        <f>IF(AB1745="Buy BTC Short ETH",C1745,IF(AB1745="Buy ETH Short BTC",C1745,0))</f>
        <v>1195.05</v>
      </c>
      <c r="AF1745">
        <f>IF(AB1744="Buy BTC Short ETH",(B1745-AD1744)+(-C1745+AE1744)*(B1744/C1744),IF(AB1744="Buy ETH Short BTC",(-B1745+AD1744)+(C1745-AE1744)*(B1744/C1744),0))</f>
        <v>-1.7447950922529429</v>
      </c>
    </row>
    <row r="1746" spans="1:32">
      <c r="A1746">
        <v>1672290900000</v>
      </c>
      <c r="B1746">
        <v>16559.669999999998</v>
      </c>
      <c r="C1746">
        <v>1193.8800000000001</v>
      </c>
      <c r="D1746" s="1">
        <f t="shared" si="569"/>
        <v>-5.8500000000021828</v>
      </c>
      <c r="E1746" s="1">
        <f t="shared" si="570"/>
        <v>0</v>
      </c>
      <c r="F1746" s="1">
        <f t="shared" si="571"/>
        <v>5.8500000000021828</v>
      </c>
      <c r="G1746" s="1">
        <f t="shared" si="572"/>
        <v>5.1190000000002325</v>
      </c>
      <c r="H1746" s="1">
        <f t="shared" si="573"/>
        <v>3.2450000000004366</v>
      </c>
      <c r="I1746" s="1">
        <f t="shared" si="574"/>
        <v>1.5775038520799827</v>
      </c>
      <c r="J1746" s="1">
        <f t="shared" si="575"/>
        <v>61.20277379244169</v>
      </c>
      <c r="K1746" s="1">
        <f t="shared" si="576"/>
        <v>-1.1699999999998454</v>
      </c>
      <c r="L1746" s="1">
        <f t="shared" si="577"/>
        <v>0</v>
      </c>
      <c r="M1746" s="1">
        <f t="shared" si="578"/>
        <v>1.1699999999998454</v>
      </c>
      <c r="N1746" s="1">
        <f t="shared" si="579"/>
        <v>0.63300000000001544</v>
      </c>
      <c r="O1746" s="1">
        <f t="shared" si="580"/>
        <v>0.41400000000001003</v>
      </c>
      <c r="P1746" s="1">
        <f t="shared" si="581"/>
        <v>1.5289855072463772</v>
      </c>
      <c r="Q1746" s="1">
        <f t="shared" si="582"/>
        <v>60.458452722063036</v>
      </c>
      <c r="R1746" t="str">
        <f t="shared" si="583"/>
        <v>Do nothing</v>
      </c>
      <c r="S1746" t="b">
        <f t="shared" si="588"/>
        <v>0</v>
      </c>
      <c r="T1746">
        <f t="shared" si="584"/>
        <v>0</v>
      </c>
      <c r="U1746">
        <f t="shared" si="585"/>
        <v>0</v>
      </c>
      <c r="V1746">
        <f>IF(R1745="Buy BTC Short ETH",(B1746-T1745)+(-C1746+U1745)*(B1745/C1745),IF(R1745="Buy ETH Short BTC",(-B1746+T1745)+(C1746-U1745)*(B1745/C1745),0))</f>
        <v>0</v>
      </c>
      <c r="AA1746">
        <f t="shared" si="586"/>
        <v>0.77399530243589998</v>
      </c>
      <c r="AB1746" t="str">
        <f t="shared" si="587"/>
        <v>Buy ETH Short BTC</v>
      </c>
      <c r="AC1746" t="b">
        <f t="shared" si="589"/>
        <v>0</v>
      </c>
      <c r="AD1746">
        <f>IF(AB1746="Buy BTC Short ETH",B1746,IF(AB1746="Buy ETH Short BTC",B1746,0))</f>
        <v>16559.669999999998</v>
      </c>
      <c r="AE1746">
        <f>IF(AB1746="Buy BTC Short ETH",C1746,IF(AB1746="Buy ETH Short BTC",C1746,0))</f>
        <v>1193.8800000000001</v>
      </c>
      <c r="AF1746">
        <f>IF(AB1745="Buy BTC Short ETH",(B1746-AD1745)+(-C1746+AE1745)*(B1745/C1745),IF(AB1745="Buy ETH Short BTC",(-B1746+AD1745)+(C1746-AE1745)*(B1745/C1745),0))</f>
        <v>-10.368282414957392</v>
      </c>
    </row>
    <row r="1747" spans="1:32">
      <c r="A1747">
        <v>1672291800000</v>
      </c>
      <c r="B1747">
        <v>16564.849999999999</v>
      </c>
      <c r="C1747">
        <v>1193.49</v>
      </c>
      <c r="D1747" s="1">
        <f t="shared" si="569"/>
        <v>5.180000000000291</v>
      </c>
      <c r="E1747" s="1">
        <f t="shared" si="570"/>
        <v>5.180000000000291</v>
      </c>
      <c r="F1747" s="1">
        <f t="shared" si="571"/>
        <v>0</v>
      </c>
      <c r="G1747" s="1">
        <f t="shared" si="572"/>
        <v>5.6370000000002616</v>
      </c>
      <c r="H1747" s="1">
        <f t="shared" si="573"/>
        <v>2.8530000000002476</v>
      </c>
      <c r="I1747" s="1">
        <f t="shared" si="574"/>
        <v>1.975814931650814</v>
      </c>
      <c r="J1747" s="1">
        <f t="shared" si="575"/>
        <v>66.395759717313581</v>
      </c>
      <c r="K1747" s="1">
        <f t="shared" si="576"/>
        <v>-0.39000000000010004</v>
      </c>
      <c r="L1747" s="1">
        <f t="shared" si="577"/>
        <v>0</v>
      </c>
      <c r="M1747" s="1">
        <f t="shared" si="578"/>
        <v>0.39000000000010004</v>
      </c>
      <c r="N1747" s="1">
        <f t="shared" si="579"/>
        <v>0.63300000000001544</v>
      </c>
      <c r="O1747" s="1">
        <f t="shared" si="580"/>
        <v>0.32000000000000456</v>
      </c>
      <c r="P1747" s="1">
        <f t="shared" si="581"/>
        <v>1.9781250000000201</v>
      </c>
      <c r="Q1747" s="1">
        <f t="shared" si="582"/>
        <v>66.421825813221631</v>
      </c>
      <c r="R1747" t="str">
        <f t="shared" si="583"/>
        <v>Do nothing</v>
      </c>
      <c r="S1747" t="b">
        <f t="shared" si="588"/>
        <v>0</v>
      </c>
      <c r="T1747">
        <f t="shared" si="584"/>
        <v>0</v>
      </c>
      <c r="U1747">
        <f t="shared" si="585"/>
        <v>0</v>
      </c>
      <c r="V1747">
        <f>IF(R1746="Buy BTC Short ETH",(B1747-T1746)+(-C1747+U1746)*(B1746/C1746),IF(R1746="Buy ETH Short BTC",(-B1747+T1746)+(C1747-U1746)*(B1746/C1746),0))</f>
        <v>0</v>
      </c>
      <c r="AA1747">
        <f t="shared" si="586"/>
        <v>0.34319654356678597</v>
      </c>
      <c r="AB1747" t="str">
        <f t="shared" si="587"/>
        <v>Do nothing</v>
      </c>
      <c r="AC1747" t="b">
        <f t="shared" si="589"/>
        <v>1</v>
      </c>
      <c r="AD1747">
        <f>IF(AB1747="Buy BTC Short ETH",B1747,IF(AB1747="Buy ETH Short BTC",B1747,0))</f>
        <v>0</v>
      </c>
      <c r="AE1747">
        <f>IF(AB1747="Buy BTC Short ETH",C1747,IF(AB1747="Buy ETH Short BTC",C1747,0))</f>
        <v>0</v>
      </c>
      <c r="AF1747">
        <f>IF(AB1746="Buy BTC Short ETH",(B1747-AD1746)+(-C1747+AE1746)*(B1746/C1746),IF(AB1746="Buy ETH Short BTC",(-B1747+AD1746)+(C1747-AE1746)*(B1746/C1746),0))</f>
        <v>-10.589481103630185</v>
      </c>
    </row>
    <row r="1748" spans="1:32">
      <c r="A1748">
        <v>1672292700000</v>
      </c>
      <c r="B1748">
        <v>16576.59</v>
      </c>
      <c r="C1748">
        <v>1195.33</v>
      </c>
      <c r="D1748" s="1">
        <f t="shared" si="569"/>
        <v>11.740000000001601</v>
      </c>
      <c r="E1748" s="1">
        <f t="shared" si="570"/>
        <v>11.740000000001601</v>
      </c>
      <c r="F1748" s="1">
        <f t="shared" si="571"/>
        <v>0</v>
      </c>
      <c r="G1748" s="1">
        <f t="shared" si="572"/>
        <v>4.6600000000002186</v>
      </c>
      <c r="H1748" s="1">
        <f t="shared" si="573"/>
        <v>2.8530000000002476</v>
      </c>
      <c r="I1748" s="1">
        <f t="shared" si="574"/>
        <v>1.6333683841569626</v>
      </c>
      <c r="J1748" s="1">
        <f t="shared" si="575"/>
        <v>62.025821908690666</v>
      </c>
      <c r="K1748" s="1">
        <f t="shared" si="576"/>
        <v>1.8399999999999181</v>
      </c>
      <c r="L1748" s="1">
        <f t="shared" si="577"/>
        <v>1.8399999999999181</v>
      </c>
      <c r="M1748" s="1">
        <f t="shared" si="578"/>
        <v>0</v>
      </c>
      <c r="N1748" s="1">
        <f t="shared" si="579"/>
        <v>0.58299999999999275</v>
      </c>
      <c r="O1748" s="1">
        <f t="shared" si="580"/>
        <v>0.32000000000000456</v>
      </c>
      <c r="P1748" s="1">
        <f t="shared" si="581"/>
        <v>1.8218749999999513</v>
      </c>
      <c r="Q1748" s="1">
        <f t="shared" si="582"/>
        <v>64.562569213731393</v>
      </c>
      <c r="R1748" t="str">
        <f t="shared" si="583"/>
        <v>Do nothing</v>
      </c>
      <c r="S1748" t="b">
        <f t="shared" si="588"/>
        <v>0</v>
      </c>
      <c r="T1748">
        <f t="shared" si="584"/>
        <v>0</v>
      </c>
      <c r="U1748">
        <f t="shared" si="585"/>
        <v>0</v>
      </c>
      <c r="V1748">
        <f>IF(R1747="Buy BTC Short ETH",(B1748-T1747)+(-C1748+U1747)*(B1747/C1747),IF(R1747="Buy ETH Short BTC",(-B1748+T1747)+(C1748-U1747)*(B1747/C1747),0))</f>
        <v>0</v>
      </c>
      <c r="AA1748">
        <f t="shared" si="586"/>
        <v>0.43172918592683374</v>
      </c>
      <c r="AB1748" t="str">
        <f t="shared" si="587"/>
        <v>Do nothing</v>
      </c>
      <c r="AC1748" t="b">
        <f t="shared" si="589"/>
        <v>0</v>
      </c>
      <c r="AD1748">
        <f>IF(AB1748="Buy BTC Short ETH",B1748,IF(AB1748="Buy ETH Short BTC",B1748,0))</f>
        <v>0</v>
      </c>
      <c r="AE1748">
        <f>IF(AB1748="Buy BTC Short ETH",C1748,IF(AB1748="Buy ETH Short BTC",C1748,0))</f>
        <v>0</v>
      </c>
      <c r="AF1748">
        <f>IF(AB1747="Buy BTC Short ETH",(B1748-AD1747)+(-C1748+AE1747)*(B1747/C1747),IF(AB1747="Buy ETH Short BTC",(-B1748+AD1747)+(C1748-AE1747)*(B1747/C1747),0))</f>
        <v>0</v>
      </c>
    </row>
    <row r="1749" spans="1:32">
      <c r="A1749">
        <v>1672293600000</v>
      </c>
      <c r="B1749">
        <v>16573.47</v>
      </c>
      <c r="C1749">
        <v>1194.96</v>
      </c>
      <c r="D1749" s="1">
        <f t="shared" si="569"/>
        <v>-3.1199999999989814</v>
      </c>
      <c r="E1749" s="1">
        <f t="shared" si="570"/>
        <v>0</v>
      </c>
      <c r="F1749" s="1">
        <f t="shared" si="571"/>
        <v>3.1199999999989814</v>
      </c>
      <c r="G1749" s="1">
        <f t="shared" si="572"/>
        <v>4.6600000000002186</v>
      </c>
      <c r="H1749" s="1">
        <f t="shared" si="573"/>
        <v>2.0490000000001602</v>
      </c>
      <c r="I1749" s="1">
        <f t="shared" si="574"/>
        <v>2.2742801366519543</v>
      </c>
      <c r="J1749" s="1">
        <f t="shared" si="575"/>
        <v>69.458935757936445</v>
      </c>
      <c r="K1749" s="1">
        <f t="shared" si="576"/>
        <v>-0.36999999999989086</v>
      </c>
      <c r="L1749" s="1">
        <f t="shared" si="577"/>
        <v>0</v>
      </c>
      <c r="M1749" s="1">
        <f t="shared" si="578"/>
        <v>0.36999999999989086</v>
      </c>
      <c r="N1749" s="1">
        <f t="shared" si="579"/>
        <v>0.47499999999999998</v>
      </c>
      <c r="O1749" s="1">
        <f t="shared" si="580"/>
        <v>0.35699999999999366</v>
      </c>
      <c r="P1749" s="1">
        <f t="shared" si="581"/>
        <v>1.3305322128851775</v>
      </c>
      <c r="Q1749" s="1">
        <f t="shared" si="582"/>
        <v>57.091346153846587</v>
      </c>
      <c r="R1749" t="str">
        <f t="shared" si="583"/>
        <v>Do nothing</v>
      </c>
      <c r="S1749" t="b">
        <f t="shared" si="588"/>
        <v>0</v>
      </c>
      <c r="T1749">
        <f t="shared" si="584"/>
        <v>0</v>
      </c>
      <c r="U1749">
        <f t="shared" si="585"/>
        <v>0</v>
      </c>
      <c r="V1749">
        <f>IF(R1748="Buy BTC Short ETH",(B1749-T1748)+(-C1749+U1748)*(B1748/C1748),IF(R1748="Buy ETH Short BTC",(-B1749+T1748)+(C1749-U1748)*(B1748/C1748),0))</f>
        <v>0</v>
      </c>
      <c r="AA1749">
        <f t="shared" si="586"/>
        <v>0.23226801220626511</v>
      </c>
      <c r="AB1749" t="str">
        <f t="shared" si="587"/>
        <v>Do nothing</v>
      </c>
      <c r="AC1749" t="b">
        <f t="shared" si="589"/>
        <v>0</v>
      </c>
      <c r="AD1749">
        <f>IF(AB1749="Buy BTC Short ETH",B1749,IF(AB1749="Buy ETH Short BTC",B1749,0))</f>
        <v>0</v>
      </c>
      <c r="AE1749">
        <f>IF(AB1749="Buy BTC Short ETH",C1749,IF(AB1749="Buy ETH Short BTC",C1749,0))</f>
        <v>0</v>
      </c>
      <c r="AF1749">
        <f>IF(AB1748="Buy BTC Short ETH",(B1749-AD1748)+(-C1749+AE1748)*(B1748/C1748),IF(AB1748="Buy ETH Short BTC",(-B1749+AD1748)+(C1749-AE1748)*(B1748/C1748),0))</f>
        <v>0</v>
      </c>
    </row>
    <row r="1750" spans="1:32">
      <c r="A1750">
        <v>1672294500000</v>
      </c>
      <c r="B1750">
        <v>16563.18</v>
      </c>
      <c r="C1750">
        <v>1193.6500000000001</v>
      </c>
      <c r="D1750" s="1">
        <f t="shared" ref="D1750:D1813" si="590">B1750-B1749</f>
        <v>-10.290000000000873</v>
      </c>
      <c r="E1750" s="1">
        <f t="shared" ref="E1750:E1813" si="591">IF(D1750&gt;0,D1750,0)</f>
        <v>0</v>
      </c>
      <c r="F1750" s="1">
        <f t="shared" ref="F1750:F1813" si="592">IF(D1750&lt;0,-D1750,0)</f>
        <v>10.290000000000873</v>
      </c>
      <c r="G1750" s="1">
        <f t="shared" ref="G1750:G1813" si="593">(SUM(E1741:E1750)/10)</f>
        <v>3.5630000000001019</v>
      </c>
      <c r="H1750" s="1">
        <f t="shared" ref="H1750:H1813" si="594">(SUM(F1741:F1750)/10)</f>
        <v>3.0780000000002472</v>
      </c>
      <c r="I1750" s="1">
        <f t="shared" ref="I1750:I1813" si="595">G1750/H1750</f>
        <v>1.1575698505522469</v>
      </c>
      <c r="J1750" s="1">
        <f t="shared" ref="J1750:J1813" si="596">IF(H1750=0,100,100-(100/(1+I1750)))</f>
        <v>53.651558500224588</v>
      </c>
      <c r="K1750" s="1">
        <f t="shared" ref="K1750:K1813" si="597">C1750-C1749</f>
        <v>-1.3099999999999454</v>
      </c>
      <c r="L1750" s="1">
        <f t="shared" ref="L1750:L1813" si="598">IF(K1750&gt;0,K1750,0)</f>
        <v>0</v>
      </c>
      <c r="M1750" s="1">
        <f t="shared" ref="M1750:M1813" si="599">IF(K1750&lt;0,-K1750,0)</f>
        <v>1.3099999999999454</v>
      </c>
      <c r="N1750" s="1">
        <f t="shared" ref="N1750:N1813" si="600">(SUM(L1741:L1750)/10)</f>
        <v>0.35799999999999271</v>
      </c>
      <c r="O1750" s="1">
        <f t="shared" ref="O1750:O1813" si="601">(SUM(M1741:M1750)/10)</f>
        <v>0.48799999999998817</v>
      </c>
      <c r="P1750" s="1">
        <f t="shared" ref="P1750:P1813" si="602">N1750/O1750</f>
        <v>0.73360655737705205</v>
      </c>
      <c r="Q1750" s="1">
        <f t="shared" ref="Q1750:Q1813" si="603">IF(O1750=0,100,100-(100/(1+P1750)))</f>
        <v>42.316784869976452</v>
      </c>
      <c r="R1750" t="str">
        <f t="shared" si="583"/>
        <v>Do nothing</v>
      </c>
      <c r="S1750" t="b">
        <f t="shared" si="588"/>
        <v>0</v>
      </c>
      <c r="T1750">
        <f t="shared" si="584"/>
        <v>0</v>
      </c>
      <c r="U1750">
        <f t="shared" si="585"/>
        <v>0</v>
      </c>
      <c r="V1750">
        <f>IF(R1749="Buy BTC Short ETH",(B1750-T1749)+(-C1750+U1749)*(B1749/C1749),IF(R1749="Buy ETH Short BTC",(-B1750+T1749)+(C1750-U1749)*(B1749/C1749),0))</f>
        <v>0</v>
      </c>
      <c r="AA1750">
        <f t="shared" si="586"/>
        <v>0.29502742956338457</v>
      </c>
      <c r="AB1750" t="str">
        <f t="shared" si="587"/>
        <v>Do nothing</v>
      </c>
      <c r="AC1750" t="b">
        <f t="shared" si="589"/>
        <v>0</v>
      </c>
      <c r="AD1750">
        <f>IF(AB1750="Buy BTC Short ETH",B1750,IF(AB1750="Buy ETH Short BTC",B1750,0))</f>
        <v>0</v>
      </c>
      <c r="AE1750">
        <f>IF(AB1750="Buy BTC Short ETH",C1750,IF(AB1750="Buy ETH Short BTC",C1750,0))</f>
        <v>0</v>
      </c>
      <c r="AF1750">
        <f>IF(AB1749="Buy BTC Short ETH",(B1750-AD1749)+(-C1750+AE1749)*(B1749/C1749),IF(AB1749="Buy ETH Short BTC",(-B1750+AD1749)+(C1750-AE1749)*(B1749/C1749),0))</f>
        <v>0</v>
      </c>
    </row>
    <row r="1751" spans="1:32">
      <c r="A1751">
        <v>1672295400000</v>
      </c>
      <c r="B1751">
        <v>16567.55</v>
      </c>
      <c r="C1751">
        <v>1193.81</v>
      </c>
      <c r="D1751" s="1">
        <f t="shared" si="590"/>
        <v>4.3699999999989814</v>
      </c>
      <c r="E1751" s="1">
        <f t="shared" si="591"/>
        <v>4.3699999999989814</v>
      </c>
      <c r="F1751" s="1">
        <f t="shared" si="592"/>
        <v>0</v>
      </c>
      <c r="G1751" s="1">
        <f t="shared" si="593"/>
        <v>4</v>
      </c>
      <c r="H1751" s="1">
        <f t="shared" si="594"/>
        <v>2.5970000000001163</v>
      </c>
      <c r="I1751" s="1">
        <f t="shared" si="595"/>
        <v>1.5402387370041666</v>
      </c>
      <c r="J1751" s="1">
        <f t="shared" si="596"/>
        <v>60.633621343033646</v>
      </c>
      <c r="K1751" s="1">
        <f t="shared" si="597"/>
        <v>0.15999999999985448</v>
      </c>
      <c r="L1751" s="1">
        <f t="shared" si="598"/>
        <v>0.15999999999985448</v>
      </c>
      <c r="M1751" s="1">
        <f t="shared" si="599"/>
        <v>0</v>
      </c>
      <c r="N1751" s="1">
        <f t="shared" si="600"/>
        <v>0.35399999999997361</v>
      </c>
      <c r="O1751" s="1">
        <f t="shared" si="601"/>
        <v>0.48799999999998817</v>
      </c>
      <c r="P1751" s="1">
        <f t="shared" si="602"/>
        <v>0.72540983606553733</v>
      </c>
      <c r="Q1751" s="1">
        <f t="shared" si="603"/>
        <v>42.042755344416825</v>
      </c>
      <c r="R1751" t="str">
        <f t="shared" si="583"/>
        <v>Do nothing</v>
      </c>
      <c r="S1751" t="b">
        <f t="shared" si="588"/>
        <v>0</v>
      </c>
      <c r="T1751">
        <f t="shared" si="584"/>
        <v>0</v>
      </c>
      <c r="U1751">
        <f t="shared" si="585"/>
        <v>0</v>
      </c>
      <c r="V1751">
        <f>IF(R1750="Buy BTC Short ETH",(B1751-T1750)+(-C1751+U1750)*(B1750/C1750),IF(R1750="Buy ETH Short BTC",(-B1751+T1750)+(C1751-U1750)*(B1750/C1750),0))</f>
        <v>0</v>
      </c>
      <c r="AA1751">
        <f t="shared" si="586"/>
        <v>0.50249487730802411</v>
      </c>
      <c r="AB1751" t="str">
        <f t="shared" si="587"/>
        <v>Do nothing</v>
      </c>
      <c r="AC1751" t="b">
        <f t="shared" si="589"/>
        <v>0</v>
      </c>
      <c r="AD1751">
        <f>IF(AB1751="Buy BTC Short ETH",B1751,IF(AB1751="Buy ETH Short BTC",B1751,0))</f>
        <v>0</v>
      </c>
      <c r="AE1751">
        <f>IF(AB1751="Buy BTC Short ETH",C1751,IF(AB1751="Buy ETH Short BTC",C1751,0))</f>
        <v>0</v>
      </c>
      <c r="AF1751">
        <f>IF(AB1750="Buy BTC Short ETH",(B1751-AD1750)+(-C1751+AE1750)*(B1750/C1750),IF(AB1750="Buy ETH Short BTC",(-B1751+AD1750)+(C1751-AE1750)*(B1750/C1750),0))</f>
        <v>0</v>
      </c>
    </row>
    <row r="1752" spans="1:32">
      <c r="A1752">
        <v>1672296300000</v>
      </c>
      <c r="B1752">
        <v>16564.490000000002</v>
      </c>
      <c r="C1752">
        <v>1193.9000000000001</v>
      </c>
      <c r="D1752" s="1">
        <f t="shared" si="590"/>
        <v>-3.0599999999976717</v>
      </c>
      <c r="E1752" s="1">
        <f t="shared" si="591"/>
        <v>0</v>
      </c>
      <c r="F1752" s="1">
        <f t="shared" si="592"/>
        <v>3.0599999999976717</v>
      </c>
      <c r="G1752" s="1">
        <f t="shared" si="593"/>
        <v>3.1729999999999565</v>
      </c>
      <c r="H1752" s="1">
        <f t="shared" si="594"/>
        <v>2.9029999999998837</v>
      </c>
      <c r="I1752" s="1">
        <f t="shared" si="595"/>
        <v>1.0930072338959984</v>
      </c>
      <c r="J1752" s="1">
        <f t="shared" si="596"/>
        <v>52.221856484529958</v>
      </c>
      <c r="K1752" s="1">
        <f t="shared" si="597"/>
        <v>9.0000000000145519E-2</v>
      </c>
      <c r="L1752" s="1">
        <f t="shared" si="598"/>
        <v>9.0000000000145519E-2</v>
      </c>
      <c r="M1752" s="1">
        <f t="shared" si="599"/>
        <v>0</v>
      </c>
      <c r="N1752" s="1">
        <f t="shared" si="600"/>
        <v>0.32500000000000001</v>
      </c>
      <c r="O1752" s="1">
        <f t="shared" si="601"/>
        <v>0.48799999999998817</v>
      </c>
      <c r="P1752" s="1">
        <f t="shared" si="602"/>
        <v>0.66598360655739319</v>
      </c>
      <c r="Q1752" s="1">
        <f t="shared" si="603"/>
        <v>39.975399753998119</v>
      </c>
      <c r="R1752" t="str">
        <f t="shared" si="583"/>
        <v>Do nothing</v>
      </c>
      <c r="S1752" t="b">
        <f t="shared" si="588"/>
        <v>0</v>
      </c>
      <c r="T1752">
        <f t="shared" si="584"/>
        <v>0</v>
      </c>
      <c r="U1752">
        <f t="shared" si="585"/>
        <v>0</v>
      </c>
      <c r="V1752">
        <f>IF(R1751="Buy BTC Short ETH",(B1752-T1751)+(-C1752+U1751)*(B1751/C1751),IF(R1751="Buy ETH Short BTC",(-B1752+T1751)+(C1752-U1751)*(B1751/C1751),0))</f>
        <v>0</v>
      </c>
      <c r="AA1752">
        <f t="shared" si="586"/>
        <v>0.76375787124986572</v>
      </c>
      <c r="AB1752" t="str">
        <f t="shared" si="587"/>
        <v>Buy ETH Short BTC</v>
      </c>
      <c r="AC1752" t="b">
        <f t="shared" si="589"/>
        <v>1</v>
      </c>
      <c r="AD1752">
        <f>IF(AB1752="Buy BTC Short ETH",B1752,IF(AB1752="Buy ETH Short BTC",B1752,0))</f>
        <v>16564.490000000002</v>
      </c>
      <c r="AE1752">
        <f>IF(AB1752="Buy BTC Short ETH",C1752,IF(AB1752="Buy ETH Short BTC",C1752,0))</f>
        <v>1193.9000000000001</v>
      </c>
      <c r="AF1752">
        <f>IF(AB1751="Buy BTC Short ETH",(B1752-AD1751)+(-C1752+AE1751)*(B1751/C1751),IF(AB1751="Buy ETH Short BTC",(-B1752+AD1751)+(C1752-AE1751)*(B1751/C1751),0))</f>
        <v>0</v>
      </c>
    </row>
    <row r="1753" spans="1:32">
      <c r="A1753">
        <v>1672297200000</v>
      </c>
      <c r="B1753">
        <v>16545.52</v>
      </c>
      <c r="C1753">
        <v>1192.55</v>
      </c>
      <c r="D1753" s="1">
        <f t="shared" si="590"/>
        <v>-18.970000000001164</v>
      </c>
      <c r="E1753" s="1">
        <f t="shared" si="591"/>
        <v>0</v>
      </c>
      <c r="F1753" s="1">
        <f t="shared" si="592"/>
        <v>18.970000000001164</v>
      </c>
      <c r="G1753" s="1">
        <f t="shared" si="593"/>
        <v>2.6060000000001309</v>
      </c>
      <c r="H1753" s="1">
        <f t="shared" si="594"/>
        <v>4.8</v>
      </c>
      <c r="I1753" s="1">
        <f t="shared" si="595"/>
        <v>0.54291666666669391</v>
      </c>
      <c r="J1753" s="1">
        <f t="shared" si="596"/>
        <v>35.187685660276586</v>
      </c>
      <c r="K1753" s="1">
        <f t="shared" si="597"/>
        <v>-1.3500000000001364</v>
      </c>
      <c r="L1753" s="1">
        <f t="shared" si="598"/>
        <v>0</v>
      </c>
      <c r="M1753" s="1">
        <f t="shared" si="599"/>
        <v>1.3500000000001364</v>
      </c>
      <c r="N1753" s="1">
        <f t="shared" si="600"/>
        <v>0.32500000000000001</v>
      </c>
      <c r="O1753" s="1">
        <f t="shared" si="601"/>
        <v>0.52000000000000457</v>
      </c>
      <c r="P1753" s="1">
        <f t="shared" si="602"/>
        <v>0.62499999999999456</v>
      </c>
      <c r="Q1753" s="1">
        <f t="shared" si="603"/>
        <v>38.461538461538261</v>
      </c>
      <c r="R1753" t="str">
        <f t="shared" si="583"/>
        <v>Do nothing</v>
      </c>
      <c r="S1753" t="b">
        <f t="shared" si="588"/>
        <v>0</v>
      </c>
      <c r="T1753">
        <f t="shared" si="584"/>
        <v>0</v>
      </c>
      <c r="U1753">
        <f t="shared" si="585"/>
        <v>0</v>
      </c>
      <c r="V1753">
        <f>IF(R1752="Buy BTC Short ETH",(B1753-T1752)+(-C1753+U1752)*(B1752/C1752),IF(R1752="Buy ETH Short BTC",(-B1753+T1752)+(C1753-U1752)*(B1752/C1752),0))</f>
        <v>0</v>
      </c>
      <c r="AA1753">
        <f t="shared" si="586"/>
        <v>0.84820030443030225</v>
      </c>
      <c r="AB1753" t="str">
        <f t="shared" si="587"/>
        <v>Buy ETH Short BTC</v>
      </c>
      <c r="AC1753" t="b">
        <f t="shared" si="589"/>
        <v>0</v>
      </c>
      <c r="AD1753">
        <f>IF(AB1753="Buy BTC Short ETH",B1753,IF(AB1753="Buy ETH Short BTC",B1753,0))</f>
        <v>16545.52</v>
      </c>
      <c r="AE1753">
        <f>IF(AB1753="Buy BTC Short ETH",C1753,IF(AB1753="Buy ETH Short BTC",C1753,0))</f>
        <v>1192.55</v>
      </c>
      <c r="AF1753">
        <f>IF(AB1752="Buy BTC Short ETH",(B1753-AD1752)+(-C1753+AE1752)*(B1752/C1752),IF(AB1752="Buy ETH Short BTC",(-B1753+AD1752)+(C1753-AE1752)*(B1752/C1752),0))</f>
        <v>0.23973657760208411</v>
      </c>
    </row>
    <row r="1754" spans="1:32">
      <c r="A1754">
        <v>1672298100000</v>
      </c>
      <c r="B1754">
        <v>16537.490000000002</v>
      </c>
      <c r="C1754">
        <v>1192.52</v>
      </c>
      <c r="D1754" s="1">
        <f t="shared" si="590"/>
        <v>-8.0299999999988358</v>
      </c>
      <c r="E1754" s="1">
        <f t="shared" si="591"/>
        <v>0</v>
      </c>
      <c r="F1754" s="1">
        <f t="shared" si="592"/>
        <v>8.0299999999988358</v>
      </c>
      <c r="G1754" s="1">
        <f t="shared" si="593"/>
        <v>2.1290000000000875</v>
      </c>
      <c r="H1754" s="1">
        <f t="shared" si="594"/>
        <v>5.6029999999998834</v>
      </c>
      <c r="I1754" s="1">
        <f t="shared" si="595"/>
        <v>0.37997501338570977</v>
      </c>
      <c r="J1754" s="1">
        <f t="shared" si="596"/>
        <v>27.53491981376223</v>
      </c>
      <c r="K1754" s="1">
        <f t="shared" si="597"/>
        <v>-2.9999999999972715E-2</v>
      </c>
      <c r="L1754" s="1">
        <f t="shared" si="598"/>
        <v>0</v>
      </c>
      <c r="M1754" s="1">
        <f t="shared" si="599"/>
        <v>2.9999999999972715E-2</v>
      </c>
      <c r="N1754" s="1">
        <f t="shared" si="600"/>
        <v>0.2089999999999918</v>
      </c>
      <c r="O1754" s="1">
        <f t="shared" si="601"/>
        <v>0.5230000000000018</v>
      </c>
      <c r="P1754" s="1">
        <f t="shared" si="602"/>
        <v>0.39961759082216269</v>
      </c>
      <c r="Q1754" s="1">
        <f t="shared" si="603"/>
        <v>28.551912568305141</v>
      </c>
      <c r="R1754" t="str">
        <f t="shared" si="583"/>
        <v>Do nothing</v>
      </c>
      <c r="S1754" t="b">
        <f t="shared" si="588"/>
        <v>0</v>
      </c>
      <c r="T1754">
        <f t="shared" si="584"/>
        <v>0</v>
      </c>
      <c r="U1754">
        <f t="shared" si="585"/>
        <v>0</v>
      </c>
      <c r="V1754">
        <f>IF(R1753="Buy BTC Short ETH",(B1754-T1753)+(-C1754+U1753)*(B1753/C1753),IF(R1753="Buy ETH Short BTC",(-B1754+T1753)+(C1754-U1753)*(B1753/C1753),0))</f>
        <v>0</v>
      </c>
      <c r="AA1754">
        <f t="shared" si="586"/>
        <v>0.87684967688875692</v>
      </c>
      <c r="AB1754" t="str">
        <f t="shared" si="587"/>
        <v>Buy ETH Short BTC</v>
      </c>
      <c r="AC1754" t="b">
        <f t="shared" si="589"/>
        <v>0</v>
      </c>
      <c r="AD1754">
        <f>IF(AB1754="Buy BTC Short ETH",B1754,IF(AB1754="Buy ETH Short BTC",B1754,0))</f>
        <v>16537.490000000002</v>
      </c>
      <c r="AE1754">
        <f>IF(AB1754="Buy BTC Short ETH",C1754,IF(AB1754="Buy ETH Short BTC",C1754,0))</f>
        <v>1192.52</v>
      </c>
      <c r="AF1754">
        <f>IF(AB1753="Buy BTC Short ETH",(B1754-AD1753)+(-C1754+AE1753)*(B1753/C1753),IF(AB1753="Buy ETH Short BTC",(-B1754+AD1753)+(C1754-AE1753)*(B1753/C1753),0))</f>
        <v>7.6137779548019484</v>
      </c>
    </row>
    <row r="1755" spans="1:32">
      <c r="A1755">
        <v>1672299000000</v>
      </c>
      <c r="B1755">
        <v>16548.349999999999</v>
      </c>
      <c r="C1755">
        <v>1193.74</v>
      </c>
      <c r="D1755" s="1">
        <f t="shared" si="590"/>
        <v>10.859999999996944</v>
      </c>
      <c r="E1755" s="1">
        <f t="shared" si="591"/>
        <v>10.859999999996944</v>
      </c>
      <c r="F1755" s="1">
        <f t="shared" si="592"/>
        <v>0</v>
      </c>
      <c r="G1755" s="1">
        <f t="shared" si="593"/>
        <v>3.2149999999997818</v>
      </c>
      <c r="H1755" s="1">
        <f t="shared" si="594"/>
        <v>4.9319999999999711</v>
      </c>
      <c r="I1755" s="1">
        <f t="shared" si="595"/>
        <v>0.65186536901861325</v>
      </c>
      <c r="J1755" s="1">
        <f t="shared" si="596"/>
        <v>39.462378789737073</v>
      </c>
      <c r="K1755" s="1">
        <f t="shared" si="597"/>
        <v>1.2200000000000273</v>
      </c>
      <c r="L1755" s="1">
        <f t="shared" si="598"/>
        <v>1.2200000000000273</v>
      </c>
      <c r="M1755" s="1">
        <f t="shared" si="599"/>
        <v>0</v>
      </c>
      <c r="N1755" s="1">
        <f t="shared" si="600"/>
        <v>0.33099999999999452</v>
      </c>
      <c r="O1755" s="1">
        <f t="shared" si="601"/>
        <v>0.46199999999998909</v>
      </c>
      <c r="P1755" s="1">
        <f t="shared" si="602"/>
        <v>0.71645021645022156</v>
      </c>
      <c r="Q1755" s="1">
        <f t="shared" si="603"/>
        <v>41.740226986128796</v>
      </c>
      <c r="R1755" t="str">
        <f t="shared" si="583"/>
        <v>Do nothing</v>
      </c>
      <c r="S1755" t="b">
        <f t="shared" si="588"/>
        <v>0</v>
      </c>
      <c r="T1755">
        <f t="shared" si="584"/>
        <v>0</v>
      </c>
      <c r="U1755">
        <f t="shared" si="585"/>
        <v>0</v>
      </c>
      <c r="V1755">
        <f>IF(R1754="Buy BTC Short ETH",(B1755-T1754)+(-C1755+U1754)*(B1754/C1754),IF(R1754="Buy ETH Short BTC",(-B1755+T1754)+(C1755-U1754)*(B1754/C1754),0))</f>
        <v>0</v>
      </c>
      <c r="AA1755">
        <f t="shared" si="586"/>
        <v>0.87289432616169826</v>
      </c>
      <c r="AB1755" t="str">
        <f t="shared" si="587"/>
        <v>Buy ETH Short BTC</v>
      </c>
      <c r="AC1755" t="b">
        <f t="shared" si="589"/>
        <v>0</v>
      </c>
      <c r="AD1755">
        <f>IF(AB1755="Buy BTC Short ETH",B1755,IF(AB1755="Buy ETH Short BTC",B1755,0))</f>
        <v>16548.349999999999</v>
      </c>
      <c r="AE1755">
        <f>IF(AB1755="Buy BTC Short ETH",C1755,IF(AB1755="Buy ETH Short BTC",C1755,0))</f>
        <v>1193.74</v>
      </c>
      <c r="AF1755">
        <f>IF(AB1754="Buy BTC Short ETH",(B1755-AD1754)+(-C1755+AE1754)*(B1754/C1754),IF(AB1754="Buy ETH Short BTC",(-B1755+AD1754)+(C1755-AE1754)*(B1754/C1754),0))</f>
        <v>6.0585739442559436</v>
      </c>
    </row>
    <row r="1756" spans="1:32">
      <c r="A1756">
        <v>1672299900000</v>
      </c>
      <c r="B1756">
        <v>16556.37</v>
      </c>
      <c r="C1756">
        <v>1194.97</v>
      </c>
      <c r="D1756" s="1">
        <f t="shared" si="590"/>
        <v>8.0200000000004366</v>
      </c>
      <c r="E1756" s="1">
        <f t="shared" si="591"/>
        <v>8.0200000000004366</v>
      </c>
      <c r="F1756" s="1">
        <f t="shared" si="592"/>
        <v>0</v>
      </c>
      <c r="G1756" s="1">
        <f t="shared" si="593"/>
        <v>4.0169999999998254</v>
      </c>
      <c r="H1756" s="1">
        <f t="shared" si="594"/>
        <v>4.3469999999997526</v>
      </c>
      <c r="I1756" s="1">
        <f t="shared" si="595"/>
        <v>0.92408557625950172</v>
      </c>
      <c r="J1756" s="1">
        <f t="shared" si="596"/>
        <v>48.027259684361887</v>
      </c>
      <c r="K1756" s="1">
        <f t="shared" si="597"/>
        <v>1.2300000000000182</v>
      </c>
      <c r="L1756" s="1">
        <f t="shared" si="598"/>
        <v>1.2300000000000182</v>
      </c>
      <c r="M1756" s="1">
        <f t="shared" si="599"/>
        <v>0</v>
      </c>
      <c r="N1756" s="1">
        <f t="shared" si="600"/>
        <v>0.45399999999999635</v>
      </c>
      <c r="O1756" s="1">
        <f t="shared" si="601"/>
        <v>0.34500000000000453</v>
      </c>
      <c r="P1756" s="1">
        <f t="shared" si="602"/>
        <v>1.3159420289854795</v>
      </c>
      <c r="Q1756" s="1">
        <f t="shared" si="603"/>
        <v>56.821026282853047</v>
      </c>
      <c r="R1756" t="str">
        <f t="shared" si="583"/>
        <v>Do nothing</v>
      </c>
      <c r="S1756" t="b">
        <f t="shared" si="588"/>
        <v>0</v>
      </c>
      <c r="T1756">
        <f t="shared" si="584"/>
        <v>0</v>
      </c>
      <c r="U1756">
        <f t="shared" si="585"/>
        <v>0</v>
      </c>
      <c r="V1756">
        <f>IF(R1755="Buy BTC Short ETH",(B1756-T1755)+(-C1756+U1755)*(B1755/C1755),IF(R1755="Buy ETH Short BTC",(-B1756+T1755)+(C1756-U1755)*(B1755/C1755),0))</f>
        <v>0</v>
      </c>
      <c r="AA1756">
        <f t="shared" si="586"/>
        <v>0.76210553401514025</v>
      </c>
      <c r="AB1756" t="str">
        <f t="shared" si="587"/>
        <v>Buy ETH Short BTC</v>
      </c>
      <c r="AC1756" t="b">
        <f t="shared" si="589"/>
        <v>0</v>
      </c>
      <c r="AD1756">
        <f>IF(AB1756="Buy BTC Short ETH",B1756,IF(AB1756="Buy ETH Short BTC",B1756,0))</f>
        <v>16556.37</v>
      </c>
      <c r="AE1756">
        <f>IF(AB1756="Buy BTC Short ETH",C1756,IF(AB1756="Buy ETH Short BTC",C1756,0))</f>
        <v>1194.97</v>
      </c>
      <c r="AF1756">
        <f>IF(AB1755="Buy BTC Short ETH",(B1756-AD1755)+(-C1756+AE1755)*(B1755/C1755),IF(AB1755="Buy ETH Short BTC",(-B1756+AD1755)+(C1756-AE1755)*(B1755/C1755),0))</f>
        <v>9.0310081759845353</v>
      </c>
    </row>
    <row r="1757" spans="1:32">
      <c r="A1757">
        <v>1672300800000</v>
      </c>
      <c r="B1757">
        <v>16557.97</v>
      </c>
      <c r="C1757">
        <v>1194</v>
      </c>
      <c r="D1757" s="1">
        <f t="shared" si="590"/>
        <v>1.6000000000021828</v>
      </c>
      <c r="E1757" s="1">
        <f t="shared" si="591"/>
        <v>1.6000000000021828</v>
      </c>
      <c r="F1757" s="1">
        <f t="shared" si="592"/>
        <v>0</v>
      </c>
      <c r="G1757" s="1">
        <f t="shared" si="593"/>
        <v>3.6590000000000145</v>
      </c>
      <c r="H1757" s="1">
        <f t="shared" si="594"/>
        <v>4.3469999999997526</v>
      </c>
      <c r="I1757" s="1">
        <f t="shared" si="595"/>
        <v>0.84172992868650165</v>
      </c>
      <c r="J1757" s="1">
        <f t="shared" si="596"/>
        <v>45.70322258306421</v>
      </c>
      <c r="K1757" s="1">
        <f t="shared" si="597"/>
        <v>-0.97000000000002728</v>
      </c>
      <c r="L1757" s="1">
        <f t="shared" si="598"/>
        <v>0</v>
      </c>
      <c r="M1757" s="1">
        <f t="shared" si="599"/>
        <v>0.97000000000002728</v>
      </c>
      <c r="N1757" s="1">
        <f t="shared" si="600"/>
        <v>0.45399999999999635</v>
      </c>
      <c r="O1757" s="1">
        <f t="shared" si="601"/>
        <v>0.40299999999999725</v>
      </c>
      <c r="P1757" s="1">
        <f t="shared" si="602"/>
        <v>1.126550868486351</v>
      </c>
      <c r="Q1757" s="1">
        <f t="shared" si="603"/>
        <v>52.975495915985974</v>
      </c>
      <c r="R1757" t="str">
        <f t="shared" si="583"/>
        <v>Do nothing</v>
      </c>
      <c r="S1757" t="b">
        <f t="shared" si="588"/>
        <v>0</v>
      </c>
      <c r="T1757">
        <f t="shared" si="584"/>
        <v>0</v>
      </c>
      <c r="U1757">
        <f t="shared" si="585"/>
        <v>0</v>
      </c>
      <c r="V1757">
        <f>IF(R1756="Buy BTC Short ETH",(B1757-T1756)+(-C1757+U1756)*(B1756/C1756),IF(R1756="Buy ETH Short BTC",(-B1757+T1756)+(C1757-U1756)*(B1756/C1756),0))</f>
        <v>0</v>
      </c>
      <c r="AA1757">
        <f t="shared" si="586"/>
        <v>0.79819352232963803</v>
      </c>
      <c r="AB1757" t="str">
        <f t="shared" si="587"/>
        <v>Buy ETH Short BTC</v>
      </c>
      <c r="AC1757" t="b">
        <f t="shared" si="589"/>
        <v>0</v>
      </c>
      <c r="AD1757">
        <f>IF(AB1757="Buy BTC Short ETH",B1757,IF(AB1757="Buy ETH Short BTC",B1757,0))</f>
        <v>16557.97</v>
      </c>
      <c r="AE1757">
        <f>IF(AB1757="Buy BTC Short ETH",C1757,IF(AB1757="Buy ETH Short BTC",C1757,0))</f>
        <v>1194</v>
      </c>
      <c r="AF1757">
        <f>IF(AB1756="Buy BTC Short ETH",(B1757-AD1756)+(-C1757+AE1756)*(B1756/C1756),IF(AB1756="Buy ETH Short BTC",(-B1757+AD1756)+(C1757-AE1756)*(B1756/C1756),0))</f>
        <v>-15.039399231782436</v>
      </c>
    </row>
    <row r="1758" spans="1:32">
      <c r="A1758">
        <v>1672301700000</v>
      </c>
      <c r="B1758">
        <v>16538.060000000001</v>
      </c>
      <c r="C1758">
        <v>1193.08</v>
      </c>
      <c r="D1758" s="1">
        <f t="shared" si="590"/>
        <v>-19.909999999999854</v>
      </c>
      <c r="E1758" s="1">
        <f t="shared" si="591"/>
        <v>0</v>
      </c>
      <c r="F1758" s="1">
        <f t="shared" si="592"/>
        <v>19.909999999999854</v>
      </c>
      <c r="G1758" s="1">
        <f t="shared" si="593"/>
        <v>2.4849999999998547</v>
      </c>
      <c r="H1758" s="1">
        <f t="shared" si="594"/>
        <v>6.3379999999997381</v>
      </c>
      <c r="I1758" s="1">
        <f t="shared" si="595"/>
        <v>0.39207952035341709</v>
      </c>
      <c r="J1758" s="1">
        <f t="shared" si="596"/>
        <v>28.165023234727073</v>
      </c>
      <c r="K1758" s="1">
        <f t="shared" si="597"/>
        <v>-0.92000000000007276</v>
      </c>
      <c r="L1758" s="1">
        <f t="shared" si="598"/>
        <v>0</v>
      </c>
      <c r="M1758" s="1">
        <f t="shared" si="599"/>
        <v>0.92000000000007276</v>
      </c>
      <c r="N1758" s="1">
        <f t="shared" si="600"/>
        <v>0.27000000000000457</v>
      </c>
      <c r="O1758" s="1">
        <f t="shared" si="601"/>
        <v>0.49500000000000455</v>
      </c>
      <c r="P1758" s="1">
        <f t="shared" si="602"/>
        <v>0.54545454545454963</v>
      </c>
      <c r="Q1758" s="1">
        <f t="shared" si="603"/>
        <v>35.294117647058997</v>
      </c>
      <c r="R1758" t="str">
        <f t="shared" si="583"/>
        <v>Do nothing</v>
      </c>
      <c r="S1758" t="b">
        <f t="shared" si="588"/>
        <v>0</v>
      </c>
      <c r="T1758">
        <f t="shared" si="584"/>
        <v>0</v>
      </c>
      <c r="U1758">
        <f t="shared" si="585"/>
        <v>0</v>
      </c>
      <c r="V1758">
        <f>IF(R1757="Buy BTC Short ETH",(B1758-T1757)+(-C1758+U1757)*(B1757/C1757),IF(R1757="Buy ETH Short BTC",(-B1758+T1757)+(C1758-U1757)*(B1757/C1757),0))</f>
        <v>0</v>
      </c>
      <c r="AA1758">
        <f t="shared" si="586"/>
        <v>0.74438759904620611</v>
      </c>
      <c r="AB1758" t="str">
        <f t="shared" si="587"/>
        <v>Buy ETH Short BTC</v>
      </c>
      <c r="AC1758" t="b">
        <f t="shared" si="589"/>
        <v>0</v>
      </c>
      <c r="AD1758">
        <f>IF(AB1758="Buy BTC Short ETH",B1758,IF(AB1758="Buy ETH Short BTC",B1758,0))</f>
        <v>16538.060000000001</v>
      </c>
      <c r="AE1758">
        <f>IF(AB1758="Buy BTC Short ETH",C1758,IF(AB1758="Buy ETH Short BTC",C1758,0))</f>
        <v>1193.08</v>
      </c>
      <c r="AF1758">
        <f>IF(AB1757="Buy BTC Short ETH",(B1758-AD1757)+(-C1758+AE1757)*(B1757/C1757),IF(AB1757="Buy ETH Short BTC",(-B1758+AD1757)+(C1758-AE1757)*(B1757/C1757),0))</f>
        <v>7.1517651591278231</v>
      </c>
    </row>
    <row r="1759" spans="1:32">
      <c r="A1759">
        <v>1672302600000</v>
      </c>
      <c r="B1759">
        <v>16527.05</v>
      </c>
      <c r="C1759">
        <v>1191.26</v>
      </c>
      <c r="D1759" s="1">
        <f t="shared" si="590"/>
        <v>-11.010000000002037</v>
      </c>
      <c r="E1759" s="1">
        <f t="shared" si="591"/>
        <v>0</v>
      </c>
      <c r="F1759" s="1">
        <f t="shared" si="592"/>
        <v>11.010000000002037</v>
      </c>
      <c r="G1759" s="1">
        <f t="shared" si="593"/>
        <v>2.4849999999998547</v>
      </c>
      <c r="H1759" s="1">
        <f t="shared" si="594"/>
        <v>7.1270000000000433</v>
      </c>
      <c r="I1759" s="1">
        <f t="shared" si="595"/>
        <v>0.34867405640519705</v>
      </c>
      <c r="J1759" s="1">
        <f t="shared" si="596"/>
        <v>25.853100291301303</v>
      </c>
      <c r="K1759" s="1">
        <f t="shared" si="597"/>
        <v>-1.8199999999999363</v>
      </c>
      <c r="L1759" s="1">
        <f t="shared" si="598"/>
        <v>0</v>
      </c>
      <c r="M1759" s="1">
        <f t="shared" si="599"/>
        <v>1.8199999999999363</v>
      </c>
      <c r="N1759" s="1">
        <f t="shared" si="600"/>
        <v>0.27000000000000457</v>
      </c>
      <c r="O1759" s="1">
        <f t="shared" si="601"/>
        <v>0.64000000000000912</v>
      </c>
      <c r="P1759" s="1">
        <f t="shared" si="602"/>
        <v>0.42187500000000111</v>
      </c>
      <c r="Q1759" s="1">
        <f t="shared" si="603"/>
        <v>29.670329670329721</v>
      </c>
      <c r="R1759" t="str">
        <f t="shared" si="583"/>
        <v>Do nothing</v>
      </c>
      <c r="S1759" t="b">
        <f t="shared" si="588"/>
        <v>0</v>
      </c>
      <c r="T1759">
        <f t="shared" si="584"/>
        <v>0</v>
      </c>
      <c r="U1759">
        <f t="shared" si="585"/>
        <v>0</v>
      </c>
      <c r="V1759">
        <f>IF(R1758="Buy BTC Short ETH",(B1759-T1758)+(-C1759+U1758)*(B1758/C1758),IF(R1758="Buy ETH Short BTC",(-B1759+T1758)+(C1759-U1758)*(B1758/C1758),0))</f>
        <v>0</v>
      </c>
      <c r="AA1759">
        <f t="shared" si="586"/>
        <v>0.79809844966562948</v>
      </c>
      <c r="AB1759" t="str">
        <f t="shared" si="587"/>
        <v>Buy ETH Short BTC</v>
      </c>
      <c r="AC1759" t="b">
        <f t="shared" si="589"/>
        <v>0</v>
      </c>
      <c r="AD1759">
        <f>IF(AB1759="Buy BTC Short ETH",B1759,IF(AB1759="Buy ETH Short BTC",B1759,0))</f>
        <v>16527.05</v>
      </c>
      <c r="AE1759">
        <f>IF(AB1759="Buy BTC Short ETH",C1759,IF(AB1759="Buy ETH Short BTC",C1759,0))</f>
        <v>1191.26</v>
      </c>
      <c r="AF1759">
        <f>IF(AB1758="Buy BTC Short ETH",(B1759-AD1758)+(-C1759+AE1758)*(B1758/C1758),IF(AB1758="Buy ETH Short BTC",(-B1759+AD1758)+(C1759-AE1758)*(B1758/C1758),0))</f>
        <v>-14.218206993660544</v>
      </c>
    </row>
    <row r="1760" spans="1:32">
      <c r="A1760">
        <v>1672303500000</v>
      </c>
      <c r="B1760">
        <v>16530.88</v>
      </c>
      <c r="C1760">
        <v>1192.0899999999999</v>
      </c>
      <c r="D1760" s="1">
        <f t="shared" si="590"/>
        <v>3.8300000000017462</v>
      </c>
      <c r="E1760" s="1">
        <f t="shared" si="591"/>
        <v>3.8300000000017462</v>
      </c>
      <c r="F1760" s="1">
        <f t="shared" si="592"/>
        <v>0</v>
      </c>
      <c r="G1760" s="1">
        <f t="shared" si="593"/>
        <v>2.8680000000000292</v>
      </c>
      <c r="H1760" s="1">
        <f t="shared" si="594"/>
        <v>6.0979999999999563</v>
      </c>
      <c r="I1760" s="1">
        <f t="shared" si="595"/>
        <v>0.47031813709413739</v>
      </c>
      <c r="J1760" s="1">
        <f t="shared" si="596"/>
        <v>31.98750836493457</v>
      </c>
      <c r="K1760" s="1">
        <f t="shared" si="597"/>
        <v>0.82999999999992724</v>
      </c>
      <c r="L1760" s="1">
        <f t="shared" si="598"/>
        <v>0.82999999999992724</v>
      </c>
      <c r="M1760" s="1">
        <f t="shared" si="599"/>
        <v>0</v>
      </c>
      <c r="N1760" s="1">
        <f t="shared" si="600"/>
        <v>0.35299999999999726</v>
      </c>
      <c r="O1760" s="1">
        <f t="shared" si="601"/>
        <v>0.50900000000001455</v>
      </c>
      <c r="P1760" s="1">
        <f t="shared" si="602"/>
        <v>0.6935166994105838</v>
      </c>
      <c r="Q1760" s="1">
        <f t="shared" si="603"/>
        <v>40.951276102087292</v>
      </c>
      <c r="R1760" t="str">
        <f t="shared" si="583"/>
        <v>Do nothing</v>
      </c>
      <c r="S1760" t="b">
        <f t="shared" si="588"/>
        <v>0</v>
      </c>
      <c r="T1760">
        <f t="shared" si="584"/>
        <v>0</v>
      </c>
      <c r="U1760">
        <f t="shared" si="585"/>
        <v>0</v>
      </c>
      <c r="V1760">
        <f>IF(R1759="Buy BTC Short ETH",(B1760-T1759)+(-C1760+U1759)*(B1759/C1759),IF(R1759="Buy ETH Short BTC",(-B1760+T1759)+(C1760-U1759)*(B1759/C1759),0))</f>
        <v>0</v>
      </c>
      <c r="AA1760">
        <f t="shared" si="586"/>
        <v>0.83882149846591514</v>
      </c>
      <c r="AB1760" t="str">
        <f t="shared" si="587"/>
        <v>Buy ETH Short BTC</v>
      </c>
      <c r="AC1760" t="b">
        <f t="shared" si="589"/>
        <v>0</v>
      </c>
      <c r="AD1760">
        <f>IF(AB1760="Buy BTC Short ETH",B1760,IF(AB1760="Buy ETH Short BTC",B1760,0))</f>
        <v>16530.88</v>
      </c>
      <c r="AE1760">
        <f>IF(AB1760="Buy BTC Short ETH",C1760,IF(AB1760="Buy ETH Short BTC",C1760,0))</f>
        <v>1192.0899999999999</v>
      </c>
      <c r="AF1760">
        <f>IF(AB1759="Buy BTC Short ETH",(B1760-AD1759)+(-C1760+AE1759)*(B1759/C1759),IF(AB1759="Buy ETH Short BTC",(-B1760+AD1759)+(C1760-AE1759)*(B1759/C1759),0))</f>
        <v>7.6850777328179554</v>
      </c>
    </row>
    <row r="1761" spans="1:32">
      <c r="A1761">
        <v>1672304400000</v>
      </c>
      <c r="B1761">
        <v>16564.509999999998</v>
      </c>
      <c r="C1761">
        <v>1194.28</v>
      </c>
      <c r="D1761" s="1">
        <f t="shared" si="590"/>
        <v>33.629999999997381</v>
      </c>
      <c r="E1761" s="1">
        <f t="shared" si="591"/>
        <v>33.629999999997381</v>
      </c>
      <c r="F1761" s="1">
        <f t="shared" si="592"/>
        <v>0</v>
      </c>
      <c r="G1761" s="1">
        <f t="shared" si="593"/>
        <v>5.793999999999869</v>
      </c>
      <c r="H1761" s="1">
        <f t="shared" si="594"/>
        <v>6.0979999999999563</v>
      </c>
      <c r="I1761" s="1">
        <f t="shared" si="595"/>
        <v>0.95014758937355048</v>
      </c>
      <c r="J1761" s="1">
        <f t="shared" si="596"/>
        <v>48.721829801546875</v>
      </c>
      <c r="K1761" s="1">
        <f t="shared" si="597"/>
        <v>2.1900000000000546</v>
      </c>
      <c r="L1761" s="1">
        <f t="shared" si="598"/>
        <v>2.1900000000000546</v>
      </c>
      <c r="M1761" s="1">
        <f t="shared" si="599"/>
        <v>0</v>
      </c>
      <c r="N1761" s="1">
        <f t="shared" si="600"/>
        <v>0.55600000000001726</v>
      </c>
      <c r="O1761" s="1">
        <f t="shared" si="601"/>
        <v>0.50900000000001455</v>
      </c>
      <c r="P1761" s="1">
        <f t="shared" si="602"/>
        <v>1.0923379174852679</v>
      </c>
      <c r="Q1761" s="1">
        <f t="shared" si="603"/>
        <v>52.206572769953112</v>
      </c>
      <c r="R1761" t="str">
        <f t="shared" si="583"/>
        <v>Do nothing</v>
      </c>
      <c r="S1761" t="b">
        <f t="shared" si="588"/>
        <v>0</v>
      </c>
      <c r="T1761">
        <f t="shared" si="584"/>
        <v>0</v>
      </c>
      <c r="U1761">
        <f t="shared" si="585"/>
        <v>0</v>
      </c>
      <c r="V1761">
        <f>IF(R1760="Buy BTC Short ETH",(B1761-T1760)+(-C1761+U1760)*(B1760/C1760),IF(R1760="Buy ETH Short BTC",(-B1761+T1760)+(C1761-U1760)*(B1760/C1760),0))</f>
        <v>0</v>
      </c>
      <c r="AA1761">
        <f t="shared" si="586"/>
        <v>0.883330166807893</v>
      </c>
      <c r="AB1761" t="str">
        <f t="shared" si="587"/>
        <v>Buy ETH Short BTC</v>
      </c>
      <c r="AC1761" t="b">
        <f t="shared" si="589"/>
        <v>0</v>
      </c>
      <c r="AD1761">
        <f>IF(AB1761="Buy BTC Short ETH",B1761,IF(AB1761="Buy ETH Short BTC",B1761,0))</f>
        <v>16564.509999999998</v>
      </c>
      <c r="AE1761">
        <f>IF(AB1761="Buy BTC Short ETH",C1761,IF(AB1761="Buy ETH Short BTC",C1761,0))</f>
        <v>1194.28</v>
      </c>
      <c r="AF1761">
        <f>IF(AB1760="Buy BTC Short ETH",(B1761-AD1760)+(-C1761+AE1760)*(B1760/C1760),IF(AB1760="Buy ETH Short BTC",(-B1761+AD1760)+(C1761-AE1760)*(B1760/C1760),0))</f>
        <v>-3.2609614206947235</v>
      </c>
    </row>
    <row r="1762" spans="1:32">
      <c r="A1762">
        <v>1672305300000</v>
      </c>
      <c r="B1762">
        <v>16585.580000000002</v>
      </c>
      <c r="C1762">
        <v>1197.97</v>
      </c>
      <c r="D1762" s="1">
        <f t="shared" si="590"/>
        <v>21.070000000003347</v>
      </c>
      <c r="E1762" s="1">
        <f t="shared" si="591"/>
        <v>21.070000000003347</v>
      </c>
      <c r="F1762" s="1">
        <f t="shared" si="592"/>
        <v>0</v>
      </c>
      <c r="G1762" s="1">
        <f t="shared" si="593"/>
        <v>7.9010000000002041</v>
      </c>
      <c r="H1762" s="1">
        <f t="shared" si="594"/>
        <v>5.792000000000189</v>
      </c>
      <c r="I1762" s="1">
        <f t="shared" si="595"/>
        <v>1.3641229281767864</v>
      </c>
      <c r="J1762" s="1">
        <f t="shared" si="596"/>
        <v>57.701015117213004</v>
      </c>
      <c r="K1762" s="1">
        <f t="shared" si="597"/>
        <v>3.6900000000000546</v>
      </c>
      <c r="L1762" s="1">
        <f t="shared" si="598"/>
        <v>3.6900000000000546</v>
      </c>
      <c r="M1762" s="1">
        <f t="shared" si="599"/>
        <v>0</v>
      </c>
      <c r="N1762" s="1">
        <f t="shared" si="600"/>
        <v>0.91600000000000814</v>
      </c>
      <c r="O1762" s="1">
        <f t="shared" si="601"/>
        <v>0.50900000000001455</v>
      </c>
      <c r="P1762" s="1">
        <f t="shared" si="602"/>
        <v>1.7996070726915165</v>
      </c>
      <c r="Q1762" s="1">
        <f t="shared" si="603"/>
        <v>64.280701754385518</v>
      </c>
      <c r="R1762" t="str">
        <f t="shared" si="583"/>
        <v>Do nothing</v>
      </c>
      <c r="S1762" t="b">
        <f t="shared" si="588"/>
        <v>0</v>
      </c>
      <c r="T1762">
        <f t="shared" si="584"/>
        <v>0</v>
      </c>
      <c r="U1762">
        <f t="shared" si="585"/>
        <v>0</v>
      </c>
      <c r="V1762">
        <f>IF(R1761="Buy BTC Short ETH",(B1762-T1761)+(-C1762+U1761)*(B1761/C1761),IF(R1761="Buy ETH Short BTC",(-B1762+T1761)+(C1762-U1761)*(B1761/C1761),0))</f>
        <v>0</v>
      </c>
      <c r="AA1762">
        <f t="shared" si="586"/>
        <v>0.95384839192850279</v>
      </c>
      <c r="AB1762" t="str">
        <f t="shared" si="587"/>
        <v>Buy ETH Short BTC</v>
      </c>
      <c r="AC1762" t="b">
        <f t="shared" si="589"/>
        <v>0</v>
      </c>
      <c r="AD1762">
        <f>IF(AB1762="Buy BTC Short ETH",B1762,IF(AB1762="Buy ETH Short BTC",B1762,0))</f>
        <v>16585.580000000002</v>
      </c>
      <c r="AE1762">
        <f>IF(AB1762="Buy BTC Short ETH",C1762,IF(AB1762="Buy ETH Short BTC",C1762,0))</f>
        <v>1197.97</v>
      </c>
      <c r="AF1762">
        <f>IF(AB1761="Buy BTC Short ETH",(B1762-AD1761)+(-C1762+AE1761)*(B1761/C1761),IF(AB1761="Buy ETH Short BTC",(-B1762+AD1761)+(C1762-AE1761)*(B1761/C1761),0))</f>
        <v>30.109825417822371</v>
      </c>
    </row>
    <row r="1763" spans="1:32">
      <c r="A1763">
        <v>1672306200000</v>
      </c>
      <c r="B1763">
        <v>16576.55</v>
      </c>
      <c r="C1763">
        <v>1197.96</v>
      </c>
      <c r="D1763" s="1">
        <f t="shared" si="590"/>
        <v>-9.0300000000024738</v>
      </c>
      <c r="E1763" s="1">
        <f t="shared" si="591"/>
        <v>0</v>
      </c>
      <c r="F1763" s="1">
        <f t="shared" si="592"/>
        <v>9.0300000000024738</v>
      </c>
      <c r="G1763" s="1">
        <f t="shared" si="593"/>
        <v>7.9010000000002041</v>
      </c>
      <c r="H1763" s="1">
        <f t="shared" si="594"/>
        <v>4.7980000000003198</v>
      </c>
      <c r="I1763" s="1">
        <f t="shared" si="595"/>
        <v>1.6467278032512875</v>
      </c>
      <c r="J1763" s="1">
        <f t="shared" si="596"/>
        <v>62.217497440742406</v>
      </c>
      <c r="K1763" s="1">
        <f t="shared" si="597"/>
        <v>-9.9999999999909051E-3</v>
      </c>
      <c r="L1763" s="1">
        <f t="shared" si="598"/>
        <v>0</v>
      </c>
      <c r="M1763" s="1">
        <f t="shared" si="599"/>
        <v>9.9999999999909051E-3</v>
      </c>
      <c r="N1763" s="1">
        <f t="shared" si="600"/>
        <v>0.91600000000000814</v>
      </c>
      <c r="O1763" s="1">
        <f t="shared" si="601"/>
        <v>0.375</v>
      </c>
      <c r="P1763" s="1">
        <f t="shared" si="602"/>
        <v>2.4426666666666885</v>
      </c>
      <c r="Q1763" s="1">
        <f t="shared" si="603"/>
        <v>70.952749806351846</v>
      </c>
      <c r="R1763" t="str">
        <f t="shared" si="583"/>
        <v>Do nothing</v>
      </c>
      <c r="S1763" t="b">
        <f t="shared" si="588"/>
        <v>0</v>
      </c>
      <c r="T1763">
        <f t="shared" si="584"/>
        <v>0</v>
      </c>
      <c r="U1763">
        <f t="shared" si="585"/>
        <v>0</v>
      </c>
      <c r="V1763">
        <f>IF(R1762="Buy BTC Short ETH",(B1763-T1762)+(-C1763+U1762)*(B1762/C1762),IF(R1762="Buy ETH Short BTC",(-B1763+T1762)+(C1763-U1762)*(B1762/C1762),0))</f>
        <v>0</v>
      </c>
      <c r="AA1763">
        <f t="shared" si="586"/>
        <v>0.95741710619524456</v>
      </c>
      <c r="AB1763" t="str">
        <f t="shared" si="587"/>
        <v>Buy ETH Short BTC</v>
      </c>
      <c r="AC1763" t="b">
        <f t="shared" si="589"/>
        <v>0</v>
      </c>
      <c r="AD1763">
        <f>IF(AB1763="Buy BTC Short ETH",B1763,IF(AB1763="Buy ETH Short BTC",B1763,0))</f>
        <v>16576.55</v>
      </c>
      <c r="AE1763">
        <f>IF(AB1763="Buy BTC Short ETH",C1763,IF(AB1763="Buy ETH Short BTC",C1763,0))</f>
        <v>1197.96</v>
      </c>
      <c r="AF1763">
        <f>IF(AB1762="Buy BTC Short ETH",(B1763-AD1762)+(-C1763+AE1762)*(B1762/C1762),IF(AB1762="Buy ETH Short BTC",(-B1763+AD1762)+(C1763-AE1762)*(B1762/C1762),0))</f>
        <v>8.8915526265291405</v>
      </c>
    </row>
    <row r="1764" spans="1:32">
      <c r="A1764">
        <v>1672307100000</v>
      </c>
      <c r="B1764">
        <v>16591.59</v>
      </c>
      <c r="C1764">
        <v>1199.2</v>
      </c>
      <c r="D1764" s="1">
        <f t="shared" si="590"/>
        <v>15.040000000000873</v>
      </c>
      <c r="E1764" s="1">
        <f t="shared" si="591"/>
        <v>15.040000000000873</v>
      </c>
      <c r="F1764" s="1">
        <f t="shared" si="592"/>
        <v>0</v>
      </c>
      <c r="G1764" s="1">
        <f t="shared" si="593"/>
        <v>9.4050000000002907</v>
      </c>
      <c r="H1764" s="1">
        <f t="shared" si="594"/>
        <v>3.9950000000004366</v>
      </c>
      <c r="I1764" s="1">
        <f t="shared" si="595"/>
        <v>2.3541927409259733</v>
      </c>
      <c r="J1764" s="1">
        <f t="shared" si="596"/>
        <v>70.186567164177461</v>
      </c>
      <c r="K1764" s="1">
        <f t="shared" si="597"/>
        <v>1.2400000000000091</v>
      </c>
      <c r="L1764" s="1">
        <f t="shared" si="598"/>
        <v>1.2400000000000091</v>
      </c>
      <c r="M1764" s="1">
        <f t="shared" si="599"/>
        <v>0</v>
      </c>
      <c r="N1764" s="1">
        <f t="shared" si="600"/>
        <v>1.0400000000000091</v>
      </c>
      <c r="O1764" s="1">
        <f t="shared" si="601"/>
        <v>0.37200000000000272</v>
      </c>
      <c r="P1764" s="1">
        <f t="shared" si="602"/>
        <v>2.795698924731187</v>
      </c>
      <c r="Q1764" s="1">
        <f t="shared" si="603"/>
        <v>73.65439093484423</v>
      </c>
      <c r="R1764" t="str">
        <f t="shared" si="583"/>
        <v>Do nothing</v>
      </c>
      <c r="S1764" t="b">
        <f t="shared" si="588"/>
        <v>0</v>
      </c>
      <c r="T1764">
        <f t="shared" si="584"/>
        <v>0</v>
      </c>
      <c r="U1764">
        <f t="shared" si="585"/>
        <v>0</v>
      </c>
      <c r="V1764">
        <f>IF(R1763="Buy BTC Short ETH",(B1764-T1763)+(-C1764+U1763)*(B1763/C1763),IF(R1763="Buy ETH Short BTC",(-B1764+T1763)+(C1764-U1763)*(B1763/C1763),0))</f>
        <v>0</v>
      </c>
      <c r="AA1764">
        <f t="shared" si="586"/>
        <v>0.96736804979128055</v>
      </c>
      <c r="AB1764" t="str">
        <f t="shared" si="587"/>
        <v>Buy ETH Short BTC</v>
      </c>
      <c r="AC1764" t="b">
        <f t="shared" si="589"/>
        <v>0</v>
      </c>
      <c r="AD1764">
        <f>IF(AB1764="Buy BTC Short ETH",B1764,IF(AB1764="Buy ETH Short BTC",B1764,0))</f>
        <v>16591.59</v>
      </c>
      <c r="AE1764">
        <f>IF(AB1764="Buy BTC Short ETH",C1764,IF(AB1764="Buy ETH Short BTC",C1764,0))</f>
        <v>1199.2</v>
      </c>
      <c r="AF1764">
        <f>IF(AB1763="Buy BTC Short ETH",(B1764-AD1763)+(-C1764+AE1763)*(B1763/C1763),IF(AB1763="Buy ETH Short BTC",(-B1764+AD1763)+(C1764-AE1763)*(B1763/C1763),0))</f>
        <v>2.1182707269016525</v>
      </c>
    </row>
    <row r="1765" spans="1:32">
      <c r="A1765">
        <v>1672308000000</v>
      </c>
      <c r="B1765">
        <v>16588.349999999999</v>
      </c>
      <c r="C1765">
        <v>1199.0899999999999</v>
      </c>
      <c r="D1765" s="1">
        <f t="shared" si="590"/>
        <v>-3.2400000000016007</v>
      </c>
      <c r="E1765" s="1">
        <f t="shared" si="591"/>
        <v>0</v>
      </c>
      <c r="F1765" s="1">
        <f t="shared" si="592"/>
        <v>3.2400000000016007</v>
      </c>
      <c r="G1765" s="1">
        <f t="shared" si="593"/>
        <v>8.3190000000005959</v>
      </c>
      <c r="H1765" s="1">
        <f t="shared" si="594"/>
        <v>4.3190000000005968</v>
      </c>
      <c r="I1765" s="1">
        <f t="shared" si="595"/>
        <v>1.9261403102568757</v>
      </c>
      <c r="J1765" s="1">
        <f t="shared" si="596"/>
        <v>65.8252888115193</v>
      </c>
      <c r="K1765" s="1">
        <f t="shared" si="597"/>
        <v>-0.11000000000012733</v>
      </c>
      <c r="L1765" s="1">
        <f t="shared" si="598"/>
        <v>0</v>
      </c>
      <c r="M1765" s="1">
        <f t="shared" si="599"/>
        <v>0.11000000000012733</v>
      </c>
      <c r="N1765" s="1">
        <f t="shared" si="600"/>
        <v>0.91800000000000637</v>
      </c>
      <c r="O1765" s="1">
        <f t="shared" si="601"/>
        <v>0.38300000000001544</v>
      </c>
      <c r="P1765" s="1">
        <f t="shared" si="602"/>
        <v>2.3968668407309903</v>
      </c>
      <c r="Q1765" s="1">
        <f t="shared" si="603"/>
        <v>70.561106840890929</v>
      </c>
      <c r="R1765" t="str">
        <f t="shared" si="583"/>
        <v>Do nothing</v>
      </c>
      <c r="S1765" t="b">
        <f t="shared" si="588"/>
        <v>0</v>
      </c>
      <c r="T1765">
        <f t="shared" si="584"/>
        <v>0</v>
      </c>
      <c r="U1765">
        <f t="shared" si="585"/>
        <v>0</v>
      </c>
      <c r="V1765">
        <f>IF(R1764="Buy BTC Short ETH",(B1765-T1764)+(-C1765+U1764)*(B1764/C1764),IF(R1764="Buy ETH Short BTC",(-B1765+T1764)+(C1765-U1764)*(B1764/C1764),0))</f>
        <v>0</v>
      </c>
      <c r="AA1765">
        <f t="shared" si="586"/>
        <v>0.97095207830169328</v>
      </c>
      <c r="AB1765" t="str">
        <f t="shared" si="587"/>
        <v>Buy ETH Short BTC</v>
      </c>
      <c r="AC1765" t="b">
        <f t="shared" si="589"/>
        <v>0</v>
      </c>
      <c r="AD1765">
        <f>IF(AB1765="Buy BTC Short ETH",B1765,IF(AB1765="Buy ETH Short BTC",B1765,0))</f>
        <v>16588.349999999999</v>
      </c>
      <c r="AE1765">
        <f>IF(AB1765="Buy BTC Short ETH",C1765,IF(AB1765="Buy ETH Short BTC",C1765,0))</f>
        <v>1199.0899999999999</v>
      </c>
      <c r="AF1765">
        <f>IF(AB1764="Buy BTC Short ETH",(B1765-AD1764)+(-C1765+AE1764)*(B1764/C1764),IF(AB1764="Buy ETH Short BTC",(-B1765+AD1764)+(C1765-AE1764)*(B1764/C1764),0))</f>
        <v>1.7180896430952362</v>
      </c>
    </row>
    <row r="1766" spans="1:32">
      <c r="A1766">
        <v>1672308900000</v>
      </c>
      <c r="B1766">
        <v>16586</v>
      </c>
      <c r="C1766">
        <v>1197.5</v>
      </c>
      <c r="D1766" s="1">
        <f t="shared" si="590"/>
        <v>-2.3499999999985448</v>
      </c>
      <c r="E1766" s="1">
        <f t="shared" si="591"/>
        <v>0</v>
      </c>
      <c r="F1766" s="1">
        <f t="shared" si="592"/>
        <v>2.3499999999985448</v>
      </c>
      <c r="G1766" s="1">
        <f t="shared" si="593"/>
        <v>7.5170000000005528</v>
      </c>
      <c r="H1766" s="1">
        <f t="shared" si="594"/>
        <v>4.5540000000004515</v>
      </c>
      <c r="I1766" s="1">
        <f t="shared" si="595"/>
        <v>1.6506368028106737</v>
      </c>
      <c r="J1766" s="1">
        <f t="shared" si="596"/>
        <v>62.273216800595868</v>
      </c>
      <c r="K1766" s="1">
        <f t="shared" si="597"/>
        <v>-1.5899999999999181</v>
      </c>
      <c r="L1766" s="1">
        <f t="shared" si="598"/>
        <v>0</v>
      </c>
      <c r="M1766" s="1">
        <f t="shared" si="599"/>
        <v>1.5899999999999181</v>
      </c>
      <c r="N1766" s="1">
        <f t="shared" si="600"/>
        <v>0.79500000000000459</v>
      </c>
      <c r="O1766" s="1">
        <f t="shared" si="601"/>
        <v>0.54200000000000725</v>
      </c>
      <c r="P1766" s="1">
        <f t="shared" si="602"/>
        <v>1.4667896678966679</v>
      </c>
      <c r="Q1766" s="1">
        <f t="shared" si="603"/>
        <v>59.461480927449337</v>
      </c>
      <c r="R1766" t="str">
        <f t="shared" si="583"/>
        <v>Do nothing</v>
      </c>
      <c r="S1766" t="b">
        <f t="shared" si="588"/>
        <v>0</v>
      </c>
      <c r="T1766">
        <f t="shared" si="584"/>
        <v>0</v>
      </c>
      <c r="U1766">
        <f t="shared" si="585"/>
        <v>0</v>
      </c>
      <c r="V1766">
        <f>IF(R1765="Buy BTC Short ETH",(B1766-T1765)+(-C1766+U1765)*(B1765/C1765),IF(R1765="Buy ETH Short BTC",(-B1766+T1765)+(C1766-U1765)*(B1765/C1765),0))</f>
        <v>0</v>
      </c>
      <c r="AA1766">
        <f t="shared" si="586"/>
        <v>0.96947330422968647</v>
      </c>
      <c r="AB1766" t="str">
        <f t="shared" si="587"/>
        <v>Buy ETH Short BTC</v>
      </c>
      <c r="AC1766" t="b">
        <f t="shared" si="589"/>
        <v>0</v>
      </c>
      <c r="AD1766">
        <f>IF(AB1766="Buy BTC Short ETH",B1766,IF(AB1766="Buy ETH Short BTC",B1766,0))</f>
        <v>16586</v>
      </c>
      <c r="AE1766">
        <f>IF(AB1766="Buy BTC Short ETH",C1766,IF(AB1766="Buy ETH Short BTC",C1766,0))</f>
        <v>1197.5</v>
      </c>
      <c r="AF1766">
        <f>IF(AB1765="Buy BTC Short ETH",(B1766-AD1765)+(-C1766+AE1765)*(B1765/C1765),IF(AB1765="Buy ETH Short BTC",(-B1766+AD1765)+(C1766-AE1765)*(B1765/C1765),0))</f>
        <v>-19.646244235212027</v>
      </c>
    </row>
    <row r="1767" spans="1:32">
      <c r="A1767">
        <v>1672309800000</v>
      </c>
      <c r="B1767">
        <v>16593.59</v>
      </c>
      <c r="C1767">
        <v>1198.78</v>
      </c>
      <c r="D1767" s="1">
        <f t="shared" si="590"/>
        <v>7.5900000000001455</v>
      </c>
      <c r="E1767" s="1">
        <f t="shared" si="591"/>
        <v>7.5900000000001455</v>
      </c>
      <c r="F1767" s="1">
        <f t="shared" si="592"/>
        <v>0</v>
      </c>
      <c r="G1767" s="1">
        <f t="shared" si="593"/>
        <v>8.1160000000003496</v>
      </c>
      <c r="H1767" s="1">
        <f t="shared" si="594"/>
        <v>4.5540000000004515</v>
      </c>
      <c r="I1767" s="1">
        <f t="shared" si="595"/>
        <v>1.7821695212998561</v>
      </c>
      <c r="J1767" s="1">
        <f t="shared" si="596"/>
        <v>64.056827150748518</v>
      </c>
      <c r="K1767" s="1">
        <f t="shared" si="597"/>
        <v>1.2799999999999727</v>
      </c>
      <c r="L1767" s="1">
        <f t="shared" si="598"/>
        <v>1.2799999999999727</v>
      </c>
      <c r="M1767" s="1">
        <f t="shared" si="599"/>
        <v>0</v>
      </c>
      <c r="N1767" s="1">
        <f t="shared" si="600"/>
        <v>0.92300000000000182</v>
      </c>
      <c r="O1767" s="1">
        <f t="shared" si="601"/>
        <v>0.44500000000000456</v>
      </c>
      <c r="P1767" s="1">
        <f t="shared" si="602"/>
        <v>2.0741573033707694</v>
      </c>
      <c r="Q1767" s="1">
        <f t="shared" si="603"/>
        <v>67.470760233917957</v>
      </c>
      <c r="R1767" t="str">
        <f t="shared" si="583"/>
        <v>Do nothing</v>
      </c>
      <c r="S1767" t="b">
        <f t="shared" si="588"/>
        <v>0</v>
      </c>
      <c r="T1767">
        <f t="shared" si="584"/>
        <v>0</v>
      </c>
      <c r="U1767">
        <f t="shared" si="585"/>
        <v>0</v>
      </c>
      <c r="V1767">
        <f>IF(R1766="Buy BTC Short ETH",(B1767-T1766)+(-C1767+U1766)*(B1766/C1766),IF(R1766="Buy ETH Short BTC",(-B1767+T1766)+(C1767-U1766)*(B1766/C1766),0))</f>
        <v>0</v>
      </c>
      <c r="AA1767">
        <f t="shared" si="586"/>
        <v>0.97570927520890749</v>
      </c>
      <c r="AB1767" t="str">
        <f t="shared" si="587"/>
        <v>Buy ETH Short BTC</v>
      </c>
      <c r="AC1767" t="b">
        <f t="shared" si="589"/>
        <v>0</v>
      </c>
      <c r="AD1767">
        <f>IF(AB1767="Buy BTC Short ETH",B1767,IF(AB1767="Buy ETH Short BTC",B1767,0))</f>
        <v>16593.59</v>
      </c>
      <c r="AE1767">
        <f>IF(AB1767="Buy BTC Short ETH",C1767,IF(AB1767="Buy ETH Short BTC",C1767,0))</f>
        <v>1198.78</v>
      </c>
      <c r="AF1767">
        <f>IF(AB1766="Buy BTC Short ETH",(B1767-AD1766)+(-C1767+AE1766)*(B1766/C1766),IF(AB1766="Buy ETH Short BTC",(-B1767+AD1766)+(C1767-AE1766)*(B1766/C1766),0))</f>
        <v>10.138668058454591</v>
      </c>
    </row>
    <row r="1768" spans="1:32">
      <c r="A1768">
        <v>1672310700000</v>
      </c>
      <c r="B1768">
        <v>16604.78</v>
      </c>
      <c r="C1768">
        <v>1199.5899999999999</v>
      </c>
      <c r="D1768" s="1">
        <f t="shared" si="590"/>
        <v>11.18999999999869</v>
      </c>
      <c r="E1768" s="1">
        <f t="shared" si="591"/>
        <v>11.18999999999869</v>
      </c>
      <c r="F1768" s="1">
        <f t="shared" si="592"/>
        <v>0</v>
      </c>
      <c r="G1768" s="1">
        <f t="shared" si="593"/>
        <v>9.2350000000002179</v>
      </c>
      <c r="H1768" s="1">
        <f t="shared" si="594"/>
        <v>2.5630000000004656</v>
      </c>
      <c r="I1768" s="1">
        <f t="shared" si="595"/>
        <v>3.6031993757309952</v>
      </c>
      <c r="J1768" s="1">
        <f t="shared" si="596"/>
        <v>78.275978979485359</v>
      </c>
      <c r="K1768" s="1">
        <f t="shared" si="597"/>
        <v>0.80999999999994543</v>
      </c>
      <c r="L1768" s="1">
        <f t="shared" si="598"/>
        <v>0.80999999999994543</v>
      </c>
      <c r="M1768" s="1">
        <f t="shared" si="599"/>
        <v>0</v>
      </c>
      <c r="N1768" s="1">
        <f t="shared" si="600"/>
        <v>1.0039999999999965</v>
      </c>
      <c r="O1768" s="1">
        <f t="shared" si="601"/>
        <v>0.35299999999999726</v>
      </c>
      <c r="P1768" s="1">
        <f t="shared" si="602"/>
        <v>2.8441926345609185</v>
      </c>
      <c r="Q1768" s="1">
        <f t="shared" si="603"/>
        <v>73.986735445836487</v>
      </c>
      <c r="R1768" t="str">
        <f t="shared" si="583"/>
        <v>Do nothing</v>
      </c>
      <c r="S1768" t="b">
        <f t="shared" si="588"/>
        <v>0</v>
      </c>
      <c r="T1768">
        <f t="shared" si="584"/>
        <v>0</v>
      </c>
      <c r="U1768">
        <f t="shared" si="585"/>
        <v>0</v>
      </c>
      <c r="V1768">
        <f>IF(R1767="Buy BTC Short ETH",(B1768-T1767)+(-C1768+U1767)*(B1767/C1767),IF(R1767="Buy ETH Short BTC",(-B1768+T1767)+(C1768-U1767)*(B1767/C1767),0))</f>
        <v>0</v>
      </c>
      <c r="AA1768">
        <f t="shared" si="586"/>
        <v>0.97402068629589678</v>
      </c>
      <c r="AB1768" t="str">
        <f t="shared" si="587"/>
        <v>Buy ETH Short BTC</v>
      </c>
      <c r="AC1768" t="b">
        <f t="shared" si="589"/>
        <v>0</v>
      </c>
      <c r="AD1768">
        <f>IF(AB1768="Buy BTC Short ETH",B1768,IF(AB1768="Buy ETH Short BTC",B1768,0))</f>
        <v>16604.78</v>
      </c>
      <c r="AE1768">
        <f>IF(AB1768="Buy BTC Short ETH",C1768,IF(AB1768="Buy ETH Short BTC",C1768,0))</f>
        <v>1199.5899999999999</v>
      </c>
      <c r="AF1768">
        <f>IF(AB1767="Buy BTC Short ETH",(B1768-AD1767)+(-C1768+AE1767)*(B1767/C1767),IF(AB1767="Buy ETH Short BTC",(-B1768+AD1767)+(C1768-AE1767)*(B1767/C1767),0))</f>
        <v>2.2072190060448804E-2</v>
      </c>
    </row>
    <row r="1769" spans="1:32">
      <c r="A1769">
        <v>1672311600000</v>
      </c>
      <c r="B1769">
        <v>16612.95</v>
      </c>
      <c r="C1769">
        <v>1201.57</v>
      </c>
      <c r="D1769" s="1">
        <f t="shared" si="590"/>
        <v>8.1700000000018917</v>
      </c>
      <c r="E1769" s="1">
        <f t="shared" si="591"/>
        <v>8.1700000000018917</v>
      </c>
      <c r="F1769" s="1">
        <f t="shared" si="592"/>
        <v>0</v>
      </c>
      <c r="G1769" s="1">
        <f t="shared" si="593"/>
        <v>10.052000000000408</v>
      </c>
      <c r="H1769" s="1">
        <f t="shared" si="594"/>
        <v>1.462000000000262</v>
      </c>
      <c r="I1769" s="1">
        <f t="shared" si="595"/>
        <v>6.8755129958950798</v>
      </c>
      <c r="J1769" s="1">
        <f t="shared" si="596"/>
        <v>87.30241445196998</v>
      </c>
      <c r="K1769" s="1">
        <f t="shared" si="597"/>
        <v>1.9800000000000182</v>
      </c>
      <c r="L1769" s="1">
        <f t="shared" si="598"/>
        <v>1.9800000000000182</v>
      </c>
      <c r="M1769" s="1">
        <f t="shared" si="599"/>
        <v>0</v>
      </c>
      <c r="N1769" s="1">
        <f t="shared" si="600"/>
        <v>1.2019999999999982</v>
      </c>
      <c r="O1769" s="1">
        <f t="shared" si="601"/>
        <v>0.17100000000000365</v>
      </c>
      <c r="P1769" s="1">
        <f t="shared" si="602"/>
        <v>7.0292397660817105</v>
      </c>
      <c r="Q1769" s="1">
        <f t="shared" si="603"/>
        <v>87.545520757465155</v>
      </c>
      <c r="R1769" t="str">
        <f t="shared" si="583"/>
        <v>Do nothing</v>
      </c>
      <c r="S1769" t="b">
        <f t="shared" si="588"/>
        <v>0</v>
      </c>
      <c r="T1769">
        <f t="shared" si="584"/>
        <v>0</v>
      </c>
      <c r="U1769">
        <f t="shared" si="585"/>
        <v>0</v>
      </c>
      <c r="V1769">
        <f>IF(R1768="Buy BTC Short ETH",(B1769-T1768)+(-C1769+U1768)*(B1768/C1768),IF(R1768="Buy ETH Short BTC",(-B1769+T1768)+(C1769-U1768)*(B1768/C1768),0))</f>
        <v>0</v>
      </c>
      <c r="AA1769">
        <f t="shared" si="586"/>
        <v>0.96560749489288211</v>
      </c>
      <c r="AB1769" t="str">
        <f t="shared" si="587"/>
        <v>Buy ETH Short BTC</v>
      </c>
      <c r="AC1769" t="b">
        <f t="shared" si="589"/>
        <v>0</v>
      </c>
      <c r="AD1769">
        <f>IF(AB1769="Buy BTC Short ETH",B1769,IF(AB1769="Buy ETH Short BTC",B1769,0))</f>
        <v>16612.95</v>
      </c>
      <c r="AE1769">
        <f>IF(AB1769="Buy BTC Short ETH",C1769,IF(AB1769="Buy ETH Short BTC",C1769,0))</f>
        <v>1201.57</v>
      </c>
      <c r="AF1769">
        <f>IF(AB1768="Buy BTC Short ETH",(B1769-AD1768)+(-C1769+AE1768)*(B1768/C1768),IF(AB1768="Buy ETH Short BTC",(-B1769+AD1768)+(C1769-AE1768)*(B1768/C1768),0))</f>
        <v>19.237251144139275</v>
      </c>
    </row>
    <row r="1770" spans="1:32">
      <c r="A1770">
        <v>1672312500000</v>
      </c>
      <c r="B1770">
        <v>16599.150000000001</v>
      </c>
      <c r="C1770">
        <v>1199.95</v>
      </c>
      <c r="D1770" s="1">
        <f t="shared" si="590"/>
        <v>-13.799999999999272</v>
      </c>
      <c r="E1770" s="1">
        <f t="shared" si="591"/>
        <v>0</v>
      </c>
      <c r="F1770" s="1">
        <f t="shared" si="592"/>
        <v>13.799999999999272</v>
      </c>
      <c r="G1770" s="1">
        <f t="shared" si="593"/>
        <v>9.6690000000002332</v>
      </c>
      <c r="H1770" s="1">
        <f t="shared" si="594"/>
        <v>2.8420000000001893</v>
      </c>
      <c r="I1770" s="1">
        <f t="shared" si="595"/>
        <v>3.4021815622799401</v>
      </c>
      <c r="J1770" s="1">
        <f t="shared" si="596"/>
        <v>77.283990088721183</v>
      </c>
      <c r="K1770" s="1">
        <f t="shared" si="597"/>
        <v>-1.6199999999998909</v>
      </c>
      <c r="L1770" s="1">
        <f t="shared" si="598"/>
        <v>0</v>
      </c>
      <c r="M1770" s="1">
        <f t="shared" si="599"/>
        <v>1.6199999999998909</v>
      </c>
      <c r="N1770" s="1">
        <f t="shared" si="600"/>
        <v>1.1190000000000055</v>
      </c>
      <c r="O1770" s="1">
        <f t="shared" si="601"/>
        <v>0.33299999999999275</v>
      </c>
      <c r="P1770" s="1">
        <f t="shared" si="602"/>
        <v>3.3603603603604504</v>
      </c>
      <c r="Q1770" s="1">
        <f t="shared" si="603"/>
        <v>77.066115702479806</v>
      </c>
      <c r="R1770" t="str">
        <f t="shared" si="583"/>
        <v>Do nothing</v>
      </c>
      <c r="S1770" t="b">
        <f t="shared" si="588"/>
        <v>0</v>
      </c>
      <c r="T1770">
        <f t="shared" si="584"/>
        <v>0</v>
      </c>
      <c r="U1770">
        <f t="shared" si="585"/>
        <v>0</v>
      </c>
      <c r="V1770">
        <f>IF(R1769="Buy BTC Short ETH",(B1770-T1769)+(-C1770+U1769)*(B1769/C1769),IF(R1769="Buy ETH Short BTC",(-B1770+T1769)+(C1770-U1769)*(B1769/C1769),0))</f>
        <v>0</v>
      </c>
      <c r="AA1770">
        <f t="shared" si="586"/>
        <v>0.93436090983809672</v>
      </c>
      <c r="AB1770" t="str">
        <f t="shared" si="587"/>
        <v>Buy ETH Short BTC</v>
      </c>
      <c r="AC1770" t="b">
        <f t="shared" si="589"/>
        <v>0</v>
      </c>
      <c r="AD1770">
        <f>IF(AB1770="Buy BTC Short ETH",B1770,IF(AB1770="Buy ETH Short BTC",B1770,0))</f>
        <v>16599.150000000001</v>
      </c>
      <c r="AE1770">
        <f>IF(AB1770="Buy BTC Short ETH",C1770,IF(AB1770="Buy ETH Short BTC",C1770,0))</f>
        <v>1199.95</v>
      </c>
      <c r="AF1770">
        <f>IF(AB1769="Buy BTC Short ETH",(B1770-AD1769)+(-C1770+AE1769)*(B1769/C1769),IF(AB1769="Buy ETH Short BTC",(-B1770+AD1769)+(C1770-AE1769)*(B1769/C1769),0))</f>
        <v>-8.5981782168321992</v>
      </c>
    </row>
    <row r="1771" spans="1:32">
      <c r="A1771">
        <v>1672313400000</v>
      </c>
      <c r="B1771">
        <v>16599.2</v>
      </c>
      <c r="C1771">
        <v>1199.71</v>
      </c>
      <c r="D1771" s="1">
        <f t="shared" si="590"/>
        <v>4.9999999999272404E-2</v>
      </c>
      <c r="E1771" s="1">
        <f t="shared" si="591"/>
        <v>4.9999999999272404E-2</v>
      </c>
      <c r="F1771" s="1">
        <f t="shared" si="592"/>
        <v>0</v>
      </c>
      <c r="G1771" s="1">
        <f t="shared" si="593"/>
        <v>6.3110000000004218</v>
      </c>
      <c r="H1771" s="1">
        <f t="shared" si="594"/>
        <v>2.8420000000001893</v>
      </c>
      <c r="I1771" s="1">
        <f t="shared" si="595"/>
        <v>2.2206192821956372</v>
      </c>
      <c r="J1771" s="1">
        <f t="shared" si="596"/>
        <v>68.950071014967776</v>
      </c>
      <c r="K1771" s="1">
        <f t="shared" si="597"/>
        <v>-0.24000000000000909</v>
      </c>
      <c r="L1771" s="1">
        <f t="shared" si="598"/>
        <v>0</v>
      </c>
      <c r="M1771" s="1">
        <f t="shared" si="599"/>
        <v>0.24000000000000909</v>
      </c>
      <c r="N1771" s="1">
        <f t="shared" si="600"/>
        <v>0.9</v>
      </c>
      <c r="O1771" s="1">
        <f t="shared" si="601"/>
        <v>0.35699999999999366</v>
      </c>
      <c r="P1771" s="1">
        <f t="shared" si="602"/>
        <v>2.5210084033613893</v>
      </c>
      <c r="Q1771" s="1">
        <f t="shared" si="603"/>
        <v>71.599045346062411</v>
      </c>
      <c r="R1771" t="str">
        <f t="shared" si="583"/>
        <v>Do nothing</v>
      </c>
      <c r="S1771" t="b">
        <f t="shared" si="588"/>
        <v>0</v>
      </c>
      <c r="T1771">
        <f t="shared" si="584"/>
        <v>0</v>
      </c>
      <c r="U1771">
        <f t="shared" si="585"/>
        <v>0</v>
      </c>
      <c r="V1771">
        <f>IF(R1770="Buy BTC Short ETH",(B1771-T1770)+(-C1771+U1770)*(B1770/C1770),IF(R1770="Buy ETH Short BTC",(-B1771+T1770)+(C1771-U1770)*(B1770/C1770),0))</f>
        <v>0</v>
      </c>
      <c r="AA1771">
        <f t="shared" si="586"/>
        <v>0.90226801638529475</v>
      </c>
      <c r="AB1771" t="str">
        <f t="shared" si="587"/>
        <v>Buy ETH Short BTC</v>
      </c>
      <c r="AC1771" t="b">
        <f t="shared" si="589"/>
        <v>0</v>
      </c>
      <c r="AD1771">
        <f>IF(AB1771="Buy BTC Short ETH",B1771,IF(AB1771="Buy ETH Short BTC",B1771,0))</f>
        <v>16599.2</v>
      </c>
      <c r="AE1771">
        <f>IF(AB1771="Buy BTC Short ETH",C1771,IF(AB1771="Buy ETH Short BTC",C1771,0))</f>
        <v>1199.71</v>
      </c>
      <c r="AF1771">
        <f>IF(AB1770="Buy BTC Short ETH",(B1771-AD1770)+(-C1771+AE1770)*(B1770/C1770),IF(AB1770="Buy ETH Short BTC",(-B1771+AD1770)+(C1771-AE1770)*(B1770/C1770),0))</f>
        <v>-3.3699683320132321</v>
      </c>
    </row>
    <row r="1772" spans="1:32">
      <c r="A1772">
        <v>1672314300000</v>
      </c>
      <c r="B1772">
        <v>16598.7</v>
      </c>
      <c r="C1772">
        <v>1198.8399999999999</v>
      </c>
      <c r="D1772" s="1">
        <f t="shared" si="590"/>
        <v>-0.5</v>
      </c>
      <c r="E1772" s="1">
        <f t="shared" si="591"/>
        <v>0</v>
      </c>
      <c r="F1772" s="1">
        <f t="shared" si="592"/>
        <v>0.5</v>
      </c>
      <c r="G1772" s="1">
        <f t="shared" si="593"/>
        <v>4.2040000000000877</v>
      </c>
      <c r="H1772" s="1">
        <f t="shared" si="594"/>
        <v>2.8920000000001891</v>
      </c>
      <c r="I1772" s="1">
        <f t="shared" si="595"/>
        <v>1.4536652835407375</v>
      </c>
      <c r="J1772" s="1">
        <f t="shared" si="596"/>
        <v>59.244644870348417</v>
      </c>
      <c r="K1772" s="1">
        <f t="shared" si="597"/>
        <v>-0.87000000000011823</v>
      </c>
      <c r="L1772" s="1">
        <f t="shared" si="598"/>
        <v>0</v>
      </c>
      <c r="M1772" s="1">
        <f t="shared" si="599"/>
        <v>0.87000000000011823</v>
      </c>
      <c r="N1772" s="1">
        <f t="shared" si="600"/>
        <v>0.53099999999999459</v>
      </c>
      <c r="O1772" s="1">
        <f t="shared" si="601"/>
        <v>0.44400000000000545</v>
      </c>
      <c r="P1772" s="1">
        <f t="shared" si="602"/>
        <v>1.1959459459459192</v>
      </c>
      <c r="Q1772" s="1">
        <f t="shared" si="603"/>
        <v>54.461538461537899</v>
      </c>
      <c r="R1772" t="str">
        <f t="shared" si="583"/>
        <v>Do nothing</v>
      </c>
      <c r="S1772" t="b">
        <f t="shared" si="588"/>
        <v>0</v>
      </c>
      <c r="T1772">
        <f t="shared" si="584"/>
        <v>0</v>
      </c>
      <c r="U1772">
        <f t="shared" si="585"/>
        <v>0</v>
      </c>
      <c r="V1772">
        <f>IF(R1771="Buy BTC Short ETH",(B1772-T1771)+(-C1772+U1771)*(B1771/C1771),IF(R1771="Buy ETH Short BTC",(-B1772+T1771)+(C1772-U1771)*(B1771/C1771),0))</f>
        <v>0</v>
      </c>
      <c r="AA1772">
        <f t="shared" si="586"/>
        <v>0.86709646166278609</v>
      </c>
      <c r="AB1772" t="str">
        <f t="shared" si="587"/>
        <v>Buy ETH Short BTC</v>
      </c>
      <c r="AC1772" t="b">
        <f t="shared" si="589"/>
        <v>0</v>
      </c>
      <c r="AD1772">
        <f>IF(AB1772="Buy BTC Short ETH",B1772,IF(AB1772="Buy ETH Short BTC",B1772,0))</f>
        <v>16598.7</v>
      </c>
      <c r="AE1772">
        <f>IF(AB1772="Buy BTC Short ETH",C1772,IF(AB1772="Buy ETH Short BTC",C1772,0))</f>
        <v>1198.8399999999999</v>
      </c>
      <c r="AF1772">
        <f>IF(AB1771="Buy BTC Short ETH",(B1772-AD1771)+(-C1772+AE1771)*(B1771/C1771),IF(AB1771="Buy ETH Short BTC",(-B1772+AD1771)+(C1772-AE1771)*(B1771/C1771),0))</f>
        <v>-11.537329021181755</v>
      </c>
    </row>
    <row r="1773" spans="1:32">
      <c r="A1773">
        <v>1672315200000</v>
      </c>
      <c r="B1773">
        <v>16604.650000000001</v>
      </c>
      <c r="C1773">
        <v>1199.68</v>
      </c>
      <c r="D1773" s="1">
        <f t="shared" si="590"/>
        <v>5.9500000000007276</v>
      </c>
      <c r="E1773" s="1">
        <f t="shared" si="591"/>
        <v>5.9500000000007276</v>
      </c>
      <c r="F1773" s="1">
        <f t="shared" si="592"/>
        <v>0</v>
      </c>
      <c r="G1773" s="1">
        <f t="shared" si="593"/>
        <v>4.7990000000001602</v>
      </c>
      <c r="H1773" s="1">
        <f t="shared" si="594"/>
        <v>1.9889999999999417</v>
      </c>
      <c r="I1773" s="1">
        <f t="shared" si="595"/>
        <v>2.4127702362997994</v>
      </c>
      <c r="J1773" s="1">
        <f t="shared" si="596"/>
        <v>70.698291101945912</v>
      </c>
      <c r="K1773" s="1">
        <f t="shared" si="597"/>
        <v>0.84000000000014552</v>
      </c>
      <c r="L1773" s="1">
        <f t="shared" si="598"/>
        <v>0.84000000000014552</v>
      </c>
      <c r="M1773" s="1">
        <f t="shared" si="599"/>
        <v>0</v>
      </c>
      <c r="N1773" s="1">
        <f t="shared" si="600"/>
        <v>0.61500000000000909</v>
      </c>
      <c r="O1773" s="1">
        <f t="shared" si="601"/>
        <v>0.44300000000000639</v>
      </c>
      <c r="P1773" s="1">
        <f t="shared" si="602"/>
        <v>1.3882618510158018</v>
      </c>
      <c r="Q1773" s="1">
        <f t="shared" si="603"/>
        <v>58.128544423440459</v>
      </c>
      <c r="R1773" t="str">
        <f t="shared" si="583"/>
        <v>Do nothing</v>
      </c>
      <c r="S1773" t="b">
        <f t="shared" si="588"/>
        <v>0</v>
      </c>
      <c r="T1773">
        <f t="shared" si="584"/>
        <v>0</v>
      </c>
      <c r="U1773">
        <f t="shared" si="585"/>
        <v>0</v>
      </c>
      <c r="V1773">
        <f>IF(R1772="Buy BTC Short ETH",(B1773-T1772)+(-C1773+U1772)*(B1772/C1772),IF(R1772="Buy ETH Short BTC",(-B1773+T1772)+(C1773-U1772)*(B1772/C1772),0))</f>
        <v>0</v>
      </c>
      <c r="AA1773">
        <f t="shared" si="586"/>
        <v>0.85643324770216478</v>
      </c>
      <c r="AB1773" t="str">
        <f t="shared" si="587"/>
        <v>Buy ETH Short BTC</v>
      </c>
      <c r="AC1773" t="b">
        <f t="shared" si="589"/>
        <v>0</v>
      </c>
      <c r="AD1773">
        <f>IF(AB1773="Buy BTC Short ETH",B1773,IF(AB1773="Buy ETH Short BTC",B1773,0))</f>
        <v>16604.650000000001</v>
      </c>
      <c r="AE1773">
        <f>IF(AB1773="Buy BTC Short ETH",C1773,IF(AB1773="Buy ETH Short BTC",C1773,0))</f>
        <v>1199.68</v>
      </c>
      <c r="AF1773">
        <f>IF(AB1772="Buy BTC Short ETH",(B1773-AD1772)+(-C1773+AE1772)*(B1772/C1772),IF(AB1772="Buy ETH Short BTC",(-B1773+AD1772)+(C1773-AE1772)*(B1772/C1772),0))</f>
        <v>5.680332654901024</v>
      </c>
    </row>
    <row r="1774" spans="1:32">
      <c r="A1774">
        <v>1672316100000</v>
      </c>
      <c r="B1774">
        <v>16596.939999999999</v>
      </c>
      <c r="C1774">
        <v>1198.33</v>
      </c>
      <c r="D1774" s="1">
        <f t="shared" si="590"/>
        <v>-7.7100000000027649</v>
      </c>
      <c r="E1774" s="1">
        <f t="shared" si="591"/>
        <v>0</v>
      </c>
      <c r="F1774" s="1">
        <f t="shared" si="592"/>
        <v>7.7100000000027649</v>
      </c>
      <c r="G1774" s="1">
        <f t="shared" si="593"/>
        <v>3.2950000000000728</v>
      </c>
      <c r="H1774" s="1">
        <f t="shared" si="594"/>
        <v>2.7600000000002183</v>
      </c>
      <c r="I1774" s="1">
        <f t="shared" si="595"/>
        <v>1.1938405797100768</v>
      </c>
      <c r="J1774" s="1">
        <f t="shared" si="596"/>
        <v>54.417836498759947</v>
      </c>
      <c r="K1774" s="1">
        <f t="shared" si="597"/>
        <v>-1.3500000000001364</v>
      </c>
      <c r="L1774" s="1">
        <f t="shared" si="598"/>
        <v>0</v>
      </c>
      <c r="M1774" s="1">
        <f t="shared" si="599"/>
        <v>1.3500000000001364</v>
      </c>
      <c r="N1774" s="1">
        <f t="shared" si="600"/>
        <v>0.49100000000000821</v>
      </c>
      <c r="O1774" s="1">
        <f t="shared" si="601"/>
        <v>0.57800000000002005</v>
      </c>
      <c r="P1774" s="1">
        <f t="shared" si="602"/>
        <v>0.84948096885811619</v>
      </c>
      <c r="Q1774" s="1">
        <f t="shared" si="603"/>
        <v>45.930776426566439</v>
      </c>
      <c r="R1774" t="str">
        <f t="shared" si="583"/>
        <v>Do nothing</v>
      </c>
      <c r="S1774" t="b">
        <f t="shared" si="588"/>
        <v>0</v>
      </c>
      <c r="T1774">
        <f t="shared" si="584"/>
        <v>0</v>
      </c>
      <c r="U1774">
        <f t="shared" si="585"/>
        <v>0</v>
      </c>
      <c r="V1774">
        <f>IF(R1773="Buy BTC Short ETH",(B1774-T1773)+(-C1774+U1773)*(B1773/C1773),IF(R1773="Buy ETH Short BTC",(-B1774+T1773)+(C1774-U1773)*(B1773/C1773),0))</f>
        <v>0</v>
      </c>
      <c r="AA1774">
        <f t="shared" si="586"/>
        <v>0.8474450963007425</v>
      </c>
      <c r="AB1774" t="str">
        <f t="shared" si="587"/>
        <v>Buy ETH Short BTC</v>
      </c>
      <c r="AC1774" t="b">
        <f t="shared" si="589"/>
        <v>0</v>
      </c>
      <c r="AD1774">
        <f>IF(AB1774="Buy BTC Short ETH",B1774,IF(AB1774="Buy ETH Short BTC",B1774,0))</f>
        <v>16596.939999999999</v>
      </c>
      <c r="AE1774">
        <f>IF(AB1774="Buy BTC Short ETH",C1774,IF(AB1774="Buy ETH Short BTC",C1774,0))</f>
        <v>1198.33</v>
      </c>
      <c r="AF1774">
        <f>IF(AB1773="Buy BTC Short ETH",(B1774-AD1773)+(-C1774+AE1773)*(B1773/C1773),IF(AB1773="Buy ETH Short BTC",(-B1774+AD1773)+(C1774-AE1773)*(B1773/C1773),0))</f>
        <v>-10.975213973725449</v>
      </c>
    </row>
    <row r="1775" spans="1:32">
      <c r="A1775">
        <v>1672317000000</v>
      </c>
      <c r="B1775">
        <v>16604.89</v>
      </c>
      <c r="C1775">
        <v>1198.57</v>
      </c>
      <c r="D1775" s="1">
        <f t="shared" si="590"/>
        <v>7.9500000000007276</v>
      </c>
      <c r="E1775" s="1">
        <f t="shared" si="591"/>
        <v>7.9500000000007276</v>
      </c>
      <c r="F1775" s="1">
        <f t="shared" si="592"/>
        <v>0</v>
      </c>
      <c r="G1775" s="1">
        <f t="shared" si="593"/>
        <v>4.0900000000001455</v>
      </c>
      <c r="H1775" s="1">
        <f t="shared" si="594"/>
        <v>2.4360000000000581</v>
      </c>
      <c r="I1775" s="1">
        <f t="shared" si="595"/>
        <v>1.6789819376026469</v>
      </c>
      <c r="J1775" s="1">
        <f t="shared" si="596"/>
        <v>62.672387373582865</v>
      </c>
      <c r="K1775" s="1">
        <f t="shared" si="597"/>
        <v>0.24000000000000909</v>
      </c>
      <c r="L1775" s="1">
        <f t="shared" si="598"/>
        <v>0.24000000000000909</v>
      </c>
      <c r="M1775" s="1">
        <f t="shared" si="599"/>
        <v>0</v>
      </c>
      <c r="N1775" s="1">
        <f t="shared" si="600"/>
        <v>0.51500000000000912</v>
      </c>
      <c r="O1775" s="1">
        <f t="shared" si="601"/>
        <v>0.56700000000000728</v>
      </c>
      <c r="P1775" s="1">
        <f t="shared" si="602"/>
        <v>0.9082892416225794</v>
      </c>
      <c r="Q1775" s="1">
        <f t="shared" si="603"/>
        <v>47.597042513863336</v>
      </c>
      <c r="R1775" t="str">
        <f t="shared" si="583"/>
        <v>Do nothing</v>
      </c>
      <c r="S1775" t="b">
        <f t="shared" si="588"/>
        <v>0</v>
      </c>
      <c r="T1775">
        <f t="shared" si="584"/>
        <v>0</v>
      </c>
      <c r="U1775">
        <f t="shared" si="585"/>
        <v>0</v>
      </c>
      <c r="V1775">
        <f>IF(R1774="Buy BTC Short ETH",(B1775-T1774)+(-C1775+U1774)*(B1774/C1774),IF(R1774="Buy ETH Short BTC",(-B1775+T1774)+(C1775-U1774)*(B1774/C1774),0))</f>
        <v>0</v>
      </c>
      <c r="AA1775">
        <f t="shared" si="586"/>
        <v>0.81892667631186444</v>
      </c>
      <c r="AB1775" t="str">
        <f t="shared" si="587"/>
        <v>Buy ETH Short BTC</v>
      </c>
      <c r="AC1775" t="b">
        <f t="shared" si="589"/>
        <v>0</v>
      </c>
      <c r="AD1775">
        <f>IF(AB1775="Buy BTC Short ETH",B1775,IF(AB1775="Buy ETH Short BTC",B1775,0))</f>
        <v>16604.89</v>
      </c>
      <c r="AE1775">
        <f>IF(AB1775="Buy BTC Short ETH",C1775,IF(AB1775="Buy ETH Short BTC",C1775,0))</f>
        <v>1198.57</v>
      </c>
      <c r="AF1775">
        <f>IF(AB1774="Buy BTC Short ETH",(B1775-AD1774)+(-C1775+AE1774)*(B1774/C1774),IF(AB1774="Buy ETH Short BTC",(-B1775+AD1774)+(C1775-AE1774)*(B1774/C1774),0))</f>
        <v>-4.6259860806294775</v>
      </c>
    </row>
    <row r="1776" spans="1:32">
      <c r="A1776">
        <v>1672317900000</v>
      </c>
      <c r="B1776">
        <v>16616.87</v>
      </c>
      <c r="C1776">
        <v>1199.24</v>
      </c>
      <c r="D1776" s="1">
        <f t="shared" si="590"/>
        <v>11.979999999999563</v>
      </c>
      <c r="E1776" s="1">
        <f t="shared" si="591"/>
        <v>11.979999999999563</v>
      </c>
      <c r="F1776" s="1">
        <f t="shared" si="592"/>
        <v>0</v>
      </c>
      <c r="G1776" s="1">
        <f t="shared" si="593"/>
        <v>5.2880000000001015</v>
      </c>
      <c r="H1776" s="1">
        <f t="shared" si="594"/>
        <v>2.2010000000002039</v>
      </c>
      <c r="I1776" s="1">
        <f t="shared" si="595"/>
        <v>2.4025442980461662</v>
      </c>
      <c r="J1776" s="1">
        <f t="shared" si="596"/>
        <v>70.610228334889655</v>
      </c>
      <c r="K1776" s="1">
        <f t="shared" si="597"/>
        <v>0.67000000000007276</v>
      </c>
      <c r="L1776" s="1">
        <f t="shared" si="598"/>
        <v>0.67000000000007276</v>
      </c>
      <c r="M1776" s="1">
        <f t="shared" si="599"/>
        <v>0</v>
      </c>
      <c r="N1776" s="1">
        <f t="shared" si="600"/>
        <v>0.58200000000001639</v>
      </c>
      <c r="O1776" s="1">
        <f t="shared" si="601"/>
        <v>0.40800000000001546</v>
      </c>
      <c r="P1776" s="1">
        <f t="shared" si="602"/>
        <v>1.4264705882352802</v>
      </c>
      <c r="Q1776" s="1">
        <f t="shared" si="603"/>
        <v>58.787878787878554</v>
      </c>
      <c r="R1776" t="str">
        <f t="shared" si="583"/>
        <v>Do nothing</v>
      </c>
      <c r="S1776" t="b">
        <f t="shared" si="588"/>
        <v>0</v>
      </c>
      <c r="T1776">
        <f t="shared" si="584"/>
        <v>0</v>
      </c>
      <c r="U1776">
        <f t="shared" si="585"/>
        <v>0</v>
      </c>
      <c r="V1776">
        <f>IF(R1775="Buy BTC Short ETH",(B1776-T1775)+(-C1776+U1775)*(B1775/C1775),IF(R1775="Buy ETH Short BTC",(-B1776+T1775)+(C1776-U1775)*(B1775/C1775),0))</f>
        <v>0</v>
      </c>
      <c r="AA1776">
        <f t="shared" si="586"/>
        <v>0.49431007202667721</v>
      </c>
      <c r="AB1776" t="str">
        <f t="shared" si="587"/>
        <v>Do nothing</v>
      </c>
      <c r="AC1776" t="b">
        <f t="shared" si="589"/>
        <v>1</v>
      </c>
      <c r="AD1776">
        <f>IF(AB1776="Buy BTC Short ETH",B1776,IF(AB1776="Buy ETH Short BTC",B1776,0))</f>
        <v>0</v>
      </c>
      <c r="AE1776">
        <f>IF(AB1776="Buy BTC Short ETH",C1776,IF(AB1776="Buy ETH Short BTC",C1776,0))</f>
        <v>0</v>
      </c>
      <c r="AF1776">
        <f>IF(AB1775="Buy BTC Short ETH",(B1776-AD1775)+(-C1776+AE1775)*(B1775/C1775),IF(AB1775="Buy ETH Short BTC",(-B1776+AD1775)+(C1776-AE1775)*(B1775/C1775),0))</f>
        <v>-2.697875217966633</v>
      </c>
    </row>
    <row r="1777" spans="1:32">
      <c r="A1777">
        <v>1672318800000</v>
      </c>
      <c r="B1777">
        <v>16620</v>
      </c>
      <c r="C1777">
        <v>1199.33</v>
      </c>
      <c r="D1777" s="1">
        <f t="shared" si="590"/>
        <v>3.1300000000010186</v>
      </c>
      <c r="E1777" s="1">
        <f t="shared" si="591"/>
        <v>3.1300000000010186</v>
      </c>
      <c r="F1777" s="1">
        <f t="shared" si="592"/>
        <v>0</v>
      </c>
      <c r="G1777" s="1">
        <f t="shared" si="593"/>
        <v>4.8420000000001888</v>
      </c>
      <c r="H1777" s="1">
        <f t="shared" si="594"/>
        <v>2.2010000000002039</v>
      </c>
      <c r="I1777" s="1">
        <f t="shared" si="595"/>
        <v>2.1999091322125124</v>
      </c>
      <c r="J1777" s="1">
        <f t="shared" si="596"/>
        <v>68.749112594063874</v>
      </c>
      <c r="K1777" s="1">
        <f t="shared" si="597"/>
        <v>8.9999999999918145E-2</v>
      </c>
      <c r="L1777" s="1">
        <f t="shared" si="598"/>
        <v>8.9999999999918145E-2</v>
      </c>
      <c r="M1777" s="1">
        <f t="shared" si="599"/>
        <v>0</v>
      </c>
      <c r="N1777" s="1">
        <f t="shared" si="600"/>
        <v>0.4630000000000109</v>
      </c>
      <c r="O1777" s="1">
        <f t="shared" si="601"/>
        <v>0.40800000000001546</v>
      </c>
      <c r="P1777" s="1">
        <f t="shared" si="602"/>
        <v>1.1348039215686112</v>
      </c>
      <c r="Q1777" s="1">
        <f t="shared" si="603"/>
        <v>53.157290470722955</v>
      </c>
      <c r="R1777" t="str">
        <f t="shared" si="583"/>
        <v>Do nothing</v>
      </c>
      <c r="S1777" t="b">
        <f t="shared" si="588"/>
        <v>0</v>
      </c>
      <c r="T1777">
        <f t="shared" si="584"/>
        <v>0</v>
      </c>
      <c r="U1777">
        <f t="shared" si="585"/>
        <v>0</v>
      </c>
      <c r="V1777">
        <f>IF(R1776="Buy BTC Short ETH",(B1777-T1776)+(-C1777+U1776)*(B1776/C1776),IF(R1776="Buy ETH Short BTC",(-B1777+T1776)+(C1777-U1776)*(B1776/C1776),0))</f>
        <v>0</v>
      </c>
      <c r="AA1777">
        <f t="shared" si="586"/>
        <v>0.31378642691796571</v>
      </c>
      <c r="AB1777" t="str">
        <f t="shared" si="587"/>
        <v>Do nothing</v>
      </c>
      <c r="AC1777" t="b">
        <f t="shared" si="589"/>
        <v>0</v>
      </c>
      <c r="AD1777">
        <f>IF(AB1777="Buy BTC Short ETH",B1777,IF(AB1777="Buy ETH Short BTC",B1777,0))</f>
        <v>0</v>
      </c>
      <c r="AE1777">
        <f>IF(AB1777="Buy BTC Short ETH",C1777,IF(AB1777="Buy ETH Short BTC",C1777,0))</f>
        <v>0</v>
      </c>
      <c r="AF1777">
        <f>IF(AB1776="Buy BTC Short ETH",(B1777-AD1776)+(-C1777+AE1776)*(B1776/C1776),IF(AB1776="Buy ETH Short BTC",(-B1777+AD1776)+(C1777-AE1776)*(B1776/C1776),0))</f>
        <v>0</v>
      </c>
    </row>
    <row r="1778" spans="1:32">
      <c r="A1778">
        <v>1672319700000</v>
      </c>
      <c r="B1778">
        <v>16620.5</v>
      </c>
      <c r="C1778">
        <v>1200.3800000000001</v>
      </c>
      <c r="D1778" s="1">
        <f t="shared" si="590"/>
        <v>0.5</v>
      </c>
      <c r="E1778" s="1">
        <f t="shared" si="591"/>
        <v>0.5</v>
      </c>
      <c r="F1778" s="1">
        <f t="shared" si="592"/>
        <v>0</v>
      </c>
      <c r="G1778" s="1">
        <f t="shared" si="593"/>
        <v>3.7730000000003203</v>
      </c>
      <c r="H1778" s="1">
        <f t="shared" si="594"/>
        <v>2.2010000000002039</v>
      </c>
      <c r="I1778" s="1">
        <f t="shared" si="595"/>
        <v>1.7142208087232944</v>
      </c>
      <c r="J1778" s="1">
        <f t="shared" si="596"/>
        <v>63.157013726146459</v>
      </c>
      <c r="K1778" s="1">
        <f t="shared" si="597"/>
        <v>1.0500000000001819</v>
      </c>
      <c r="L1778" s="1">
        <f t="shared" si="598"/>
        <v>1.0500000000001819</v>
      </c>
      <c r="M1778" s="1">
        <f t="shared" si="599"/>
        <v>0</v>
      </c>
      <c r="N1778" s="1">
        <f t="shared" si="600"/>
        <v>0.48700000000003457</v>
      </c>
      <c r="O1778" s="1">
        <f t="shared" si="601"/>
        <v>0.40800000000001546</v>
      </c>
      <c r="P1778" s="1">
        <f t="shared" si="602"/>
        <v>1.1936274509804317</v>
      </c>
      <c r="Q1778" s="1">
        <f t="shared" si="603"/>
        <v>54.413407821229875</v>
      </c>
      <c r="R1778" t="str">
        <f t="shared" si="583"/>
        <v>Do nothing</v>
      </c>
      <c r="S1778" t="b">
        <f t="shared" si="588"/>
        <v>0</v>
      </c>
      <c r="T1778">
        <f t="shared" si="584"/>
        <v>0</v>
      </c>
      <c r="U1778">
        <f t="shared" si="585"/>
        <v>0</v>
      </c>
      <c r="V1778">
        <f>IF(R1777="Buy BTC Short ETH",(B1778-T1777)+(-C1778+U1777)*(B1777/C1777),IF(R1777="Buy ETH Short BTC",(-B1778+T1777)+(C1778-U1777)*(B1777/C1777),0))</f>
        <v>0</v>
      </c>
      <c r="AA1778">
        <f t="shared" si="586"/>
        <v>0.41219384142917437</v>
      </c>
      <c r="AB1778" t="str">
        <f t="shared" si="587"/>
        <v>Do nothing</v>
      </c>
      <c r="AC1778" t="b">
        <f t="shared" si="589"/>
        <v>0</v>
      </c>
      <c r="AD1778">
        <f>IF(AB1778="Buy BTC Short ETH",B1778,IF(AB1778="Buy ETH Short BTC",B1778,0))</f>
        <v>0</v>
      </c>
      <c r="AE1778">
        <f>IF(AB1778="Buy BTC Short ETH",C1778,IF(AB1778="Buy ETH Short BTC",C1778,0))</f>
        <v>0</v>
      </c>
      <c r="AF1778">
        <f>IF(AB1777="Buy BTC Short ETH",(B1778-AD1777)+(-C1778+AE1777)*(B1777/C1777),IF(AB1777="Buy ETH Short BTC",(-B1778+AD1777)+(C1778-AE1777)*(B1777/C1777),0))</f>
        <v>0</v>
      </c>
    </row>
    <row r="1779" spans="1:32">
      <c r="A1779">
        <v>1672320600000</v>
      </c>
      <c r="B1779">
        <v>16642.22</v>
      </c>
      <c r="C1779">
        <v>1202.74</v>
      </c>
      <c r="D1779" s="1">
        <f t="shared" si="590"/>
        <v>21.720000000001164</v>
      </c>
      <c r="E1779" s="1">
        <f t="shared" si="591"/>
        <v>21.720000000001164</v>
      </c>
      <c r="F1779" s="1">
        <f t="shared" si="592"/>
        <v>0</v>
      </c>
      <c r="G1779" s="1">
        <f t="shared" si="593"/>
        <v>5.128000000000247</v>
      </c>
      <c r="H1779" s="1">
        <f t="shared" si="594"/>
        <v>2.2010000000002039</v>
      </c>
      <c r="I1779" s="1">
        <f t="shared" si="595"/>
        <v>2.329850068150737</v>
      </c>
      <c r="J1779" s="1">
        <f t="shared" si="596"/>
        <v>69.968617819619752</v>
      </c>
      <c r="K1779" s="1">
        <f t="shared" si="597"/>
        <v>2.3599999999999</v>
      </c>
      <c r="L1779" s="1">
        <f t="shared" si="598"/>
        <v>2.3599999999999</v>
      </c>
      <c r="M1779" s="1">
        <f t="shared" si="599"/>
        <v>0</v>
      </c>
      <c r="N1779" s="1">
        <f t="shared" si="600"/>
        <v>0.52500000000002278</v>
      </c>
      <c r="O1779" s="1">
        <f t="shared" si="601"/>
        <v>0.40800000000001546</v>
      </c>
      <c r="P1779" s="1">
        <f t="shared" si="602"/>
        <v>1.2867647058823599</v>
      </c>
      <c r="Q1779" s="1">
        <f t="shared" si="603"/>
        <v>56.270096463022639</v>
      </c>
      <c r="R1779" t="str">
        <f t="shared" si="583"/>
        <v>Do nothing</v>
      </c>
      <c r="S1779" t="b">
        <f t="shared" si="588"/>
        <v>0</v>
      </c>
      <c r="T1779">
        <f t="shared" si="584"/>
        <v>0</v>
      </c>
      <c r="U1779">
        <f t="shared" si="585"/>
        <v>0</v>
      </c>
      <c r="V1779">
        <f>IF(R1778="Buy BTC Short ETH",(B1779-T1778)+(-C1779+U1778)*(B1778/C1778),IF(R1778="Buy ETH Short BTC",(-B1779+T1778)+(C1779-U1778)*(B1778/C1778),0))</f>
        <v>0</v>
      </c>
      <c r="AA1779">
        <f t="shared" si="586"/>
        <v>0.79445433675273747</v>
      </c>
      <c r="AB1779" t="str">
        <f t="shared" si="587"/>
        <v>Buy ETH Short BTC</v>
      </c>
      <c r="AC1779" t="b">
        <f t="shared" si="589"/>
        <v>1</v>
      </c>
      <c r="AD1779">
        <f>IF(AB1779="Buy BTC Short ETH",B1779,IF(AB1779="Buy ETH Short BTC",B1779,0))</f>
        <v>16642.22</v>
      </c>
      <c r="AE1779">
        <f>IF(AB1779="Buy BTC Short ETH",C1779,IF(AB1779="Buy ETH Short BTC",C1779,0))</f>
        <v>1202.74</v>
      </c>
      <c r="AF1779">
        <f>IF(AB1778="Buy BTC Short ETH",(B1779-AD1778)+(-C1779+AE1778)*(B1778/C1778),IF(AB1778="Buy ETH Short BTC",(-B1779+AD1778)+(C1779-AE1778)*(B1778/C1778),0))</f>
        <v>0</v>
      </c>
    </row>
    <row r="1780" spans="1:32">
      <c r="A1780">
        <v>1672321500000</v>
      </c>
      <c r="B1780">
        <v>16616.84</v>
      </c>
      <c r="C1780">
        <v>1200.49</v>
      </c>
      <c r="D1780" s="1">
        <f t="shared" si="590"/>
        <v>-25.380000000001019</v>
      </c>
      <c r="E1780" s="1">
        <f t="shared" si="591"/>
        <v>0</v>
      </c>
      <c r="F1780" s="1">
        <f t="shared" si="592"/>
        <v>25.380000000001019</v>
      </c>
      <c r="G1780" s="1">
        <f t="shared" si="593"/>
        <v>5.128000000000247</v>
      </c>
      <c r="H1780" s="1">
        <f t="shared" si="594"/>
        <v>3.3590000000003783</v>
      </c>
      <c r="I1780" s="1">
        <f t="shared" si="595"/>
        <v>1.5266448347721553</v>
      </c>
      <c r="J1780" s="1">
        <f t="shared" si="596"/>
        <v>60.421821609518908</v>
      </c>
      <c r="K1780" s="1">
        <f t="shared" si="597"/>
        <v>-2.25</v>
      </c>
      <c r="L1780" s="1">
        <f t="shared" si="598"/>
        <v>0</v>
      </c>
      <c r="M1780" s="1">
        <f t="shared" si="599"/>
        <v>2.25</v>
      </c>
      <c r="N1780" s="1">
        <f t="shared" si="600"/>
        <v>0.52500000000002278</v>
      </c>
      <c r="O1780" s="1">
        <f t="shared" si="601"/>
        <v>0.4710000000000264</v>
      </c>
      <c r="P1780" s="1">
        <f t="shared" si="602"/>
        <v>1.1146496815286484</v>
      </c>
      <c r="Q1780" s="1">
        <f t="shared" si="603"/>
        <v>52.710843373493667</v>
      </c>
      <c r="R1780" t="str">
        <f t="shared" si="583"/>
        <v>Do nothing</v>
      </c>
      <c r="S1780" t="b">
        <f t="shared" si="588"/>
        <v>0</v>
      </c>
      <c r="T1780">
        <f t="shared" si="584"/>
        <v>0</v>
      </c>
      <c r="U1780">
        <f t="shared" si="585"/>
        <v>0</v>
      </c>
      <c r="V1780">
        <f>IF(R1779="Buy BTC Short ETH",(B1780-T1779)+(-C1780+U1779)*(B1779/C1779),IF(R1779="Buy ETH Short BTC",(-B1780+T1779)+(C1780-U1779)*(B1779/C1779),0))</f>
        <v>0</v>
      </c>
      <c r="AA1780">
        <f t="shared" si="586"/>
        <v>0.8497705932314279</v>
      </c>
      <c r="AB1780" t="str">
        <f t="shared" si="587"/>
        <v>Buy ETH Short BTC</v>
      </c>
      <c r="AC1780" t="b">
        <f t="shared" si="589"/>
        <v>0</v>
      </c>
      <c r="AD1780">
        <f>IF(AB1780="Buy BTC Short ETH",B1780,IF(AB1780="Buy ETH Short BTC",B1780,0))</f>
        <v>16616.84</v>
      </c>
      <c r="AE1780">
        <f>IF(AB1780="Buy BTC Short ETH",C1780,IF(AB1780="Buy ETH Short BTC",C1780,0))</f>
        <v>1200.49</v>
      </c>
      <c r="AF1780">
        <f>IF(AB1779="Buy BTC Short ETH",(B1780-AD1779)+(-C1780+AE1779)*(B1779/C1779),IF(AB1779="Buy ETH Short BTC",(-B1780+AD1779)+(C1780-AE1779)*(B1779/C1779),0))</f>
        <v>-5.7530753113713509</v>
      </c>
    </row>
    <row r="1781" spans="1:32">
      <c r="A1781">
        <v>1672322400000</v>
      </c>
      <c r="B1781">
        <v>16606.88</v>
      </c>
      <c r="C1781">
        <v>1200.1199999999999</v>
      </c>
      <c r="D1781" s="1">
        <f t="shared" si="590"/>
        <v>-9.9599999999991269</v>
      </c>
      <c r="E1781" s="1">
        <f t="shared" si="591"/>
        <v>0</v>
      </c>
      <c r="F1781" s="1">
        <f t="shared" si="592"/>
        <v>9.9599999999991269</v>
      </c>
      <c r="G1781" s="1">
        <f t="shared" si="593"/>
        <v>5.12300000000032</v>
      </c>
      <c r="H1781" s="1">
        <f t="shared" si="594"/>
        <v>4.3550000000002909</v>
      </c>
      <c r="I1781" s="1">
        <f t="shared" si="595"/>
        <v>1.176349024110213</v>
      </c>
      <c r="J1781" s="1">
        <f t="shared" si="596"/>
        <v>54.05148765562344</v>
      </c>
      <c r="K1781" s="1">
        <f t="shared" si="597"/>
        <v>-0.37000000000011823</v>
      </c>
      <c r="L1781" s="1">
        <f t="shared" si="598"/>
        <v>0</v>
      </c>
      <c r="M1781" s="1">
        <f t="shared" si="599"/>
        <v>0.37000000000011823</v>
      </c>
      <c r="N1781" s="1">
        <f t="shared" si="600"/>
        <v>0.52500000000002278</v>
      </c>
      <c r="O1781" s="1">
        <f t="shared" si="601"/>
        <v>0.48400000000003729</v>
      </c>
      <c r="P1781" s="1">
        <f t="shared" si="602"/>
        <v>1.0847107438016164</v>
      </c>
      <c r="Q1781" s="1">
        <f t="shared" si="603"/>
        <v>52.031714568879231</v>
      </c>
      <c r="R1781" t="str">
        <f t="shared" si="583"/>
        <v>Do nothing</v>
      </c>
      <c r="S1781" t="b">
        <f t="shared" si="588"/>
        <v>0</v>
      </c>
      <c r="T1781">
        <f t="shared" si="584"/>
        <v>0</v>
      </c>
      <c r="U1781">
        <f t="shared" si="585"/>
        <v>0</v>
      </c>
      <c r="V1781">
        <f>IF(R1780="Buy BTC Short ETH",(B1781-T1780)+(-C1781+U1780)*(B1780/C1780),IF(R1780="Buy ETH Short BTC",(-B1781+T1780)+(C1781-U1780)*(B1780/C1780),0))</f>
        <v>0</v>
      </c>
      <c r="AA1781">
        <f t="shared" si="586"/>
        <v>0.86589833046315345</v>
      </c>
      <c r="AB1781" t="str">
        <f t="shared" si="587"/>
        <v>Buy ETH Short BTC</v>
      </c>
      <c r="AC1781" t="b">
        <f t="shared" si="589"/>
        <v>0</v>
      </c>
      <c r="AD1781">
        <f>IF(AB1781="Buy BTC Short ETH",B1781,IF(AB1781="Buy ETH Short BTC",B1781,0))</f>
        <v>16606.88</v>
      </c>
      <c r="AE1781">
        <f>IF(AB1781="Buy BTC Short ETH",C1781,IF(AB1781="Buy ETH Short BTC",C1781,0))</f>
        <v>1200.1199999999999</v>
      </c>
      <c r="AF1781">
        <f>IF(AB1780="Buy BTC Short ETH",(B1781-AD1780)+(-C1781+AE1780)*(B1780/C1780),IF(AB1780="Buy ETH Short BTC",(-B1781+AD1780)+(C1781-AE1780)*(B1780/C1780),0))</f>
        <v>4.8385655857166547</v>
      </c>
    </row>
    <row r="1782" spans="1:32">
      <c r="A1782">
        <v>1672323300000</v>
      </c>
      <c r="B1782">
        <v>16621.12</v>
      </c>
      <c r="C1782">
        <v>1201.6600000000001</v>
      </c>
      <c r="D1782" s="1">
        <f t="shared" si="590"/>
        <v>14.239999999997963</v>
      </c>
      <c r="E1782" s="1">
        <f t="shared" si="591"/>
        <v>14.239999999997963</v>
      </c>
      <c r="F1782" s="1">
        <f t="shared" si="592"/>
        <v>0</v>
      </c>
      <c r="G1782" s="1">
        <f t="shared" si="593"/>
        <v>6.5470000000001161</v>
      </c>
      <c r="H1782" s="1">
        <f t="shared" si="594"/>
        <v>4.305000000000291</v>
      </c>
      <c r="I1782" s="1">
        <f t="shared" si="595"/>
        <v>1.5207897793262888</v>
      </c>
      <c r="J1782" s="1">
        <f t="shared" si="596"/>
        <v>60.329893107260133</v>
      </c>
      <c r="K1782" s="1">
        <f t="shared" si="597"/>
        <v>1.540000000000191</v>
      </c>
      <c r="L1782" s="1">
        <f t="shared" si="598"/>
        <v>1.540000000000191</v>
      </c>
      <c r="M1782" s="1">
        <f t="shared" si="599"/>
        <v>0</v>
      </c>
      <c r="N1782" s="1">
        <f t="shared" si="600"/>
        <v>0.67900000000004179</v>
      </c>
      <c r="O1782" s="1">
        <f t="shared" si="601"/>
        <v>0.39700000000002544</v>
      </c>
      <c r="P1782" s="1">
        <f t="shared" si="602"/>
        <v>1.7103274559193911</v>
      </c>
      <c r="Q1782" s="1">
        <f t="shared" si="603"/>
        <v>63.104089219330795</v>
      </c>
      <c r="R1782" t="str">
        <f t="shared" si="583"/>
        <v>Do nothing</v>
      </c>
      <c r="S1782" t="b">
        <f t="shared" si="588"/>
        <v>0</v>
      </c>
      <c r="T1782">
        <f t="shared" si="584"/>
        <v>0</v>
      </c>
      <c r="U1782">
        <f t="shared" si="585"/>
        <v>0</v>
      </c>
      <c r="V1782">
        <f>IF(R1781="Buy BTC Short ETH",(B1782-T1781)+(-C1782+U1781)*(B1781/C1781),IF(R1781="Buy ETH Short BTC",(-B1782+T1781)+(C1782-U1781)*(B1781/C1781),0))</f>
        <v>0</v>
      </c>
      <c r="AA1782">
        <f t="shared" si="586"/>
        <v>0.83954511712510871</v>
      </c>
      <c r="AB1782" t="str">
        <f t="shared" si="587"/>
        <v>Buy ETH Short BTC</v>
      </c>
      <c r="AC1782" t="b">
        <f t="shared" si="589"/>
        <v>0</v>
      </c>
      <c r="AD1782">
        <f>IF(AB1782="Buy BTC Short ETH",B1782,IF(AB1782="Buy ETH Short BTC",B1782,0))</f>
        <v>16621.12</v>
      </c>
      <c r="AE1782">
        <f>IF(AB1782="Buy BTC Short ETH",C1782,IF(AB1782="Buy ETH Short BTC",C1782,0))</f>
        <v>1201.6600000000001</v>
      </c>
      <c r="AF1782">
        <f>IF(AB1781="Buy BTC Short ETH",(B1782-AD1781)+(-C1782+AE1781)*(B1781/C1781),IF(AB1781="Buy ETH Short BTC",(-B1782+AD1781)+(C1782-AE1781)*(B1781/C1781),0))</f>
        <v>7.0700316635050022</v>
      </c>
    </row>
    <row r="1783" spans="1:32">
      <c r="A1783">
        <v>1672324200000</v>
      </c>
      <c r="B1783">
        <v>16646.009999999998</v>
      </c>
      <c r="C1783">
        <v>1203.49</v>
      </c>
      <c r="D1783" s="1">
        <f t="shared" si="590"/>
        <v>24.889999999999418</v>
      </c>
      <c r="E1783" s="1">
        <f t="shared" si="591"/>
        <v>24.889999999999418</v>
      </c>
      <c r="F1783" s="1">
        <f t="shared" si="592"/>
        <v>0</v>
      </c>
      <c r="G1783" s="1">
        <f t="shared" si="593"/>
        <v>8.4409999999999847</v>
      </c>
      <c r="H1783" s="1">
        <f t="shared" si="594"/>
        <v>4.305000000000291</v>
      </c>
      <c r="I1783" s="1">
        <f t="shared" si="595"/>
        <v>1.9607433217187953</v>
      </c>
      <c r="J1783" s="1">
        <f t="shared" si="596"/>
        <v>66.224697944451606</v>
      </c>
      <c r="K1783" s="1">
        <f t="shared" si="597"/>
        <v>1.8299999999999272</v>
      </c>
      <c r="L1783" s="1">
        <f t="shared" si="598"/>
        <v>1.8299999999999272</v>
      </c>
      <c r="M1783" s="1">
        <f t="shared" si="599"/>
        <v>0</v>
      </c>
      <c r="N1783" s="1">
        <f t="shared" si="600"/>
        <v>0.77800000000002001</v>
      </c>
      <c r="O1783" s="1">
        <f t="shared" si="601"/>
        <v>0.39700000000002544</v>
      </c>
      <c r="P1783" s="1">
        <f t="shared" si="602"/>
        <v>1.9596977329974059</v>
      </c>
      <c r="Q1783" s="1">
        <f t="shared" si="603"/>
        <v>66.212765957445953</v>
      </c>
      <c r="R1783" t="str">
        <f t="shared" si="583"/>
        <v>Do nothing</v>
      </c>
      <c r="S1783" t="b">
        <f t="shared" si="588"/>
        <v>0</v>
      </c>
      <c r="T1783">
        <f t="shared" si="584"/>
        <v>0</v>
      </c>
      <c r="U1783">
        <f t="shared" si="585"/>
        <v>0</v>
      </c>
      <c r="V1783">
        <f>IF(R1782="Buy BTC Short ETH",(B1783-T1782)+(-C1783+U1782)*(B1782/C1782),IF(R1782="Buy ETH Short BTC",(-B1783+T1782)+(C1783-U1782)*(B1782/C1782),0))</f>
        <v>0</v>
      </c>
      <c r="AA1783">
        <f t="shared" si="586"/>
        <v>0.90835078361036292</v>
      </c>
      <c r="AB1783" t="str">
        <f t="shared" si="587"/>
        <v>Buy ETH Short BTC</v>
      </c>
      <c r="AC1783" t="b">
        <f t="shared" si="589"/>
        <v>0</v>
      </c>
      <c r="AD1783">
        <f>IF(AB1783="Buy BTC Short ETH",B1783,IF(AB1783="Buy ETH Short BTC",B1783,0))</f>
        <v>16646.009999999998</v>
      </c>
      <c r="AE1783">
        <f>IF(AB1783="Buy BTC Short ETH",C1783,IF(AB1783="Buy ETH Short BTC",C1783,0))</f>
        <v>1203.49</v>
      </c>
      <c r="AF1783">
        <f>IF(AB1782="Buy BTC Short ETH",(B1783-AD1782)+(-C1783+AE1782)*(B1782/C1782),IF(AB1782="Buy ETH Short BTC",(-B1783+AD1782)+(C1783-AE1782)*(B1782/C1782),0))</f>
        <v>0.42219279995962822</v>
      </c>
    </row>
    <row r="1784" spans="1:32">
      <c r="A1784">
        <v>1672325100000</v>
      </c>
      <c r="B1784">
        <v>16629.53</v>
      </c>
      <c r="C1784">
        <v>1202.06</v>
      </c>
      <c r="D1784" s="1">
        <f t="shared" si="590"/>
        <v>-16.479999999999563</v>
      </c>
      <c r="E1784" s="1">
        <f t="shared" si="591"/>
        <v>0</v>
      </c>
      <c r="F1784" s="1">
        <f t="shared" si="592"/>
        <v>16.479999999999563</v>
      </c>
      <c r="G1784" s="1">
        <f t="shared" si="593"/>
        <v>8.4409999999999847</v>
      </c>
      <c r="H1784" s="1">
        <f t="shared" si="594"/>
        <v>5.1819999999999711</v>
      </c>
      <c r="I1784" s="1">
        <f t="shared" si="595"/>
        <v>1.6289077576225457</v>
      </c>
      <c r="J1784" s="1">
        <f t="shared" si="596"/>
        <v>61.961388827717919</v>
      </c>
      <c r="K1784" s="1">
        <f t="shared" si="597"/>
        <v>-1.4300000000000637</v>
      </c>
      <c r="L1784" s="1">
        <f t="shared" si="598"/>
        <v>0</v>
      </c>
      <c r="M1784" s="1">
        <f t="shared" si="599"/>
        <v>1.4300000000000637</v>
      </c>
      <c r="N1784" s="1">
        <f t="shared" si="600"/>
        <v>0.77800000000002001</v>
      </c>
      <c r="O1784" s="1">
        <f t="shared" si="601"/>
        <v>0.40500000000001818</v>
      </c>
      <c r="P1784" s="1">
        <f t="shared" si="602"/>
        <v>1.9209876543209508</v>
      </c>
      <c r="Q1784" s="1">
        <f t="shared" si="603"/>
        <v>65.76500422654226</v>
      </c>
      <c r="R1784" t="str">
        <f t="shared" si="583"/>
        <v>Do nothing</v>
      </c>
      <c r="S1784" t="b">
        <f t="shared" si="588"/>
        <v>0</v>
      </c>
      <c r="T1784">
        <f t="shared" si="584"/>
        <v>0</v>
      </c>
      <c r="U1784">
        <f t="shared" si="585"/>
        <v>0</v>
      </c>
      <c r="V1784">
        <f>IF(R1783="Buy BTC Short ETH",(B1784-T1783)+(-C1784+U1783)*(B1783/C1783),IF(R1783="Buy ETH Short BTC",(-B1784+T1783)+(C1784-U1783)*(B1783/C1783),0))</f>
        <v>0</v>
      </c>
      <c r="AA1784">
        <f t="shared" si="586"/>
        <v>0.88966445406181327</v>
      </c>
      <c r="AB1784" t="str">
        <f t="shared" si="587"/>
        <v>Buy ETH Short BTC</v>
      </c>
      <c r="AC1784" t="b">
        <f t="shared" si="589"/>
        <v>0</v>
      </c>
      <c r="AD1784">
        <f>IF(AB1784="Buy BTC Short ETH",B1784,IF(AB1784="Buy ETH Short BTC",B1784,0))</f>
        <v>16629.53</v>
      </c>
      <c r="AE1784">
        <f>IF(AB1784="Buy BTC Short ETH",C1784,IF(AB1784="Buy ETH Short BTC",C1784,0))</f>
        <v>1202.06</v>
      </c>
      <c r="AF1784">
        <f>IF(AB1783="Buy BTC Short ETH",(B1784-AD1783)+(-C1784+AE1783)*(B1783/C1783),IF(AB1783="Buy ETH Short BTC",(-B1784+AD1783)+(C1784-AE1783)*(B1783/C1783),0))</f>
        <v>-3.298971408155932</v>
      </c>
    </row>
    <row r="1785" spans="1:32">
      <c r="A1785">
        <v>1672326000000</v>
      </c>
      <c r="B1785">
        <v>16648.59</v>
      </c>
      <c r="C1785">
        <v>1204.7</v>
      </c>
      <c r="D1785" s="1">
        <f t="shared" si="590"/>
        <v>19.06000000000131</v>
      </c>
      <c r="E1785" s="1">
        <f t="shared" si="591"/>
        <v>19.06000000000131</v>
      </c>
      <c r="F1785" s="1">
        <f t="shared" si="592"/>
        <v>0</v>
      </c>
      <c r="G1785" s="1">
        <f t="shared" si="593"/>
        <v>9.552000000000044</v>
      </c>
      <c r="H1785" s="1">
        <f t="shared" si="594"/>
        <v>5.1819999999999711</v>
      </c>
      <c r="I1785" s="1">
        <f t="shared" si="595"/>
        <v>1.8433037437283091</v>
      </c>
      <c r="J1785" s="1">
        <f t="shared" si="596"/>
        <v>64.829645717388587</v>
      </c>
      <c r="K1785" s="1">
        <f t="shared" si="597"/>
        <v>2.6400000000001</v>
      </c>
      <c r="L1785" s="1">
        <f t="shared" si="598"/>
        <v>2.6400000000001</v>
      </c>
      <c r="M1785" s="1">
        <f t="shared" si="599"/>
        <v>0</v>
      </c>
      <c r="N1785" s="1">
        <f t="shared" si="600"/>
        <v>1.0180000000000291</v>
      </c>
      <c r="O1785" s="1">
        <f t="shared" si="601"/>
        <v>0.40500000000001818</v>
      </c>
      <c r="P1785" s="1">
        <f t="shared" si="602"/>
        <v>2.5135802469135391</v>
      </c>
      <c r="Q1785" s="1">
        <f t="shared" si="603"/>
        <v>71.539002108221737</v>
      </c>
      <c r="R1785" t="str">
        <f t="shared" si="583"/>
        <v>Do nothing</v>
      </c>
      <c r="S1785" t="b">
        <f t="shared" si="588"/>
        <v>0</v>
      </c>
      <c r="T1785">
        <f t="shared" si="584"/>
        <v>0</v>
      </c>
      <c r="U1785">
        <f t="shared" si="585"/>
        <v>0</v>
      </c>
      <c r="V1785">
        <f>IF(R1784="Buy BTC Short ETH",(B1785-T1784)+(-C1785+U1784)*(B1784/C1784),IF(R1784="Buy ETH Short BTC",(-B1785+T1784)+(C1785-U1784)*(B1784/C1784),0))</f>
        <v>0</v>
      </c>
      <c r="AA1785">
        <f t="shared" si="586"/>
        <v>0.90112662874553073</v>
      </c>
      <c r="AB1785" t="str">
        <f t="shared" si="587"/>
        <v>Buy ETH Short BTC</v>
      </c>
      <c r="AC1785" t="b">
        <f t="shared" si="589"/>
        <v>0</v>
      </c>
      <c r="AD1785">
        <f>IF(AB1785="Buy BTC Short ETH",B1785,IF(AB1785="Buy ETH Short BTC",B1785,0))</f>
        <v>16648.59</v>
      </c>
      <c r="AE1785">
        <f>IF(AB1785="Buy BTC Short ETH",C1785,IF(AB1785="Buy ETH Short BTC",C1785,0))</f>
        <v>1204.7</v>
      </c>
      <c r="AF1785">
        <f>IF(AB1784="Buy BTC Short ETH",(B1785-AD1784)+(-C1785+AE1784)*(B1784/C1784),IF(AB1784="Buy ETH Short BTC",(-B1785+AD1784)+(C1785-AE1784)*(B1784/C1784),0))</f>
        <v>17.462269437465757</v>
      </c>
    </row>
    <row r="1786" spans="1:32">
      <c r="A1786">
        <v>1672326900000</v>
      </c>
      <c r="B1786">
        <v>16632.740000000002</v>
      </c>
      <c r="C1786">
        <v>1202.6600000000001</v>
      </c>
      <c r="D1786" s="1">
        <f t="shared" si="590"/>
        <v>-15.849999999998545</v>
      </c>
      <c r="E1786" s="1">
        <f t="shared" si="591"/>
        <v>0</v>
      </c>
      <c r="F1786" s="1">
        <f t="shared" si="592"/>
        <v>15.849999999998545</v>
      </c>
      <c r="G1786" s="1">
        <f t="shared" si="593"/>
        <v>8.354000000000088</v>
      </c>
      <c r="H1786" s="1">
        <f t="shared" si="594"/>
        <v>6.7669999999998254</v>
      </c>
      <c r="I1786" s="1">
        <f t="shared" si="595"/>
        <v>1.2345204669721153</v>
      </c>
      <c r="J1786" s="1">
        <f t="shared" si="596"/>
        <v>55.247668804974111</v>
      </c>
      <c r="K1786" s="1">
        <f t="shared" si="597"/>
        <v>-2.0399999999999636</v>
      </c>
      <c r="L1786" s="1">
        <f t="shared" si="598"/>
        <v>0</v>
      </c>
      <c r="M1786" s="1">
        <f t="shared" si="599"/>
        <v>2.0399999999999636</v>
      </c>
      <c r="N1786" s="1">
        <f t="shared" si="600"/>
        <v>0.95100000000002183</v>
      </c>
      <c r="O1786" s="1">
        <f t="shared" si="601"/>
        <v>0.60900000000001453</v>
      </c>
      <c r="P1786" s="1">
        <f t="shared" si="602"/>
        <v>1.5615763546798016</v>
      </c>
      <c r="Q1786" s="1">
        <f t="shared" si="603"/>
        <v>60.961538461538439</v>
      </c>
      <c r="R1786" t="str">
        <f t="shared" si="583"/>
        <v>Do nothing</v>
      </c>
      <c r="S1786" t="b">
        <f t="shared" si="588"/>
        <v>0</v>
      </c>
      <c r="T1786">
        <f t="shared" si="584"/>
        <v>0</v>
      </c>
      <c r="U1786">
        <f t="shared" si="585"/>
        <v>0</v>
      </c>
      <c r="V1786">
        <f>IF(R1785="Buy BTC Short ETH",(B1786-T1785)+(-C1786+U1785)*(B1785/C1785),IF(R1785="Buy ETH Short BTC",(-B1786+T1785)+(C1786-U1785)*(B1785/C1785),0))</f>
        <v>0</v>
      </c>
      <c r="AA1786">
        <f t="shared" si="586"/>
        <v>0.90558341055413127</v>
      </c>
      <c r="AB1786" t="str">
        <f t="shared" si="587"/>
        <v>Buy ETH Short BTC</v>
      </c>
      <c r="AC1786" t="b">
        <f t="shared" si="589"/>
        <v>0</v>
      </c>
      <c r="AD1786">
        <f>IF(AB1786="Buy BTC Short ETH",B1786,IF(AB1786="Buy ETH Short BTC",B1786,0))</f>
        <v>16632.740000000002</v>
      </c>
      <c r="AE1786">
        <f>IF(AB1786="Buy BTC Short ETH",C1786,IF(AB1786="Buy ETH Short BTC",C1786,0))</f>
        <v>1202.6600000000001</v>
      </c>
      <c r="AF1786">
        <f>IF(AB1785="Buy BTC Short ETH",(B1786-AD1785)+(-C1786+AE1785)*(B1785/C1785),IF(AB1785="Buy ETH Short BTC",(-B1786+AD1785)+(C1786-AE1785)*(B1785/C1785),0))</f>
        <v>-12.342183614178754</v>
      </c>
    </row>
    <row r="1787" spans="1:32">
      <c r="A1787">
        <v>1672327800000</v>
      </c>
      <c r="B1787">
        <v>16631.68</v>
      </c>
      <c r="C1787">
        <v>1203.3900000000001</v>
      </c>
      <c r="D1787" s="1">
        <f t="shared" si="590"/>
        <v>-1.0600000000013097</v>
      </c>
      <c r="E1787" s="1">
        <f t="shared" si="591"/>
        <v>0</v>
      </c>
      <c r="F1787" s="1">
        <f t="shared" si="592"/>
        <v>1.0600000000013097</v>
      </c>
      <c r="G1787" s="1">
        <f t="shared" si="593"/>
        <v>8.0409999999999862</v>
      </c>
      <c r="H1787" s="1">
        <f t="shared" si="594"/>
        <v>6.8729999999999567</v>
      </c>
      <c r="I1787" s="1">
        <f t="shared" si="595"/>
        <v>1.1699403462825604</v>
      </c>
      <c r="J1787" s="1">
        <f t="shared" si="596"/>
        <v>53.915783827276499</v>
      </c>
      <c r="K1787" s="1">
        <f t="shared" si="597"/>
        <v>0.73000000000001819</v>
      </c>
      <c r="L1787" s="1">
        <f t="shared" si="598"/>
        <v>0.73000000000001819</v>
      </c>
      <c r="M1787" s="1">
        <f t="shared" si="599"/>
        <v>0</v>
      </c>
      <c r="N1787" s="1">
        <f t="shared" si="600"/>
        <v>1.0150000000000319</v>
      </c>
      <c r="O1787" s="1">
        <f t="shared" si="601"/>
        <v>0.60900000000001453</v>
      </c>
      <c r="P1787" s="1">
        <f t="shared" si="602"/>
        <v>1.6666666666666792</v>
      </c>
      <c r="Q1787" s="1">
        <f t="shared" si="603"/>
        <v>62.500000000000178</v>
      </c>
      <c r="R1787" t="str">
        <f t="shared" si="583"/>
        <v>Do nothing</v>
      </c>
      <c r="S1787" t="b">
        <f t="shared" si="588"/>
        <v>0</v>
      </c>
      <c r="T1787">
        <f t="shared" si="584"/>
        <v>0</v>
      </c>
      <c r="U1787">
        <f t="shared" si="585"/>
        <v>0</v>
      </c>
      <c r="V1787">
        <f>IF(R1786="Buy BTC Short ETH",(B1787-T1786)+(-C1787+U1786)*(B1786/C1786),IF(R1786="Buy ETH Short BTC",(-B1787+T1786)+(C1787-U1786)*(B1786/C1786),0))</f>
        <v>0</v>
      </c>
      <c r="AA1787">
        <f t="shared" si="586"/>
        <v>0.9214054059140947</v>
      </c>
      <c r="AB1787" t="str">
        <f t="shared" si="587"/>
        <v>Buy ETH Short BTC</v>
      </c>
      <c r="AC1787" t="b">
        <f t="shared" si="589"/>
        <v>0</v>
      </c>
      <c r="AD1787">
        <f>IF(AB1787="Buy BTC Short ETH",B1787,IF(AB1787="Buy ETH Short BTC",B1787,0))</f>
        <v>16631.68</v>
      </c>
      <c r="AE1787">
        <f>IF(AB1787="Buy BTC Short ETH",C1787,IF(AB1787="Buy ETH Short BTC",C1787,0))</f>
        <v>1203.3900000000001</v>
      </c>
      <c r="AF1787">
        <f>IF(AB1786="Buy BTC Short ETH",(B1787-AD1786)+(-C1787+AE1786)*(B1786/C1786),IF(AB1786="Buy ETH Short BTC",(-B1787+AD1786)+(C1787-AE1786)*(B1786/C1786),0))</f>
        <v>11.155870985982638</v>
      </c>
    </row>
    <row r="1788" spans="1:32">
      <c r="A1788">
        <v>1672328700000</v>
      </c>
      <c r="B1788">
        <v>16616.599999999999</v>
      </c>
      <c r="C1788">
        <v>1201.17</v>
      </c>
      <c r="D1788" s="1">
        <f t="shared" si="590"/>
        <v>-15.080000000001746</v>
      </c>
      <c r="E1788" s="1">
        <f t="shared" si="591"/>
        <v>0</v>
      </c>
      <c r="F1788" s="1">
        <f t="shared" si="592"/>
        <v>15.080000000001746</v>
      </c>
      <c r="G1788" s="1">
        <f t="shared" si="593"/>
        <v>7.9909999999999854</v>
      </c>
      <c r="H1788" s="1">
        <f t="shared" si="594"/>
        <v>8.3810000000001317</v>
      </c>
      <c r="I1788" s="1">
        <f t="shared" si="595"/>
        <v>0.95346617348763396</v>
      </c>
      <c r="J1788" s="1">
        <f t="shared" si="596"/>
        <v>48.808942096261475</v>
      </c>
      <c r="K1788" s="1">
        <f t="shared" si="597"/>
        <v>-2.2200000000000273</v>
      </c>
      <c r="L1788" s="1">
        <f t="shared" si="598"/>
        <v>0</v>
      </c>
      <c r="M1788" s="1">
        <f t="shared" si="599"/>
        <v>2.2200000000000273</v>
      </c>
      <c r="N1788" s="1">
        <f t="shared" si="600"/>
        <v>0.91000000000001369</v>
      </c>
      <c r="O1788" s="1">
        <f t="shared" si="601"/>
        <v>0.83100000000001728</v>
      </c>
      <c r="P1788" s="1">
        <f t="shared" si="602"/>
        <v>1.0950661853188866</v>
      </c>
      <c r="Q1788" s="1">
        <f t="shared" si="603"/>
        <v>52.268811028144597</v>
      </c>
      <c r="R1788" t="str">
        <f t="shared" si="583"/>
        <v>Do nothing</v>
      </c>
      <c r="S1788" t="b">
        <f t="shared" si="588"/>
        <v>0</v>
      </c>
      <c r="T1788">
        <f t="shared" si="584"/>
        <v>0</v>
      </c>
      <c r="U1788">
        <f t="shared" si="585"/>
        <v>0</v>
      </c>
      <c r="V1788">
        <f>IF(R1787="Buy BTC Short ETH",(B1788-T1787)+(-C1788+U1787)*(B1787/C1787),IF(R1787="Buy ETH Short BTC",(-B1788+T1787)+(C1788-U1787)*(B1787/C1787),0))</f>
        <v>0</v>
      </c>
      <c r="AA1788">
        <f t="shared" si="586"/>
        <v>0.93523803521270599</v>
      </c>
      <c r="AB1788" t="str">
        <f t="shared" si="587"/>
        <v>Buy ETH Short BTC</v>
      </c>
      <c r="AC1788" t="b">
        <f t="shared" si="589"/>
        <v>0</v>
      </c>
      <c r="AD1788">
        <f>IF(AB1788="Buy BTC Short ETH",B1788,IF(AB1788="Buy ETH Short BTC",B1788,0))</f>
        <v>16616.599999999999</v>
      </c>
      <c r="AE1788">
        <f>IF(AB1788="Buy BTC Short ETH",C1788,IF(AB1788="Buy ETH Short BTC",C1788,0))</f>
        <v>1201.17</v>
      </c>
      <c r="AF1788">
        <f>IF(AB1787="Buy BTC Short ETH",(B1788-AD1787)+(-C1788+AE1787)*(B1787/C1787),IF(AB1787="Buy ETH Short BTC",(-B1788+AD1787)+(C1788-AE1787)*(B1787/C1787),0))</f>
        <v>-15.601931543388552</v>
      </c>
    </row>
    <row r="1789" spans="1:32">
      <c r="A1789">
        <v>1672329600000</v>
      </c>
      <c r="B1789">
        <v>16615.240000000002</v>
      </c>
      <c r="C1789">
        <v>1199.49</v>
      </c>
      <c r="D1789" s="1">
        <f t="shared" si="590"/>
        <v>-1.3599999999969441</v>
      </c>
      <c r="E1789" s="1">
        <f t="shared" si="591"/>
        <v>0</v>
      </c>
      <c r="F1789" s="1">
        <f t="shared" si="592"/>
        <v>1.3599999999969441</v>
      </c>
      <c r="G1789" s="1">
        <f t="shared" si="593"/>
        <v>5.8189999999998694</v>
      </c>
      <c r="H1789" s="1">
        <f t="shared" si="594"/>
        <v>8.5169999999998254</v>
      </c>
      <c r="I1789" s="1">
        <f t="shared" si="595"/>
        <v>0.68322179171069497</v>
      </c>
      <c r="J1789" s="1">
        <f t="shared" si="596"/>
        <v>40.590122767857096</v>
      </c>
      <c r="K1789" s="1">
        <f t="shared" si="597"/>
        <v>-1.6800000000000637</v>
      </c>
      <c r="L1789" s="1">
        <f t="shared" si="598"/>
        <v>0</v>
      </c>
      <c r="M1789" s="1">
        <f t="shared" si="599"/>
        <v>1.6800000000000637</v>
      </c>
      <c r="N1789" s="1">
        <f t="shared" si="600"/>
        <v>0.67400000000002369</v>
      </c>
      <c r="O1789" s="1">
        <f t="shared" si="601"/>
        <v>0.99900000000002365</v>
      </c>
      <c r="P1789" s="1">
        <f t="shared" si="602"/>
        <v>0.67467467467468245</v>
      </c>
      <c r="Q1789" s="1">
        <f t="shared" si="603"/>
        <v>40.28690974297696</v>
      </c>
      <c r="R1789" t="str">
        <f t="shared" si="583"/>
        <v>Do nothing</v>
      </c>
      <c r="S1789" t="b">
        <f t="shared" si="588"/>
        <v>0</v>
      </c>
      <c r="T1789">
        <f t="shared" si="584"/>
        <v>0</v>
      </c>
      <c r="U1789">
        <f t="shared" si="585"/>
        <v>0</v>
      </c>
      <c r="V1789">
        <f>IF(R1788="Buy BTC Short ETH",(B1789-T1788)+(-C1789+U1788)*(B1788/C1788),IF(R1788="Buy ETH Short BTC",(-B1789+T1788)+(C1789-U1788)*(B1788/C1788),0))</f>
        <v>0</v>
      </c>
      <c r="AA1789">
        <f t="shared" si="586"/>
        <v>0.93323525161788479</v>
      </c>
      <c r="AB1789" t="str">
        <f t="shared" si="587"/>
        <v>Buy ETH Short BTC</v>
      </c>
      <c r="AC1789" t="b">
        <f t="shared" si="589"/>
        <v>0</v>
      </c>
      <c r="AD1789">
        <f>IF(AB1789="Buy BTC Short ETH",B1789,IF(AB1789="Buy ETH Short BTC",B1789,0))</f>
        <v>16615.240000000002</v>
      </c>
      <c r="AE1789">
        <f>IF(AB1789="Buy BTC Short ETH",C1789,IF(AB1789="Buy ETH Short BTC",C1789,0))</f>
        <v>1199.49</v>
      </c>
      <c r="AF1789">
        <f>IF(AB1788="Buy BTC Short ETH",(B1789-AD1788)+(-C1789+AE1788)*(B1788/C1788),IF(AB1788="Buy ETH Short BTC",(-B1789+AD1788)+(C1789-AE1788)*(B1788/C1788),0))</f>
        <v>-21.880580434080709</v>
      </c>
    </row>
    <row r="1790" spans="1:32">
      <c r="A1790">
        <v>1672330500000</v>
      </c>
      <c r="B1790">
        <v>16637.43</v>
      </c>
      <c r="C1790">
        <v>1200.01</v>
      </c>
      <c r="D1790" s="1">
        <f t="shared" si="590"/>
        <v>22.18999999999869</v>
      </c>
      <c r="E1790" s="1">
        <f t="shared" si="591"/>
        <v>22.18999999999869</v>
      </c>
      <c r="F1790" s="1">
        <f t="shared" si="592"/>
        <v>0</v>
      </c>
      <c r="G1790" s="1">
        <f t="shared" si="593"/>
        <v>8.0379999999997374</v>
      </c>
      <c r="H1790" s="1">
        <f t="shared" si="594"/>
        <v>5.9789999999997239</v>
      </c>
      <c r="I1790" s="1">
        <f t="shared" si="595"/>
        <v>1.3443719685566329</v>
      </c>
      <c r="J1790" s="1">
        <f t="shared" si="596"/>
        <v>57.344652921452848</v>
      </c>
      <c r="K1790" s="1">
        <f t="shared" si="597"/>
        <v>0.51999999999998181</v>
      </c>
      <c r="L1790" s="1">
        <f t="shared" si="598"/>
        <v>0.51999999999998181</v>
      </c>
      <c r="M1790" s="1">
        <f t="shared" si="599"/>
        <v>0</v>
      </c>
      <c r="N1790" s="1">
        <f t="shared" si="600"/>
        <v>0.72600000000002185</v>
      </c>
      <c r="O1790" s="1">
        <f t="shared" si="601"/>
        <v>0.77400000000002367</v>
      </c>
      <c r="P1790" s="1">
        <f t="shared" si="602"/>
        <v>0.93798449612403056</v>
      </c>
      <c r="Q1790" s="1">
        <f t="shared" si="603"/>
        <v>48.399999999999984</v>
      </c>
      <c r="R1790" t="str">
        <f t="shared" si="583"/>
        <v>Do nothing</v>
      </c>
      <c r="S1790" t="b">
        <f t="shared" si="588"/>
        <v>0</v>
      </c>
      <c r="T1790">
        <f t="shared" si="584"/>
        <v>0</v>
      </c>
      <c r="U1790">
        <f t="shared" si="585"/>
        <v>0</v>
      </c>
      <c r="V1790">
        <f>IF(R1789="Buy BTC Short ETH",(B1790-T1789)+(-C1790+U1789)*(B1789/C1789),IF(R1789="Buy ETH Short BTC",(-B1790+T1789)+(C1790-U1789)*(B1789/C1789),0))</f>
        <v>0</v>
      </c>
      <c r="AA1790">
        <f t="shared" si="586"/>
        <v>0.74787429468023936</v>
      </c>
      <c r="AB1790" t="str">
        <f t="shared" si="587"/>
        <v>Buy ETH Short BTC</v>
      </c>
      <c r="AC1790" t="b">
        <f t="shared" si="589"/>
        <v>0</v>
      </c>
      <c r="AD1790">
        <f>IF(AB1790="Buy BTC Short ETH",B1790,IF(AB1790="Buy ETH Short BTC",B1790,0))</f>
        <v>16637.43</v>
      </c>
      <c r="AE1790">
        <f>IF(AB1790="Buy BTC Short ETH",C1790,IF(AB1790="Buy ETH Short BTC",C1790,0))</f>
        <v>1200.01</v>
      </c>
      <c r="AF1790">
        <f>IF(AB1789="Buy BTC Short ETH",(B1790-AD1789)+(-C1790+AE1789)*(B1789/C1789),IF(AB1789="Buy ETH Short BTC",(-B1790+AD1789)+(C1790-AE1789)*(B1789/C1789),0))</f>
        <v>-14.987001392257318</v>
      </c>
    </row>
    <row r="1791" spans="1:32">
      <c r="A1791">
        <v>1672331400000</v>
      </c>
      <c r="B1791">
        <v>16640.86</v>
      </c>
      <c r="C1791">
        <v>1201.56</v>
      </c>
      <c r="D1791" s="1">
        <f t="shared" si="590"/>
        <v>3.430000000000291</v>
      </c>
      <c r="E1791" s="1">
        <f t="shared" si="591"/>
        <v>3.430000000000291</v>
      </c>
      <c r="F1791" s="1">
        <f t="shared" si="592"/>
        <v>0</v>
      </c>
      <c r="G1791" s="1">
        <f t="shared" si="593"/>
        <v>8.3809999999997675</v>
      </c>
      <c r="H1791" s="1">
        <f t="shared" si="594"/>
        <v>4.9829999999998105</v>
      </c>
      <c r="I1791" s="1">
        <f t="shared" si="595"/>
        <v>1.681918522978143</v>
      </c>
      <c r="J1791" s="1">
        <f t="shared" si="596"/>
        <v>62.713259503143014</v>
      </c>
      <c r="K1791" s="1">
        <f t="shared" si="597"/>
        <v>1.5499999999999545</v>
      </c>
      <c r="L1791" s="1">
        <f t="shared" si="598"/>
        <v>1.5499999999999545</v>
      </c>
      <c r="M1791" s="1">
        <f t="shared" si="599"/>
        <v>0</v>
      </c>
      <c r="N1791" s="1">
        <f t="shared" si="600"/>
        <v>0.88100000000001732</v>
      </c>
      <c r="O1791" s="1">
        <f t="shared" si="601"/>
        <v>0.73700000000001187</v>
      </c>
      <c r="P1791" s="1">
        <f t="shared" si="602"/>
        <v>1.1953867028493936</v>
      </c>
      <c r="Q1791" s="1">
        <f t="shared" si="603"/>
        <v>54.449938195302934</v>
      </c>
      <c r="R1791" t="str">
        <f t="shared" si="583"/>
        <v>Do nothing</v>
      </c>
      <c r="S1791" t="b">
        <f t="shared" si="588"/>
        <v>0</v>
      </c>
      <c r="T1791">
        <f t="shared" si="584"/>
        <v>0</v>
      </c>
      <c r="U1791">
        <f t="shared" si="585"/>
        <v>0</v>
      </c>
      <c r="V1791">
        <f>IF(R1790="Buy BTC Short ETH",(B1791-T1790)+(-C1791+U1790)*(B1790/C1790),IF(R1790="Buy ETH Short BTC",(-B1791+T1790)+(C1791-U1790)*(B1790/C1790),0))</f>
        <v>0</v>
      </c>
      <c r="AA1791">
        <f t="shared" si="586"/>
        <v>0.65052541452821488</v>
      </c>
      <c r="AB1791" t="str">
        <f t="shared" si="587"/>
        <v>Do nothing</v>
      </c>
      <c r="AC1791" t="b">
        <f t="shared" si="589"/>
        <v>1</v>
      </c>
      <c r="AD1791">
        <f>IF(AB1791="Buy BTC Short ETH",B1791,IF(AB1791="Buy ETH Short BTC",B1791,0))</f>
        <v>0</v>
      </c>
      <c r="AE1791">
        <f>IF(AB1791="Buy BTC Short ETH",C1791,IF(AB1791="Buy ETH Short BTC",C1791,0))</f>
        <v>0</v>
      </c>
      <c r="AF1791">
        <f>IF(AB1790="Buy BTC Short ETH",(B1791-AD1790)+(-C1791+AE1790)*(B1790/C1790),IF(AB1790="Buy ETH Short BTC",(-B1791+AD1790)+(C1791-AE1790)*(B1790/C1790),0))</f>
        <v>18.059834668043511</v>
      </c>
    </row>
    <row r="1792" spans="1:32">
      <c r="A1792">
        <v>1672332300000</v>
      </c>
      <c r="B1792">
        <v>16632.060000000001</v>
      </c>
      <c r="C1792">
        <v>1200.93</v>
      </c>
      <c r="D1792" s="1">
        <f t="shared" si="590"/>
        <v>-8.7999999999992724</v>
      </c>
      <c r="E1792" s="1">
        <f t="shared" si="591"/>
        <v>0</v>
      </c>
      <c r="F1792" s="1">
        <f t="shared" si="592"/>
        <v>8.7999999999992724</v>
      </c>
      <c r="G1792" s="1">
        <f t="shared" si="593"/>
        <v>6.9569999999999705</v>
      </c>
      <c r="H1792" s="1">
        <f t="shared" si="594"/>
        <v>5.8629999999997384</v>
      </c>
      <c r="I1792" s="1">
        <f t="shared" si="595"/>
        <v>1.186593893911015</v>
      </c>
      <c r="J1792" s="1">
        <f t="shared" si="596"/>
        <v>54.266770670827832</v>
      </c>
      <c r="K1792" s="1">
        <f t="shared" si="597"/>
        <v>-0.62999999999988177</v>
      </c>
      <c r="L1792" s="1">
        <f t="shared" si="598"/>
        <v>0</v>
      </c>
      <c r="M1792" s="1">
        <f t="shared" si="599"/>
        <v>0.62999999999988177</v>
      </c>
      <c r="N1792" s="1">
        <f t="shared" si="600"/>
        <v>0.7269999999999982</v>
      </c>
      <c r="O1792" s="1">
        <f t="shared" si="601"/>
        <v>0.8</v>
      </c>
      <c r="P1792" s="1">
        <f t="shared" si="602"/>
        <v>0.90874999999999773</v>
      </c>
      <c r="Q1792" s="1">
        <f t="shared" si="603"/>
        <v>47.609692206941652</v>
      </c>
      <c r="R1792" t="str">
        <f t="shared" si="583"/>
        <v>Do nothing</v>
      </c>
      <c r="S1792" t="b">
        <f t="shared" si="588"/>
        <v>0</v>
      </c>
      <c r="T1792">
        <f t="shared" si="584"/>
        <v>0</v>
      </c>
      <c r="U1792">
        <f t="shared" si="585"/>
        <v>0</v>
      </c>
      <c r="V1792">
        <f>IF(R1791="Buy BTC Short ETH",(B1792-T1791)+(-C1792+U1791)*(B1791/C1791),IF(R1791="Buy ETH Short BTC",(-B1792+T1791)+(C1792-U1791)*(B1791/C1791),0))</f>
        <v>0</v>
      </c>
      <c r="AA1792">
        <f t="shared" si="586"/>
        <v>0.6540235059868168</v>
      </c>
      <c r="AB1792" t="str">
        <f t="shared" si="587"/>
        <v>Do nothing</v>
      </c>
      <c r="AC1792" t="b">
        <f t="shared" si="589"/>
        <v>0</v>
      </c>
      <c r="AD1792">
        <f>IF(AB1792="Buy BTC Short ETH",B1792,IF(AB1792="Buy ETH Short BTC",B1792,0))</f>
        <v>0</v>
      </c>
      <c r="AE1792">
        <f>IF(AB1792="Buy BTC Short ETH",C1792,IF(AB1792="Buy ETH Short BTC",C1792,0))</f>
        <v>0</v>
      </c>
      <c r="AF1792">
        <f>IF(AB1791="Buy BTC Short ETH",(B1792-AD1791)+(-C1792+AE1791)*(B1791/C1791),IF(AB1791="Buy ETH Short BTC",(-B1792+AD1791)+(C1792-AE1791)*(B1791/C1791),0))</f>
        <v>0</v>
      </c>
    </row>
    <row r="1793" spans="1:32">
      <c r="A1793">
        <v>1672333200000</v>
      </c>
      <c r="B1793">
        <v>16624.919999999998</v>
      </c>
      <c r="C1793">
        <v>1200.22</v>
      </c>
      <c r="D1793" s="1">
        <f t="shared" si="590"/>
        <v>-7.1400000000030559</v>
      </c>
      <c r="E1793" s="1">
        <f t="shared" si="591"/>
        <v>0</v>
      </c>
      <c r="F1793" s="1">
        <f t="shared" si="592"/>
        <v>7.1400000000030559</v>
      </c>
      <c r="G1793" s="1">
        <f t="shared" si="593"/>
        <v>4.4680000000000293</v>
      </c>
      <c r="H1793" s="1">
        <f t="shared" si="594"/>
        <v>6.5770000000000435</v>
      </c>
      <c r="I1793" s="1">
        <f t="shared" si="595"/>
        <v>0.67933708377679791</v>
      </c>
      <c r="J1793" s="1">
        <f t="shared" si="596"/>
        <v>40.45269352648257</v>
      </c>
      <c r="K1793" s="1">
        <f t="shared" si="597"/>
        <v>-0.71000000000003638</v>
      </c>
      <c r="L1793" s="1">
        <f t="shared" si="598"/>
        <v>0</v>
      </c>
      <c r="M1793" s="1">
        <f t="shared" si="599"/>
        <v>0.71000000000003638</v>
      </c>
      <c r="N1793" s="1">
        <f t="shared" si="600"/>
        <v>0.54400000000000548</v>
      </c>
      <c r="O1793" s="1">
        <f t="shared" si="601"/>
        <v>0.87100000000000366</v>
      </c>
      <c r="P1793" s="1">
        <f t="shared" si="602"/>
        <v>0.62456946039035954</v>
      </c>
      <c r="Q1793" s="1">
        <f t="shared" si="603"/>
        <v>38.445229681978937</v>
      </c>
      <c r="R1793" t="str">
        <f t="shared" si="583"/>
        <v>Do nothing</v>
      </c>
      <c r="S1793" t="b">
        <f t="shared" si="588"/>
        <v>0</v>
      </c>
      <c r="T1793">
        <f t="shared" si="584"/>
        <v>0</v>
      </c>
      <c r="U1793">
        <f t="shared" si="585"/>
        <v>0</v>
      </c>
      <c r="V1793">
        <f>IF(R1792="Buy BTC Short ETH",(B1793-T1792)+(-C1793+U1792)*(B1792/C1792),IF(R1792="Buy ETH Short BTC",(-B1793+T1792)+(C1793-U1792)*(B1792/C1792),0))</f>
        <v>0</v>
      </c>
      <c r="AA1793">
        <f t="shared" si="586"/>
        <v>0.62394363416861998</v>
      </c>
      <c r="AB1793" t="str">
        <f t="shared" si="587"/>
        <v>Do nothing</v>
      </c>
      <c r="AC1793" t="b">
        <f t="shared" si="589"/>
        <v>0</v>
      </c>
      <c r="AD1793">
        <f>IF(AB1793="Buy BTC Short ETH",B1793,IF(AB1793="Buy ETH Short BTC",B1793,0))</f>
        <v>0</v>
      </c>
      <c r="AE1793">
        <f>IF(AB1793="Buy BTC Short ETH",C1793,IF(AB1793="Buy ETH Short BTC",C1793,0))</f>
        <v>0</v>
      </c>
      <c r="AF1793">
        <f>IF(AB1792="Buy BTC Short ETH",(B1793-AD1792)+(-C1793+AE1792)*(B1792/C1792),IF(AB1792="Buy ETH Short BTC",(-B1793+AD1792)+(C1793-AE1792)*(B1792/C1792),0))</f>
        <v>0</v>
      </c>
    </row>
    <row r="1794" spans="1:32">
      <c r="A1794">
        <v>1672334100000</v>
      </c>
      <c r="B1794">
        <v>16620.16</v>
      </c>
      <c r="C1794">
        <v>1199.6099999999999</v>
      </c>
      <c r="D1794" s="1">
        <f t="shared" si="590"/>
        <v>-4.7599999999983993</v>
      </c>
      <c r="E1794" s="1">
        <f t="shared" si="591"/>
        <v>0</v>
      </c>
      <c r="F1794" s="1">
        <f t="shared" si="592"/>
        <v>4.7599999999983993</v>
      </c>
      <c r="G1794" s="1">
        <f t="shared" si="593"/>
        <v>4.4680000000000293</v>
      </c>
      <c r="H1794" s="1">
        <f t="shared" si="594"/>
        <v>5.4049999999999274</v>
      </c>
      <c r="I1794" s="1">
        <f t="shared" si="595"/>
        <v>0.82664199814987771</v>
      </c>
      <c r="J1794" s="1">
        <f t="shared" si="596"/>
        <v>45.254735136230622</v>
      </c>
      <c r="K1794" s="1">
        <f t="shared" si="597"/>
        <v>-0.61000000000012733</v>
      </c>
      <c r="L1794" s="1">
        <f t="shared" si="598"/>
        <v>0</v>
      </c>
      <c r="M1794" s="1">
        <f t="shared" si="599"/>
        <v>0.61000000000012733</v>
      </c>
      <c r="N1794" s="1">
        <f t="shared" si="600"/>
        <v>0.54400000000000548</v>
      </c>
      <c r="O1794" s="1">
        <f t="shared" si="601"/>
        <v>0.78900000000001003</v>
      </c>
      <c r="P1794" s="1">
        <f t="shared" si="602"/>
        <v>0.68948035487959258</v>
      </c>
      <c r="Q1794" s="1">
        <f t="shared" si="603"/>
        <v>40.810202550637591</v>
      </c>
      <c r="R1794" t="str">
        <f t="shared" si="583"/>
        <v>Do nothing</v>
      </c>
      <c r="S1794" t="b">
        <f t="shared" si="588"/>
        <v>0</v>
      </c>
      <c r="T1794">
        <f t="shared" si="584"/>
        <v>0</v>
      </c>
      <c r="U1794">
        <f t="shared" si="585"/>
        <v>0</v>
      </c>
      <c r="V1794">
        <f>IF(R1793="Buy BTC Short ETH",(B1794-T1793)+(-C1794+U1793)*(B1793/C1793),IF(R1793="Buy ETH Short BTC",(-B1794+T1793)+(C1794-U1793)*(B1793/C1793),0))</f>
        <v>0</v>
      </c>
      <c r="AA1794">
        <f t="shared" si="586"/>
        <v>0.67402240707110828</v>
      </c>
      <c r="AB1794" t="str">
        <f t="shared" si="587"/>
        <v>Do nothing</v>
      </c>
      <c r="AC1794" t="b">
        <f t="shared" si="589"/>
        <v>0</v>
      </c>
      <c r="AD1794">
        <f>IF(AB1794="Buy BTC Short ETH",B1794,IF(AB1794="Buy ETH Short BTC",B1794,0))</f>
        <v>0</v>
      </c>
      <c r="AE1794">
        <f>IF(AB1794="Buy BTC Short ETH",C1794,IF(AB1794="Buy ETH Short BTC",C1794,0))</f>
        <v>0</v>
      </c>
      <c r="AF1794">
        <f>IF(AB1793="Buy BTC Short ETH",(B1794-AD1793)+(-C1794+AE1793)*(B1793/C1793),IF(AB1793="Buy ETH Short BTC",(-B1794+AD1793)+(C1794-AE1793)*(B1793/C1793),0))</f>
        <v>0</v>
      </c>
    </row>
    <row r="1795" spans="1:32">
      <c r="A1795">
        <v>1672335000000</v>
      </c>
      <c r="B1795">
        <v>16616.55</v>
      </c>
      <c r="C1795">
        <v>1197.8800000000001</v>
      </c>
      <c r="D1795" s="1">
        <f t="shared" si="590"/>
        <v>-3.6100000000005821</v>
      </c>
      <c r="E1795" s="1">
        <f t="shared" si="591"/>
        <v>0</v>
      </c>
      <c r="F1795" s="1">
        <f t="shared" si="592"/>
        <v>3.6100000000005821</v>
      </c>
      <c r="G1795" s="1">
        <f t="shared" si="593"/>
        <v>2.5619999999998981</v>
      </c>
      <c r="H1795" s="1">
        <f t="shared" si="594"/>
        <v>5.7659999999999858</v>
      </c>
      <c r="I1795" s="1">
        <f t="shared" si="595"/>
        <v>0.44432882414150265</v>
      </c>
      <c r="J1795" s="1">
        <f t="shared" si="596"/>
        <v>30.763688760806119</v>
      </c>
      <c r="K1795" s="1">
        <f t="shared" si="597"/>
        <v>-1.7299999999997908</v>
      </c>
      <c r="L1795" s="1">
        <f t="shared" si="598"/>
        <v>0</v>
      </c>
      <c r="M1795" s="1">
        <f t="shared" si="599"/>
        <v>1.7299999999997908</v>
      </c>
      <c r="N1795" s="1">
        <f t="shared" si="600"/>
        <v>0.27999999999999547</v>
      </c>
      <c r="O1795" s="1">
        <f t="shared" si="601"/>
        <v>0.96199999999998909</v>
      </c>
      <c r="P1795" s="1">
        <f t="shared" si="602"/>
        <v>0.29106029106028963</v>
      </c>
      <c r="Q1795" s="1">
        <f t="shared" si="603"/>
        <v>22.544283413848532</v>
      </c>
      <c r="R1795" t="str">
        <f t="shared" si="583"/>
        <v>Do nothing</v>
      </c>
      <c r="S1795" t="b">
        <f t="shared" si="588"/>
        <v>0</v>
      </c>
      <c r="T1795">
        <f t="shared" si="584"/>
        <v>0</v>
      </c>
      <c r="U1795">
        <f t="shared" si="585"/>
        <v>0</v>
      </c>
      <c r="V1795">
        <f>IF(R1794="Buy BTC Short ETH",(B1795-T1794)+(-C1795+U1794)*(B1794/C1794),IF(R1794="Buy ETH Short BTC",(-B1795+T1794)+(C1795-U1794)*(B1794/C1794),0))</f>
        <v>0</v>
      </c>
      <c r="AA1795">
        <f t="shared" si="586"/>
        <v>0.56693001661452047</v>
      </c>
      <c r="AB1795" t="str">
        <f t="shared" si="587"/>
        <v>Do nothing</v>
      </c>
      <c r="AC1795" t="b">
        <f t="shared" si="589"/>
        <v>0</v>
      </c>
      <c r="AD1795">
        <f>IF(AB1795="Buy BTC Short ETH",B1795,IF(AB1795="Buy ETH Short BTC",B1795,0))</f>
        <v>0</v>
      </c>
      <c r="AE1795">
        <f>IF(AB1795="Buy BTC Short ETH",C1795,IF(AB1795="Buy ETH Short BTC",C1795,0))</f>
        <v>0</v>
      </c>
      <c r="AF1795">
        <f>IF(AB1794="Buy BTC Short ETH",(B1795-AD1794)+(-C1795+AE1794)*(B1794/C1794),IF(AB1794="Buy ETH Short BTC",(-B1795+AD1794)+(C1795-AE1794)*(B1794/C1794),0))</f>
        <v>0</v>
      </c>
    </row>
    <row r="1796" spans="1:32">
      <c r="A1796">
        <v>1672335900000</v>
      </c>
      <c r="B1796">
        <v>16616.47</v>
      </c>
      <c r="C1796">
        <v>1197.8699999999999</v>
      </c>
      <c r="D1796" s="1">
        <f t="shared" si="590"/>
        <v>-7.9999999998108251E-2</v>
      </c>
      <c r="E1796" s="1">
        <f t="shared" si="591"/>
        <v>0</v>
      </c>
      <c r="F1796" s="1">
        <f t="shared" si="592"/>
        <v>7.9999999998108251E-2</v>
      </c>
      <c r="G1796" s="1">
        <f t="shared" si="593"/>
        <v>2.5619999999998981</v>
      </c>
      <c r="H1796" s="1">
        <f t="shared" si="594"/>
        <v>4.1889999999999414</v>
      </c>
      <c r="I1796" s="1">
        <f t="shared" si="595"/>
        <v>0.61160181427546767</v>
      </c>
      <c r="J1796" s="1">
        <f t="shared" si="596"/>
        <v>37.94993334320781</v>
      </c>
      <c r="K1796" s="1">
        <f t="shared" si="597"/>
        <v>-1.0000000000218279E-2</v>
      </c>
      <c r="L1796" s="1">
        <f t="shared" si="598"/>
        <v>0</v>
      </c>
      <c r="M1796" s="1">
        <f t="shared" si="599"/>
        <v>1.0000000000218279E-2</v>
      </c>
      <c r="N1796" s="1">
        <f t="shared" si="600"/>
        <v>0.27999999999999547</v>
      </c>
      <c r="O1796" s="1">
        <f t="shared" si="601"/>
        <v>0.75900000000001455</v>
      </c>
      <c r="P1796" s="1">
        <f t="shared" si="602"/>
        <v>0.36890645586296456</v>
      </c>
      <c r="Q1796" s="1">
        <f t="shared" si="603"/>
        <v>26.948989412896324</v>
      </c>
      <c r="R1796" t="str">
        <f t="shared" si="583"/>
        <v>Do nothing</v>
      </c>
      <c r="S1796" t="b">
        <f t="shared" si="588"/>
        <v>0</v>
      </c>
      <c r="T1796">
        <f t="shared" si="584"/>
        <v>0</v>
      </c>
      <c r="U1796">
        <f t="shared" si="585"/>
        <v>0</v>
      </c>
      <c r="V1796">
        <f>IF(R1795="Buy BTC Short ETH",(B1796-T1795)+(-C1796+U1795)*(B1795/C1795),IF(R1795="Buy ETH Short BTC",(-B1796+T1795)+(C1796-U1795)*(B1795/C1795),0))</f>
        <v>0</v>
      </c>
      <c r="AA1796">
        <f t="shared" si="586"/>
        <v>0.59865286689341823</v>
      </c>
      <c r="AB1796" t="str">
        <f t="shared" si="587"/>
        <v>Do nothing</v>
      </c>
      <c r="AC1796" t="b">
        <f t="shared" si="589"/>
        <v>0</v>
      </c>
      <c r="AD1796">
        <f>IF(AB1796="Buy BTC Short ETH",B1796,IF(AB1796="Buy ETH Short BTC",B1796,0))</f>
        <v>0</v>
      </c>
      <c r="AE1796">
        <f>IF(AB1796="Buy BTC Short ETH",C1796,IF(AB1796="Buy ETH Short BTC",C1796,0))</f>
        <v>0</v>
      </c>
      <c r="AF1796">
        <f>IF(AB1795="Buy BTC Short ETH",(B1796-AD1795)+(-C1796+AE1795)*(B1795/C1795),IF(AB1795="Buy ETH Short BTC",(-B1796+AD1795)+(C1796-AE1795)*(B1795/C1795),0))</f>
        <v>0</v>
      </c>
    </row>
    <row r="1797" spans="1:32">
      <c r="A1797">
        <v>1672336800000</v>
      </c>
      <c r="B1797">
        <v>16611.8</v>
      </c>
      <c r="C1797">
        <v>1196.6600000000001</v>
      </c>
      <c r="D1797" s="1">
        <f t="shared" si="590"/>
        <v>-4.6700000000018917</v>
      </c>
      <c r="E1797" s="1">
        <f t="shared" si="591"/>
        <v>0</v>
      </c>
      <c r="F1797" s="1">
        <f t="shared" si="592"/>
        <v>4.6700000000018917</v>
      </c>
      <c r="G1797" s="1">
        <f t="shared" si="593"/>
        <v>2.5619999999998981</v>
      </c>
      <c r="H1797" s="1">
        <f t="shared" si="594"/>
        <v>4.55</v>
      </c>
      <c r="I1797" s="1">
        <f t="shared" si="595"/>
        <v>0.56307692307690071</v>
      </c>
      <c r="J1797" s="1">
        <f t="shared" si="596"/>
        <v>36.023622047243187</v>
      </c>
      <c r="K1797" s="1">
        <f t="shared" si="597"/>
        <v>-1.209999999999809</v>
      </c>
      <c r="L1797" s="1">
        <f t="shared" si="598"/>
        <v>0</v>
      </c>
      <c r="M1797" s="1">
        <f t="shared" si="599"/>
        <v>1.209999999999809</v>
      </c>
      <c r="N1797" s="1">
        <f t="shared" si="600"/>
        <v>0.20699999999999363</v>
      </c>
      <c r="O1797" s="1">
        <f t="shared" si="601"/>
        <v>0.87999999999999545</v>
      </c>
      <c r="P1797" s="1">
        <f t="shared" si="602"/>
        <v>0.23522727272726671</v>
      </c>
      <c r="Q1797" s="1">
        <f t="shared" si="603"/>
        <v>19.043238270468777</v>
      </c>
      <c r="R1797" t="str">
        <f t="shared" si="583"/>
        <v>Do nothing</v>
      </c>
      <c r="S1797" t="b">
        <f t="shared" si="588"/>
        <v>0</v>
      </c>
      <c r="T1797">
        <f t="shared" si="584"/>
        <v>0</v>
      </c>
      <c r="U1797">
        <f t="shared" si="585"/>
        <v>0</v>
      </c>
      <c r="V1797">
        <f>IF(R1796="Buy BTC Short ETH",(B1797-T1796)+(-C1797+U1796)*(B1796/C1796),IF(R1796="Buy ETH Short BTC",(-B1797+T1796)+(C1797-U1796)*(B1796/C1796),0))</f>
        <v>0</v>
      </c>
      <c r="AA1797">
        <f t="shared" si="586"/>
        <v>0.6828809996127877</v>
      </c>
      <c r="AB1797" t="str">
        <f t="shared" si="587"/>
        <v>Do nothing</v>
      </c>
      <c r="AC1797" t="b">
        <f t="shared" si="589"/>
        <v>0</v>
      </c>
      <c r="AD1797">
        <f>IF(AB1797="Buy BTC Short ETH",B1797,IF(AB1797="Buy ETH Short BTC",B1797,0))</f>
        <v>0</v>
      </c>
      <c r="AE1797">
        <f>IF(AB1797="Buy BTC Short ETH",C1797,IF(AB1797="Buy ETH Short BTC",C1797,0))</f>
        <v>0</v>
      </c>
      <c r="AF1797">
        <f>IF(AB1796="Buy BTC Short ETH",(B1797-AD1796)+(-C1797+AE1796)*(B1796/C1796),IF(AB1796="Buy ETH Short BTC",(-B1797+AD1796)+(C1797-AE1796)*(B1796/C1796),0))</f>
        <v>0</v>
      </c>
    </row>
    <row r="1798" spans="1:32">
      <c r="A1798">
        <v>1672337700000</v>
      </c>
      <c r="B1798">
        <v>16620.5</v>
      </c>
      <c r="C1798">
        <v>1197.1400000000001</v>
      </c>
      <c r="D1798" s="1">
        <f t="shared" si="590"/>
        <v>8.7000000000007276</v>
      </c>
      <c r="E1798" s="1">
        <f t="shared" si="591"/>
        <v>8.7000000000007276</v>
      </c>
      <c r="F1798" s="1">
        <f t="shared" si="592"/>
        <v>0</v>
      </c>
      <c r="G1798" s="1">
        <f t="shared" si="593"/>
        <v>3.4319999999999711</v>
      </c>
      <c r="H1798" s="1">
        <f t="shared" si="594"/>
        <v>3.0419999999998253</v>
      </c>
      <c r="I1798" s="1">
        <f t="shared" si="595"/>
        <v>1.1282051282051835</v>
      </c>
      <c r="J1798" s="1">
        <f t="shared" si="596"/>
        <v>53.012048192772312</v>
      </c>
      <c r="K1798" s="1">
        <f t="shared" si="597"/>
        <v>0.48000000000001819</v>
      </c>
      <c r="L1798" s="1">
        <f t="shared" si="598"/>
        <v>0.48000000000001819</v>
      </c>
      <c r="M1798" s="1">
        <f t="shared" si="599"/>
        <v>0</v>
      </c>
      <c r="N1798" s="1">
        <f t="shared" si="600"/>
        <v>0.25499999999999545</v>
      </c>
      <c r="O1798" s="1">
        <f t="shared" si="601"/>
        <v>0.6579999999999927</v>
      </c>
      <c r="P1798" s="1">
        <f t="shared" si="602"/>
        <v>0.38753799392097005</v>
      </c>
      <c r="Q1798" s="1">
        <f t="shared" si="603"/>
        <v>27.929901423877183</v>
      </c>
      <c r="R1798" t="str">
        <f t="shared" si="583"/>
        <v>Do nothing</v>
      </c>
      <c r="S1798" t="b">
        <f t="shared" si="588"/>
        <v>0</v>
      </c>
      <c r="T1798">
        <f t="shared" si="584"/>
        <v>0</v>
      </c>
      <c r="U1798">
        <f t="shared" si="585"/>
        <v>0</v>
      </c>
      <c r="V1798">
        <f>IF(R1797="Buy BTC Short ETH",(B1798-T1797)+(-C1798+U1797)*(B1797/C1797),IF(R1797="Buy ETH Short BTC",(-B1798+T1797)+(C1798-U1797)*(B1797/C1797),0))</f>
        <v>0</v>
      </c>
      <c r="AA1798">
        <f t="shared" si="586"/>
        <v>0.80289097982599711</v>
      </c>
      <c r="AB1798" t="str">
        <f t="shared" si="587"/>
        <v>Buy ETH Short BTC</v>
      </c>
      <c r="AC1798" t="b">
        <f t="shared" si="589"/>
        <v>1</v>
      </c>
      <c r="AD1798">
        <f>IF(AB1798="Buy BTC Short ETH",B1798,IF(AB1798="Buy ETH Short BTC",B1798,0))</f>
        <v>16620.5</v>
      </c>
      <c r="AE1798">
        <f>IF(AB1798="Buy BTC Short ETH",C1798,IF(AB1798="Buy ETH Short BTC",C1798,0))</f>
        <v>1197.1400000000001</v>
      </c>
      <c r="AF1798">
        <f>IF(AB1797="Buy BTC Short ETH",(B1798-AD1797)+(-C1798+AE1797)*(B1797/C1797),IF(AB1797="Buy ETH Short BTC",(-B1798+AD1797)+(C1798-AE1797)*(B1797/C1797),0))</f>
        <v>0</v>
      </c>
    </row>
    <row r="1799" spans="1:32">
      <c r="A1799">
        <v>1672338600000</v>
      </c>
      <c r="B1799">
        <v>16625.13</v>
      </c>
      <c r="C1799">
        <v>1197.58</v>
      </c>
      <c r="D1799" s="1">
        <f t="shared" si="590"/>
        <v>4.6300000000010186</v>
      </c>
      <c r="E1799" s="1">
        <f t="shared" si="591"/>
        <v>4.6300000000010186</v>
      </c>
      <c r="F1799" s="1">
        <f t="shared" si="592"/>
        <v>0</v>
      </c>
      <c r="G1799" s="1">
        <f t="shared" si="593"/>
        <v>3.8950000000000728</v>
      </c>
      <c r="H1799" s="1">
        <f t="shared" si="594"/>
        <v>2.9060000000001311</v>
      </c>
      <c r="I1799" s="1">
        <f t="shared" si="595"/>
        <v>1.3403303509978999</v>
      </c>
      <c r="J1799" s="1">
        <f t="shared" si="596"/>
        <v>57.270989560358124</v>
      </c>
      <c r="K1799" s="1">
        <f t="shared" si="597"/>
        <v>0.4399999999998272</v>
      </c>
      <c r="L1799" s="1">
        <f t="shared" si="598"/>
        <v>0.4399999999998272</v>
      </c>
      <c r="M1799" s="1">
        <f t="shared" si="599"/>
        <v>0</v>
      </c>
      <c r="N1799" s="1">
        <f t="shared" si="600"/>
        <v>0.29899999999997817</v>
      </c>
      <c r="O1799" s="1">
        <f t="shared" si="601"/>
        <v>0.48999999999998634</v>
      </c>
      <c r="P1799" s="1">
        <f t="shared" si="602"/>
        <v>0.61020408163262552</v>
      </c>
      <c r="Q1799" s="1">
        <f t="shared" si="603"/>
        <v>37.896070975917823</v>
      </c>
      <c r="R1799" t="str">
        <f t="shared" si="583"/>
        <v>Do nothing</v>
      </c>
      <c r="S1799" t="b">
        <f t="shared" si="588"/>
        <v>0</v>
      </c>
      <c r="T1799">
        <f t="shared" si="584"/>
        <v>0</v>
      </c>
      <c r="U1799">
        <f t="shared" si="585"/>
        <v>0</v>
      </c>
      <c r="V1799">
        <f>IF(R1798="Buy BTC Short ETH",(B1799-T1798)+(-C1799+U1798)*(B1798/C1798),IF(R1798="Buy ETH Short BTC",(-B1799+T1798)+(C1799-U1798)*(B1798/C1798),0))</f>
        <v>0</v>
      </c>
      <c r="AA1799">
        <f t="shared" si="586"/>
        <v>0.82560110461550695</v>
      </c>
      <c r="AB1799" t="str">
        <f t="shared" si="587"/>
        <v>Buy ETH Short BTC</v>
      </c>
      <c r="AC1799" t="b">
        <f t="shared" si="589"/>
        <v>0</v>
      </c>
      <c r="AD1799">
        <f>IF(AB1799="Buy BTC Short ETH",B1799,IF(AB1799="Buy ETH Short BTC",B1799,0))</f>
        <v>16625.13</v>
      </c>
      <c r="AE1799">
        <f>IF(AB1799="Buy BTC Short ETH",C1799,IF(AB1799="Buy ETH Short BTC",C1799,0))</f>
        <v>1197.58</v>
      </c>
      <c r="AF1799">
        <f>IF(AB1798="Buy BTC Short ETH",(B1799-AD1798)+(-C1799+AE1798)*(B1798/C1798),IF(AB1798="Buy ETH Short BTC",(-B1799+AD1798)+(C1799-AE1798)*(B1798/C1798),0))</f>
        <v>1.4787425029619827</v>
      </c>
    </row>
    <row r="1800" spans="1:32">
      <c r="A1800">
        <v>1672339500000</v>
      </c>
      <c r="B1800">
        <v>16633.73</v>
      </c>
      <c r="C1800">
        <v>1200.3499999999999</v>
      </c>
      <c r="D1800" s="1">
        <f t="shared" si="590"/>
        <v>8.5999999999985448</v>
      </c>
      <c r="E1800" s="1">
        <f t="shared" si="591"/>
        <v>8.5999999999985448</v>
      </c>
      <c r="F1800" s="1">
        <f t="shared" si="592"/>
        <v>0</v>
      </c>
      <c r="G1800" s="1">
        <f t="shared" si="593"/>
        <v>2.5360000000000582</v>
      </c>
      <c r="H1800" s="1">
        <f t="shared" si="594"/>
        <v>2.9060000000001311</v>
      </c>
      <c r="I1800" s="1">
        <f t="shared" si="595"/>
        <v>0.87267721954574806</v>
      </c>
      <c r="J1800" s="1">
        <f t="shared" si="596"/>
        <v>46.600514516721248</v>
      </c>
      <c r="K1800" s="1">
        <f t="shared" si="597"/>
        <v>2.7699999999999818</v>
      </c>
      <c r="L1800" s="1">
        <f t="shared" si="598"/>
        <v>2.7699999999999818</v>
      </c>
      <c r="M1800" s="1">
        <f t="shared" si="599"/>
        <v>0</v>
      </c>
      <c r="N1800" s="1">
        <f t="shared" si="600"/>
        <v>0.52399999999997815</v>
      </c>
      <c r="O1800" s="1">
        <f t="shared" si="601"/>
        <v>0.48999999999998634</v>
      </c>
      <c r="P1800" s="1">
        <f t="shared" si="602"/>
        <v>1.0693877551020261</v>
      </c>
      <c r="Q1800" s="1">
        <f t="shared" si="603"/>
        <v>51.676528599605177</v>
      </c>
      <c r="R1800" t="str">
        <f t="shared" si="583"/>
        <v>Do nothing</v>
      </c>
      <c r="S1800" t="b">
        <f t="shared" si="588"/>
        <v>0</v>
      </c>
      <c r="T1800">
        <f t="shared" si="584"/>
        <v>0</v>
      </c>
      <c r="U1800">
        <f t="shared" si="585"/>
        <v>0</v>
      </c>
      <c r="V1800">
        <f>IF(R1799="Buy BTC Short ETH",(B1800-T1799)+(-C1800+U1799)*(B1799/C1799),IF(R1799="Buy ETH Short BTC",(-B1800+T1799)+(C1800-U1799)*(B1799/C1799),0))</f>
        <v>0</v>
      </c>
      <c r="AA1800">
        <f t="shared" si="586"/>
        <v>0.85271467276202007</v>
      </c>
      <c r="AB1800" t="str">
        <f t="shared" si="587"/>
        <v>Buy ETH Short BTC</v>
      </c>
      <c r="AC1800" t="b">
        <f t="shared" si="589"/>
        <v>0</v>
      </c>
      <c r="AD1800">
        <f>IF(AB1800="Buy BTC Short ETH",B1800,IF(AB1800="Buy ETH Short BTC",B1800,0))</f>
        <v>16633.73</v>
      </c>
      <c r="AE1800">
        <f>IF(AB1800="Buy BTC Short ETH",C1800,IF(AB1800="Buy ETH Short BTC",C1800,0))</f>
        <v>1200.3499999999999</v>
      </c>
      <c r="AF1800">
        <f>IF(AB1799="Buy BTC Short ETH",(B1800-AD1799)+(-C1800+AE1799)*(B1799/C1799),IF(AB1799="Buy ETH Short BTC",(-B1800+AD1799)+(C1800-AE1799)*(B1799/C1799),0))</f>
        <v>29.853890429033086</v>
      </c>
    </row>
    <row r="1801" spans="1:32">
      <c r="A1801">
        <v>1672340400000</v>
      </c>
      <c r="B1801">
        <v>16636.810000000001</v>
      </c>
      <c r="C1801">
        <v>1201.2</v>
      </c>
      <c r="D1801" s="1">
        <f t="shared" si="590"/>
        <v>3.0800000000017462</v>
      </c>
      <c r="E1801" s="1">
        <f t="shared" si="591"/>
        <v>3.0800000000017462</v>
      </c>
      <c r="F1801" s="1">
        <f t="shared" si="592"/>
        <v>0</v>
      </c>
      <c r="G1801" s="1">
        <f t="shared" si="593"/>
        <v>2.5010000000002037</v>
      </c>
      <c r="H1801" s="1">
        <f t="shared" si="594"/>
        <v>2.9060000000001311</v>
      </c>
      <c r="I1801" s="1">
        <f t="shared" si="595"/>
        <v>0.86063317274607398</v>
      </c>
      <c r="J1801" s="1">
        <f t="shared" si="596"/>
        <v>46.254854817829639</v>
      </c>
      <c r="K1801" s="1">
        <f t="shared" si="597"/>
        <v>0.85000000000013642</v>
      </c>
      <c r="L1801" s="1">
        <f t="shared" si="598"/>
        <v>0.85000000000013642</v>
      </c>
      <c r="M1801" s="1">
        <f t="shared" si="599"/>
        <v>0</v>
      </c>
      <c r="N1801" s="1">
        <f t="shared" si="600"/>
        <v>0.45399999999999635</v>
      </c>
      <c r="O1801" s="1">
        <f t="shared" si="601"/>
        <v>0.48999999999998634</v>
      </c>
      <c r="P1801" s="1">
        <f t="shared" si="602"/>
        <v>0.9265306122449164</v>
      </c>
      <c r="Q1801" s="1">
        <f t="shared" si="603"/>
        <v>48.093220338983549</v>
      </c>
      <c r="R1801" t="str">
        <f t="shared" si="583"/>
        <v>Do nothing</v>
      </c>
      <c r="S1801" t="b">
        <f t="shared" si="588"/>
        <v>0</v>
      </c>
      <c r="T1801">
        <f t="shared" si="584"/>
        <v>0</v>
      </c>
      <c r="U1801">
        <f t="shared" si="585"/>
        <v>0</v>
      </c>
      <c r="V1801">
        <f>IF(R1800="Buy BTC Short ETH",(B1801-T1800)+(-C1801+U1800)*(B1800/C1800),IF(R1800="Buy ETH Short BTC",(-B1801+T1800)+(C1801-U1800)*(B1800/C1800),0))</f>
        <v>0</v>
      </c>
      <c r="AA1801">
        <f t="shared" si="586"/>
        <v>0.84299649557230905</v>
      </c>
      <c r="AB1801" t="str">
        <f t="shared" si="587"/>
        <v>Buy ETH Short BTC</v>
      </c>
      <c r="AC1801" t="b">
        <f t="shared" si="589"/>
        <v>0</v>
      </c>
      <c r="AD1801">
        <f>IF(AB1801="Buy BTC Short ETH",B1801,IF(AB1801="Buy ETH Short BTC",B1801,0))</f>
        <v>16636.810000000001</v>
      </c>
      <c r="AE1801">
        <f>IF(AB1801="Buy BTC Short ETH",C1801,IF(AB1801="Buy ETH Short BTC",C1801,0))</f>
        <v>1201.2</v>
      </c>
      <c r="AF1801">
        <f>IF(AB1800="Buy BTC Short ETH",(B1801-AD1800)+(-C1801+AE1800)*(B1800/C1800),IF(AB1800="Buy ETH Short BTC",(-B1801+AD1800)+(C1801-AE1800)*(B1800/C1800),0))</f>
        <v>8.6987899362687333</v>
      </c>
    </row>
    <row r="1802" spans="1:32">
      <c r="A1802">
        <v>1672341300000</v>
      </c>
      <c r="B1802">
        <v>16611.400000000001</v>
      </c>
      <c r="C1802">
        <v>1197.69</v>
      </c>
      <c r="D1802" s="1">
        <f t="shared" si="590"/>
        <v>-25.409999999999854</v>
      </c>
      <c r="E1802" s="1">
        <f t="shared" si="591"/>
        <v>0</v>
      </c>
      <c r="F1802" s="1">
        <f t="shared" si="592"/>
        <v>25.409999999999854</v>
      </c>
      <c r="G1802" s="1">
        <f t="shared" si="593"/>
        <v>2.5010000000002037</v>
      </c>
      <c r="H1802" s="1">
        <f t="shared" si="594"/>
        <v>4.5670000000001894</v>
      </c>
      <c r="I1802" s="1">
        <f t="shared" si="595"/>
        <v>0.54762426100286843</v>
      </c>
      <c r="J1802" s="1">
        <f t="shared" si="596"/>
        <v>35.384833050368769</v>
      </c>
      <c r="K1802" s="1">
        <f t="shared" si="597"/>
        <v>-3.5099999999999909</v>
      </c>
      <c r="L1802" s="1">
        <f t="shared" si="598"/>
        <v>0</v>
      </c>
      <c r="M1802" s="1">
        <f t="shared" si="599"/>
        <v>3.5099999999999909</v>
      </c>
      <c r="N1802" s="1">
        <f t="shared" si="600"/>
        <v>0.45399999999999635</v>
      </c>
      <c r="O1802" s="1">
        <f t="shared" si="601"/>
        <v>0.77799999999999725</v>
      </c>
      <c r="P1802" s="1">
        <f t="shared" si="602"/>
        <v>0.58354755784061429</v>
      </c>
      <c r="Q1802" s="1">
        <f t="shared" si="603"/>
        <v>36.850649350649249</v>
      </c>
      <c r="R1802" t="str">
        <f t="shared" si="583"/>
        <v>Do nothing</v>
      </c>
      <c r="S1802" t="b">
        <f t="shared" si="588"/>
        <v>0</v>
      </c>
      <c r="T1802">
        <f t="shared" si="584"/>
        <v>0</v>
      </c>
      <c r="U1802">
        <f t="shared" si="585"/>
        <v>0</v>
      </c>
      <c r="V1802">
        <f>IF(R1801="Buy BTC Short ETH",(B1802-T1801)+(-C1802+U1801)*(B1801/C1801),IF(R1801="Buy ETH Short BTC",(-B1802+T1801)+(C1802-U1801)*(B1801/C1801),0))</f>
        <v>0</v>
      </c>
      <c r="AA1802">
        <f t="shared" si="586"/>
        <v>0.81296013844352188</v>
      </c>
      <c r="AB1802" t="str">
        <f t="shared" si="587"/>
        <v>Buy ETH Short BTC</v>
      </c>
      <c r="AC1802" t="b">
        <f t="shared" si="589"/>
        <v>0</v>
      </c>
      <c r="AD1802">
        <f>IF(AB1802="Buy BTC Short ETH",B1802,IF(AB1802="Buy ETH Short BTC",B1802,0))</f>
        <v>16611.400000000001</v>
      </c>
      <c r="AE1802">
        <f>IF(AB1802="Buy BTC Short ETH",C1802,IF(AB1802="Buy ETH Short BTC",C1802,0))</f>
        <v>1197.69</v>
      </c>
      <c r="AF1802">
        <f>IF(AB1801="Buy BTC Short ETH",(B1802-AD1801)+(-C1802+AE1801)*(B1801/C1801),IF(AB1801="Buy ETH Short BTC",(-B1802+AD1801)+(C1802-AE1801)*(B1801/C1801),0))</f>
        <v>-23.204055194805221</v>
      </c>
    </row>
    <row r="1803" spans="1:32">
      <c r="A1803">
        <v>1672342200000</v>
      </c>
      <c r="B1803">
        <v>16611.14</v>
      </c>
      <c r="C1803">
        <v>1198.27</v>
      </c>
      <c r="D1803" s="1">
        <f t="shared" si="590"/>
        <v>-0.26000000000203727</v>
      </c>
      <c r="E1803" s="1">
        <f t="shared" si="591"/>
        <v>0</v>
      </c>
      <c r="F1803" s="1">
        <f t="shared" si="592"/>
        <v>0.26000000000203727</v>
      </c>
      <c r="G1803" s="1">
        <f t="shared" si="593"/>
        <v>2.5010000000002037</v>
      </c>
      <c r="H1803" s="1">
        <f t="shared" si="594"/>
        <v>3.8790000000000875</v>
      </c>
      <c r="I1803" s="1">
        <f t="shared" si="595"/>
        <v>0.64475380252646231</v>
      </c>
      <c r="J1803" s="1">
        <f t="shared" si="596"/>
        <v>39.20062695924905</v>
      </c>
      <c r="K1803" s="1">
        <f t="shared" si="597"/>
        <v>0.57999999999992724</v>
      </c>
      <c r="L1803" s="1">
        <f t="shared" si="598"/>
        <v>0.57999999999992724</v>
      </c>
      <c r="M1803" s="1">
        <f t="shared" si="599"/>
        <v>0</v>
      </c>
      <c r="N1803" s="1">
        <f t="shared" si="600"/>
        <v>0.51199999999998913</v>
      </c>
      <c r="O1803" s="1">
        <f t="shared" si="601"/>
        <v>0.70699999999999363</v>
      </c>
      <c r="P1803" s="1">
        <f t="shared" si="602"/>
        <v>0.72418670438471533</v>
      </c>
      <c r="Q1803" s="1">
        <f t="shared" si="603"/>
        <v>42.001640689089122</v>
      </c>
      <c r="R1803" t="str">
        <f t="shared" si="583"/>
        <v>Do nothing</v>
      </c>
      <c r="S1803" t="b">
        <f t="shared" si="588"/>
        <v>0</v>
      </c>
      <c r="T1803">
        <f t="shared" si="584"/>
        <v>0</v>
      </c>
      <c r="U1803">
        <f t="shared" si="585"/>
        <v>0</v>
      </c>
      <c r="V1803">
        <f>IF(R1802="Buy BTC Short ETH",(B1803-T1802)+(-C1803+U1802)*(B1802/C1802),IF(R1802="Buy ETH Short BTC",(-B1803+T1802)+(C1803-U1802)*(B1802/C1802),0))</f>
        <v>0</v>
      </c>
      <c r="AA1803">
        <f t="shared" si="586"/>
        <v>0.78558874247390986</v>
      </c>
      <c r="AB1803" t="str">
        <f t="shared" si="587"/>
        <v>Buy ETH Short BTC</v>
      </c>
      <c r="AC1803" t="b">
        <f t="shared" si="589"/>
        <v>0</v>
      </c>
      <c r="AD1803">
        <f>IF(AB1803="Buy BTC Short ETH",B1803,IF(AB1803="Buy ETH Short BTC",B1803,0))</f>
        <v>16611.14</v>
      </c>
      <c r="AE1803">
        <f>IF(AB1803="Buy BTC Short ETH",C1803,IF(AB1803="Buy ETH Short BTC",C1803,0))</f>
        <v>1198.27</v>
      </c>
      <c r="AF1803">
        <f>IF(AB1802="Buy BTC Short ETH",(B1803-AD1802)+(-C1803+AE1802)*(B1802/C1802),IF(AB1802="Buy ETH Short BTC",(-B1803+AD1802)+(C1803-AE1802)*(B1802/C1802),0))</f>
        <v>8.3043286660164419</v>
      </c>
    </row>
    <row r="1804" spans="1:32">
      <c r="A1804">
        <v>1672343100000</v>
      </c>
      <c r="B1804">
        <v>16612.400000000001</v>
      </c>
      <c r="C1804">
        <v>1198.44</v>
      </c>
      <c r="D1804" s="1">
        <f t="shared" si="590"/>
        <v>1.2600000000020373</v>
      </c>
      <c r="E1804" s="1">
        <f t="shared" si="591"/>
        <v>1.2600000000020373</v>
      </c>
      <c r="F1804" s="1">
        <f t="shared" si="592"/>
        <v>0</v>
      </c>
      <c r="G1804" s="1">
        <f t="shared" si="593"/>
        <v>2.6270000000004075</v>
      </c>
      <c r="H1804" s="1">
        <f t="shared" si="594"/>
        <v>3.4030000000002474</v>
      </c>
      <c r="I1804" s="1">
        <f t="shared" si="595"/>
        <v>0.77196591243027224</v>
      </c>
      <c r="J1804" s="1">
        <f t="shared" si="596"/>
        <v>43.565505804313801</v>
      </c>
      <c r="K1804" s="1">
        <f t="shared" si="597"/>
        <v>0.17000000000007276</v>
      </c>
      <c r="L1804" s="1">
        <f t="shared" si="598"/>
        <v>0.17000000000007276</v>
      </c>
      <c r="M1804" s="1">
        <f t="shared" si="599"/>
        <v>0</v>
      </c>
      <c r="N1804" s="1">
        <f t="shared" si="600"/>
        <v>0.52899999999999636</v>
      </c>
      <c r="O1804" s="1">
        <f t="shared" si="601"/>
        <v>0.64599999999998092</v>
      </c>
      <c r="P1804" s="1">
        <f t="shared" si="602"/>
        <v>0.81888544891642723</v>
      </c>
      <c r="Q1804" s="1">
        <f t="shared" si="603"/>
        <v>45.021276595745242</v>
      </c>
      <c r="R1804" t="str">
        <f t="shared" si="583"/>
        <v>Do nothing</v>
      </c>
      <c r="S1804" t="b">
        <f t="shared" si="588"/>
        <v>0</v>
      </c>
      <c r="T1804">
        <f t="shared" si="584"/>
        <v>0</v>
      </c>
      <c r="U1804">
        <f t="shared" si="585"/>
        <v>0</v>
      </c>
      <c r="V1804">
        <f>IF(R1803="Buy BTC Short ETH",(B1804-T1803)+(-C1804+U1803)*(B1803/C1803),IF(R1803="Buy ETH Short BTC",(-B1804+T1803)+(C1804-U1803)*(B1803/C1803),0))</f>
        <v>0</v>
      </c>
      <c r="AA1804">
        <f t="shared" si="586"/>
        <v>0.7821264022005191</v>
      </c>
      <c r="AB1804" t="str">
        <f t="shared" si="587"/>
        <v>Buy ETH Short BTC</v>
      </c>
      <c r="AC1804" t="b">
        <f t="shared" si="589"/>
        <v>0</v>
      </c>
      <c r="AD1804">
        <f>IF(AB1804="Buy BTC Short ETH",B1804,IF(AB1804="Buy ETH Short BTC",B1804,0))</f>
        <v>16612.400000000001</v>
      </c>
      <c r="AE1804">
        <f>IF(AB1804="Buy BTC Short ETH",C1804,IF(AB1804="Buy ETH Short BTC",C1804,0))</f>
        <v>1198.44</v>
      </c>
      <c r="AF1804">
        <f>IF(AB1803="Buy BTC Short ETH",(B1804-AD1803)+(-C1804+AE1803)*(B1803/C1803),IF(AB1803="Buy ETH Short BTC",(-B1804+AD1803)+(C1804-AE1803)*(B1803/C1803),0))</f>
        <v>1.0966423260189835</v>
      </c>
    </row>
    <row r="1805" spans="1:32">
      <c r="A1805">
        <v>1672344000000</v>
      </c>
      <c r="B1805">
        <v>16609.419999999998</v>
      </c>
      <c r="C1805">
        <v>1197.25</v>
      </c>
      <c r="D1805" s="1">
        <f t="shared" si="590"/>
        <v>-2.9800000000032014</v>
      </c>
      <c r="E1805" s="1">
        <f t="shared" si="591"/>
        <v>0</v>
      </c>
      <c r="F1805" s="1">
        <f t="shared" si="592"/>
        <v>2.9800000000032014</v>
      </c>
      <c r="G1805" s="1">
        <f t="shared" si="593"/>
        <v>2.6270000000004075</v>
      </c>
      <c r="H1805" s="1">
        <f t="shared" si="594"/>
        <v>3.3400000000005092</v>
      </c>
      <c r="I1805" s="1">
        <f t="shared" si="595"/>
        <v>0.78652694610778651</v>
      </c>
      <c r="J1805" s="1">
        <f t="shared" si="596"/>
        <v>44.025473437238212</v>
      </c>
      <c r="K1805" s="1">
        <f t="shared" si="597"/>
        <v>-1.1900000000000546</v>
      </c>
      <c r="L1805" s="1">
        <f t="shared" si="598"/>
        <v>0</v>
      </c>
      <c r="M1805" s="1">
        <f t="shared" si="599"/>
        <v>1.1900000000000546</v>
      </c>
      <c r="N1805" s="1">
        <f t="shared" si="600"/>
        <v>0.52899999999999636</v>
      </c>
      <c r="O1805" s="1">
        <f t="shared" si="601"/>
        <v>0.5920000000000073</v>
      </c>
      <c r="P1805" s="1">
        <f t="shared" si="602"/>
        <v>0.89358108108106393</v>
      </c>
      <c r="Q1805" s="1">
        <f t="shared" si="603"/>
        <v>47.190008920606118</v>
      </c>
      <c r="R1805" t="str">
        <f t="shared" si="583"/>
        <v>Do nothing</v>
      </c>
      <c r="S1805" t="b">
        <f t="shared" si="588"/>
        <v>0</v>
      </c>
      <c r="T1805">
        <f t="shared" si="584"/>
        <v>0</v>
      </c>
      <c r="U1805">
        <f t="shared" si="585"/>
        <v>0</v>
      </c>
      <c r="V1805">
        <f>IF(R1804="Buy BTC Short ETH",(B1805-T1804)+(-C1805+U1804)*(B1804/C1804),IF(R1804="Buy ETH Short BTC",(-B1805+T1804)+(C1805-U1804)*(B1804/C1804),0))</f>
        <v>0</v>
      </c>
      <c r="AA1805">
        <f t="shared" si="586"/>
        <v>0.7936498425933497</v>
      </c>
      <c r="AB1805" t="str">
        <f t="shared" si="587"/>
        <v>Buy ETH Short BTC</v>
      </c>
      <c r="AC1805" t="b">
        <f t="shared" si="589"/>
        <v>0</v>
      </c>
      <c r="AD1805">
        <f>IF(AB1805="Buy BTC Short ETH",B1805,IF(AB1805="Buy ETH Short BTC",B1805,0))</f>
        <v>16609.419999999998</v>
      </c>
      <c r="AE1805">
        <f>IF(AB1805="Buy BTC Short ETH",C1805,IF(AB1805="Buy ETH Short BTC",C1805,0))</f>
        <v>1197.25</v>
      </c>
      <c r="AF1805">
        <f>IF(AB1804="Buy BTC Short ETH",(B1805-AD1804)+(-C1805+AE1804)*(B1804/C1804),IF(AB1804="Buy ETH Short BTC",(-B1805+AD1804)+(C1805-AE1804)*(B1804/C1804),0))</f>
        <v>-13.515407362902668</v>
      </c>
    </row>
    <row r="1806" spans="1:32">
      <c r="A1806">
        <v>1672344900000</v>
      </c>
      <c r="B1806">
        <v>16599.55</v>
      </c>
      <c r="C1806">
        <v>1196.23</v>
      </c>
      <c r="D1806" s="1">
        <f t="shared" si="590"/>
        <v>-9.8699999999989814</v>
      </c>
      <c r="E1806" s="1">
        <f t="shared" si="591"/>
        <v>0</v>
      </c>
      <c r="F1806" s="1">
        <f t="shared" si="592"/>
        <v>9.8699999999989814</v>
      </c>
      <c r="G1806" s="1">
        <f t="shared" si="593"/>
        <v>2.6270000000004075</v>
      </c>
      <c r="H1806" s="1">
        <f t="shared" si="594"/>
        <v>4.3190000000005968</v>
      </c>
      <c r="I1806" s="1">
        <f t="shared" si="595"/>
        <v>0.60824264876129763</v>
      </c>
      <c r="J1806" s="1">
        <f t="shared" si="596"/>
        <v>37.820328246473196</v>
      </c>
      <c r="K1806" s="1">
        <f t="shared" si="597"/>
        <v>-1.0199999999999818</v>
      </c>
      <c r="L1806" s="1">
        <f t="shared" si="598"/>
        <v>0</v>
      </c>
      <c r="M1806" s="1">
        <f t="shared" si="599"/>
        <v>1.0199999999999818</v>
      </c>
      <c r="N1806" s="1">
        <f t="shared" si="600"/>
        <v>0.52899999999999636</v>
      </c>
      <c r="O1806" s="1">
        <f t="shared" si="601"/>
        <v>0.69299999999998363</v>
      </c>
      <c r="P1806" s="1">
        <f t="shared" si="602"/>
        <v>0.7633477633477761</v>
      </c>
      <c r="Q1806" s="1">
        <f t="shared" si="603"/>
        <v>43.289689034370298</v>
      </c>
      <c r="R1806" t="str">
        <f t="shared" si="583"/>
        <v>Do nothing</v>
      </c>
      <c r="S1806" t="b">
        <f t="shared" si="588"/>
        <v>0</v>
      </c>
      <c r="T1806">
        <f t="shared" si="584"/>
        <v>0</v>
      </c>
      <c r="U1806">
        <f t="shared" si="585"/>
        <v>0</v>
      </c>
      <c r="V1806">
        <f>IF(R1805="Buy BTC Short ETH",(B1806-T1805)+(-C1806+U1805)*(B1805/C1805),IF(R1805="Buy ETH Short BTC",(-B1806+T1805)+(C1806-U1805)*(B1805/C1805),0))</f>
        <v>0</v>
      </c>
      <c r="AA1806">
        <f t="shared" si="586"/>
        <v>0.83024079267275019</v>
      </c>
      <c r="AB1806" t="str">
        <f t="shared" si="587"/>
        <v>Buy ETH Short BTC</v>
      </c>
      <c r="AC1806" t="b">
        <f t="shared" si="589"/>
        <v>0</v>
      </c>
      <c r="AD1806">
        <f>IF(AB1806="Buy BTC Short ETH",B1806,IF(AB1806="Buy ETH Short BTC",B1806,0))</f>
        <v>16599.55</v>
      </c>
      <c r="AE1806">
        <f>IF(AB1806="Buy BTC Short ETH",C1806,IF(AB1806="Buy ETH Short BTC",C1806,0))</f>
        <v>1196.23</v>
      </c>
      <c r="AF1806">
        <f>IF(AB1805="Buy BTC Short ETH",(B1806-AD1805)+(-C1806+AE1805)*(B1805/C1805),IF(AB1805="Buy ETH Short BTC",(-B1806+AD1805)+(C1806-AE1805)*(B1805/C1805),0))</f>
        <v>-4.2804350803933318</v>
      </c>
    </row>
    <row r="1807" spans="1:32">
      <c r="A1807">
        <v>1672345800000</v>
      </c>
      <c r="B1807">
        <v>16586.62</v>
      </c>
      <c r="C1807">
        <v>1194.5899999999999</v>
      </c>
      <c r="D1807" s="1">
        <f t="shared" si="590"/>
        <v>-12.930000000000291</v>
      </c>
      <c r="E1807" s="1">
        <f t="shared" si="591"/>
        <v>0</v>
      </c>
      <c r="F1807" s="1">
        <f t="shared" si="592"/>
        <v>12.930000000000291</v>
      </c>
      <c r="G1807" s="1">
        <f t="shared" si="593"/>
        <v>2.6270000000004075</v>
      </c>
      <c r="H1807" s="1">
        <f t="shared" si="594"/>
        <v>5.1450000000004366</v>
      </c>
      <c r="I1807" s="1">
        <f t="shared" si="595"/>
        <v>0.51059280855202804</v>
      </c>
      <c r="J1807" s="1">
        <f t="shared" si="596"/>
        <v>33.800823468864152</v>
      </c>
      <c r="K1807" s="1">
        <f t="shared" si="597"/>
        <v>-1.6400000000001</v>
      </c>
      <c r="L1807" s="1">
        <f t="shared" si="598"/>
        <v>0</v>
      </c>
      <c r="M1807" s="1">
        <f t="shared" si="599"/>
        <v>1.6400000000001</v>
      </c>
      <c r="N1807" s="1">
        <f t="shared" si="600"/>
        <v>0.52899999999999636</v>
      </c>
      <c r="O1807" s="1">
        <f t="shared" si="601"/>
        <v>0.73600000000001276</v>
      </c>
      <c r="P1807" s="1">
        <f t="shared" si="602"/>
        <v>0.71874999999998257</v>
      </c>
      <c r="Q1807" s="1">
        <f t="shared" si="603"/>
        <v>41.81818181818123</v>
      </c>
      <c r="R1807" t="str">
        <f t="shared" ref="R1807:R1870" si="604">IF(AND(J1807&gt;70,Q1807&lt;30),"Buy ETH Short BTC",IF(AND(J1807&lt;30,Q1807&gt;70),"Buy BTC Short ETH","Do nothing"))</f>
        <v>Do nothing</v>
      </c>
      <c r="S1807" t="b">
        <f t="shared" si="588"/>
        <v>0</v>
      </c>
      <c r="T1807">
        <f t="shared" ref="T1807:T1870" si="605">IF(R1807="Buy BTC Short ETH",B1807,IF(R1807="Buy ETH Short BTC",B1807,0))</f>
        <v>0</v>
      </c>
      <c r="U1807">
        <f t="shared" ref="U1807:U1870" si="606">IF(R1807="Buy BTC Short ETH",C1807,IF(R1807="Buy ETH Short BTC",C1807,0))</f>
        <v>0</v>
      </c>
      <c r="V1807">
        <f>IF(R1806="Buy BTC Short ETH",(B1807-T1806)+(-C1807+U1806)*(B1806/C1806),IF(R1806="Buy ETH Short BTC",(-B1807+T1806)+(C1807-U1806)*(B1806/C1806),0))</f>
        <v>0</v>
      </c>
      <c r="AA1807">
        <f t="shared" ref="AA1807:AA1870" si="607">CORREL(B1798:B1807, C1798:C1807)</f>
        <v>0.89755923340294641</v>
      </c>
      <c r="AB1807" t="str">
        <f t="shared" ref="AB1807:AB1870" si="608">IF(AA1807&gt;0.7,"Buy ETH Short BTC",IF(AA1807&lt;-0.7,"Buy BTC Short ETH","Do nothing"))</f>
        <v>Buy ETH Short BTC</v>
      </c>
      <c r="AC1807" t="b">
        <f t="shared" si="589"/>
        <v>0</v>
      </c>
      <c r="AD1807">
        <f>IF(AB1807="Buy BTC Short ETH",B1807,IF(AB1807="Buy ETH Short BTC",B1807,0))</f>
        <v>16586.62</v>
      </c>
      <c r="AE1807">
        <f>IF(AB1807="Buy BTC Short ETH",C1807,IF(AB1807="Buy ETH Short BTC",C1807,0))</f>
        <v>1194.5899999999999</v>
      </c>
      <c r="AF1807">
        <f>IF(AB1806="Buy BTC Short ETH",(B1807-AD1806)+(-C1807+AE1806)*(B1806/C1806),IF(AB1806="Buy ETH Short BTC",(-B1807+AD1806)+(C1807-AE1806)*(B1806/C1806),0))</f>
        <v>-9.8275482975692903</v>
      </c>
    </row>
    <row r="1808" spans="1:32">
      <c r="A1808">
        <v>1672346700000</v>
      </c>
      <c r="B1808">
        <v>16599.240000000002</v>
      </c>
      <c r="C1808">
        <v>1196.3800000000001</v>
      </c>
      <c r="D1808" s="1">
        <f t="shared" si="590"/>
        <v>12.620000000002619</v>
      </c>
      <c r="E1808" s="1">
        <f t="shared" si="591"/>
        <v>12.620000000002619</v>
      </c>
      <c r="F1808" s="1">
        <f t="shared" si="592"/>
        <v>0</v>
      </c>
      <c r="G1808" s="1">
        <f t="shared" si="593"/>
        <v>3.0190000000005965</v>
      </c>
      <c r="H1808" s="1">
        <f t="shared" si="594"/>
        <v>5.1450000000004366</v>
      </c>
      <c r="I1808" s="1">
        <f t="shared" si="595"/>
        <v>0.58678328474253461</v>
      </c>
      <c r="J1808" s="1">
        <f t="shared" si="596"/>
        <v>36.979421852035941</v>
      </c>
      <c r="K1808" s="1">
        <f t="shared" si="597"/>
        <v>1.790000000000191</v>
      </c>
      <c r="L1808" s="1">
        <f t="shared" si="598"/>
        <v>1.790000000000191</v>
      </c>
      <c r="M1808" s="1">
        <f t="shared" si="599"/>
        <v>0</v>
      </c>
      <c r="N1808" s="1">
        <f t="shared" si="600"/>
        <v>0.66000000000001369</v>
      </c>
      <c r="O1808" s="1">
        <f t="shared" si="601"/>
        <v>0.73600000000001276</v>
      </c>
      <c r="P1808" s="1">
        <f t="shared" si="602"/>
        <v>0.8967391304347857</v>
      </c>
      <c r="Q1808" s="1">
        <f t="shared" si="603"/>
        <v>47.277936962750807</v>
      </c>
      <c r="R1808" t="str">
        <f t="shared" si="604"/>
        <v>Do nothing</v>
      </c>
      <c r="S1808" t="b">
        <f t="shared" ref="S1808:S1871" si="609">NOT(R1808=R1807)</f>
        <v>0</v>
      </c>
      <c r="T1808">
        <f t="shared" si="605"/>
        <v>0</v>
      </c>
      <c r="U1808">
        <f t="shared" si="606"/>
        <v>0</v>
      </c>
      <c r="V1808">
        <f>IF(R1807="Buy BTC Short ETH",(B1808-T1807)+(-C1808+U1807)*(B1807/C1807),IF(R1807="Buy ETH Short BTC",(-B1808+T1807)+(C1808-U1807)*(B1807/C1807),0))</f>
        <v>0</v>
      </c>
      <c r="AA1808">
        <f t="shared" si="607"/>
        <v>0.9374596495358738</v>
      </c>
      <c r="AB1808" t="str">
        <f t="shared" si="608"/>
        <v>Buy ETH Short BTC</v>
      </c>
      <c r="AC1808" t="b">
        <f t="shared" ref="AC1808:AC1871" si="610">NOT(AB1808=AB1807)</f>
        <v>0</v>
      </c>
      <c r="AD1808">
        <f>IF(AB1808="Buy BTC Short ETH",B1808,IF(AB1808="Buy ETH Short BTC",B1808,0))</f>
        <v>16599.240000000002</v>
      </c>
      <c r="AE1808">
        <f>IF(AB1808="Buy BTC Short ETH",C1808,IF(AB1808="Buy ETH Short BTC",C1808,0))</f>
        <v>1196.3800000000001</v>
      </c>
      <c r="AF1808">
        <f>IF(AB1807="Buy BTC Short ETH",(B1808-AD1807)+(-C1808+AE1807)*(B1807/C1807),IF(AB1807="Buy ETH Short BTC",(-B1808+AD1807)+(C1808-AE1807)*(B1807/C1807),0))</f>
        <v>12.233757188658902</v>
      </c>
    </row>
    <row r="1809" spans="1:32">
      <c r="A1809">
        <v>1672347600000</v>
      </c>
      <c r="B1809">
        <v>16603.88</v>
      </c>
      <c r="C1809">
        <v>1196.05</v>
      </c>
      <c r="D1809" s="1">
        <f t="shared" si="590"/>
        <v>4.6399999999994179</v>
      </c>
      <c r="E1809" s="1">
        <f t="shared" si="591"/>
        <v>4.6399999999994179</v>
      </c>
      <c r="F1809" s="1">
        <f t="shared" si="592"/>
        <v>0</v>
      </c>
      <c r="G1809" s="1">
        <f t="shared" si="593"/>
        <v>3.0200000000004366</v>
      </c>
      <c r="H1809" s="1">
        <f t="shared" si="594"/>
        <v>5.1450000000004366</v>
      </c>
      <c r="I1809" s="1">
        <f t="shared" si="595"/>
        <v>0.58697764820217302</v>
      </c>
      <c r="J1809" s="1">
        <f t="shared" si="596"/>
        <v>36.98714023270194</v>
      </c>
      <c r="K1809" s="1">
        <f t="shared" si="597"/>
        <v>-0.33000000000015461</v>
      </c>
      <c r="L1809" s="1">
        <f t="shared" si="598"/>
        <v>0</v>
      </c>
      <c r="M1809" s="1">
        <f t="shared" si="599"/>
        <v>0.33000000000015461</v>
      </c>
      <c r="N1809" s="1">
        <f t="shared" si="600"/>
        <v>0.61600000000003097</v>
      </c>
      <c r="O1809" s="1">
        <f t="shared" si="601"/>
        <v>0.76900000000002822</v>
      </c>
      <c r="P1809" s="1">
        <f t="shared" si="602"/>
        <v>0.80104031209363902</v>
      </c>
      <c r="Q1809" s="1">
        <f t="shared" si="603"/>
        <v>44.476534296029214</v>
      </c>
      <c r="R1809" t="str">
        <f t="shared" si="604"/>
        <v>Do nothing</v>
      </c>
      <c r="S1809" t="b">
        <f t="shared" si="609"/>
        <v>0</v>
      </c>
      <c r="T1809">
        <f t="shared" si="605"/>
        <v>0</v>
      </c>
      <c r="U1809">
        <f t="shared" si="606"/>
        <v>0</v>
      </c>
      <c r="V1809">
        <f>IF(R1808="Buy BTC Short ETH",(B1809-T1808)+(-C1809+U1808)*(B1808/C1808),IF(R1808="Buy ETH Short BTC",(-B1809+T1808)+(C1809-U1808)*(B1808/C1808),0))</f>
        <v>0</v>
      </c>
      <c r="AA1809">
        <f t="shared" si="607"/>
        <v>0.98123725226966874</v>
      </c>
      <c r="AB1809" t="str">
        <f t="shared" si="608"/>
        <v>Buy ETH Short BTC</v>
      </c>
      <c r="AC1809" t="b">
        <f t="shared" si="610"/>
        <v>0</v>
      </c>
      <c r="AD1809">
        <f>IF(AB1809="Buy BTC Short ETH",B1809,IF(AB1809="Buy ETH Short BTC",B1809,0))</f>
        <v>16603.88</v>
      </c>
      <c r="AE1809">
        <f>IF(AB1809="Buy BTC Short ETH",C1809,IF(AB1809="Buy ETH Short BTC",C1809,0))</f>
        <v>1196.05</v>
      </c>
      <c r="AF1809">
        <f>IF(AB1808="Buy BTC Short ETH",(B1809-AD1808)+(-C1809+AE1808)*(B1808/C1808),IF(AB1808="Buy ETH Short BTC",(-B1809+AD1808)+(C1809-AE1808)*(B1808/C1808),0))</f>
        <v>-9.2186031194117852</v>
      </c>
    </row>
    <row r="1810" spans="1:32">
      <c r="A1810">
        <v>1672348500000</v>
      </c>
      <c r="B1810">
        <v>16602</v>
      </c>
      <c r="C1810">
        <v>1195.52</v>
      </c>
      <c r="D1810" s="1">
        <f t="shared" si="590"/>
        <v>-1.8800000000010186</v>
      </c>
      <c r="E1810" s="1">
        <f t="shared" si="591"/>
        <v>0</v>
      </c>
      <c r="F1810" s="1">
        <f t="shared" si="592"/>
        <v>1.8800000000010186</v>
      </c>
      <c r="G1810" s="1">
        <f t="shared" si="593"/>
        <v>2.1600000000005819</v>
      </c>
      <c r="H1810" s="1">
        <f t="shared" si="594"/>
        <v>5.3330000000005384</v>
      </c>
      <c r="I1810" s="1">
        <f t="shared" si="595"/>
        <v>0.40502531408219833</v>
      </c>
      <c r="J1810" s="1">
        <f t="shared" si="596"/>
        <v>28.826905111440794</v>
      </c>
      <c r="K1810" s="1">
        <f t="shared" si="597"/>
        <v>-0.52999999999997272</v>
      </c>
      <c r="L1810" s="1">
        <f t="shared" si="598"/>
        <v>0</v>
      </c>
      <c r="M1810" s="1">
        <f t="shared" si="599"/>
        <v>0.52999999999997272</v>
      </c>
      <c r="N1810" s="1">
        <f t="shared" si="600"/>
        <v>0.33900000000003272</v>
      </c>
      <c r="O1810" s="1">
        <f t="shared" si="601"/>
        <v>0.82200000000002549</v>
      </c>
      <c r="P1810" s="1">
        <f t="shared" si="602"/>
        <v>0.41240875912411462</v>
      </c>
      <c r="Q1810" s="1">
        <f t="shared" si="603"/>
        <v>29.198966408270081</v>
      </c>
      <c r="R1810" t="str">
        <f t="shared" si="604"/>
        <v>Do nothing</v>
      </c>
      <c r="S1810" t="b">
        <f t="shared" si="609"/>
        <v>0</v>
      </c>
      <c r="T1810">
        <f t="shared" si="605"/>
        <v>0</v>
      </c>
      <c r="U1810">
        <f t="shared" si="606"/>
        <v>0</v>
      </c>
      <c r="V1810">
        <f>IF(R1809="Buy BTC Short ETH",(B1810-T1809)+(-C1810+U1809)*(B1809/C1809),IF(R1809="Buy ETH Short BTC",(-B1810+T1809)+(C1810-U1809)*(B1809/C1809),0))</f>
        <v>0</v>
      </c>
      <c r="AA1810">
        <f t="shared" si="607"/>
        <v>0.96519284866818911</v>
      </c>
      <c r="AB1810" t="str">
        <f t="shared" si="608"/>
        <v>Buy ETH Short BTC</v>
      </c>
      <c r="AC1810" t="b">
        <f t="shared" si="610"/>
        <v>0</v>
      </c>
      <c r="AD1810">
        <f>IF(AB1810="Buy BTC Short ETH",B1810,IF(AB1810="Buy ETH Short BTC",B1810,0))</f>
        <v>16602</v>
      </c>
      <c r="AE1810">
        <f>IF(AB1810="Buy BTC Short ETH",C1810,IF(AB1810="Buy ETH Short BTC",C1810,0))</f>
        <v>1195.52</v>
      </c>
      <c r="AF1810">
        <f>IF(AB1809="Buy BTC Short ETH",(B1810-AD1809)+(-C1810+AE1809)*(B1809/C1809),IF(AB1809="Buy ETH Short BTC",(-B1810+AD1809)+(C1810-AE1809)*(B1809/C1809),0))</f>
        <v>-5.4775990970263191</v>
      </c>
    </row>
    <row r="1811" spans="1:32">
      <c r="A1811">
        <v>1672349400000</v>
      </c>
      <c r="B1811">
        <v>16607.37</v>
      </c>
      <c r="C1811">
        <v>1196.25</v>
      </c>
      <c r="D1811" s="1">
        <f t="shared" si="590"/>
        <v>5.3699999999989814</v>
      </c>
      <c r="E1811" s="1">
        <f t="shared" si="591"/>
        <v>5.3699999999989814</v>
      </c>
      <c r="F1811" s="1">
        <f t="shared" si="592"/>
        <v>0</v>
      </c>
      <c r="G1811" s="1">
        <f t="shared" si="593"/>
        <v>2.3890000000003058</v>
      </c>
      <c r="H1811" s="1">
        <f t="shared" si="594"/>
        <v>5.3330000000005384</v>
      </c>
      <c r="I1811" s="1">
        <f t="shared" si="595"/>
        <v>0.44796549784362732</v>
      </c>
      <c r="J1811" s="1">
        <f t="shared" si="596"/>
        <v>30.937580937581515</v>
      </c>
      <c r="K1811" s="1">
        <f t="shared" si="597"/>
        <v>0.73000000000001819</v>
      </c>
      <c r="L1811" s="1">
        <f t="shared" si="598"/>
        <v>0.73000000000001819</v>
      </c>
      <c r="M1811" s="1">
        <f t="shared" si="599"/>
        <v>0</v>
      </c>
      <c r="N1811" s="1">
        <f t="shared" si="600"/>
        <v>0.32700000000002094</v>
      </c>
      <c r="O1811" s="1">
        <f t="shared" si="601"/>
        <v>0.82200000000002549</v>
      </c>
      <c r="P1811" s="1">
        <f t="shared" si="602"/>
        <v>0.3978102189781153</v>
      </c>
      <c r="Q1811" s="1">
        <f t="shared" si="603"/>
        <v>28.459530026110343</v>
      </c>
      <c r="R1811" t="str">
        <f t="shared" si="604"/>
        <v>Do nothing</v>
      </c>
      <c r="S1811" t="b">
        <f t="shared" si="609"/>
        <v>0</v>
      </c>
      <c r="T1811">
        <f t="shared" si="605"/>
        <v>0</v>
      </c>
      <c r="U1811">
        <f t="shared" si="606"/>
        <v>0</v>
      </c>
      <c r="V1811">
        <f>IF(R1810="Buy BTC Short ETH",(B1811-T1810)+(-C1811+U1810)*(B1810/C1810),IF(R1810="Buy ETH Short BTC",(-B1811+T1810)+(C1811-U1810)*(B1810/C1810),0))</f>
        <v>0</v>
      </c>
      <c r="AA1811">
        <f t="shared" si="607"/>
        <v>0.88510041878244816</v>
      </c>
      <c r="AB1811" t="str">
        <f t="shared" si="608"/>
        <v>Buy ETH Short BTC</v>
      </c>
      <c r="AC1811" t="b">
        <f t="shared" si="610"/>
        <v>0</v>
      </c>
      <c r="AD1811">
        <f>IF(AB1811="Buy BTC Short ETH",B1811,IF(AB1811="Buy ETH Short BTC",B1811,0))</f>
        <v>16607.37</v>
      </c>
      <c r="AE1811">
        <f>IF(AB1811="Buy BTC Short ETH",C1811,IF(AB1811="Buy ETH Short BTC",C1811,0))</f>
        <v>1196.25</v>
      </c>
      <c r="AF1811">
        <f>IF(AB1810="Buy BTC Short ETH",(B1811-AD1810)+(-C1811+AE1810)*(B1810/C1810),IF(AB1810="Buy ETH Short BTC",(-B1811+AD1810)+(C1811-AE1810)*(B1810/C1810),0))</f>
        <v>4.7673962794445259</v>
      </c>
    </row>
    <row r="1812" spans="1:32">
      <c r="A1812">
        <v>1672350300000</v>
      </c>
      <c r="B1812">
        <v>16599.54</v>
      </c>
      <c r="C1812">
        <v>1195.0999999999999</v>
      </c>
      <c r="D1812" s="1">
        <f t="shared" si="590"/>
        <v>-7.8299999999981083</v>
      </c>
      <c r="E1812" s="1">
        <f t="shared" si="591"/>
        <v>0</v>
      </c>
      <c r="F1812" s="1">
        <f t="shared" si="592"/>
        <v>7.8299999999981083</v>
      </c>
      <c r="G1812" s="1">
        <f t="shared" si="593"/>
        <v>2.3890000000003058</v>
      </c>
      <c r="H1812" s="1">
        <f t="shared" si="594"/>
        <v>3.5750000000003639</v>
      </c>
      <c r="I1812" s="1">
        <f t="shared" si="595"/>
        <v>0.66825174825176581</v>
      </c>
      <c r="J1812" s="1">
        <f t="shared" si="596"/>
        <v>40.05700871898118</v>
      </c>
      <c r="K1812" s="1">
        <f t="shared" si="597"/>
        <v>-1.1500000000000909</v>
      </c>
      <c r="L1812" s="1">
        <f t="shared" si="598"/>
        <v>0</v>
      </c>
      <c r="M1812" s="1">
        <f t="shared" si="599"/>
        <v>1.1500000000000909</v>
      </c>
      <c r="N1812" s="1">
        <f t="shared" si="600"/>
        <v>0.32700000000002094</v>
      </c>
      <c r="O1812" s="1">
        <f t="shared" si="601"/>
        <v>0.58600000000003549</v>
      </c>
      <c r="P1812" s="1">
        <f t="shared" si="602"/>
        <v>0.55802047781570163</v>
      </c>
      <c r="Q1812" s="1">
        <f t="shared" si="603"/>
        <v>35.815991237678062</v>
      </c>
      <c r="R1812" t="str">
        <f t="shared" si="604"/>
        <v>Do nothing</v>
      </c>
      <c r="S1812" t="b">
        <f t="shared" si="609"/>
        <v>0</v>
      </c>
      <c r="T1812">
        <f t="shared" si="605"/>
        <v>0</v>
      </c>
      <c r="U1812">
        <f t="shared" si="606"/>
        <v>0</v>
      </c>
      <c r="V1812">
        <f>IF(R1811="Buy BTC Short ETH",(B1812-T1811)+(-C1812+U1811)*(B1811/C1811),IF(R1811="Buy ETH Short BTC",(-B1812+T1811)+(C1812-U1811)*(B1811/C1811),0))</f>
        <v>0</v>
      </c>
      <c r="AA1812">
        <f t="shared" si="607"/>
        <v>0.86250605154702598</v>
      </c>
      <c r="AB1812" t="str">
        <f t="shared" si="608"/>
        <v>Buy ETH Short BTC</v>
      </c>
      <c r="AC1812" t="b">
        <f t="shared" si="610"/>
        <v>0</v>
      </c>
      <c r="AD1812">
        <f>IF(AB1812="Buy BTC Short ETH",B1812,IF(AB1812="Buy ETH Short BTC",B1812,0))</f>
        <v>16599.54</v>
      </c>
      <c r="AE1812">
        <f>IF(AB1812="Buy BTC Short ETH",C1812,IF(AB1812="Buy ETH Short BTC",C1812,0))</f>
        <v>1195.0999999999999</v>
      </c>
      <c r="AF1812">
        <f>IF(AB1811="Buy BTC Short ETH",(B1812-AD1811)+(-C1812+AE1811)*(B1811/C1811),IF(AB1811="Buy ETH Short BTC",(-B1812+AD1811)+(C1812-AE1811)*(B1811/C1811),0))</f>
        <v>-8.135287774297824</v>
      </c>
    </row>
    <row r="1813" spans="1:32">
      <c r="A1813">
        <v>1672351200000</v>
      </c>
      <c r="B1813">
        <v>16609.240000000002</v>
      </c>
      <c r="C1813">
        <v>1196.03</v>
      </c>
      <c r="D1813" s="1">
        <f t="shared" si="590"/>
        <v>9.7000000000007276</v>
      </c>
      <c r="E1813" s="1">
        <f t="shared" si="591"/>
        <v>9.7000000000007276</v>
      </c>
      <c r="F1813" s="1">
        <f t="shared" si="592"/>
        <v>0</v>
      </c>
      <c r="G1813" s="1">
        <f t="shared" si="593"/>
        <v>3.3590000000003783</v>
      </c>
      <c r="H1813" s="1">
        <f t="shared" si="594"/>
        <v>3.5490000000001602</v>
      </c>
      <c r="I1813" s="1">
        <f t="shared" si="595"/>
        <v>0.94646379261770264</v>
      </c>
      <c r="J1813" s="1">
        <f t="shared" si="596"/>
        <v>48.624782860453337</v>
      </c>
      <c r="K1813" s="1">
        <f t="shared" si="597"/>
        <v>0.93000000000006366</v>
      </c>
      <c r="L1813" s="1">
        <f t="shared" si="598"/>
        <v>0.93000000000006366</v>
      </c>
      <c r="M1813" s="1">
        <f t="shared" si="599"/>
        <v>0</v>
      </c>
      <c r="N1813" s="1">
        <f t="shared" si="600"/>
        <v>0.36200000000003457</v>
      </c>
      <c r="O1813" s="1">
        <f t="shared" si="601"/>
        <v>0.58600000000003549</v>
      </c>
      <c r="P1813" s="1">
        <f t="shared" si="602"/>
        <v>0.61774744027305917</v>
      </c>
      <c r="Q1813" s="1">
        <f t="shared" si="603"/>
        <v>38.185654008439641</v>
      </c>
      <c r="R1813" t="str">
        <f t="shared" si="604"/>
        <v>Do nothing</v>
      </c>
      <c r="S1813" t="b">
        <f t="shared" si="609"/>
        <v>0</v>
      </c>
      <c r="T1813">
        <f t="shared" si="605"/>
        <v>0</v>
      </c>
      <c r="U1813">
        <f t="shared" si="606"/>
        <v>0</v>
      </c>
      <c r="V1813">
        <f>IF(R1812="Buy BTC Short ETH",(B1813-T1812)+(-C1813+U1812)*(B1812/C1812),IF(R1812="Buy ETH Short BTC",(-B1813+T1812)+(C1813-U1812)*(B1812/C1812),0))</f>
        <v>0</v>
      </c>
      <c r="AA1813">
        <f t="shared" si="607"/>
        <v>0.78973203054529917</v>
      </c>
      <c r="AB1813" t="str">
        <f t="shared" si="608"/>
        <v>Buy ETH Short BTC</v>
      </c>
      <c r="AC1813" t="b">
        <f t="shared" si="610"/>
        <v>0</v>
      </c>
      <c r="AD1813">
        <f>IF(AB1813="Buy BTC Short ETH",B1813,IF(AB1813="Buy ETH Short BTC",B1813,0))</f>
        <v>16609.240000000002</v>
      </c>
      <c r="AE1813">
        <f>IF(AB1813="Buy BTC Short ETH",C1813,IF(AB1813="Buy ETH Short BTC",C1813,0))</f>
        <v>1196.03</v>
      </c>
      <c r="AF1813">
        <f>IF(AB1812="Buy BTC Short ETH",(B1813-AD1812)+(-C1813+AE1812)*(B1812/C1812),IF(AB1812="Buy ETH Short BTC",(-B1813+AD1812)+(C1813-AE1812)*(B1812/C1812),0))</f>
        <v>3.2173895071543708</v>
      </c>
    </row>
    <row r="1814" spans="1:32">
      <c r="A1814">
        <v>1672352100000</v>
      </c>
      <c r="B1814">
        <v>16615.93</v>
      </c>
      <c r="C1814">
        <v>1197.4000000000001</v>
      </c>
      <c r="D1814" s="1">
        <f t="shared" ref="D1814:D1877" si="611">B1814-B1813</f>
        <v>6.6899999999986903</v>
      </c>
      <c r="E1814" s="1">
        <f t="shared" ref="E1814:E1877" si="612">IF(D1814&gt;0,D1814,0)</f>
        <v>6.6899999999986903</v>
      </c>
      <c r="F1814" s="1">
        <f t="shared" ref="F1814:F1877" si="613">IF(D1814&lt;0,-D1814,0)</f>
        <v>0</v>
      </c>
      <c r="G1814" s="1">
        <f t="shared" ref="G1814:G1877" si="614">(SUM(E1805:E1814)/10)</f>
        <v>3.9020000000000437</v>
      </c>
      <c r="H1814" s="1">
        <f t="shared" ref="H1814:H1877" si="615">(SUM(F1805:F1814)/10)</f>
        <v>3.5490000000001602</v>
      </c>
      <c r="I1814" s="1">
        <f t="shared" ref="I1814:I1877" si="616">G1814/H1814</f>
        <v>1.099464637926139</v>
      </c>
      <c r="J1814" s="1">
        <f t="shared" ref="J1814:J1877" si="617">IF(H1814=0,100,100-(100/(1+I1814)))</f>
        <v>52.368809555763477</v>
      </c>
      <c r="K1814" s="1">
        <f t="shared" ref="K1814:K1877" si="618">C1814-C1813</f>
        <v>1.3700000000001182</v>
      </c>
      <c r="L1814" s="1">
        <f t="shared" ref="L1814:L1877" si="619">IF(K1814&gt;0,K1814,0)</f>
        <v>1.3700000000001182</v>
      </c>
      <c r="M1814" s="1">
        <f t="shared" ref="M1814:M1877" si="620">IF(K1814&lt;0,-K1814,0)</f>
        <v>0</v>
      </c>
      <c r="N1814" s="1">
        <f t="shared" ref="N1814:N1877" si="621">(SUM(L1805:L1814)/10)</f>
        <v>0.48200000000003912</v>
      </c>
      <c r="O1814" s="1">
        <f t="shared" ref="O1814:O1877" si="622">(SUM(M1805:M1814)/10)</f>
        <v>0.58600000000003549</v>
      </c>
      <c r="P1814" s="1">
        <f t="shared" ref="P1814:P1877" si="623">N1814/O1814</f>
        <v>0.82252559726964147</v>
      </c>
      <c r="Q1814" s="1">
        <f t="shared" ref="Q1814:Q1877" si="624">IF(O1814=0,100,100-(100/(1+P1814)))</f>
        <v>45.131086142322609</v>
      </c>
      <c r="R1814" t="str">
        <f t="shared" si="604"/>
        <v>Do nothing</v>
      </c>
      <c r="S1814" t="b">
        <f t="shared" si="609"/>
        <v>0</v>
      </c>
      <c r="T1814">
        <f t="shared" si="605"/>
        <v>0</v>
      </c>
      <c r="U1814">
        <f t="shared" si="606"/>
        <v>0</v>
      </c>
      <c r="V1814">
        <f>IF(R1813="Buy BTC Short ETH",(B1814-T1813)+(-C1814+U1813)*(B1813/C1813),IF(R1813="Buy ETH Short BTC",(-B1814+T1813)+(C1814-U1813)*(B1813/C1813),0))</f>
        <v>0</v>
      </c>
      <c r="AA1814">
        <f t="shared" si="607"/>
        <v>0.83067218550135413</v>
      </c>
      <c r="AB1814" t="str">
        <f t="shared" si="608"/>
        <v>Buy ETH Short BTC</v>
      </c>
      <c r="AC1814" t="b">
        <f t="shared" si="610"/>
        <v>0</v>
      </c>
      <c r="AD1814">
        <f>IF(AB1814="Buy BTC Short ETH",B1814,IF(AB1814="Buy ETH Short BTC",B1814,0))</f>
        <v>16615.93</v>
      </c>
      <c r="AE1814">
        <f>IF(AB1814="Buy BTC Short ETH",C1814,IF(AB1814="Buy ETH Short BTC",C1814,0))</f>
        <v>1197.4000000000001</v>
      </c>
      <c r="AF1814">
        <f>IF(AB1813="Buy BTC Short ETH",(B1814-AD1813)+(-C1814+AE1813)*(B1813/C1813),IF(AB1813="Buy ETH Short BTC",(-B1814+AD1813)+(C1814-AE1813)*(B1813/C1813),0))</f>
        <v>12.335157228500567</v>
      </c>
    </row>
    <row r="1815" spans="1:32">
      <c r="A1815">
        <v>1672353000000</v>
      </c>
      <c r="B1815">
        <v>16618.830000000002</v>
      </c>
      <c r="C1815">
        <v>1197.82</v>
      </c>
      <c r="D1815" s="1">
        <f t="shared" si="611"/>
        <v>2.9000000000014552</v>
      </c>
      <c r="E1815" s="1">
        <f t="shared" si="612"/>
        <v>2.9000000000014552</v>
      </c>
      <c r="F1815" s="1">
        <f t="shared" si="613"/>
        <v>0</v>
      </c>
      <c r="G1815" s="1">
        <f t="shared" si="614"/>
        <v>4.1920000000001894</v>
      </c>
      <c r="H1815" s="1">
        <f t="shared" si="615"/>
        <v>3.25099999999984</v>
      </c>
      <c r="I1815" s="1">
        <f t="shared" si="616"/>
        <v>1.2894494001846803</v>
      </c>
      <c r="J1815" s="1">
        <f t="shared" si="617"/>
        <v>56.321375789334581</v>
      </c>
      <c r="K1815" s="1">
        <f t="shared" si="618"/>
        <v>0.41999999999984539</v>
      </c>
      <c r="L1815" s="1">
        <f t="shared" si="619"/>
        <v>0.41999999999984539</v>
      </c>
      <c r="M1815" s="1">
        <f t="shared" si="620"/>
        <v>0</v>
      </c>
      <c r="N1815" s="1">
        <f t="shared" si="621"/>
        <v>0.52400000000002367</v>
      </c>
      <c r="O1815" s="1">
        <f t="shared" si="622"/>
        <v>0.46700000000003</v>
      </c>
      <c r="P1815" s="1">
        <f t="shared" si="623"/>
        <v>1.1220556745181798</v>
      </c>
      <c r="Q1815" s="1">
        <f t="shared" si="624"/>
        <v>52.875882946518189</v>
      </c>
      <c r="R1815" t="str">
        <f t="shared" si="604"/>
        <v>Do nothing</v>
      </c>
      <c r="S1815" t="b">
        <f t="shared" si="609"/>
        <v>0</v>
      </c>
      <c r="T1815">
        <f t="shared" si="605"/>
        <v>0</v>
      </c>
      <c r="U1815">
        <f t="shared" si="606"/>
        <v>0</v>
      </c>
      <c r="V1815">
        <f>IF(R1814="Buy BTC Short ETH",(B1815-T1814)+(-C1815+U1814)*(B1814/C1814),IF(R1814="Buy ETH Short BTC",(-B1815+T1814)+(C1815-U1814)*(B1814/C1814),0))</f>
        <v>0</v>
      </c>
      <c r="AA1815">
        <f t="shared" si="607"/>
        <v>0.88503445065075304</v>
      </c>
      <c r="AB1815" t="str">
        <f t="shared" si="608"/>
        <v>Buy ETH Short BTC</v>
      </c>
      <c r="AC1815" t="b">
        <f t="shared" si="610"/>
        <v>0</v>
      </c>
      <c r="AD1815">
        <f>IF(AB1815="Buy BTC Short ETH",B1815,IF(AB1815="Buy ETH Short BTC",B1815,0))</f>
        <v>16618.830000000002</v>
      </c>
      <c r="AE1815">
        <f>IF(AB1815="Buy BTC Short ETH",C1815,IF(AB1815="Buy ETH Short BTC",C1815,0))</f>
        <v>1197.82</v>
      </c>
      <c r="AF1815">
        <f>IF(AB1814="Buy BTC Short ETH",(B1815-AD1814)+(-C1815+AE1814)*(B1814/C1814),IF(AB1814="Buy ETH Short BTC",(-B1815+AD1814)+(C1815-AE1814)*(B1814/C1814),0))</f>
        <v>2.9282032737562123</v>
      </c>
    </row>
    <row r="1816" spans="1:32">
      <c r="A1816">
        <v>1672353900000</v>
      </c>
      <c r="B1816">
        <v>16619.560000000001</v>
      </c>
      <c r="C1816">
        <v>1197.81</v>
      </c>
      <c r="D1816" s="1">
        <f t="shared" si="611"/>
        <v>0.72999999999956344</v>
      </c>
      <c r="E1816" s="1">
        <f t="shared" si="612"/>
        <v>0.72999999999956344</v>
      </c>
      <c r="F1816" s="1">
        <f t="shared" si="613"/>
        <v>0</v>
      </c>
      <c r="G1816" s="1">
        <f t="shared" si="614"/>
        <v>4.2650000000001453</v>
      </c>
      <c r="H1816" s="1">
        <f t="shared" si="615"/>
        <v>2.2639999999999416</v>
      </c>
      <c r="I1816" s="1">
        <f t="shared" si="616"/>
        <v>1.883833922261597</v>
      </c>
      <c r="J1816" s="1">
        <f t="shared" si="617"/>
        <v>65.323939347527784</v>
      </c>
      <c r="K1816" s="1">
        <f t="shared" si="618"/>
        <v>-9.9999999999909051E-3</v>
      </c>
      <c r="L1816" s="1">
        <f t="shared" si="619"/>
        <v>0</v>
      </c>
      <c r="M1816" s="1">
        <f t="shared" si="620"/>
        <v>9.9999999999909051E-3</v>
      </c>
      <c r="N1816" s="1">
        <f t="shared" si="621"/>
        <v>0.52400000000002367</v>
      </c>
      <c r="O1816" s="1">
        <f t="shared" si="622"/>
        <v>0.36600000000003091</v>
      </c>
      <c r="P1816" s="1">
        <f t="shared" si="623"/>
        <v>1.4316939890709821</v>
      </c>
      <c r="Q1816" s="1">
        <f t="shared" si="624"/>
        <v>58.87640449438107</v>
      </c>
      <c r="R1816" t="str">
        <f t="shared" si="604"/>
        <v>Do nothing</v>
      </c>
      <c r="S1816" t="b">
        <f t="shared" si="609"/>
        <v>0</v>
      </c>
      <c r="T1816">
        <f t="shared" si="605"/>
        <v>0</v>
      </c>
      <c r="U1816">
        <f t="shared" si="606"/>
        <v>0</v>
      </c>
      <c r="V1816">
        <f>IF(R1815="Buy BTC Short ETH",(B1816-T1815)+(-C1816+U1815)*(B1815/C1815),IF(R1815="Buy ETH Short BTC",(-B1816+T1815)+(C1816-U1815)*(B1815/C1815),0))</f>
        <v>0</v>
      </c>
      <c r="AA1816">
        <f t="shared" si="607"/>
        <v>0.9263930956877382</v>
      </c>
      <c r="AB1816" t="str">
        <f t="shared" si="608"/>
        <v>Buy ETH Short BTC</v>
      </c>
      <c r="AC1816" t="b">
        <f t="shared" si="610"/>
        <v>0</v>
      </c>
      <c r="AD1816">
        <f>IF(AB1816="Buy BTC Short ETH",B1816,IF(AB1816="Buy ETH Short BTC",B1816,0))</f>
        <v>16619.560000000001</v>
      </c>
      <c r="AE1816">
        <f>IF(AB1816="Buy BTC Short ETH",C1816,IF(AB1816="Buy ETH Short BTC",C1816,0))</f>
        <v>1197.81</v>
      </c>
      <c r="AF1816">
        <f>IF(AB1815="Buy BTC Short ETH",(B1816-AD1815)+(-C1816+AE1815)*(B1815/C1815),IF(AB1815="Buy ETH Short BTC",(-B1816+AD1815)+(C1816-AE1815)*(B1815/C1815),0))</f>
        <v>-0.86874229850839524</v>
      </c>
    </row>
    <row r="1817" spans="1:32">
      <c r="A1817">
        <v>1672354800000</v>
      </c>
      <c r="B1817">
        <v>16641.25</v>
      </c>
      <c r="C1817">
        <v>1202.46</v>
      </c>
      <c r="D1817" s="1">
        <f t="shared" si="611"/>
        <v>21.68999999999869</v>
      </c>
      <c r="E1817" s="1">
        <f t="shared" si="612"/>
        <v>21.68999999999869</v>
      </c>
      <c r="F1817" s="1">
        <f t="shared" si="613"/>
        <v>0</v>
      </c>
      <c r="G1817" s="1">
        <f t="shared" si="614"/>
        <v>6.4340000000000144</v>
      </c>
      <c r="H1817" s="1">
        <f t="shared" si="615"/>
        <v>0.97099999999991271</v>
      </c>
      <c r="I1817" s="1">
        <f t="shared" si="616"/>
        <v>6.6261585993826904</v>
      </c>
      <c r="J1817" s="1">
        <f t="shared" si="617"/>
        <v>86.887238352465602</v>
      </c>
      <c r="K1817" s="1">
        <f t="shared" si="618"/>
        <v>4.6500000000000909</v>
      </c>
      <c r="L1817" s="1">
        <f t="shared" si="619"/>
        <v>4.6500000000000909</v>
      </c>
      <c r="M1817" s="1">
        <f t="shared" si="620"/>
        <v>0</v>
      </c>
      <c r="N1817" s="1">
        <f t="shared" si="621"/>
        <v>0.98900000000003274</v>
      </c>
      <c r="O1817" s="1">
        <f t="shared" si="622"/>
        <v>0.20200000000002091</v>
      </c>
      <c r="P1817" s="1">
        <f t="shared" si="623"/>
        <v>4.8960396039600509</v>
      </c>
      <c r="Q1817" s="1">
        <f t="shared" si="624"/>
        <v>83.039462636438969</v>
      </c>
      <c r="R1817" t="str">
        <f t="shared" si="604"/>
        <v>Do nothing</v>
      </c>
      <c r="S1817" t="b">
        <f t="shared" si="609"/>
        <v>0</v>
      </c>
      <c r="T1817">
        <f t="shared" si="605"/>
        <v>0</v>
      </c>
      <c r="U1817">
        <f t="shared" si="606"/>
        <v>0</v>
      </c>
      <c r="V1817">
        <f>IF(R1816="Buy BTC Short ETH",(B1817-T1816)+(-C1817+U1816)*(B1816/C1816),IF(R1816="Buy ETH Short BTC",(-B1817+T1816)+(C1817-U1816)*(B1816/C1816),0))</f>
        <v>0</v>
      </c>
      <c r="AA1817">
        <f t="shared" si="607"/>
        <v>0.95961620885587795</v>
      </c>
      <c r="AB1817" t="str">
        <f t="shared" si="608"/>
        <v>Buy ETH Short BTC</v>
      </c>
      <c r="AC1817" t="b">
        <f t="shared" si="610"/>
        <v>0</v>
      </c>
      <c r="AD1817">
        <f>IF(AB1817="Buy BTC Short ETH",B1817,IF(AB1817="Buy ETH Short BTC",B1817,0))</f>
        <v>16641.25</v>
      </c>
      <c r="AE1817">
        <f>IF(AB1817="Buy BTC Short ETH",C1817,IF(AB1817="Buy ETH Short BTC",C1817,0))</f>
        <v>1202.46</v>
      </c>
      <c r="AF1817">
        <f>IF(AB1816="Buy BTC Short ETH",(B1817-AD1816)+(-C1817+AE1816)*(B1816/C1816),IF(AB1816="Buy ETH Short BTC",(-B1817+AD1816)+(C1817-AE1816)*(B1816/C1816),0))</f>
        <v>42.82854133794433</v>
      </c>
    </row>
    <row r="1818" spans="1:32">
      <c r="A1818">
        <v>1672355700000</v>
      </c>
      <c r="B1818">
        <v>16633.61</v>
      </c>
      <c r="C1818">
        <v>1201.47</v>
      </c>
      <c r="D1818" s="1">
        <f t="shared" si="611"/>
        <v>-7.6399999999994179</v>
      </c>
      <c r="E1818" s="1">
        <f t="shared" si="612"/>
        <v>0</v>
      </c>
      <c r="F1818" s="1">
        <f t="shared" si="613"/>
        <v>7.6399999999994179</v>
      </c>
      <c r="G1818" s="1">
        <f t="shared" si="614"/>
        <v>5.1719999999997528</v>
      </c>
      <c r="H1818" s="1">
        <f t="shared" si="615"/>
        <v>1.7349999999998544</v>
      </c>
      <c r="I1818" s="1">
        <f t="shared" si="616"/>
        <v>2.980979827089445</v>
      </c>
      <c r="J1818" s="1">
        <f t="shared" si="617"/>
        <v>74.880555957724724</v>
      </c>
      <c r="K1818" s="1">
        <f t="shared" si="618"/>
        <v>-0.99000000000000909</v>
      </c>
      <c r="L1818" s="1">
        <f t="shared" si="619"/>
        <v>0</v>
      </c>
      <c r="M1818" s="1">
        <f t="shared" si="620"/>
        <v>0.99000000000000909</v>
      </c>
      <c r="N1818" s="1">
        <f t="shared" si="621"/>
        <v>0.8100000000000136</v>
      </c>
      <c r="O1818" s="1">
        <f t="shared" si="622"/>
        <v>0.30100000000002181</v>
      </c>
      <c r="P1818" s="1">
        <f t="shared" si="623"/>
        <v>2.6910299003320763</v>
      </c>
      <c r="Q1818" s="1">
        <f t="shared" si="624"/>
        <v>72.907290729071804</v>
      </c>
      <c r="R1818" t="str">
        <f t="shared" si="604"/>
        <v>Do nothing</v>
      </c>
      <c r="S1818" t="b">
        <f t="shared" si="609"/>
        <v>0</v>
      </c>
      <c r="T1818">
        <f t="shared" si="605"/>
        <v>0</v>
      </c>
      <c r="U1818">
        <f t="shared" si="606"/>
        <v>0</v>
      </c>
      <c r="V1818">
        <f>IF(R1817="Buy BTC Short ETH",(B1818-T1817)+(-C1818+U1817)*(B1817/C1817),IF(R1817="Buy ETH Short BTC",(-B1818+T1817)+(C1818-U1817)*(B1817/C1817),0))</f>
        <v>0</v>
      </c>
      <c r="AA1818">
        <f t="shared" si="607"/>
        <v>0.9852222573920536</v>
      </c>
      <c r="AB1818" t="str">
        <f t="shared" si="608"/>
        <v>Buy ETH Short BTC</v>
      </c>
      <c r="AC1818" t="b">
        <f t="shared" si="610"/>
        <v>0</v>
      </c>
      <c r="AD1818">
        <f>IF(AB1818="Buy BTC Short ETH",B1818,IF(AB1818="Buy ETH Short BTC",B1818,0))</f>
        <v>16633.61</v>
      </c>
      <c r="AE1818">
        <f>IF(AB1818="Buy BTC Short ETH",C1818,IF(AB1818="Buy ETH Short BTC",C1818,0))</f>
        <v>1201.47</v>
      </c>
      <c r="AF1818">
        <f>IF(AB1817="Buy BTC Short ETH",(B1818-AD1817)+(-C1818+AE1817)*(B1817/C1817),IF(AB1817="Buy ETH Short BTC",(-B1818+AD1817)+(C1818-AE1817)*(B1817/C1817),0))</f>
        <v>-6.0609443141566874</v>
      </c>
    </row>
    <row r="1819" spans="1:32">
      <c r="A1819">
        <v>1672356600000</v>
      </c>
      <c r="B1819">
        <v>16644.48</v>
      </c>
      <c r="C1819">
        <v>1202.02</v>
      </c>
      <c r="D1819" s="1">
        <f t="shared" si="611"/>
        <v>10.869999999998981</v>
      </c>
      <c r="E1819" s="1">
        <f t="shared" si="612"/>
        <v>10.869999999998981</v>
      </c>
      <c r="F1819" s="1">
        <f t="shared" si="613"/>
        <v>0</v>
      </c>
      <c r="G1819" s="1">
        <f t="shared" si="614"/>
        <v>5.7949999999997086</v>
      </c>
      <c r="H1819" s="1">
        <f t="shared" si="615"/>
        <v>1.7349999999998544</v>
      </c>
      <c r="I1819" s="1">
        <f t="shared" si="616"/>
        <v>3.3400576368877202</v>
      </c>
      <c r="J1819" s="1">
        <f t="shared" si="617"/>
        <v>76.958831341302059</v>
      </c>
      <c r="K1819" s="1">
        <f t="shared" si="618"/>
        <v>0.54999999999995453</v>
      </c>
      <c r="L1819" s="1">
        <f t="shared" si="619"/>
        <v>0.54999999999995453</v>
      </c>
      <c r="M1819" s="1">
        <f t="shared" si="620"/>
        <v>0</v>
      </c>
      <c r="N1819" s="1">
        <f t="shared" si="621"/>
        <v>0.86500000000000909</v>
      </c>
      <c r="O1819" s="1">
        <f t="shared" si="622"/>
        <v>0.26800000000000634</v>
      </c>
      <c r="P1819" s="1">
        <f t="shared" si="623"/>
        <v>3.2276119402984649</v>
      </c>
      <c r="Q1819" s="1">
        <f t="shared" si="624"/>
        <v>76.345984112974165</v>
      </c>
      <c r="R1819" t="str">
        <f t="shared" si="604"/>
        <v>Do nothing</v>
      </c>
      <c r="S1819" t="b">
        <f t="shared" si="609"/>
        <v>0</v>
      </c>
      <c r="T1819">
        <f t="shared" si="605"/>
        <v>0</v>
      </c>
      <c r="U1819">
        <f t="shared" si="606"/>
        <v>0</v>
      </c>
      <c r="V1819">
        <f>IF(R1818="Buy BTC Short ETH",(B1819-T1818)+(-C1819+U1818)*(B1818/C1818),IF(R1818="Buy ETH Short BTC",(-B1819+T1818)+(C1819-U1818)*(B1818/C1818),0))</f>
        <v>0</v>
      </c>
      <c r="AA1819">
        <f t="shared" si="607"/>
        <v>0.98660384290599112</v>
      </c>
      <c r="AB1819" t="str">
        <f t="shared" si="608"/>
        <v>Buy ETH Short BTC</v>
      </c>
      <c r="AC1819" t="b">
        <f t="shared" si="610"/>
        <v>0</v>
      </c>
      <c r="AD1819">
        <f>IF(AB1819="Buy BTC Short ETH",B1819,IF(AB1819="Buy ETH Short BTC",B1819,0))</f>
        <v>16644.48</v>
      </c>
      <c r="AE1819">
        <f>IF(AB1819="Buy BTC Short ETH",C1819,IF(AB1819="Buy ETH Short BTC",C1819,0))</f>
        <v>1202.02</v>
      </c>
      <c r="AF1819">
        <f>IF(AB1818="Buy BTC Short ETH",(B1819-AD1818)+(-C1819+AE1818)*(B1818/C1818),IF(AB1818="Buy ETH Short BTC",(-B1819+AD1818)+(C1819-AE1818)*(B1818/C1818),0))</f>
        <v>-3.2555897359064581</v>
      </c>
    </row>
    <row r="1820" spans="1:32">
      <c r="A1820">
        <v>1672357500000</v>
      </c>
      <c r="B1820">
        <v>16633.47</v>
      </c>
      <c r="C1820">
        <v>1200.49</v>
      </c>
      <c r="D1820" s="1">
        <f t="shared" si="611"/>
        <v>-11.009999999998399</v>
      </c>
      <c r="E1820" s="1">
        <f t="shared" si="612"/>
        <v>0</v>
      </c>
      <c r="F1820" s="1">
        <f t="shared" si="613"/>
        <v>11.009999999998399</v>
      </c>
      <c r="G1820" s="1">
        <f t="shared" si="614"/>
        <v>5.7949999999997086</v>
      </c>
      <c r="H1820" s="1">
        <f t="shared" si="615"/>
        <v>2.6479999999995925</v>
      </c>
      <c r="I1820" s="1">
        <f t="shared" si="616"/>
        <v>2.1884441087615563</v>
      </c>
      <c r="J1820" s="1">
        <f t="shared" si="617"/>
        <v>68.636740495086912</v>
      </c>
      <c r="K1820" s="1">
        <f t="shared" si="618"/>
        <v>-1.5299999999999727</v>
      </c>
      <c r="L1820" s="1">
        <f t="shared" si="619"/>
        <v>0</v>
      </c>
      <c r="M1820" s="1">
        <f t="shared" si="620"/>
        <v>1.5299999999999727</v>
      </c>
      <c r="N1820" s="1">
        <f t="shared" si="621"/>
        <v>0.86500000000000909</v>
      </c>
      <c r="O1820" s="1">
        <f t="shared" si="622"/>
        <v>0.36800000000000638</v>
      </c>
      <c r="P1820" s="1">
        <f t="shared" si="623"/>
        <v>2.3505434782608536</v>
      </c>
      <c r="Q1820" s="1">
        <f t="shared" si="624"/>
        <v>70.154095701540811</v>
      </c>
      <c r="R1820" t="str">
        <f t="shared" si="604"/>
        <v>Do nothing</v>
      </c>
      <c r="S1820" t="b">
        <f t="shared" si="609"/>
        <v>0</v>
      </c>
      <c r="T1820">
        <f t="shared" si="605"/>
        <v>0</v>
      </c>
      <c r="U1820">
        <f t="shared" si="606"/>
        <v>0</v>
      </c>
      <c r="V1820">
        <f>IF(R1819="Buy BTC Short ETH",(B1820-T1819)+(-C1820+U1819)*(B1819/C1819),IF(R1819="Buy ETH Short BTC",(-B1820+T1819)+(C1820-U1819)*(B1819/C1819),0))</f>
        <v>0</v>
      </c>
      <c r="AA1820">
        <f t="shared" si="607"/>
        <v>0.98645760647703495</v>
      </c>
      <c r="AB1820" t="str">
        <f t="shared" si="608"/>
        <v>Buy ETH Short BTC</v>
      </c>
      <c r="AC1820" t="b">
        <f t="shared" si="610"/>
        <v>0</v>
      </c>
      <c r="AD1820">
        <f>IF(AB1820="Buy BTC Short ETH",B1820,IF(AB1820="Buy ETH Short BTC",B1820,0))</f>
        <v>16633.47</v>
      </c>
      <c r="AE1820">
        <f>IF(AB1820="Buy BTC Short ETH",C1820,IF(AB1820="Buy ETH Short BTC",C1820,0))</f>
        <v>1200.49</v>
      </c>
      <c r="AF1820">
        <f>IF(AB1819="Buy BTC Short ETH",(B1820-AD1819)+(-C1820+AE1819)*(B1819/C1819),IF(AB1819="Buy ETH Short BTC",(-B1820+AD1819)+(C1820-AE1819)*(B1819/C1819),0))</f>
        <v>-10.176048817824551</v>
      </c>
    </row>
    <row r="1821" spans="1:32">
      <c r="A1821">
        <v>1672358400000</v>
      </c>
      <c r="B1821">
        <v>16626.310000000001</v>
      </c>
      <c r="C1821">
        <v>1199.53</v>
      </c>
      <c r="D1821" s="1">
        <f t="shared" si="611"/>
        <v>-7.1599999999998545</v>
      </c>
      <c r="E1821" s="1">
        <f t="shared" si="612"/>
        <v>0</v>
      </c>
      <c r="F1821" s="1">
        <f t="shared" si="613"/>
        <v>7.1599999999998545</v>
      </c>
      <c r="G1821" s="1">
        <f t="shared" si="614"/>
        <v>5.2579999999998108</v>
      </c>
      <c r="H1821" s="1">
        <f t="shared" si="615"/>
        <v>3.363999999999578</v>
      </c>
      <c r="I1821" s="1">
        <f t="shared" si="616"/>
        <v>1.5630202140310554</v>
      </c>
      <c r="J1821" s="1">
        <f t="shared" si="617"/>
        <v>60.983530503365614</v>
      </c>
      <c r="K1821" s="1">
        <f t="shared" si="618"/>
        <v>-0.96000000000003638</v>
      </c>
      <c r="L1821" s="1">
        <f t="shared" si="619"/>
        <v>0</v>
      </c>
      <c r="M1821" s="1">
        <f t="shared" si="620"/>
        <v>0.96000000000003638</v>
      </c>
      <c r="N1821" s="1">
        <f t="shared" si="621"/>
        <v>0.79200000000000725</v>
      </c>
      <c r="O1821" s="1">
        <f t="shared" si="622"/>
        <v>0.46400000000001002</v>
      </c>
      <c r="P1821" s="1">
        <f t="shared" si="623"/>
        <v>1.7068965517241168</v>
      </c>
      <c r="Q1821" s="1">
        <f t="shared" si="624"/>
        <v>63.057324840764039</v>
      </c>
      <c r="R1821" t="str">
        <f t="shared" si="604"/>
        <v>Do nothing</v>
      </c>
      <c r="S1821" t="b">
        <f t="shared" si="609"/>
        <v>0</v>
      </c>
      <c r="T1821">
        <f t="shared" si="605"/>
        <v>0</v>
      </c>
      <c r="U1821">
        <f t="shared" si="606"/>
        <v>0</v>
      </c>
      <c r="V1821">
        <f>IF(R1820="Buy BTC Short ETH",(B1821-T1820)+(-C1821+U1820)*(B1820/C1820),IF(R1820="Buy ETH Short BTC",(-B1821+T1820)+(C1821-U1820)*(B1820/C1820),0))</f>
        <v>0</v>
      </c>
      <c r="AA1821">
        <f t="shared" si="607"/>
        <v>0.98516378808335059</v>
      </c>
      <c r="AB1821" t="str">
        <f t="shared" si="608"/>
        <v>Buy ETH Short BTC</v>
      </c>
      <c r="AC1821" t="b">
        <f t="shared" si="610"/>
        <v>0</v>
      </c>
      <c r="AD1821">
        <f>IF(AB1821="Buy BTC Short ETH",B1821,IF(AB1821="Buy ETH Short BTC",B1821,0))</f>
        <v>16626.310000000001</v>
      </c>
      <c r="AE1821">
        <f>IF(AB1821="Buy BTC Short ETH",C1821,IF(AB1821="Buy ETH Short BTC",C1821,0))</f>
        <v>1199.53</v>
      </c>
      <c r="AF1821">
        <f>IF(AB1820="Buy BTC Short ETH",(B1821-AD1820)+(-C1821+AE1820)*(B1820/C1820),IF(AB1820="Buy ETH Short BTC",(-B1821+AD1820)+(C1821-AE1820)*(B1820/C1820),0))</f>
        <v>-6.1413446176151236</v>
      </c>
    </row>
    <row r="1822" spans="1:32">
      <c r="A1822">
        <v>1672359300000</v>
      </c>
      <c r="B1822">
        <v>16638.66</v>
      </c>
      <c r="C1822">
        <v>1201.6199999999999</v>
      </c>
      <c r="D1822" s="1">
        <f t="shared" si="611"/>
        <v>12.349999999998545</v>
      </c>
      <c r="E1822" s="1">
        <f t="shared" si="612"/>
        <v>12.349999999998545</v>
      </c>
      <c r="F1822" s="1">
        <f t="shared" si="613"/>
        <v>0</v>
      </c>
      <c r="G1822" s="1">
        <f t="shared" si="614"/>
        <v>6.4929999999996655</v>
      </c>
      <c r="H1822" s="1">
        <f t="shared" si="615"/>
        <v>2.5809999999997673</v>
      </c>
      <c r="I1822" s="1">
        <f t="shared" si="616"/>
        <v>2.5156915924061414</v>
      </c>
      <c r="J1822" s="1">
        <f t="shared" si="617"/>
        <v>71.556094335464749</v>
      </c>
      <c r="K1822" s="1">
        <f t="shared" si="618"/>
        <v>2.0899999999999181</v>
      </c>
      <c r="L1822" s="1">
        <f t="shared" si="619"/>
        <v>2.0899999999999181</v>
      </c>
      <c r="M1822" s="1">
        <f t="shared" si="620"/>
        <v>0</v>
      </c>
      <c r="N1822" s="1">
        <f t="shared" si="621"/>
        <v>1.000999999999999</v>
      </c>
      <c r="O1822" s="1">
        <f t="shared" si="622"/>
        <v>0.34900000000000092</v>
      </c>
      <c r="P1822" s="1">
        <f t="shared" si="623"/>
        <v>2.8681948424068664</v>
      </c>
      <c r="Q1822" s="1">
        <f t="shared" si="624"/>
        <v>74.148148148148081</v>
      </c>
      <c r="R1822" t="str">
        <f t="shared" si="604"/>
        <v>Do nothing</v>
      </c>
      <c r="S1822" t="b">
        <f t="shared" si="609"/>
        <v>0</v>
      </c>
      <c r="T1822">
        <f t="shared" si="605"/>
        <v>0</v>
      </c>
      <c r="U1822">
        <f t="shared" si="606"/>
        <v>0</v>
      </c>
      <c r="V1822">
        <f>IF(R1821="Buy BTC Short ETH",(B1822-T1821)+(-C1822+U1821)*(B1821/C1821),IF(R1821="Buy ETH Short BTC",(-B1822+T1821)+(C1822-U1821)*(B1821/C1821),0))</f>
        <v>0</v>
      </c>
      <c r="AA1822">
        <f t="shared" si="607"/>
        <v>0.98502910188573922</v>
      </c>
      <c r="AB1822" t="str">
        <f t="shared" si="608"/>
        <v>Buy ETH Short BTC</v>
      </c>
      <c r="AC1822" t="b">
        <f t="shared" si="610"/>
        <v>0</v>
      </c>
      <c r="AD1822">
        <f>IF(AB1822="Buy BTC Short ETH",B1822,IF(AB1822="Buy ETH Short BTC",B1822,0))</f>
        <v>16638.66</v>
      </c>
      <c r="AE1822">
        <f>IF(AB1822="Buy BTC Short ETH",C1822,IF(AB1822="Buy ETH Short BTC",C1822,0))</f>
        <v>1201.6199999999999</v>
      </c>
      <c r="AF1822">
        <f>IF(AB1821="Buy BTC Short ETH",(B1822-AD1821)+(-C1822+AE1821)*(B1821/C1821),IF(AB1821="Buy ETH Short BTC",(-B1822+AD1821)+(C1822-AE1821)*(B1821/C1821),0))</f>
        <v>16.618836044117604</v>
      </c>
    </row>
    <row r="1823" spans="1:32">
      <c r="A1823">
        <v>1672360200000</v>
      </c>
      <c r="B1823">
        <v>16639.11</v>
      </c>
      <c r="C1823">
        <v>1201.47</v>
      </c>
      <c r="D1823" s="1">
        <f t="shared" si="611"/>
        <v>0.4500000000007276</v>
      </c>
      <c r="E1823" s="1">
        <f t="shared" si="612"/>
        <v>0.4500000000007276</v>
      </c>
      <c r="F1823" s="1">
        <f t="shared" si="613"/>
        <v>0</v>
      </c>
      <c r="G1823" s="1">
        <f t="shared" si="614"/>
        <v>5.5679999999996657</v>
      </c>
      <c r="H1823" s="1">
        <f t="shared" si="615"/>
        <v>2.5809999999997673</v>
      </c>
      <c r="I1823" s="1">
        <f t="shared" si="616"/>
        <v>2.1573033707865816</v>
      </c>
      <c r="J1823" s="1">
        <f t="shared" si="617"/>
        <v>68.327402135231964</v>
      </c>
      <c r="K1823" s="1">
        <f t="shared" si="618"/>
        <v>-0.14999999999986358</v>
      </c>
      <c r="L1823" s="1">
        <f t="shared" si="619"/>
        <v>0</v>
      </c>
      <c r="M1823" s="1">
        <f t="shared" si="620"/>
        <v>0.14999999999986358</v>
      </c>
      <c r="N1823" s="1">
        <f t="shared" si="621"/>
        <v>0.9079999999999927</v>
      </c>
      <c r="O1823" s="1">
        <f t="shared" si="622"/>
        <v>0.36399999999998728</v>
      </c>
      <c r="P1823" s="1">
        <f t="shared" si="623"/>
        <v>2.4945054945055616</v>
      </c>
      <c r="Q1823" s="1">
        <f t="shared" si="624"/>
        <v>71.383647798742686</v>
      </c>
      <c r="R1823" t="str">
        <f t="shared" si="604"/>
        <v>Do nothing</v>
      </c>
      <c r="S1823" t="b">
        <f t="shared" si="609"/>
        <v>0</v>
      </c>
      <c r="T1823">
        <f t="shared" si="605"/>
        <v>0</v>
      </c>
      <c r="U1823">
        <f t="shared" si="606"/>
        <v>0</v>
      </c>
      <c r="V1823">
        <f>IF(R1822="Buy BTC Short ETH",(B1823-T1822)+(-C1823+U1822)*(B1822/C1822),IF(R1822="Buy ETH Short BTC",(-B1823+T1822)+(C1823-U1822)*(B1822/C1822),0))</f>
        <v>0</v>
      </c>
      <c r="AA1823">
        <f t="shared" si="607"/>
        <v>0.97862571951129107</v>
      </c>
      <c r="AB1823" t="str">
        <f t="shared" si="608"/>
        <v>Buy ETH Short BTC</v>
      </c>
      <c r="AC1823" t="b">
        <f t="shared" si="610"/>
        <v>0</v>
      </c>
      <c r="AD1823">
        <f>IF(AB1823="Buy BTC Short ETH",B1823,IF(AB1823="Buy ETH Short BTC",B1823,0))</f>
        <v>16639.11</v>
      </c>
      <c r="AE1823">
        <f>IF(AB1823="Buy BTC Short ETH",C1823,IF(AB1823="Buy ETH Short BTC",C1823,0))</f>
        <v>1201.47</v>
      </c>
      <c r="AF1823">
        <f>IF(AB1822="Buy BTC Short ETH",(B1823-AD1822)+(-C1823+AE1822)*(B1822/C1822),IF(AB1822="Buy ETH Short BTC",(-B1823+AD1822)+(C1823-AE1822)*(B1822/C1822),0))</f>
        <v>-2.5270285115083007</v>
      </c>
    </row>
    <row r="1824" spans="1:32">
      <c r="A1824">
        <v>1672361100000</v>
      </c>
      <c r="B1824">
        <v>16629.52</v>
      </c>
      <c r="C1824">
        <v>1200.03</v>
      </c>
      <c r="D1824" s="1">
        <f t="shared" si="611"/>
        <v>-9.5900000000001455</v>
      </c>
      <c r="E1824" s="1">
        <f t="shared" si="612"/>
        <v>0</v>
      </c>
      <c r="F1824" s="1">
        <f t="shared" si="613"/>
        <v>9.5900000000001455</v>
      </c>
      <c r="G1824" s="1">
        <f t="shared" si="614"/>
        <v>4.8989999999997966</v>
      </c>
      <c r="H1824" s="1">
        <f t="shared" si="615"/>
        <v>3.5399999999997815</v>
      </c>
      <c r="I1824" s="1">
        <f t="shared" si="616"/>
        <v>1.3838983050847737</v>
      </c>
      <c r="J1824" s="1">
        <f t="shared" si="617"/>
        <v>58.051901884109981</v>
      </c>
      <c r="K1824" s="1">
        <f t="shared" si="618"/>
        <v>-1.4400000000000546</v>
      </c>
      <c r="L1824" s="1">
        <f t="shared" si="619"/>
        <v>0</v>
      </c>
      <c r="M1824" s="1">
        <f t="shared" si="620"/>
        <v>1.4400000000000546</v>
      </c>
      <c r="N1824" s="1">
        <f t="shared" si="621"/>
        <v>0.77099999999998092</v>
      </c>
      <c r="O1824" s="1">
        <f t="shared" si="622"/>
        <v>0.50799999999999268</v>
      </c>
      <c r="P1824" s="1">
        <f t="shared" si="623"/>
        <v>1.5177165354330553</v>
      </c>
      <c r="Q1824" s="1">
        <f t="shared" si="624"/>
        <v>60.281469898357848</v>
      </c>
      <c r="R1824" t="str">
        <f t="shared" si="604"/>
        <v>Do nothing</v>
      </c>
      <c r="S1824" t="b">
        <f t="shared" si="609"/>
        <v>0</v>
      </c>
      <c r="T1824">
        <f t="shared" si="605"/>
        <v>0</v>
      </c>
      <c r="U1824">
        <f t="shared" si="606"/>
        <v>0</v>
      </c>
      <c r="V1824">
        <f>IF(R1823="Buy BTC Short ETH",(B1824-T1823)+(-C1824+U1823)*(B1823/C1823),IF(R1823="Buy ETH Short BTC",(-B1824+T1823)+(C1824-U1823)*(B1823/C1823),0))</f>
        <v>0</v>
      </c>
      <c r="AA1824">
        <f t="shared" si="607"/>
        <v>0.9709621527803376</v>
      </c>
      <c r="AB1824" t="str">
        <f t="shared" si="608"/>
        <v>Buy ETH Short BTC</v>
      </c>
      <c r="AC1824" t="b">
        <f t="shared" si="610"/>
        <v>0</v>
      </c>
      <c r="AD1824">
        <f>IF(AB1824="Buy BTC Short ETH",B1824,IF(AB1824="Buy ETH Short BTC",B1824,0))</f>
        <v>16629.52</v>
      </c>
      <c r="AE1824">
        <f>IF(AB1824="Buy BTC Short ETH",C1824,IF(AB1824="Buy ETH Short BTC",C1824,0))</f>
        <v>1200.03</v>
      </c>
      <c r="AF1824">
        <f>IF(AB1823="Buy BTC Short ETH",(B1824-AD1823)+(-C1824+AE1823)*(B1823/C1823),IF(AB1823="Buy ETH Short BTC",(-B1824+AD1823)+(C1824-AE1823)*(B1823/C1823),0))</f>
        <v>-10.352502434518328</v>
      </c>
    </row>
    <row r="1825" spans="1:32">
      <c r="A1825">
        <v>1672362000000</v>
      </c>
      <c r="B1825">
        <v>16626.82</v>
      </c>
      <c r="C1825">
        <v>1199.27</v>
      </c>
      <c r="D1825" s="1">
        <f t="shared" si="611"/>
        <v>-2.7000000000007276</v>
      </c>
      <c r="E1825" s="1">
        <f t="shared" si="612"/>
        <v>0</v>
      </c>
      <c r="F1825" s="1">
        <f t="shared" si="613"/>
        <v>2.7000000000007276</v>
      </c>
      <c r="G1825" s="1">
        <f t="shared" si="614"/>
        <v>4.6089999999996509</v>
      </c>
      <c r="H1825" s="1">
        <f t="shared" si="615"/>
        <v>3.8099999999998544</v>
      </c>
      <c r="I1825" s="1">
        <f t="shared" si="616"/>
        <v>1.2097112860891934</v>
      </c>
      <c r="J1825" s="1">
        <f t="shared" si="617"/>
        <v>54.745219147166196</v>
      </c>
      <c r="K1825" s="1">
        <f t="shared" si="618"/>
        <v>-0.75999999999999091</v>
      </c>
      <c r="L1825" s="1">
        <f t="shared" si="619"/>
        <v>0</v>
      </c>
      <c r="M1825" s="1">
        <f t="shared" si="620"/>
        <v>0.75999999999999091</v>
      </c>
      <c r="N1825" s="1">
        <f t="shared" si="621"/>
        <v>0.72899999999999632</v>
      </c>
      <c r="O1825" s="1">
        <f t="shared" si="622"/>
        <v>0.58399999999999186</v>
      </c>
      <c r="P1825" s="1">
        <f t="shared" si="623"/>
        <v>1.2482876712328879</v>
      </c>
      <c r="Q1825" s="1">
        <f t="shared" si="624"/>
        <v>55.521706016755743</v>
      </c>
      <c r="R1825" t="str">
        <f t="shared" si="604"/>
        <v>Do nothing</v>
      </c>
      <c r="S1825" t="b">
        <f t="shared" si="609"/>
        <v>0</v>
      </c>
      <c r="T1825">
        <f t="shared" si="605"/>
        <v>0</v>
      </c>
      <c r="U1825">
        <f t="shared" si="606"/>
        <v>0</v>
      </c>
      <c r="V1825">
        <f>IF(R1824="Buy BTC Short ETH",(B1825-T1824)+(-C1825+U1824)*(B1824/C1824),IF(R1824="Buy ETH Short BTC",(-B1825+T1824)+(C1825-U1824)*(B1824/C1824),0))</f>
        <v>0</v>
      </c>
      <c r="AA1825">
        <f t="shared" si="607"/>
        <v>0.96197724137157703</v>
      </c>
      <c r="AB1825" t="str">
        <f t="shared" si="608"/>
        <v>Buy ETH Short BTC</v>
      </c>
      <c r="AC1825" t="b">
        <f t="shared" si="610"/>
        <v>0</v>
      </c>
      <c r="AD1825">
        <f>IF(AB1825="Buy BTC Short ETH",B1825,IF(AB1825="Buy ETH Short BTC",B1825,0))</f>
        <v>16626.82</v>
      </c>
      <c r="AE1825">
        <f>IF(AB1825="Buy BTC Short ETH",C1825,IF(AB1825="Buy ETH Short BTC",C1825,0))</f>
        <v>1199.27</v>
      </c>
      <c r="AF1825">
        <f>IF(AB1824="Buy BTC Short ETH",(B1825-AD1824)+(-C1825+AE1824)*(B1824/C1824),IF(AB1824="Buy ETH Short BTC",(-B1825+AD1824)+(C1825-AE1824)*(B1824/C1824),0))</f>
        <v>-7.8317660391815007</v>
      </c>
    </row>
    <row r="1826" spans="1:32">
      <c r="A1826">
        <v>1672362900000</v>
      </c>
      <c r="B1826">
        <v>16622.400000000001</v>
      </c>
      <c r="C1826">
        <v>1199.06</v>
      </c>
      <c r="D1826" s="1">
        <f t="shared" si="611"/>
        <v>-4.4199999999982538</v>
      </c>
      <c r="E1826" s="1">
        <f t="shared" si="612"/>
        <v>0</v>
      </c>
      <c r="F1826" s="1">
        <f t="shared" si="613"/>
        <v>4.4199999999982538</v>
      </c>
      <c r="G1826" s="1">
        <f t="shared" si="614"/>
        <v>4.5359999999996941</v>
      </c>
      <c r="H1826" s="1">
        <f t="shared" si="615"/>
        <v>4.25199999999968</v>
      </c>
      <c r="I1826" s="1">
        <f t="shared" si="616"/>
        <v>1.0667920978363206</v>
      </c>
      <c r="J1826" s="1">
        <f t="shared" si="617"/>
        <v>51.615839781520449</v>
      </c>
      <c r="K1826" s="1">
        <f t="shared" si="618"/>
        <v>-0.21000000000003638</v>
      </c>
      <c r="L1826" s="1">
        <f t="shared" si="619"/>
        <v>0</v>
      </c>
      <c r="M1826" s="1">
        <f t="shared" si="620"/>
        <v>0.21000000000003638</v>
      </c>
      <c r="N1826" s="1">
        <f t="shared" si="621"/>
        <v>0.72899999999999632</v>
      </c>
      <c r="O1826" s="1">
        <f t="shared" si="622"/>
        <v>0.60399999999999632</v>
      </c>
      <c r="P1826" s="1">
        <f t="shared" si="623"/>
        <v>1.2069536423841072</v>
      </c>
      <c r="Q1826" s="1">
        <f t="shared" si="624"/>
        <v>54.688672168042032</v>
      </c>
      <c r="R1826" t="str">
        <f t="shared" si="604"/>
        <v>Do nothing</v>
      </c>
      <c r="S1826" t="b">
        <f t="shared" si="609"/>
        <v>0</v>
      </c>
      <c r="T1826">
        <f t="shared" si="605"/>
        <v>0</v>
      </c>
      <c r="U1826">
        <f t="shared" si="606"/>
        <v>0</v>
      </c>
      <c r="V1826">
        <f>IF(R1825="Buy BTC Short ETH",(B1826-T1825)+(-C1826+U1825)*(B1825/C1825),IF(R1825="Buy ETH Short BTC",(-B1826+T1825)+(C1826-U1825)*(B1825/C1825),0))</f>
        <v>0</v>
      </c>
      <c r="AA1826">
        <f t="shared" si="607"/>
        <v>0.95299805280949679</v>
      </c>
      <c r="AB1826" t="str">
        <f t="shared" si="608"/>
        <v>Buy ETH Short BTC</v>
      </c>
      <c r="AC1826" t="b">
        <f t="shared" si="610"/>
        <v>0</v>
      </c>
      <c r="AD1826">
        <f>IF(AB1826="Buy BTC Short ETH",B1826,IF(AB1826="Buy ETH Short BTC",B1826,0))</f>
        <v>16622.400000000001</v>
      </c>
      <c r="AE1826">
        <f>IF(AB1826="Buy BTC Short ETH",C1826,IF(AB1826="Buy ETH Short BTC",C1826,0))</f>
        <v>1199.06</v>
      </c>
      <c r="AF1826">
        <f>IF(AB1825="Buy BTC Short ETH",(B1826-AD1825)+(-C1826+AE1825)*(B1825/C1825),IF(AB1825="Buy ETH Short BTC",(-B1826+AD1825)+(C1826-AE1825)*(B1825/C1825),0))</f>
        <v>1.5085353590078139</v>
      </c>
    </row>
    <row r="1827" spans="1:32">
      <c r="A1827">
        <v>1672363800000</v>
      </c>
      <c r="B1827">
        <v>16610.21</v>
      </c>
      <c r="C1827">
        <v>1196.3900000000001</v>
      </c>
      <c r="D1827" s="1">
        <f t="shared" si="611"/>
        <v>-12.190000000002328</v>
      </c>
      <c r="E1827" s="1">
        <f t="shared" si="612"/>
        <v>0</v>
      </c>
      <c r="F1827" s="1">
        <f t="shared" si="613"/>
        <v>12.190000000002328</v>
      </c>
      <c r="G1827" s="1">
        <f t="shared" si="614"/>
        <v>2.3669999999998255</v>
      </c>
      <c r="H1827" s="1">
        <f t="shared" si="615"/>
        <v>5.470999999999913</v>
      </c>
      <c r="I1827" s="1">
        <f t="shared" si="616"/>
        <v>0.43264485468833175</v>
      </c>
      <c r="J1827" s="1">
        <f t="shared" si="617"/>
        <v>30.199030364887776</v>
      </c>
      <c r="K1827" s="1">
        <f t="shared" si="618"/>
        <v>-2.6699999999998454</v>
      </c>
      <c r="L1827" s="1">
        <f t="shared" si="619"/>
        <v>0</v>
      </c>
      <c r="M1827" s="1">
        <f t="shared" si="620"/>
        <v>2.6699999999998454</v>
      </c>
      <c r="N1827" s="1">
        <f t="shared" si="621"/>
        <v>0.26399999999998724</v>
      </c>
      <c r="O1827" s="1">
        <f t="shared" si="622"/>
        <v>0.8709999999999809</v>
      </c>
      <c r="P1827" s="1">
        <f t="shared" si="623"/>
        <v>0.30309988518942943</v>
      </c>
      <c r="Q1827" s="1">
        <f t="shared" si="624"/>
        <v>23.259911894272648</v>
      </c>
      <c r="R1827" t="str">
        <f t="shared" si="604"/>
        <v>Do nothing</v>
      </c>
      <c r="S1827" t="b">
        <f t="shared" si="609"/>
        <v>0</v>
      </c>
      <c r="T1827">
        <f t="shared" si="605"/>
        <v>0</v>
      </c>
      <c r="U1827">
        <f t="shared" si="606"/>
        <v>0</v>
      </c>
      <c r="V1827">
        <f>IF(R1826="Buy BTC Short ETH",(B1827-T1826)+(-C1827+U1826)*(B1826/C1826),IF(R1826="Buy ETH Short BTC",(-B1827+T1826)+(C1827-U1826)*(B1826/C1826),0))</f>
        <v>0</v>
      </c>
      <c r="AA1827">
        <f t="shared" si="607"/>
        <v>0.97663390689456131</v>
      </c>
      <c r="AB1827" t="str">
        <f t="shared" si="608"/>
        <v>Buy ETH Short BTC</v>
      </c>
      <c r="AC1827" t="b">
        <f t="shared" si="610"/>
        <v>0</v>
      </c>
      <c r="AD1827">
        <f>IF(AB1827="Buy BTC Short ETH",B1827,IF(AB1827="Buy ETH Short BTC",B1827,0))</f>
        <v>16610.21</v>
      </c>
      <c r="AE1827">
        <f>IF(AB1827="Buy BTC Short ETH",C1827,IF(AB1827="Buy ETH Short BTC",C1827,0))</f>
        <v>1196.3900000000001</v>
      </c>
      <c r="AF1827">
        <f>IF(AB1826="Buy BTC Short ETH",(B1827-AD1826)+(-C1827+AE1826)*(B1826/C1826),IF(AB1826="Buy ETH Short BTC",(-B1827+AD1826)+(C1827-AE1826)*(B1826/C1826),0))</f>
        <v>-24.823834170095445</v>
      </c>
    </row>
    <row r="1828" spans="1:32">
      <c r="A1828">
        <v>1672364700000</v>
      </c>
      <c r="B1828">
        <v>16608.63</v>
      </c>
      <c r="C1828">
        <v>1195.99</v>
      </c>
      <c r="D1828" s="1">
        <f t="shared" si="611"/>
        <v>-1.5799999999981083</v>
      </c>
      <c r="E1828" s="1">
        <f t="shared" si="612"/>
        <v>0</v>
      </c>
      <c r="F1828" s="1">
        <f t="shared" si="613"/>
        <v>1.5799999999981083</v>
      </c>
      <c r="G1828" s="1">
        <f t="shared" si="614"/>
        <v>2.3669999999998255</v>
      </c>
      <c r="H1828" s="1">
        <f t="shared" si="615"/>
        <v>4.8649999999997817</v>
      </c>
      <c r="I1828" s="1">
        <f t="shared" si="616"/>
        <v>0.48653648509762215</v>
      </c>
      <c r="J1828" s="1">
        <f t="shared" si="617"/>
        <v>32.729535398229459</v>
      </c>
      <c r="K1828" s="1">
        <f t="shared" si="618"/>
        <v>-0.40000000000009095</v>
      </c>
      <c r="L1828" s="1">
        <f t="shared" si="619"/>
        <v>0</v>
      </c>
      <c r="M1828" s="1">
        <f t="shared" si="620"/>
        <v>0.40000000000009095</v>
      </c>
      <c r="N1828" s="1">
        <f t="shared" si="621"/>
        <v>0.26399999999998724</v>
      </c>
      <c r="O1828" s="1">
        <f t="shared" si="622"/>
        <v>0.81199999999998906</v>
      </c>
      <c r="P1828" s="1">
        <f t="shared" si="623"/>
        <v>0.32512315270934827</v>
      </c>
      <c r="Q1828" s="1">
        <f t="shared" si="624"/>
        <v>24.535315985129472</v>
      </c>
      <c r="R1828" t="str">
        <f t="shared" si="604"/>
        <v>Do nothing</v>
      </c>
      <c r="S1828" t="b">
        <f t="shared" si="609"/>
        <v>0</v>
      </c>
      <c r="T1828">
        <f t="shared" si="605"/>
        <v>0</v>
      </c>
      <c r="U1828">
        <f t="shared" si="606"/>
        <v>0</v>
      </c>
      <c r="V1828">
        <f>IF(R1827="Buy BTC Short ETH",(B1828-T1827)+(-C1828+U1827)*(B1827/C1827),IF(R1827="Buy ETH Short BTC",(-B1828+T1827)+(C1828-U1827)*(B1827/C1827),0))</f>
        <v>0</v>
      </c>
      <c r="AA1828">
        <f t="shared" si="607"/>
        <v>0.99233178340238803</v>
      </c>
      <c r="AB1828" t="str">
        <f t="shared" si="608"/>
        <v>Buy ETH Short BTC</v>
      </c>
      <c r="AC1828" t="b">
        <f t="shared" si="610"/>
        <v>0</v>
      </c>
      <c r="AD1828">
        <f>IF(AB1828="Buy BTC Short ETH",B1828,IF(AB1828="Buy ETH Short BTC",B1828,0))</f>
        <v>16608.63</v>
      </c>
      <c r="AE1828">
        <f>IF(AB1828="Buy BTC Short ETH",C1828,IF(AB1828="Buy ETH Short BTC",C1828,0))</f>
        <v>1195.99</v>
      </c>
      <c r="AF1828">
        <f>IF(AB1827="Buy BTC Short ETH",(B1828-AD1827)+(-C1828+AE1827)*(B1827/C1827),IF(AB1827="Buy ETH Short BTC",(-B1828+AD1827)+(C1828-AE1827)*(B1827/C1827),0))</f>
        <v>-3.9734432751893385</v>
      </c>
    </row>
    <row r="1829" spans="1:32">
      <c r="A1829">
        <v>1672365600000</v>
      </c>
      <c r="B1829">
        <v>16609.330000000002</v>
      </c>
      <c r="C1829">
        <v>1197.07</v>
      </c>
      <c r="D1829" s="1">
        <f t="shared" si="611"/>
        <v>0.7000000000007276</v>
      </c>
      <c r="E1829" s="1">
        <f t="shared" si="612"/>
        <v>0.7000000000007276</v>
      </c>
      <c r="F1829" s="1">
        <f t="shared" si="613"/>
        <v>0</v>
      </c>
      <c r="G1829" s="1">
        <f t="shared" si="614"/>
        <v>1.35</v>
      </c>
      <c r="H1829" s="1">
        <f t="shared" si="615"/>
        <v>4.8649999999997817</v>
      </c>
      <c r="I1829" s="1">
        <f t="shared" si="616"/>
        <v>0.27749229188079355</v>
      </c>
      <c r="J1829" s="1">
        <f t="shared" si="617"/>
        <v>21.721641190668507</v>
      </c>
      <c r="K1829" s="1">
        <f t="shared" si="618"/>
        <v>1.0799999999999272</v>
      </c>
      <c r="L1829" s="1">
        <f t="shared" si="619"/>
        <v>1.0799999999999272</v>
      </c>
      <c r="M1829" s="1">
        <f t="shared" si="620"/>
        <v>0</v>
      </c>
      <c r="N1829" s="1">
        <f t="shared" si="621"/>
        <v>0.31699999999998452</v>
      </c>
      <c r="O1829" s="1">
        <f t="shared" si="622"/>
        <v>0.81199999999998906</v>
      </c>
      <c r="P1829" s="1">
        <f t="shared" si="623"/>
        <v>0.39039408866993691</v>
      </c>
      <c r="Q1829" s="1">
        <f t="shared" si="624"/>
        <v>28.077945084144545</v>
      </c>
      <c r="R1829" t="str">
        <f t="shared" si="604"/>
        <v>Do nothing</v>
      </c>
      <c r="S1829" t="b">
        <f t="shared" si="609"/>
        <v>0</v>
      </c>
      <c r="T1829">
        <f t="shared" si="605"/>
        <v>0</v>
      </c>
      <c r="U1829">
        <f t="shared" si="606"/>
        <v>0</v>
      </c>
      <c r="V1829">
        <f>IF(R1828="Buy BTC Short ETH",(B1829-T1828)+(-C1829+U1828)*(B1828/C1828),IF(R1828="Buy ETH Short BTC",(-B1829+T1828)+(C1829-U1828)*(B1828/C1828),0))</f>
        <v>0</v>
      </c>
      <c r="AA1829">
        <f t="shared" si="607"/>
        <v>0.98934825950080818</v>
      </c>
      <c r="AB1829" t="str">
        <f t="shared" si="608"/>
        <v>Buy ETH Short BTC</v>
      </c>
      <c r="AC1829" t="b">
        <f t="shared" si="610"/>
        <v>0</v>
      </c>
      <c r="AD1829">
        <f>IF(AB1829="Buy BTC Short ETH",B1829,IF(AB1829="Buy ETH Short BTC",B1829,0))</f>
        <v>16609.330000000002</v>
      </c>
      <c r="AE1829">
        <f>IF(AB1829="Buy BTC Short ETH",C1829,IF(AB1829="Buy ETH Short BTC",C1829,0))</f>
        <v>1197.07</v>
      </c>
      <c r="AF1829">
        <f>IF(AB1828="Buy BTC Short ETH",(B1829-AD1828)+(-C1829+AE1828)*(B1828/C1828),IF(AB1828="Buy ETH Short BTC",(-B1829+AD1828)+(C1829-AE1828)*(B1828/C1828),0))</f>
        <v>14.297884932146525</v>
      </c>
    </row>
    <row r="1830" spans="1:32">
      <c r="A1830">
        <v>1672366500000</v>
      </c>
      <c r="B1830">
        <v>16600.62</v>
      </c>
      <c r="C1830">
        <v>1196.8</v>
      </c>
      <c r="D1830" s="1">
        <f t="shared" si="611"/>
        <v>-8.7100000000027649</v>
      </c>
      <c r="E1830" s="1">
        <f t="shared" si="612"/>
        <v>0</v>
      </c>
      <c r="F1830" s="1">
        <f t="shared" si="613"/>
        <v>8.7100000000027649</v>
      </c>
      <c r="G1830" s="1">
        <f t="shared" si="614"/>
        <v>1.35</v>
      </c>
      <c r="H1830" s="1">
        <f t="shared" si="615"/>
        <v>4.6350000000002183</v>
      </c>
      <c r="I1830" s="1">
        <f t="shared" si="616"/>
        <v>0.29126213592231642</v>
      </c>
      <c r="J1830" s="1">
        <f t="shared" si="617"/>
        <v>22.556390977442788</v>
      </c>
      <c r="K1830" s="1">
        <f t="shared" si="618"/>
        <v>-0.26999999999998181</v>
      </c>
      <c r="L1830" s="1">
        <f t="shared" si="619"/>
        <v>0</v>
      </c>
      <c r="M1830" s="1">
        <f t="shared" si="620"/>
        <v>0.26999999999998181</v>
      </c>
      <c r="N1830" s="1">
        <f t="shared" si="621"/>
        <v>0.31699999999998452</v>
      </c>
      <c r="O1830" s="1">
        <f t="shared" si="622"/>
        <v>0.68599999999998995</v>
      </c>
      <c r="P1830" s="1">
        <f t="shared" si="623"/>
        <v>0.46209912536441566</v>
      </c>
      <c r="Q1830" s="1">
        <f t="shared" si="624"/>
        <v>31.60518444665928</v>
      </c>
      <c r="R1830" t="str">
        <f t="shared" si="604"/>
        <v>Do nothing</v>
      </c>
      <c r="S1830" t="b">
        <f t="shared" si="609"/>
        <v>0</v>
      </c>
      <c r="T1830">
        <f t="shared" si="605"/>
        <v>0</v>
      </c>
      <c r="U1830">
        <f t="shared" si="606"/>
        <v>0</v>
      </c>
      <c r="V1830">
        <f>IF(R1829="Buy BTC Short ETH",(B1830-T1829)+(-C1830+U1829)*(B1829/C1829),IF(R1829="Buy ETH Short BTC",(-B1830+T1829)+(C1830-U1829)*(B1829/C1829),0))</f>
        <v>0</v>
      </c>
      <c r="AA1830">
        <f t="shared" si="607"/>
        <v>0.9631468254595531</v>
      </c>
      <c r="AB1830" t="str">
        <f t="shared" si="608"/>
        <v>Buy ETH Short BTC</v>
      </c>
      <c r="AC1830" t="b">
        <f t="shared" si="610"/>
        <v>0</v>
      </c>
      <c r="AD1830">
        <f>IF(AB1830="Buy BTC Short ETH",B1830,IF(AB1830="Buy ETH Short BTC",B1830,0))</f>
        <v>16600.62</v>
      </c>
      <c r="AE1830">
        <f>IF(AB1830="Buy BTC Short ETH",C1830,IF(AB1830="Buy ETH Short BTC",C1830,0))</f>
        <v>1196.8</v>
      </c>
      <c r="AF1830">
        <f>IF(AB1829="Buy BTC Short ETH",(B1830-AD1829)+(-C1830+AE1829)*(B1829/C1829),IF(AB1829="Buy ETH Short BTC",(-B1830+AD1829)+(C1830-AE1829)*(B1829/C1829),0))</f>
        <v>4.9637536652022112</v>
      </c>
    </row>
    <row r="1831" spans="1:32">
      <c r="A1831">
        <v>1672367400000</v>
      </c>
      <c r="B1831">
        <v>16616.82</v>
      </c>
      <c r="C1831">
        <v>1199.29</v>
      </c>
      <c r="D1831" s="1">
        <f t="shared" si="611"/>
        <v>16.200000000000728</v>
      </c>
      <c r="E1831" s="1">
        <f t="shared" si="612"/>
        <v>16.200000000000728</v>
      </c>
      <c r="F1831" s="1">
        <f t="shared" si="613"/>
        <v>0</v>
      </c>
      <c r="G1831" s="1">
        <f t="shared" si="614"/>
        <v>2.9700000000000726</v>
      </c>
      <c r="H1831" s="1">
        <f t="shared" si="615"/>
        <v>3.9190000000002327</v>
      </c>
      <c r="I1831" s="1">
        <f t="shared" si="616"/>
        <v>0.75784638938502069</v>
      </c>
      <c r="J1831" s="1">
        <f t="shared" si="617"/>
        <v>43.112207867614181</v>
      </c>
      <c r="K1831" s="1">
        <f t="shared" si="618"/>
        <v>2.4900000000000091</v>
      </c>
      <c r="L1831" s="1">
        <f t="shared" si="619"/>
        <v>2.4900000000000091</v>
      </c>
      <c r="M1831" s="1">
        <f t="shared" si="620"/>
        <v>0</v>
      </c>
      <c r="N1831" s="1">
        <f t="shared" si="621"/>
        <v>0.5659999999999854</v>
      </c>
      <c r="O1831" s="1">
        <f t="shared" si="622"/>
        <v>0.58999999999998631</v>
      </c>
      <c r="P1831" s="1">
        <f t="shared" si="623"/>
        <v>0.95932203389830262</v>
      </c>
      <c r="Q1831" s="1">
        <f t="shared" si="624"/>
        <v>48.961937716262909</v>
      </c>
      <c r="R1831" t="str">
        <f t="shared" si="604"/>
        <v>Do nothing</v>
      </c>
      <c r="S1831" t="b">
        <f t="shared" si="609"/>
        <v>0</v>
      </c>
      <c r="T1831">
        <f t="shared" si="605"/>
        <v>0</v>
      </c>
      <c r="U1831">
        <f t="shared" si="606"/>
        <v>0</v>
      </c>
      <c r="V1831">
        <f>IF(R1830="Buy BTC Short ETH",(B1831-T1830)+(-C1831+U1830)*(B1830/C1830),IF(R1830="Buy ETH Short BTC",(-B1831+T1830)+(C1831-U1830)*(B1830/C1830),0))</f>
        <v>0</v>
      </c>
      <c r="AA1831">
        <f t="shared" si="607"/>
        <v>0.94447841675486854</v>
      </c>
      <c r="AB1831" t="str">
        <f t="shared" si="608"/>
        <v>Buy ETH Short BTC</v>
      </c>
      <c r="AC1831" t="b">
        <f t="shared" si="610"/>
        <v>0</v>
      </c>
      <c r="AD1831">
        <f>IF(AB1831="Buy BTC Short ETH",B1831,IF(AB1831="Buy ETH Short BTC",B1831,0))</f>
        <v>16616.82</v>
      </c>
      <c r="AE1831">
        <f>IF(AB1831="Buy BTC Short ETH",C1831,IF(AB1831="Buy ETH Short BTC",C1831,0))</f>
        <v>1199.29</v>
      </c>
      <c r="AF1831">
        <f>IF(AB1830="Buy BTC Short ETH",(B1831-AD1830)+(-C1831+AE1830)*(B1830/C1830),IF(AB1830="Buy ETH Short BTC",(-B1831+AD1830)+(C1831-AE1830)*(B1830/C1830),0))</f>
        <v>18.338388870320252</v>
      </c>
    </row>
    <row r="1832" spans="1:32">
      <c r="A1832">
        <v>1672368300000</v>
      </c>
      <c r="B1832">
        <v>16604.060000000001</v>
      </c>
      <c r="C1832">
        <v>1197.68</v>
      </c>
      <c r="D1832" s="1">
        <f t="shared" si="611"/>
        <v>-12.759999999998399</v>
      </c>
      <c r="E1832" s="1">
        <f t="shared" si="612"/>
        <v>0</v>
      </c>
      <c r="F1832" s="1">
        <f t="shared" si="613"/>
        <v>12.759999999998399</v>
      </c>
      <c r="G1832" s="1">
        <f t="shared" si="614"/>
        <v>1.7350000000002184</v>
      </c>
      <c r="H1832" s="1">
        <f t="shared" si="615"/>
        <v>5.1950000000000731</v>
      </c>
      <c r="I1832" s="1">
        <f t="shared" si="616"/>
        <v>0.33397497593843967</v>
      </c>
      <c r="J1832" s="1">
        <f t="shared" si="617"/>
        <v>25.036075036077136</v>
      </c>
      <c r="K1832" s="1">
        <f t="shared" si="618"/>
        <v>-1.6099999999999</v>
      </c>
      <c r="L1832" s="1">
        <f t="shared" si="619"/>
        <v>0</v>
      </c>
      <c r="M1832" s="1">
        <f t="shared" si="620"/>
        <v>1.6099999999999</v>
      </c>
      <c r="N1832" s="1">
        <f t="shared" si="621"/>
        <v>0.35699999999999366</v>
      </c>
      <c r="O1832" s="1">
        <f t="shared" si="622"/>
        <v>0.75099999999997635</v>
      </c>
      <c r="P1832" s="1">
        <f t="shared" si="623"/>
        <v>0.47536617842876816</v>
      </c>
      <c r="Q1832" s="1">
        <f t="shared" si="624"/>
        <v>32.220216606498497</v>
      </c>
      <c r="R1832" t="str">
        <f t="shared" si="604"/>
        <v>Do nothing</v>
      </c>
      <c r="S1832" t="b">
        <f t="shared" si="609"/>
        <v>0</v>
      </c>
      <c r="T1832">
        <f t="shared" si="605"/>
        <v>0</v>
      </c>
      <c r="U1832">
        <f t="shared" si="606"/>
        <v>0</v>
      </c>
      <c r="V1832">
        <f>IF(R1831="Buy BTC Short ETH",(B1832-T1831)+(-C1832+U1831)*(B1831/C1831),IF(R1831="Buy ETH Short BTC",(-B1832+T1831)+(C1832-U1831)*(B1831/C1831),0))</f>
        <v>0</v>
      </c>
      <c r="AA1832">
        <f t="shared" si="607"/>
        <v>0.90217085270412845</v>
      </c>
      <c r="AB1832" t="str">
        <f t="shared" si="608"/>
        <v>Buy ETH Short BTC</v>
      </c>
      <c r="AC1832" t="b">
        <f t="shared" si="610"/>
        <v>0</v>
      </c>
      <c r="AD1832">
        <f>IF(AB1832="Buy BTC Short ETH",B1832,IF(AB1832="Buy ETH Short BTC",B1832,0))</f>
        <v>16604.060000000001</v>
      </c>
      <c r="AE1832">
        <f>IF(AB1832="Buy BTC Short ETH",C1832,IF(AB1832="Buy ETH Short BTC",C1832,0))</f>
        <v>1197.68</v>
      </c>
      <c r="AF1832">
        <f>IF(AB1831="Buy BTC Short ETH",(B1832-AD1831)+(-C1832+AE1831)*(B1831/C1831),IF(AB1831="Buy ETH Short BTC",(-B1832+AD1831)+(C1832-AE1831)*(B1831/C1831),0))</f>
        <v>-9.5474320639713994</v>
      </c>
    </row>
    <row r="1833" spans="1:32">
      <c r="A1833">
        <v>1672369200000</v>
      </c>
      <c r="B1833">
        <v>16603.66</v>
      </c>
      <c r="C1833">
        <v>1197.73</v>
      </c>
      <c r="D1833" s="1">
        <f t="shared" si="611"/>
        <v>-0.40000000000145519</v>
      </c>
      <c r="E1833" s="1">
        <f t="shared" si="612"/>
        <v>0</v>
      </c>
      <c r="F1833" s="1">
        <f t="shared" si="613"/>
        <v>0.40000000000145519</v>
      </c>
      <c r="G1833" s="1">
        <f t="shared" si="614"/>
        <v>1.6900000000001456</v>
      </c>
      <c r="H1833" s="1">
        <f t="shared" si="615"/>
        <v>5.2350000000002179</v>
      </c>
      <c r="I1833" s="1">
        <f t="shared" si="616"/>
        <v>0.32282712511940309</v>
      </c>
      <c r="J1833" s="1">
        <f t="shared" si="617"/>
        <v>24.404332129964715</v>
      </c>
      <c r="K1833" s="1">
        <f t="shared" si="618"/>
        <v>4.9999999999954525E-2</v>
      </c>
      <c r="L1833" s="1">
        <f t="shared" si="619"/>
        <v>4.9999999999954525E-2</v>
      </c>
      <c r="M1833" s="1">
        <f t="shared" si="620"/>
        <v>0</v>
      </c>
      <c r="N1833" s="1">
        <f t="shared" si="621"/>
        <v>0.36199999999998911</v>
      </c>
      <c r="O1833" s="1">
        <f t="shared" si="622"/>
        <v>0.73599999999999</v>
      </c>
      <c r="P1833" s="1">
        <f t="shared" si="623"/>
        <v>0.49184782608694844</v>
      </c>
      <c r="Q1833" s="1">
        <f t="shared" si="624"/>
        <v>32.969034608378507</v>
      </c>
      <c r="R1833" t="str">
        <f t="shared" si="604"/>
        <v>Do nothing</v>
      </c>
      <c r="S1833" t="b">
        <f t="shared" si="609"/>
        <v>0</v>
      </c>
      <c r="T1833">
        <f t="shared" si="605"/>
        <v>0</v>
      </c>
      <c r="U1833">
        <f t="shared" si="606"/>
        <v>0</v>
      </c>
      <c r="V1833">
        <f>IF(R1832="Buy BTC Short ETH",(B1833-T1832)+(-C1833+U1832)*(B1832/C1832),IF(R1832="Buy ETH Short BTC",(-B1833+T1832)+(C1833-U1832)*(B1832/C1832),0))</f>
        <v>0</v>
      </c>
      <c r="AA1833">
        <f t="shared" si="607"/>
        <v>0.80699270864532091</v>
      </c>
      <c r="AB1833" t="str">
        <f t="shared" si="608"/>
        <v>Buy ETH Short BTC</v>
      </c>
      <c r="AC1833" t="b">
        <f t="shared" si="610"/>
        <v>0</v>
      </c>
      <c r="AD1833">
        <f>IF(AB1833="Buy BTC Short ETH",B1833,IF(AB1833="Buy ETH Short BTC",B1833,0))</f>
        <v>16603.66</v>
      </c>
      <c r="AE1833">
        <f>IF(AB1833="Buy BTC Short ETH",C1833,IF(AB1833="Buy ETH Short BTC",C1833,0))</f>
        <v>1197.73</v>
      </c>
      <c r="AF1833">
        <f>IF(AB1832="Buy BTC Short ETH",(B1833-AD1832)+(-C1833+AE1832)*(B1832/C1832),IF(AB1832="Buy ETH Short BTC",(-B1833+AD1832)+(C1833-AE1832)*(B1832/C1832),0))</f>
        <v>1.093175973549686</v>
      </c>
    </row>
    <row r="1834" spans="1:32">
      <c r="A1834">
        <v>1672370100000</v>
      </c>
      <c r="B1834">
        <v>16598.740000000002</v>
      </c>
      <c r="C1834">
        <v>1198.08</v>
      </c>
      <c r="D1834" s="1">
        <f t="shared" si="611"/>
        <v>-4.9199999999982538</v>
      </c>
      <c r="E1834" s="1">
        <f t="shared" si="612"/>
        <v>0</v>
      </c>
      <c r="F1834" s="1">
        <f t="shared" si="613"/>
        <v>4.9199999999982538</v>
      </c>
      <c r="G1834" s="1">
        <f t="shared" si="614"/>
        <v>1.6900000000001456</v>
      </c>
      <c r="H1834" s="1">
        <f t="shared" si="615"/>
        <v>4.7680000000000291</v>
      </c>
      <c r="I1834" s="1">
        <f t="shared" si="616"/>
        <v>0.3544463087248606</v>
      </c>
      <c r="J1834" s="1">
        <f t="shared" si="617"/>
        <v>26.1690925983292</v>
      </c>
      <c r="K1834" s="1">
        <f t="shared" si="618"/>
        <v>0.34999999999990905</v>
      </c>
      <c r="L1834" s="1">
        <f t="shared" si="619"/>
        <v>0.34999999999990905</v>
      </c>
      <c r="M1834" s="1">
        <f t="shared" si="620"/>
        <v>0</v>
      </c>
      <c r="N1834" s="1">
        <f t="shared" si="621"/>
        <v>0.39699999999997998</v>
      </c>
      <c r="O1834" s="1">
        <f t="shared" si="622"/>
        <v>0.59199999999998454</v>
      </c>
      <c r="P1834" s="1">
        <f t="shared" si="623"/>
        <v>0.67060810810809179</v>
      </c>
      <c r="Q1834" s="1">
        <f t="shared" si="624"/>
        <v>40.141557128411961</v>
      </c>
      <c r="R1834" t="str">
        <f t="shared" si="604"/>
        <v>Do nothing</v>
      </c>
      <c r="S1834" t="b">
        <f t="shared" si="609"/>
        <v>0</v>
      </c>
      <c r="T1834">
        <f t="shared" si="605"/>
        <v>0</v>
      </c>
      <c r="U1834">
        <f t="shared" si="606"/>
        <v>0</v>
      </c>
      <c r="V1834">
        <f>IF(R1833="Buy BTC Short ETH",(B1834-T1833)+(-C1834+U1833)*(B1833/C1833),IF(R1833="Buy ETH Short BTC",(-B1834+T1833)+(C1834-U1833)*(B1833/C1833),0))</f>
        <v>0</v>
      </c>
      <c r="AA1834">
        <f t="shared" si="607"/>
        <v>0.60815932905998771</v>
      </c>
      <c r="AB1834" t="str">
        <f t="shared" si="608"/>
        <v>Do nothing</v>
      </c>
      <c r="AC1834" t="b">
        <f t="shared" si="610"/>
        <v>1</v>
      </c>
      <c r="AD1834">
        <f>IF(AB1834="Buy BTC Short ETH",B1834,IF(AB1834="Buy ETH Short BTC",B1834,0))</f>
        <v>0</v>
      </c>
      <c r="AE1834">
        <f>IF(AB1834="Buy BTC Short ETH",C1834,IF(AB1834="Buy ETH Short BTC",C1834,0))</f>
        <v>0</v>
      </c>
      <c r="AF1834">
        <f>IF(AB1833="Buy BTC Short ETH",(B1834-AD1833)+(-C1834+AE1833)*(B1833/C1833),IF(AB1833="Buy ETH Short BTC",(-B1834+AD1833)+(C1834-AE1833)*(B1833/C1833),0))</f>
        <v>9.771912367558965</v>
      </c>
    </row>
    <row r="1835" spans="1:32">
      <c r="A1835">
        <v>1672371000000</v>
      </c>
      <c r="B1835">
        <v>16601.759999999998</v>
      </c>
      <c r="C1835">
        <v>1198.42</v>
      </c>
      <c r="D1835" s="1">
        <f t="shared" si="611"/>
        <v>3.0199999999967986</v>
      </c>
      <c r="E1835" s="1">
        <f t="shared" si="612"/>
        <v>3.0199999999967986</v>
      </c>
      <c r="F1835" s="1">
        <f t="shared" si="613"/>
        <v>0</v>
      </c>
      <c r="G1835" s="1">
        <f t="shared" si="614"/>
        <v>1.9919999999998255</v>
      </c>
      <c r="H1835" s="1">
        <f t="shared" si="615"/>
        <v>4.4979999999999567</v>
      </c>
      <c r="I1835" s="1">
        <f t="shared" si="616"/>
        <v>0.44286349488658172</v>
      </c>
      <c r="J1835" s="1">
        <f t="shared" si="617"/>
        <v>30.693374422186324</v>
      </c>
      <c r="K1835" s="1">
        <f t="shared" si="618"/>
        <v>0.34000000000014552</v>
      </c>
      <c r="L1835" s="1">
        <f t="shared" si="619"/>
        <v>0.34000000000014552</v>
      </c>
      <c r="M1835" s="1">
        <f t="shared" si="620"/>
        <v>0</v>
      </c>
      <c r="N1835" s="1">
        <f t="shared" si="621"/>
        <v>0.43099999999999455</v>
      </c>
      <c r="O1835" s="1">
        <f t="shared" si="622"/>
        <v>0.51599999999998547</v>
      </c>
      <c r="P1835" s="1">
        <f t="shared" si="623"/>
        <v>0.83527131782947028</v>
      </c>
      <c r="Q1835" s="1">
        <f t="shared" si="624"/>
        <v>45.512143611404824</v>
      </c>
      <c r="R1835" t="str">
        <f t="shared" si="604"/>
        <v>Do nothing</v>
      </c>
      <c r="S1835" t="b">
        <f t="shared" si="609"/>
        <v>0</v>
      </c>
      <c r="T1835">
        <f t="shared" si="605"/>
        <v>0</v>
      </c>
      <c r="U1835">
        <f t="shared" si="606"/>
        <v>0</v>
      </c>
      <c r="V1835">
        <f>IF(R1834="Buy BTC Short ETH",(B1835-T1834)+(-C1835+U1834)*(B1834/C1834),IF(R1834="Buy ETH Short BTC",(-B1835+T1834)+(C1835-U1834)*(B1834/C1834),0))</f>
        <v>0</v>
      </c>
      <c r="AA1835">
        <f t="shared" si="607"/>
        <v>0.36735395082466105</v>
      </c>
      <c r="AB1835" t="str">
        <f t="shared" si="608"/>
        <v>Do nothing</v>
      </c>
      <c r="AC1835" t="b">
        <f t="shared" si="610"/>
        <v>0</v>
      </c>
      <c r="AD1835">
        <f>IF(AB1835="Buy BTC Short ETH",B1835,IF(AB1835="Buy ETH Short BTC",B1835,0))</f>
        <v>0</v>
      </c>
      <c r="AE1835">
        <f>IF(AB1835="Buy BTC Short ETH",C1835,IF(AB1835="Buy ETH Short BTC",C1835,0))</f>
        <v>0</v>
      </c>
      <c r="AF1835">
        <f>IF(AB1834="Buy BTC Short ETH",(B1835-AD1834)+(-C1835+AE1834)*(B1834/C1834),IF(AB1834="Buy ETH Short BTC",(-B1835+AD1834)+(C1835-AE1834)*(B1834/C1834),0))</f>
        <v>0</v>
      </c>
    </row>
    <row r="1836" spans="1:32">
      <c r="A1836">
        <v>1672371900000</v>
      </c>
      <c r="B1836">
        <v>16599.080000000002</v>
      </c>
      <c r="C1836">
        <v>1197.5899999999999</v>
      </c>
      <c r="D1836" s="1">
        <f t="shared" si="611"/>
        <v>-2.6799999999966531</v>
      </c>
      <c r="E1836" s="1">
        <f t="shared" si="612"/>
        <v>0</v>
      </c>
      <c r="F1836" s="1">
        <f t="shared" si="613"/>
        <v>2.6799999999966531</v>
      </c>
      <c r="G1836" s="1">
        <f t="shared" si="614"/>
        <v>1.9919999999998255</v>
      </c>
      <c r="H1836" s="1">
        <f t="shared" si="615"/>
        <v>4.3239999999997965</v>
      </c>
      <c r="I1836" s="1">
        <f t="shared" si="616"/>
        <v>0.4606845513413319</v>
      </c>
      <c r="J1836" s="1">
        <f t="shared" si="617"/>
        <v>31.53894870170906</v>
      </c>
      <c r="K1836" s="1">
        <f t="shared" si="618"/>
        <v>-0.83000000000015461</v>
      </c>
      <c r="L1836" s="1">
        <f t="shared" si="619"/>
        <v>0</v>
      </c>
      <c r="M1836" s="1">
        <f t="shared" si="620"/>
        <v>0.83000000000015461</v>
      </c>
      <c r="N1836" s="1">
        <f t="shared" si="621"/>
        <v>0.43099999999999455</v>
      </c>
      <c r="O1836" s="1">
        <f t="shared" si="622"/>
        <v>0.57799999999999729</v>
      </c>
      <c r="P1836" s="1">
        <f t="shared" si="623"/>
        <v>0.74567474048442317</v>
      </c>
      <c r="Q1836" s="1">
        <f t="shared" si="624"/>
        <v>42.7155599603566</v>
      </c>
      <c r="R1836" t="str">
        <f t="shared" si="604"/>
        <v>Do nothing</v>
      </c>
      <c r="S1836" t="b">
        <f t="shared" si="609"/>
        <v>0</v>
      </c>
      <c r="T1836">
        <f t="shared" si="605"/>
        <v>0</v>
      </c>
      <c r="U1836">
        <f t="shared" si="606"/>
        <v>0</v>
      </c>
      <c r="V1836">
        <f>IF(R1835="Buy BTC Short ETH",(B1836-T1835)+(-C1836+U1835)*(B1835/C1835),IF(R1835="Buy ETH Short BTC",(-B1836+T1835)+(C1836-U1835)*(B1835/C1835),0))</f>
        <v>0</v>
      </c>
      <c r="AA1836">
        <f t="shared" si="607"/>
        <v>6.7426320591738712E-2</v>
      </c>
      <c r="AB1836" t="str">
        <f t="shared" si="608"/>
        <v>Do nothing</v>
      </c>
      <c r="AC1836" t="b">
        <f t="shared" si="610"/>
        <v>0</v>
      </c>
      <c r="AD1836">
        <f>IF(AB1836="Buy BTC Short ETH",B1836,IF(AB1836="Buy ETH Short BTC",B1836,0))</f>
        <v>0</v>
      </c>
      <c r="AE1836">
        <f>IF(AB1836="Buy BTC Short ETH",C1836,IF(AB1836="Buy ETH Short BTC",C1836,0))</f>
        <v>0</v>
      </c>
      <c r="AF1836">
        <f>IF(AB1835="Buy BTC Short ETH",(B1836-AD1835)+(-C1836+AE1835)*(B1835/C1835),IF(AB1835="Buy ETH Short BTC",(-B1836+AD1835)+(C1836-AE1835)*(B1835/C1835),0))</f>
        <v>0</v>
      </c>
    </row>
    <row r="1837" spans="1:32">
      <c r="A1837">
        <v>1672372800000</v>
      </c>
      <c r="B1837">
        <v>16598.240000000002</v>
      </c>
      <c r="C1837">
        <v>1196.5999999999999</v>
      </c>
      <c r="D1837" s="1">
        <f t="shared" si="611"/>
        <v>-0.84000000000014552</v>
      </c>
      <c r="E1837" s="1">
        <f t="shared" si="612"/>
        <v>0</v>
      </c>
      <c r="F1837" s="1">
        <f t="shared" si="613"/>
        <v>0.84000000000014552</v>
      </c>
      <c r="G1837" s="1">
        <f t="shared" si="614"/>
        <v>1.9919999999998255</v>
      </c>
      <c r="H1837" s="1">
        <f t="shared" si="615"/>
        <v>3.1889999999995782</v>
      </c>
      <c r="I1837" s="1">
        <f t="shared" si="616"/>
        <v>0.62464722483539947</v>
      </c>
      <c r="J1837" s="1">
        <f t="shared" si="617"/>
        <v>38.448176027794922</v>
      </c>
      <c r="K1837" s="1">
        <f t="shared" si="618"/>
        <v>-0.99000000000000909</v>
      </c>
      <c r="L1837" s="1">
        <f t="shared" si="619"/>
        <v>0</v>
      </c>
      <c r="M1837" s="1">
        <f t="shared" si="620"/>
        <v>0.99000000000000909</v>
      </c>
      <c r="N1837" s="1">
        <f t="shared" si="621"/>
        <v>0.43099999999999455</v>
      </c>
      <c r="O1837" s="1">
        <f t="shared" si="622"/>
        <v>0.41000000000001363</v>
      </c>
      <c r="P1837" s="1">
        <f t="shared" si="623"/>
        <v>1.0512195121950738</v>
      </c>
      <c r="Q1837" s="1">
        <f t="shared" si="624"/>
        <v>51.248513674196232</v>
      </c>
      <c r="R1837" t="str">
        <f t="shared" si="604"/>
        <v>Do nothing</v>
      </c>
      <c r="S1837" t="b">
        <f t="shared" si="609"/>
        <v>0</v>
      </c>
      <c r="T1837">
        <f t="shared" si="605"/>
        <v>0</v>
      </c>
      <c r="U1837">
        <f t="shared" si="606"/>
        <v>0</v>
      </c>
      <c r="V1837">
        <f>IF(R1836="Buy BTC Short ETH",(B1837-T1836)+(-C1837+U1836)*(B1836/C1836),IF(R1836="Buy ETH Short BTC",(-B1837+T1836)+(C1837-U1836)*(B1836/C1836),0))</f>
        <v>0</v>
      </c>
      <c r="AA1837">
        <f t="shared" si="607"/>
        <v>0.30526545099968438</v>
      </c>
      <c r="AB1837" t="str">
        <f t="shared" si="608"/>
        <v>Do nothing</v>
      </c>
      <c r="AC1837" t="b">
        <f t="shared" si="610"/>
        <v>0</v>
      </c>
      <c r="AD1837">
        <f>IF(AB1837="Buy BTC Short ETH",B1837,IF(AB1837="Buy ETH Short BTC",B1837,0))</f>
        <v>0</v>
      </c>
      <c r="AE1837">
        <f>IF(AB1837="Buy BTC Short ETH",C1837,IF(AB1837="Buy ETH Short BTC",C1837,0))</f>
        <v>0</v>
      </c>
      <c r="AF1837">
        <f>IF(AB1836="Buy BTC Short ETH",(B1837-AD1836)+(-C1837+AE1836)*(B1836/C1836),IF(AB1836="Buy ETH Short BTC",(-B1837+AD1836)+(C1837-AE1836)*(B1836/C1836),0))</f>
        <v>0</v>
      </c>
    </row>
    <row r="1838" spans="1:32">
      <c r="A1838">
        <v>1672373700000</v>
      </c>
      <c r="B1838">
        <v>16602.29</v>
      </c>
      <c r="C1838">
        <v>1196.5899999999999</v>
      </c>
      <c r="D1838" s="1">
        <f t="shared" si="611"/>
        <v>4.0499999999992724</v>
      </c>
      <c r="E1838" s="1">
        <f t="shared" si="612"/>
        <v>4.0499999999992724</v>
      </c>
      <c r="F1838" s="1">
        <f t="shared" si="613"/>
        <v>0</v>
      </c>
      <c r="G1838" s="1">
        <f t="shared" si="614"/>
        <v>2.3969999999997524</v>
      </c>
      <c r="H1838" s="1">
        <f t="shared" si="615"/>
        <v>3.030999999999767</v>
      </c>
      <c r="I1838" s="1">
        <f t="shared" si="616"/>
        <v>0.79082810953478611</v>
      </c>
      <c r="J1838" s="1">
        <f t="shared" si="617"/>
        <v>44.159911569638254</v>
      </c>
      <c r="K1838" s="1">
        <f t="shared" si="618"/>
        <v>-9.9999999999909051E-3</v>
      </c>
      <c r="L1838" s="1">
        <f t="shared" si="619"/>
        <v>0</v>
      </c>
      <c r="M1838" s="1">
        <f t="shared" si="620"/>
        <v>9.9999999999909051E-3</v>
      </c>
      <c r="N1838" s="1">
        <f t="shared" si="621"/>
        <v>0.43099999999999455</v>
      </c>
      <c r="O1838" s="1">
        <f t="shared" si="622"/>
        <v>0.37100000000000366</v>
      </c>
      <c r="P1838" s="1">
        <f t="shared" si="623"/>
        <v>1.1617250673854187</v>
      </c>
      <c r="Q1838" s="1">
        <f t="shared" si="624"/>
        <v>53.740648379051812</v>
      </c>
      <c r="R1838" t="str">
        <f t="shared" si="604"/>
        <v>Do nothing</v>
      </c>
      <c r="S1838" t="b">
        <f t="shared" si="609"/>
        <v>0</v>
      </c>
      <c r="T1838">
        <f t="shared" si="605"/>
        <v>0</v>
      </c>
      <c r="U1838">
        <f t="shared" si="606"/>
        <v>0</v>
      </c>
      <c r="V1838">
        <f>IF(R1837="Buy BTC Short ETH",(B1838-T1837)+(-C1838+U1837)*(B1837/C1837),IF(R1837="Buy ETH Short BTC",(-B1838+T1837)+(C1838-U1837)*(B1837/C1837),0))</f>
        <v>0</v>
      </c>
      <c r="AA1838">
        <f t="shared" si="607"/>
        <v>0.55302739731849671</v>
      </c>
      <c r="AB1838" t="str">
        <f t="shared" si="608"/>
        <v>Do nothing</v>
      </c>
      <c r="AC1838" t="b">
        <f t="shared" si="610"/>
        <v>0</v>
      </c>
      <c r="AD1838">
        <f>IF(AB1838="Buy BTC Short ETH",B1838,IF(AB1838="Buy ETH Short BTC",B1838,0))</f>
        <v>0</v>
      </c>
      <c r="AE1838">
        <f>IF(AB1838="Buy BTC Short ETH",C1838,IF(AB1838="Buy ETH Short BTC",C1838,0))</f>
        <v>0</v>
      </c>
      <c r="AF1838">
        <f>IF(AB1837="Buy BTC Short ETH",(B1838-AD1837)+(-C1838+AE1837)*(B1837/C1837),IF(AB1837="Buy ETH Short BTC",(-B1838+AD1837)+(C1838-AE1837)*(B1837/C1837),0))</f>
        <v>0</v>
      </c>
    </row>
    <row r="1839" spans="1:32">
      <c r="A1839">
        <v>1672374600000</v>
      </c>
      <c r="B1839">
        <v>16605.66</v>
      </c>
      <c r="C1839">
        <v>1196.93</v>
      </c>
      <c r="D1839" s="1">
        <f t="shared" si="611"/>
        <v>3.3699999999989814</v>
      </c>
      <c r="E1839" s="1">
        <f t="shared" si="612"/>
        <v>3.3699999999989814</v>
      </c>
      <c r="F1839" s="1">
        <f t="shared" si="613"/>
        <v>0</v>
      </c>
      <c r="G1839" s="1">
        <f t="shared" si="614"/>
        <v>2.6639999999995778</v>
      </c>
      <c r="H1839" s="1">
        <f t="shared" si="615"/>
        <v>3.030999999999767</v>
      </c>
      <c r="I1839" s="1">
        <f t="shared" si="616"/>
        <v>0.8789178488946825</v>
      </c>
      <c r="J1839" s="1">
        <f t="shared" si="617"/>
        <v>46.777875329234142</v>
      </c>
      <c r="K1839" s="1">
        <f t="shared" si="618"/>
        <v>0.34000000000014552</v>
      </c>
      <c r="L1839" s="1">
        <f t="shared" si="619"/>
        <v>0.34000000000014552</v>
      </c>
      <c r="M1839" s="1">
        <f t="shared" si="620"/>
        <v>0</v>
      </c>
      <c r="N1839" s="1">
        <f t="shared" si="621"/>
        <v>0.35700000000001636</v>
      </c>
      <c r="O1839" s="1">
        <f t="shared" si="622"/>
        <v>0.37100000000000366</v>
      </c>
      <c r="P1839" s="1">
        <f t="shared" si="623"/>
        <v>0.96226415094343087</v>
      </c>
      <c r="Q1839" s="1">
        <f t="shared" si="624"/>
        <v>49.038461538462435</v>
      </c>
      <c r="R1839" t="str">
        <f t="shared" si="604"/>
        <v>Do nothing</v>
      </c>
      <c r="S1839" t="b">
        <f t="shared" si="609"/>
        <v>0</v>
      </c>
      <c r="T1839">
        <f t="shared" si="605"/>
        <v>0</v>
      </c>
      <c r="U1839">
        <f t="shared" si="606"/>
        <v>0</v>
      </c>
      <c r="V1839">
        <f>IF(R1838="Buy BTC Short ETH",(B1839-T1838)+(-C1839+U1838)*(B1838/C1838),IF(R1838="Buy ETH Short BTC",(-B1839+T1838)+(C1839-U1838)*(B1838/C1838),0))</f>
        <v>0</v>
      </c>
      <c r="AA1839">
        <f t="shared" si="607"/>
        <v>0.61366135208360273</v>
      </c>
      <c r="AB1839" t="str">
        <f t="shared" si="608"/>
        <v>Do nothing</v>
      </c>
      <c r="AC1839" t="b">
        <f t="shared" si="610"/>
        <v>0</v>
      </c>
      <c r="AD1839">
        <f>IF(AB1839="Buy BTC Short ETH",B1839,IF(AB1839="Buy ETH Short BTC",B1839,0))</f>
        <v>0</v>
      </c>
      <c r="AE1839">
        <f>IF(AB1839="Buy BTC Short ETH",C1839,IF(AB1839="Buy ETH Short BTC",C1839,0))</f>
        <v>0</v>
      </c>
      <c r="AF1839">
        <f>IF(AB1838="Buy BTC Short ETH",(B1839-AD1838)+(-C1839+AE1838)*(B1838/C1838),IF(AB1838="Buy ETH Short BTC",(-B1839+AD1838)+(C1839-AE1838)*(B1838/C1838),0))</f>
        <v>0</v>
      </c>
    </row>
    <row r="1840" spans="1:32">
      <c r="A1840">
        <v>1672375500000</v>
      </c>
      <c r="B1840">
        <v>16613.79</v>
      </c>
      <c r="C1840">
        <v>1197.9000000000001</v>
      </c>
      <c r="D1840" s="1">
        <f t="shared" si="611"/>
        <v>8.1300000000010186</v>
      </c>
      <c r="E1840" s="1">
        <f t="shared" si="612"/>
        <v>8.1300000000010186</v>
      </c>
      <c r="F1840" s="1">
        <f t="shared" si="613"/>
        <v>0</v>
      </c>
      <c r="G1840" s="1">
        <f t="shared" si="614"/>
        <v>3.4769999999996797</v>
      </c>
      <c r="H1840" s="1">
        <f t="shared" si="615"/>
        <v>2.1599999999994908</v>
      </c>
      <c r="I1840" s="1">
        <f t="shared" si="616"/>
        <v>1.6097222222224534</v>
      </c>
      <c r="J1840" s="1">
        <f t="shared" si="617"/>
        <v>61.681745609370083</v>
      </c>
      <c r="K1840" s="1">
        <f t="shared" si="618"/>
        <v>0.97000000000002728</v>
      </c>
      <c r="L1840" s="1">
        <f t="shared" si="619"/>
        <v>0.97000000000002728</v>
      </c>
      <c r="M1840" s="1">
        <f t="shared" si="620"/>
        <v>0</v>
      </c>
      <c r="N1840" s="1">
        <f t="shared" si="621"/>
        <v>0.45400000000001911</v>
      </c>
      <c r="O1840" s="1">
        <f t="shared" si="622"/>
        <v>0.34400000000000547</v>
      </c>
      <c r="P1840" s="1">
        <f t="shared" si="623"/>
        <v>1.3197674418604997</v>
      </c>
      <c r="Q1840" s="1">
        <f t="shared" si="624"/>
        <v>56.892230576441747</v>
      </c>
      <c r="R1840" t="str">
        <f t="shared" si="604"/>
        <v>Do nothing</v>
      </c>
      <c r="S1840" t="b">
        <f t="shared" si="609"/>
        <v>0</v>
      </c>
      <c r="T1840">
        <f t="shared" si="605"/>
        <v>0</v>
      </c>
      <c r="U1840">
        <f t="shared" si="606"/>
        <v>0</v>
      </c>
      <c r="V1840">
        <f>IF(R1839="Buy BTC Short ETH",(B1840-T1839)+(-C1840+U1839)*(B1839/C1839),IF(R1839="Buy ETH Short BTC",(-B1840+T1839)+(C1840-U1839)*(B1839/C1839),0))</f>
        <v>0</v>
      </c>
      <c r="AA1840">
        <f t="shared" si="607"/>
        <v>0.55755254958140665</v>
      </c>
      <c r="AB1840" t="str">
        <f t="shared" si="608"/>
        <v>Do nothing</v>
      </c>
      <c r="AC1840" t="b">
        <f t="shared" si="610"/>
        <v>0</v>
      </c>
      <c r="AD1840">
        <f>IF(AB1840="Buy BTC Short ETH",B1840,IF(AB1840="Buy ETH Short BTC",B1840,0))</f>
        <v>0</v>
      </c>
      <c r="AE1840">
        <f>IF(AB1840="Buy BTC Short ETH",C1840,IF(AB1840="Buy ETH Short BTC",C1840,0))</f>
        <v>0</v>
      </c>
      <c r="AF1840">
        <f>IF(AB1839="Buy BTC Short ETH",(B1840-AD1839)+(-C1840+AE1839)*(B1839/C1839),IF(AB1839="Buy ETH Short BTC",(-B1840+AD1839)+(C1840-AE1839)*(B1839/C1839),0))</f>
        <v>0</v>
      </c>
    </row>
    <row r="1841" spans="1:32">
      <c r="A1841">
        <v>1672376400000</v>
      </c>
      <c r="B1841">
        <v>16601.21</v>
      </c>
      <c r="C1841">
        <v>1195.6099999999999</v>
      </c>
      <c r="D1841" s="1">
        <f t="shared" si="611"/>
        <v>-12.580000000001746</v>
      </c>
      <c r="E1841" s="1">
        <f t="shared" si="612"/>
        <v>0</v>
      </c>
      <c r="F1841" s="1">
        <f t="shared" si="613"/>
        <v>12.580000000001746</v>
      </c>
      <c r="G1841" s="1">
        <f t="shared" si="614"/>
        <v>1.8569999999996072</v>
      </c>
      <c r="H1841" s="1">
        <f t="shared" si="615"/>
        <v>3.4179999999996653</v>
      </c>
      <c r="I1841" s="1">
        <f t="shared" si="616"/>
        <v>0.54330017554119048</v>
      </c>
      <c r="J1841" s="1">
        <f t="shared" si="617"/>
        <v>35.203791469191714</v>
      </c>
      <c r="K1841" s="1">
        <f t="shared" si="618"/>
        <v>-2.290000000000191</v>
      </c>
      <c r="L1841" s="1">
        <f t="shared" si="619"/>
        <v>0</v>
      </c>
      <c r="M1841" s="1">
        <f t="shared" si="620"/>
        <v>2.290000000000191</v>
      </c>
      <c r="N1841" s="1">
        <f t="shared" si="621"/>
        <v>0.2050000000000182</v>
      </c>
      <c r="O1841" s="1">
        <f t="shared" si="622"/>
        <v>0.5730000000000246</v>
      </c>
      <c r="P1841" s="1">
        <f t="shared" si="623"/>
        <v>0.35776614310647364</v>
      </c>
      <c r="Q1841" s="1">
        <f t="shared" si="624"/>
        <v>26.34961439588777</v>
      </c>
      <c r="R1841" t="str">
        <f t="shared" si="604"/>
        <v>Do nothing</v>
      </c>
      <c r="S1841" t="b">
        <f t="shared" si="609"/>
        <v>0</v>
      </c>
      <c r="T1841">
        <f t="shared" si="605"/>
        <v>0</v>
      </c>
      <c r="U1841">
        <f t="shared" si="606"/>
        <v>0</v>
      </c>
      <c r="V1841">
        <f>IF(R1840="Buy BTC Short ETH",(B1841-T1840)+(-C1841+U1840)*(B1840/C1840),IF(R1840="Buy ETH Short BTC",(-B1841+T1840)+(C1841-U1840)*(B1840/C1840),0))</f>
        <v>0</v>
      </c>
      <c r="AA1841">
        <f t="shared" si="607"/>
        <v>0.20527536733887827</v>
      </c>
      <c r="AB1841" t="str">
        <f t="shared" si="608"/>
        <v>Do nothing</v>
      </c>
      <c r="AC1841" t="b">
        <f t="shared" si="610"/>
        <v>0</v>
      </c>
      <c r="AD1841">
        <f>IF(AB1841="Buy BTC Short ETH",B1841,IF(AB1841="Buy ETH Short BTC",B1841,0))</f>
        <v>0</v>
      </c>
      <c r="AE1841">
        <f>IF(AB1841="Buy BTC Short ETH",C1841,IF(AB1841="Buy ETH Short BTC",C1841,0))</f>
        <v>0</v>
      </c>
      <c r="AF1841">
        <f>IF(AB1840="Buy BTC Short ETH",(B1841-AD1840)+(-C1841+AE1840)*(B1840/C1840),IF(AB1840="Buy ETH Short BTC",(-B1841+AD1840)+(C1841-AE1840)*(B1840/C1840),0))</f>
        <v>0</v>
      </c>
    </row>
    <row r="1842" spans="1:32">
      <c r="A1842">
        <v>1672377300000</v>
      </c>
      <c r="B1842">
        <v>16596.73</v>
      </c>
      <c r="C1842">
        <v>1195.8599999999999</v>
      </c>
      <c r="D1842" s="1">
        <f t="shared" si="611"/>
        <v>-4.4799999999995634</v>
      </c>
      <c r="E1842" s="1">
        <f t="shared" si="612"/>
        <v>0</v>
      </c>
      <c r="F1842" s="1">
        <f t="shared" si="613"/>
        <v>4.4799999999995634</v>
      </c>
      <c r="G1842" s="1">
        <f t="shared" si="614"/>
        <v>1.8569999999996072</v>
      </c>
      <c r="H1842" s="1">
        <f t="shared" si="615"/>
        <v>2.5899999999997818</v>
      </c>
      <c r="I1842" s="1">
        <f t="shared" si="616"/>
        <v>0.71698841698832572</v>
      </c>
      <c r="J1842" s="1">
        <f t="shared" si="617"/>
        <v>41.758488868897288</v>
      </c>
      <c r="K1842" s="1">
        <f t="shared" si="618"/>
        <v>0.25</v>
      </c>
      <c r="L1842" s="1">
        <f t="shared" si="619"/>
        <v>0.25</v>
      </c>
      <c r="M1842" s="1">
        <f t="shared" si="620"/>
        <v>0</v>
      </c>
      <c r="N1842" s="1">
        <f t="shared" si="621"/>
        <v>0.23000000000001819</v>
      </c>
      <c r="O1842" s="1">
        <f t="shared" si="622"/>
        <v>0.41200000000003456</v>
      </c>
      <c r="P1842" s="1">
        <f t="shared" si="623"/>
        <v>0.55825242718446333</v>
      </c>
      <c r="Q1842" s="1">
        <f t="shared" si="624"/>
        <v>35.825545171339456</v>
      </c>
      <c r="R1842" t="str">
        <f t="shared" si="604"/>
        <v>Do nothing</v>
      </c>
      <c r="S1842" t="b">
        <f t="shared" si="609"/>
        <v>0</v>
      </c>
      <c r="T1842">
        <f t="shared" si="605"/>
        <v>0</v>
      </c>
      <c r="U1842">
        <f t="shared" si="606"/>
        <v>0</v>
      </c>
      <c r="V1842">
        <f>IF(R1841="Buy BTC Short ETH",(B1842-T1841)+(-C1842+U1841)*(B1841/C1841),IF(R1841="Buy ETH Short BTC",(-B1842+T1841)+(C1842-U1841)*(B1841/C1841),0))</f>
        <v>0</v>
      </c>
      <c r="AA1842">
        <f t="shared" si="607"/>
        <v>0.33824297754779303</v>
      </c>
      <c r="AB1842" t="str">
        <f t="shared" si="608"/>
        <v>Do nothing</v>
      </c>
      <c r="AC1842" t="b">
        <f t="shared" si="610"/>
        <v>0</v>
      </c>
      <c r="AD1842">
        <f>IF(AB1842="Buy BTC Short ETH",B1842,IF(AB1842="Buy ETH Short BTC",B1842,0))</f>
        <v>0</v>
      </c>
      <c r="AE1842">
        <f>IF(AB1842="Buy BTC Short ETH",C1842,IF(AB1842="Buy ETH Short BTC",C1842,0))</f>
        <v>0</v>
      </c>
      <c r="AF1842">
        <f>IF(AB1841="Buy BTC Short ETH",(B1842-AD1841)+(-C1842+AE1841)*(B1841/C1841),IF(AB1841="Buy ETH Short BTC",(-B1842+AD1841)+(C1842-AE1841)*(B1841/C1841),0))</f>
        <v>0</v>
      </c>
    </row>
    <row r="1843" spans="1:32">
      <c r="A1843">
        <v>1672378200000</v>
      </c>
      <c r="B1843">
        <v>16595.53</v>
      </c>
      <c r="C1843">
        <v>1195.5899999999999</v>
      </c>
      <c r="D1843" s="1">
        <f t="shared" si="611"/>
        <v>-1.2000000000007276</v>
      </c>
      <c r="E1843" s="1">
        <f t="shared" si="612"/>
        <v>0</v>
      </c>
      <c r="F1843" s="1">
        <f t="shared" si="613"/>
        <v>1.2000000000007276</v>
      </c>
      <c r="G1843" s="1">
        <f t="shared" si="614"/>
        <v>1.8569999999996072</v>
      </c>
      <c r="H1843" s="1">
        <f t="shared" si="615"/>
        <v>2.6699999999997091</v>
      </c>
      <c r="I1843" s="1">
        <f t="shared" si="616"/>
        <v>0.6955056179774568</v>
      </c>
      <c r="J1843" s="1">
        <f t="shared" si="617"/>
        <v>41.020543406226814</v>
      </c>
      <c r="K1843" s="1">
        <f t="shared" si="618"/>
        <v>-0.26999999999998181</v>
      </c>
      <c r="L1843" s="1">
        <f t="shared" si="619"/>
        <v>0</v>
      </c>
      <c r="M1843" s="1">
        <f t="shared" si="620"/>
        <v>0.26999999999998181</v>
      </c>
      <c r="N1843" s="1">
        <f t="shared" si="621"/>
        <v>0.22500000000002274</v>
      </c>
      <c r="O1843" s="1">
        <f t="shared" si="622"/>
        <v>0.43900000000003275</v>
      </c>
      <c r="P1843" s="1">
        <f t="shared" si="623"/>
        <v>0.51252847380411382</v>
      </c>
      <c r="Q1843" s="1">
        <f t="shared" si="624"/>
        <v>33.885542168675286</v>
      </c>
      <c r="R1843" t="str">
        <f t="shared" si="604"/>
        <v>Do nothing</v>
      </c>
      <c r="S1843" t="b">
        <f t="shared" si="609"/>
        <v>0</v>
      </c>
      <c r="T1843">
        <f t="shared" si="605"/>
        <v>0</v>
      </c>
      <c r="U1843">
        <f t="shared" si="606"/>
        <v>0</v>
      </c>
      <c r="V1843">
        <f>IF(R1842="Buy BTC Short ETH",(B1843-T1842)+(-C1843+U1842)*(B1842/C1842),IF(R1842="Buy ETH Short BTC",(-B1843+T1842)+(C1843-U1842)*(B1842/C1842),0))</f>
        <v>0</v>
      </c>
      <c r="AA1843">
        <f t="shared" si="607"/>
        <v>0.43890202425403663</v>
      </c>
      <c r="AB1843" t="str">
        <f t="shared" si="608"/>
        <v>Do nothing</v>
      </c>
      <c r="AC1843" t="b">
        <f t="shared" si="610"/>
        <v>0</v>
      </c>
      <c r="AD1843">
        <f>IF(AB1843="Buy BTC Short ETH",B1843,IF(AB1843="Buy ETH Short BTC",B1843,0))</f>
        <v>0</v>
      </c>
      <c r="AE1843">
        <f>IF(AB1843="Buy BTC Short ETH",C1843,IF(AB1843="Buy ETH Short BTC",C1843,0))</f>
        <v>0</v>
      </c>
      <c r="AF1843">
        <f>IF(AB1842="Buy BTC Short ETH",(B1843-AD1842)+(-C1843+AE1842)*(B1842/C1842),IF(AB1842="Buy ETH Short BTC",(-B1843+AD1842)+(C1843-AE1842)*(B1842/C1842),0))</f>
        <v>0</v>
      </c>
    </row>
    <row r="1844" spans="1:32">
      <c r="A1844">
        <v>1672379100000</v>
      </c>
      <c r="B1844">
        <v>16554.39</v>
      </c>
      <c r="C1844">
        <v>1193.98</v>
      </c>
      <c r="D1844" s="1">
        <f t="shared" si="611"/>
        <v>-41.139999999999418</v>
      </c>
      <c r="E1844" s="1">
        <f t="shared" si="612"/>
        <v>0</v>
      </c>
      <c r="F1844" s="1">
        <f t="shared" si="613"/>
        <v>41.139999999999418</v>
      </c>
      <c r="G1844" s="1">
        <f t="shared" si="614"/>
        <v>1.8569999999996072</v>
      </c>
      <c r="H1844" s="1">
        <f t="shared" si="615"/>
        <v>6.2919999999998257</v>
      </c>
      <c r="I1844" s="1">
        <f t="shared" si="616"/>
        <v>0.29513668150026362</v>
      </c>
      <c r="J1844" s="1">
        <f t="shared" si="617"/>
        <v>22.788072156089541</v>
      </c>
      <c r="K1844" s="1">
        <f t="shared" si="618"/>
        <v>-1.6099999999999</v>
      </c>
      <c r="L1844" s="1">
        <f t="shared" si="619"/>
        <v>0</v>
      </c>
      <c r="M1844" s="1">
        <f t="shared" si="620"/>
        <v>1.6099999999999</v>
      </c>
      <c r="N1844" s="1">
        <f t="shared" si="621"/>
        <v>0.19000000000003184</v>
      </c>
      <c r="O1844" s="1">
        <f t="shared" si="622"/>
        <v>0.60000000000002274</v>
      </c>
      <c r="P1844" s="1">
        <f t="shared" si="623"/>
        <v>0.31666666666670773</v>
      </c>
      <c r="Q1844" s="1">
        <f t="shared" si="624"/>
        <v>24.050632911394771</v>
      </c>
      <c r="R1844" t="str">
        <f t="shared" si="604"/>
        <v>Do nothing</v>
      </c>
      <c r="S1844" t="b">
        <f t="shared" si="609"/>
        <v>0</v>
      </c>
      <c r="T1844">
        <f t="shared" si="605"/>
        <v>0</v>
      </c>
      <c r="U1844">
        <f t="shared" si="606"/>
        <v>0</v>
      </c>
      <c r="V1844">
        <f>IF(R1843="Buy BTC Short ETH",(B1844-T1843)+(-C1844+U1843)*(B1843/C1843),IF(R1843="Buy ETH Short BTC",(-B1844+T1843)+(C1844-U1843)*(B1843/C1843),0))</f>
        <v>0</v>
      </c>
      <c r="AA1844">
        <f t="shared" si="607"/>
        <v>0.77543908170599973</v>
      </c>
      <c r="AB1844" t="str">
        <f t="shared" si="608"/>
        <v>Buy ETH Short BTC</v>
      </c>
      <c r="AC1844" t="b">
        <f t="shared" si="610"/>
        <v>1</v>
      </c>
      <c r="AD1844">
        <f>IF(AB1844="Buy BTC Short ETH",B1844,IF(AB1844="Buy ETH Short BTC",B1844,0))</f>
        <v>16554.39</v>
      </c>
      <c r="AE1844">
        <f>IF(AB1844="Buy BTC Short ETH",C1844,IF(AB1844="Buy ETH Short BTC",C1844,0))</f>
        <v>1193.98</v>
      </c>
      <c r="AF1844">
        <f>IF(AB1843="Buy BTC Short ETH",(B1844-AD1843)+(-C1844+AE1843)*(B1843/C1843),IF(AB1843="Buy ETH Short BTC",(-B1844+AD1843)+(C1844-AE1843)*(B1843/C1843),0))</f>
        <v>0</v>
      </c>
    </row>
    <row r="1845" spans="1:32">
      <c r="A1845">
        <v>1672380000000</v>
      </c>
      <c r="B1845">
        <v>16562.25</v>
      </c>
      <c r="C1845">
        <v>1194.45</v>
      </c>
      <c r="D1845" s="1">
        <f t="shared" si="611"/>
        <v>7.8600000000005821</v>
      </c>
      <c r="E1845" s="1">
        <f t="shared" si="612"/>
        <v>7.8600000000005821</v>
      </c>
      <c r="F1845" s="1">
        <f t="shared" si="613"/>
        <v>0</v>
      </c>
      <c r="G1845" s="1">
        <f t="shared" si="614"/>
        <v>2.3409999999999855</v>
      </c>
      <c r="H1845" s="1">
        <f t="shared" si="615"/>
        <v>6.2919999999998257</v>
      </c>
      <c r="I1845" s="1">
        <f t="shared" si="616"/>
        <v>0.37205975842340278</v>
      </c>
      <c r="J1845" s="1">
        <f t="shared" si="617"/>
        <v>27.116877099502346</v>
      </c>
      <c r="K1845" s="1">
        <f t="shared" si="618"/>
        <v>0.47000000000002728</v>
      </c>
      <c r="L1845" s="1">
        <f t="shared" si="619"/>
        <v>0.47000000000002728</v>
      </c>
      <c r="M1845" s="1">
        <f t="shared" si="620"/>
        <v>0</v>
      </c>
      <c r="N1845" s="1">
        <f t="shared" si="621"/>
        <v>0.20300000000002</v>
      </c>
      <c r="O1845" s="1">
        <f t="shared" si="622"/>
        <v>0.60000000000002274</v>
      </c>
      <c r="P1845" s="1">
        <f t="shared" si="623"/>
        <v>0.33833333333335386</v>
      </c>
      <c r="Q1845" s="1">
        <f t="shared" si="624"/>
        <v>25.280199252803129</v>
      </c>
      <c r="R1845" t="str">
        <f t="shared" si="604"/>
        <v>Do nothing</v>
      </c>
      <c r="S1845" t="b">
        <f t="shared" si="609"/>
        <v>0</v>
      </c>
      <c r="T1845">
        <f t="shared" si="605"/>
        <v>0</v>
      </c>
      <c r="U1845">
        <f t="shared" si="606"/>
        <v>0</v>
      </c>
      <c r="V1845">
        <f>IF(R1844="Buy BTC Short ETH",(B1845-T1844)+(-C1845+U1844)*(B1844/C1844),IF(R1844="Buy ETH Short BTC",(-B1845+T1844)+(C1845-U1844)*(B1844/C1844),0))</f>
        <v>0</v>
      </c>
      <c r="AA1845">
        <f t="shared" si="607"/>
        <v>0.87811761175210168</v>
      </c>
      <c r="AB1845" t="str">
        <f t="shared" si="608"/>
        <v>Buy ETH Short BTC</v>
      </c>
      <c r="AC1845" t="b">
        <f t="shared" si="610"/>
        <v>0</v>
      </c>
      <c r="AD1845">
        <f>IF(AB1845="Buy BTC Short ETH",B1845,IF(AB1845="Buy ETH Short BTC",B1845,0))</f>
        <v>16562.25</v>
      </c>
      <c r="AE1845">
        <f>IF(AB1845="Buy BTC Short ETH",C1845,IF(AB1845="Buy ETH Short BTC",C1845,0))</f>
        <v>1194.45</v>
      </c>
      <c r="AF1845">
        <f>IF(AB1844="Buy BTC Short ETH",(B1845-AD1844)+(-C1845+AE1844)*(B1844/C1844),IF(AB1844="Buy ETH Short BTC",(-B1845+AD1844)+(C1845-AE1844)*(B1844/C1844),0))</f>
        <v>-1.3435061726329121</v>
      </c>
    </row>
    <row r="1846" spans="1:32">
      <c r="A1846">
        <v>1672380900000</v>
      </c>
      <c r="B1846">
        <v>16557.580000000002</v>
      </c>
      <c r="C1846">
        <v>1194.8599999999999</v>
      </c>
      <c r="D1846" s="1">
        <f t="shared" si="611"/>
        <v>-4.6699999999982538</v>
      </c>
      <c r="E1846" s="1">
        <f t="shared" si="612"/>
        <v>0</v>
      </c>
      <c r="F1846" s="1">
        <f t="shared" si="613"/>
        <v>4.6699999999982538</v>
      </c>
      <c r="G1846" s="1">
        <f t="shared" si="614"/>
        <v>2.3409999999999855</v>
      </c>
      <c r="H1846" s="1">
        <f t="shared" si="615"/>
        <v>6.4909999999999854</v>
      </c>
      <c r="I1846" s="1">
        <f t="shared" si="616"/>
        <v>0.36065321213988455</v>
      </c>
      <c r="J1846" s="1">
        <f t="shared" si="617"/>
        <v>26.505887681159336</v>
      </c>
      <c r="K1846" s="1">
        <f t="shared" si="618"/>
        <v>0.40999999999985448</v>
      </c>
      <c r="L1846" s="1">
        <f t="shared" si="619"/>
        <v>0.40999999999985448</v>
      </c>
      <c r="M1846" s="1">
        <f t="shared" si="620"/>
        <v>0</v>
      </c>
      <c r="N1846" s="1">
        <f t="shared" si="621"/>
        <v>0.24400000000000546</v>
      </c>
      <c r="O1846" s="1">
        <f t="shared" si="622"/>
        <v>0.51700000000000723</v>
      </c>
      <c r="P1846" s="1">
        <f t="shared" si="623"/>
        <v>0.47195357833656104</v>
      </c>
      <c r="Q1846" s="1">
        <f t="shared" si="624"/>
        <v>32.063074901445646</v>
      </c>
      <c r="R1846" t="str">
        <f t="shared" si="604"/>
        <v>Do nothing</v>
      </c>
      <c r="S1846" t="b">
        <f t="shared" si="609"/>
        <v>0</v>
      </c>
      <c r="T1846">
        <f t="shared" si="605"/>
        <v>0</v>
      </c>
      <c r="U1846">
        <f t="shared" si="606"/>
        <v>0</v>
      </c>
      <c r="V1846">
        <f>IF(R1845="Buy BTC Short ETH",(B1846-T1845)+(-C1846+U1845)*(B1845/C1845),IF(R1845="Buy ETH Short BTC",(-B1846+T1845)+(C1846-U1845)*(B1845/C1845),0))</f>
        <v>0</v>
      </c>
      <c r="AA1846">
        <f t="shared" si="607"/>
        <v>0.90430161792496055</v>
      </c>
      <c r="AB1846" t="str">
        <f t="shared" si="608"/>
        <v>Buy ETH Short BTC</v>
      </c>
      <c r="AC1846" t="b">
        <f t="shared" si="610"/>
        <v>0</v>
      </c>
      <c r="AD1846">
        <f>IF(AB1846="Buy BTC Short ETH",B1846,IF(AB1846="Buy ETH Short BTC",B1846,0))</f>
        <v>16557.580000000002</v>
      </c>
      <c r="AE1846">
        <f>IF(AB1846="Buy BTC Short ETH",C1846,IF(AB1846="Buy ETH Short BTC",C1846,0))</f>
        <v>1194.8599999999999</v>
      </c>
      <c r="AF1846">
        <f>IF(AB1845="Buy BTC Short ETH",(B1846-AD1845)+(-C1846+AE1845)*(B1845/C1845),IF(AB1845="Buy ETH Short BTC",(-B1846+AD1845)+(C1846-AE1845)*(B1845/C1845),0))</f>
        <v>10.355062162497806</v>
      </c>
    </row>
    <row r="1847" spans="1:32">
      <c r="A1847">
        <v>1672381800000</v>
      </c>
      <c r="B1847">
        <v>16549.060000000001</v>
      </c>
      <c r="C1847">
        <v>1194.1199999999999</v>
      </c>
      <c r="D1847" s="1">
        <f t="shared" si="611"/>
        <v>-8.5200000000004366</v>
      </c>
      <c r="E1847" s="1">
        <f t="shared" si="612"/>
        <v>0</v>
      </c>
      <c r="F1847" s="1">
        <f t="shared" si="613"/>
        <v>8.5200000000004366</v>
      </c>
      <c r="G1847" s="1">
        <f t="shared" si="614"/>
        <v>2.3409999999999855</v>
      </c>
      <c r="H1847" s="1">
        <f t="shared" si="615"/>
        <v>7.2590000000000146</v>
      </c>
      <c r="I1847" s="1">
        <f t="shared" si="616"/>
        <v>0.32249621159939124</v>
      </c>
      <c r="J1847" s="1">
        <f t="shared" si="617"/>
        <v>24.385416666666515</v>
      </c>
      <c r="K1847" s="1">
        <f t="shared" si="618"/>
        <v>-0.74000000000000909</v>
      </c>
      <c r="L1847" s="1">
        <f t="shared" si="619"/>
        <v>0</v>
      </c>
      <c r="M1847" s="1">
        <f t="shared" si="620"/>
        <v>0.74000000000000909</v>
      </c>
      <c r="N1847" s="1">
        <f t="shared" si="621"/>
        <v>0.24400000000000546</v>
      </c>
      <c r="O1847" s="1">
        <f t="shared" si="622"/>
        <v>0.49200000000000726</v>
      </c>
      <c r="P1847" s="1">
        <f t="shared" si="623"/>
        <v>0.49593495934959725</v>
      </c>
      <c r="Q1847" s="1">
        <f t="shared" si="624"/>
        <v>33.15217391304364</v>
      </c>
      <c r="R1847" t="str">
        <f t="shared" si="604"/>
        <v>Do nothing</v>
      </c>
      <c r="S1847" t="b">
        <f t="shared" si="609"/>
        <v>0</v>
      </c>
      <c r="T1847">
        <f t="shared" si="605"/>
        <v>0</v>
      </c>
      <c r="U1847">
        <f t="shared" si="606"/>
        <v>0</v>
      </c>
      <c r="V1847">
        <f>IF(R1846="Buy BTC Short ETH",(B1847-T1846)+(-C1847+U1846)*(B1846/C1846),IF(R1846="Buy ETH Short BTC",(-B1847+T1846)+(C1847-U1846)*(B1846/C1846),0))</f>
        <v>0</v>
      </c>
      <c r="AA1847">
        <f t="shared" si="607"/>
        <v>0.91797503232315214</v>
      </c>
      <c r="AB1847" t="str">
        <f t="shared" si="608"/>
        <v>Buy ETH Short BTC</v>
      </c>
      <c r="AC1847" t="b">
        <f t="shared" si="610"/>
        <v>0</v>
      </c>
      <c r="AD1847">
        <f>IF(AB1847="Buy BTC Short ETH",B1847,IF(AB1847="Buy ETH Short BTC",B1847,0))</f>
        <v>16549.060000000001</v>
      </c>
      <c r="AE1847">
        <f>IF(AB1847="Buy BTC Short ETH",C1847,IF(AB1847="Buy ETH Short BTC",C1847,0))</f>
        <v>1194.1199999999999</v>
      </c>
      <c r="AF1847">
        <f>IF(AB1846="Buy BTC Short ETH",(B1847-AD1846)+(-C1847+AE1846)*(B1846/C1846),IF(AB1846="Buy ETH Short BTC",(-B1847+AD1846)+(C1847-AE1846)*(B1846/C1846),0))</f>
        <v>-1.7344308119776635</v>
      </c>
    </row>
    <row r="1848" spans="1:32">
      <c r="A1848">
        <v>1672382700000</v>
      </c>
      <c r="B1848">
        <v>16544.939999999999</v>
      </c>
      <c r="C1848">
        <v>1193.8599999999999</v>
      </c>
      <c r="D1848" s="1">
        <f t="shared" si="611"/>
        <v>-4.1200000000026193</v>
      </c>
      <c r="E1848" s="1">
        <f t="shared" si="612"/>
        <v>0</v>
      </c>
      <c r="F1848" s="1">
        <f t="shared" si="613"/>
        <v>4.1200000000026193</v>
      </c>
      <c r="G1848" s="1">
        <f t="shared" si="614"/>
        <v>1.9360000000000581</v>
      </c>
      <c r="H1848" s="1">
        <f t="shared" si="615"/>
        <v>7.6710000000002765</v>
      </c>
      <c r="I1848" s="1">
        <f t="shared" si="616"/>
        <v>0.25237909007951875</v>
      </c>
      <c r="J1848" s="1">
        <f t="shared" si="617"/>
        <v>20.15197252003739</v>
      </c>
      <c r="K1848" s="1">
        <f t="shared" si="618"/>
        <v>-0.25999999999999091</v>
      </c>
      <c r="L1848" s="1">
        <f t="shared" si="619"/>
        <v>0</v>
      </c>
      <c r="M1848" s="1">
        <f t="shared" si="620"/>
        <v>0.25999999999999091</v>
      </c>
      <c r="N1848" s="1">
        <f t="shared" si="621"/>
        <v>0.24400000000000546</v>
      </c>
      <c r="O1848" s="1">
        <f t="shared" si="622"/>
        <v>0.51700000000000723</v>
      </c>
      <c r="P1848" s="1">
        <f t="shared" si="623"/>
        <v>0.47195357833656104</v>
      </c>
      <c r="Q1848" s="1">
        <f t="shared" si="624"/>
        <v>32.063074901445646</v>
      </c>
      <c r="R1848" t="str">
        <f t="shared" si="604"/>
        <v>Do nothing</v>
      </c>
      <c r="S1848" t="b">
        <f t="shared" si="609"/>
        <v>0</v>
      </c>
      <c r="T1848">
        <f t="shared" si="605"/>
        <v>0</v>
      </c>
      <c r="U1848">
        <f t="shared" si="606"/>
        <v>0</v>
      </c>
      <c r="V1848">
        <f>IF(R1847="Buy BTC Short ETH",(B1848-T1847)+(-C1848+U1847)*(B1847/C1847),IF(R1847="Buy ETH Short BTC",(-B1848+T1847)+(C1848-U1847)*(B1847/C1847),0))</f>
        <v>0</v>
      </c>
      <c r="AA1848">
        <f t="shared" si="607"/>
        <v>0.92494161330427227</v>
      </c>
      <c r="AB1848" t="str">
        <f t="shared" si="608"/>
        <v>Buy ETH Short BTC</v>
      </c>
      <c r="AC1848" t="b">
        <f t="shared" si="610"/>
        <v>0</v>
      </c>
      <c r="AD1848">
        <f>IF(AB1848="Buy BTC Short ETH",B1848,IF(AB1848="Buy ETH Short BTC",B1848,0))</f>
        <v>16544.939999999999</v>
      </c>
      <c r="AE1848">
        <f>IF(AB1848="Buy BTC Short ETH",C1848,IF(AB1848="Buy ETH Short BTC",C1848,0))</f>
        <v>1193.8599999999999</v>
      </c>
      <c r="AF1848">
        <f>IF(AB1847="Buy BTC Short ETH",(B1848-AD1847)+(-C1848+AE1847)*(B1847/C1847),IF(AB1847="Buy ETH Short BTC",(-B1848+AD1847)+(C1848-AE1847)*(B1847/C1847),0))</f>
        <v>0.51671423307814779</v>
      </c>
    </row>
    <row r="1849" spans="1:32">
      <c r="A1849">
        <v>1672383600000</v>
      </c>
      <c r="B1849">
        <v>16539.7</v>
      </c>
      <c r="C1849">
        <v>1193.1300000000001</v>
      </c>
      <c r="D1849" s="1">
        <f t="shared" si="611"/>
        <v>-5.2399999999979627</v>
      </c>
      <c r="E1849" s="1">
        <f t="shared" si="612"/>
        <v>0</v>
      </c>
      <c r="F1849" s="1">
        <f t="shared" si="613"/>
        <v>5.2399999999979627</v>
      </c>
      <c r="G1849" s="1">
        <f t="shared" si="614"/>
        <v>1.5990000000001601</v>
      </c>
      <c r="H1849" s="1">
        <f t="shared" si="615"/>
        <v>8.1950000000000731</v>
      </c>
      <c r="I1849" s="1">
        <f t="shared" si="616"/>
        <v>0.19511897498476458</v>
      </c>
      <c r="J1849" s="1">
        <f t="shared" si="617"/>
        <v>16.326322238106215</v>
      </c>
      <c r="K1849" s="1">
        <f t="shared" si="618"/>
        <v>-0.72999999999979082</v>
      </c>
      <c r="L1849" s="1">
        <f t="shared" si="619"/>
        <v>0</v>
      </c>
      <c r="M1849" s="1">
        <f t="shared" si="620"/>
        <v>0.72999999999979082</v>
      </c>
      <c r="N1849" s="1">
        <f t="shared" si="621"/>
        <v>0.20999999999999092</v>
      </c>
      <c r="O1849" s="1">
        <f t="shared" si="622"/>
        <v>0.58999999999998631</v>
      </c>
      <c r="P1849" s="1">
        <f t="shared" si="623"/>
        <v>0.35593220338982334</v>
      </c>
      <c r="Q1849" s="1">
        <f t="shared" si="624"/>
        <v>26.249999999999616</v>
      </c>
      <c r="R1849" t="str">
        <f t="shared" si="604"/>
        <v>Do nothing</v>
      </c>
      <c r="S1849" t="b">
        <f t="shared" si="609"/>
        <v>0</v>
      </c>
      <c r="T1849">
        <f t="shared" si="605"/>
        <v>0</v>
      </c>
      <c r="U1849">
        <f t="shared" si="606"/>
        <v>0</v>
      </c>
      <c r="V1849">
        <f>IF(R1848="Buy BTC Short ETH",(B1849-T1848)+(-C1849+U1848)*(B1848/C1848),IF(R1848="Buy ETH Short BTC",(-B1849+T1848)+(C1849-U1848)*(B1848/C1848),0))</f>
        <v>0</v>
      </c>
      <c r="AA1849">
        <f t="shared" si="607"/>
        <v>0.9284841662368305</v>
      </c>
      <c r="AB1849" t="str">
        <f t="shared" si="608"/>
        <v>Buy ETH Short BTC</v>
      </c>
      <c r="AC1849" t="b">
        <f t="shared" si="610"/>
        <v>0</v>
      </c>
      <c r="AD1849">
        <f>IF(AB1849="Buy BTC Short ETH",B1849,IF(AB1849="Buy ETH Short BTC",B1849,0))</f>
        <v>16539.7</v>
      </c>
      <c r="AE1849">
        <f>IF(AB1849="Buy BTC Short ETH",C1849,IF(AB1849="Buy ETH Short BTC",C1849,0))</f>
        <v>1193.1300000000001</v>
      </c>
      <c r="AF1849">
        <f>IF(AB1848="Buy BTC Short ETH",(B1849-AD1848)+(-C1849+AE1848)*(B1848/C1848),IF(AB1848="Buy ETH Short BTC",(-B1849+AD1848)+(C1849-AE1848)*(B1848/C1848),0))</f>
        <v>-4.8766017791022165</v>
      </c>
    </row>
    <row r="1850" spans="1:32">
      <c r="A1850">
        <v>1672384500000</v>
      </c>
      <c r="B1850">
        <v>16465.189999999999</v>
      </c>
      <c r="C1850">
        <v>1188.56</v>
      </c>
      <c r="D1850" s="1">
        <f t="shared" si="611"/>
        <v>-74.510000000002037</v>
      </c>
      <c r="E1850" s="1">
        <f t="shared" si="612"/>
        <v>0</v>
      </c>
      <c r="F1850" s="1">
        <f t="shared" si="613"/>
        <v>74.510000000002037</v>
      </c>
      <c r="G1850" s="1">
        <f t="shared" si="614"/>
        <v>0.78600000000005821</v>
      </c>
      <c r="H1850" s="1">
        <f t="shared" si="615"/>
        <v>15.646000000000276</v>
      </c>
      <c r="I1850" s="1">
        <f t="shared" si="616"/>
        <v>5.0236482167969089E-2</v>
      </c>
      <c r="J1850" s="1">
        <f t="shared" si="617"/>
        <v>4.7833495618308319</v>
      </c>
      <c r="K1850" s="1">
        <f t="shared" si="618"/>
        <v>-4.5700000000001637</v>
      </c>
      <c r="L1850" s="1">
        <f t="shared" si="619"/>
        <v>0</v>
      </c>
      <c r="M1850" s="1">
        <f t="shared" si="620"/>
        <v>4.5700000000001637</v>
      </c>
      <c r="N1850" s="1">
        <f t="shared" si="621"/>
        <v>0.11299999999998818</v>
      </c>
      <c r="O1850" s="1">
        <f t="shared" si="622"/>
        <v>1.0470000000000028</v>
      </c>
      <c r="P1850" s="1">
        <f t="shared" si="623"/>
        <v>0.10792741165232844</v>
      </c>
      <c r="Q1850" s="1">
        <f t="shared" si="624"/>
        <v>9.7413793103438735</v>
      </c>
      <c r="R1850" t="str">
        <f t="shared" si="604"/>
        <v>Do nothing</v>
      </c>
      <c r="S1850" t="b">
        <f t="shared" si="609"/>
        <v>0</v>
      </c>
      <c r="T1850">
        <f t="shared" si="605"/>
        <v>0</v>
      </c>
      <c r="U1850">
        <f t="shared" si="606"/>
        <v>0</v>
      </c>
      <c r="V1850">
        <f>IF(R1849="Buy BTC Short ETH",(B1850-T1849)+(-C1850+U1849)*(B1849/C1849),IF(R1849="Buy ETH Short BTC",(-B1850+T1849)+(C1850-U1849)*(B1849/C1849),0))</f>
        <v>0</v>
      </c>
      <c r="AA1850">
        <f t="shared" si="607"/>
        <v>0.96969073994752097</v>
      </c>
      <c r="AB1850" t="str">
        <f t="shared" si="608"/>
        <v>Buy ETH Short BTC</v>
      </c>
      <c r="AC1850" t="b">
        <f t="shared" si="610"/>
        <v>0</v>
      </c>
      <c r="AD1850">
        <f>IF(AB1850="Buy BTC Short ETH",B1850,IF(AB1850="Buy ETH Short BTC",B1850,0))</f>
        <v>16465.189999999999</v>
      </c>
      <c r="AE1850">
        <f>IF(AB1850="Buy BTC Short ETH",C1850,IF(AB1850="Buy ETH Short BTC",C1850,0))</f>
        <v>1188.56</v>
      </c>
      <c r="AF1850">
        <f>IF(AB1849="Buy BTC Short ETH",(B1850-AD1849)+(-C1850+AE1849)*(B1849/C1849),IF(AB1849="Buy ETH Short BTC",(-B1850+AD1849)+(C1850-AE1849)*(B1849/C1849),0))</f>
        <v>11.158622530654441</v>
      </c>
    </row>
    <row r="1851" spans="1:32">
      <c r="A1851">
        <v>1672385400000</v>
      </c>
      <c r="B1851">
        <v>16487.18</v>
      </c>
      <c r="C1851">
        <v>1188.51</v>
      </c>
      <c r="D1851" s="1">
        <f t="shared" si="611"/>
        <v>21.990000000001601</v>
      </c>
      <c r="E1851" s="1">
        <f t="shared" si="612"/>
        <v>21.990000000001601</v>
      </c>
      <c r="F1851" s="1">
        <f t="shared" si="613"/>
        <v>0</v>
      </c>
      <c r="G1851" s="1">
        <f t="shared" si="614"/>
        <v>2.9850000000002184</v>
      </c>
      <c r="H1851" s="1">
        <f t="shared" si="615"/>
        <v>14.388000000000101</v>
      </c>
      <c r="I1851" s="1">
        <f t="shared" si="616"/>
        <v>0.20746455379484274</v>
      </c>
      <c r="J1851" s="1">
        <f t="shared" si="617"/>
        <v>17.181833880159814</v>
      </c>
      <c r="K1851" s="1">
        <f t="shared" si="618"/>
        <v>-4.9999999999954525E-2</v>
      </c>
      <c r="L1851" s="1">
        <f t="shared" si="619"/>
        <v>0</v>
      </c>
      <c r="M1851" s="1">
        <f t="shared" si="620"/>
        <v>4.9999999999954525E-2</v>
      </c>
      <c r="N1851" s="1">
        <f t="shared" si="621"/>
        <v>0.11299999999998818</v>
      </c>
      <c r="O1851" s="1">
        <f t="shared" si="622"/>
        <v>0.82299999999997908</v>
      </c>
      <c r="P1851" s="1">
        <f t="shared" si="623"/>
        <v>0.13730255164032934</v>
      </c>
      <c r="Q1851" s="1">
        <f t="shared" si="624"/>
        <v>12.072649572648743</v>
      </c>
      <c r="R1851" t="str">
        <f t="shared" si="604"/>
        <v>Do nothing</v>
      </c>
      <c r="S1851" t="b">
        <f t="shared" si="609"/>
        <v>0</v>
      </c>
      <c r="T1851">
        <f t="shared" si="605"/>
        <v>0</v>
      </c>
      <c r="U1851">
        <f t="shared" si="606"/>
        <v>0</v>
      </c>
      <c r="V1851">
        <f>IF(R1850="Buy BTC Short ETH",(B1851-T1850)+(-C1851+U1850)*(B1850/C1850),IF(R1850="Buy ETH Short BTC",(-B1851+T1850)+(C1851-U1850)*(B1850/C1850),0))</f>
        <v>0</v>
      </c>
      <c r="AA1851">
        <f t="shared" si="607"/>
        <v>0.96823322299217374</v>
      </c>
      <c r="AB1851" t="str">
        <f t="shared" si="608"/>
        <v>Buy ETH Short BTC</v>
      </c>
      <c r="AC1851" t="b">
        <f t="shared" si="610"/>
        <v>0</v>
      </c>
      <c r="AD1851">
        <f>IF(AB1851="Buy BTC Short ETH",B1851,IF(AB1851="Buy ETH Short BTC",B1851,0))</f>
        <v>16487.18</v>
      </c>
      <c r="AE1851">
        <f>IF(AB1851="Buy BTC Short ETH",C1851,IF(AB1851="Buy ETH Short BTC",C1851,0))</f>
        <v>1188.51</v>
      </c>
      <c r="AF1851">
        <f>IF(AB1850="Buy BTC Short ETH",(B1851-AD1850)+(-C1851+AE1850)*(B1850/C1850),IF(AB1850="Buy ETH Short BTC",(-B1851+AD1850)+(C1851-AE1850)*(B1850/C1850),0))</f>
        <v>-22.682652874067067</v>
      </c>
    </row>
    <row r="1852" spans="1:32">
      <c r="A1852">
        <v>1672386300000</v>
      </c>
      <c r="B1852">
        <v>16474.93</v>
      </c>
      <c r="C1852">
        <v>1188.26</v>
      </c>
      <c r="D1852" s="1">
        <f t="shared" si="611"/>
        <v>-12.25</v>
      </c>
      <c r="E1852" s="1">
        <f t="shared" si="612"/>
        <v>0</v>
      </c>
      <c r="F1852" s="1">
        <f t="shared" si="613"/>
        <v>12.25</v>
      </c>
      <c r="G1852" s="1">
        <f t="shared" si="614"/>
        <v>2.9850000000002184</v>
      </c>
      <c r="H1852" s="1">
        <f t="shared" si="615"/>
        <v>15.165000000000145</v>
      </c>
      <c r="I1852" s="1">
        <f t="shared" si="616"/>
        <v>0.19683481701287109</v>
      </c>
      <c r="J1852" s="1">
        <f t="shared" si="617"/>
        <v>16.446280991736415</v>
      </c>
      <c r="K1852" s="1">
        <f t="shared" si="618"/>
        <v>-0.25</v>
      </c>
      <c r="L1852" s="1">
        <f t="shared" si="619"/>
        <v>0</v>
      </c>
      <c r="M1852" s="1">
        <f t="shared" si="620"/>
        <v>0.25</v>
      </c>
      <c r="N1852" s="1">
        <f t="shared" si="621"/>
        <v>8.7999999999988171E-2</v>
      </c>
      <c r="O1852" s="1">
        <f t="shared" si="622"/>
        <v>0.8479999999999791</v>
      </c>
      <c r="P1852" s="1">
        <f t="shared" si="623"/>
        <v>0.10377358490564899</v>
      </c>
      <c r="Q1852" s="1">
        <f t="shared" si="624"/>
        <v>9.4017094017084588</v>
      </c>
      <c r="R1852" t="str">
        <f t="shared" si="604"/>
        <v>Do nothing</v>
      </c>
      <c r="S1852" t="b">
        <f t="shared" si="609"/>
        <v>0</v>
      </c>
      <c r="T1852">
        <f t="shared" si="605"/>
        <v>0</v>
      </c>
      <c r="U1852">
        <f t="shared" si="606"/>
        <v>0</v>
      </c>
      <c r="V1852">
        <f>IF(R1851="Buy BTC Short ETH",(B1852-T1851)+(-C1852+U1851)*(B1851/C1851),IF(R1851="Buy ETH Short BTC",(-B1852+T1851)+(C1852-U1851)*(B1851/C1851),0))</f>
        <v>0</v>
      </c>
      <c r="AA1852">
        <f t="shared" si="607"/>
        <v>0.97530296251256898</v>
      </c>
      <c r="AB1852" t="str">
        <f t="shared" si="608"/>
        <v>Buy ETH Short BTC</v>
      </c>
      <c r="AC1852" t="b">
        <f t="shared" si="610"/>
        <v>0</v>
      </c>
      <c r="AD1852">
        <f>IF(AB1852="Buy BTC Short ETH",B1852,IF(AB1852="Buy ETH Short BTC",B1852,0))</f>
        <v>16474.93</v>
      </c>
      <c r="AE1852">
        <f>IF(AB1852="Buy BTC Short ETH",C1852,IF(AB1852="Buy ETH Short BTC",C1852,0))</f>
        <v>1188.26</v>
      </c>
      <c r="AF1852">
        <f>IF(AB1851="Buy BTC Short ETH",(B1852-AD1851)+(-C1852+AE1851)*(B1851/C1851),IF(AB1851="Buy ETH Short BTC",(-B1852+AD1851)+(C1852-AE1851)*(B1851/C1851),0))</f>
        <v>8.7819643923904724</v>
      </c>
    </row>
    <row r="1853" spans="1:32">
      <c r="A1853">
        <v>1672387200000</v>
      </c>
      <c r="B1853">
        <v>16482.82</v>
      </c>
      <c r="C1853">
        <v>1189.81</v>
      </c>
      <c r="D1853" s="1">
        <f t="shared" si="611"/>
        <v>7.8899999999994179</v>
      </c>
      <c r="E1853" s="1">
        <f t="shared" si="612"/>
        <v>7.8899999999994179</v>
      </c>
      <c r="F1853" s="1">
        <f t="shared" si="613"/>
        <v>0</v>
      </c>
      <c r="G1853" s="1">
        <f t="shared" si="614"/>
        <v>3.7740000000001599</v>
      </c>
      <c r="H1853" s="1">
        <f t="shared" si="615"/>
        <v>15.045000000000073</v>
      </c>
      <c r="I1853" s="1">
        <f t="shared" si="616"/>
        <v>0.25084745762712807</v>
      </c>
      <c r="J1853" s="1">
        <f t="shared" si="617"/>
        <v>20.054200542006015</v>
      </c>
      <c r="K1853" s="1">
        <f t="shared" si="618"/>
        <v>1.5499999999999545</v>
      </c>
      <c r="L1853" s="1">
        <f t="shared" si="619"/>
        <v>1.5499999999999545</v>
      </c>
      <c r="M1853" s="1">
        <f t="shared" si="620"/>
        <v>0</v>
      </c>
      <c r="N1853" s="1">
        <f t="shared" si="621"/>
        <v>0.24299999999998362</v>
      </c>
      <c r="O1853" s="1">
        <f t="shared" si="622"/>
        <v>0.82099999999998086</v>
      </c>
      <c r="P1853" s="1">
        <f t="shared" si="623"/>
        <v>0.2959805115712415</v>
      </c>
      <c r="Q1853" s="1">
        <f t="shared" si="624"/>
        <v>22.83834586466088</v>
      </c>
      <c r="R1853" t="str">
        <f t="shared" si="604"/>
        <v>Do nothing</v>
      </c>
      <c r="S1853" t="b">
        <f t="shared" si="609"/>
        <v>0</v>
      </c>
      <c r="T1853">
        <f t="shared" si="605"/>
        <v>0</v>
      </c>
      <c r="U1853">
        <f t="shared" si="606"/>
        <v>0</v>
      </c>
      <c r="V1853">
        <f>IF(R1852="Buy BTC Short ETH",(B1853-T1852)+(-C1853+U1852)*(B1852/C1852),IF(R1852="Buy ETH Short BTC",(-B1853+T1852)+(C1853-U1852)*(B1852/C1852),0))</f>
        <v>0</v>
      </c>
      <c r="AA1853">
        <f t="shared" si="607"/>
        <v>0.98295866930445674</v>
      </c>
      <c r="AB1853" t="str">
        <f t="shared" si="608"/>
        <v>Buy ETH Short BTC</v>
      </c>
      <c r="AC1853" t="b">
        <f t="shared" si="610"/>
        <v>0</v>
      </c>
      <c r="AD1853">
        <f>IF(AB1853="Buy BTC Short ETH",B1853,IF(AB1853="Buy ETH Short BTC",B1853,0))</f>
        <v>16482.82</v>
      </c>
      <c r="AE1853">
        <f>IF(AB1853="Buy BTC Short ETH",C1853,IF(AB1853="Buy ETH Short BTC",C1853,0))</f>
        <v>1189.81</v>
      </c>
      <c r="AF1853">
        <f>IF(AB1852="Buy BTC Short ETH",(B1853-AD1852)+(-C1853+AE1852)*(B1852/C1852),IF(AB1852="Buy ETH Short BTC",(-B1853+AD1852)+(C1853-AE1852)*(B1852/C1852),0))</f>
        <v>13.600365324087274</v>
      </c>
    </row>
    <row r="1854" spans="1:32">
      <c r="A1854">
        <v>1672388100000</v>
      </c>
      <c r="B1854">
        <v>16482.93</v>
      </c>
      <c r="C1854">
        <v>1189.6300000000001</v>
      </c>
      <c r="D1854" s="1">
        <f t="shared" si="611"/>
        <v>0.11000000000058208</v>
      </c>
      <c r="E1854" s="1">
        <f t="shared" si="612"/>
        <v>0.11000000000058208</v>
      </c>
      <c r="F1854" s="1">
        <f t="shared" si="613"/>
        <v>0</v>
      </c>
      <c r="G1854" s="1">
        <f t="shared" si="614"/>
        <v>3.7850000000002182</v>
      </c>
      <c r="H1854" s="1">
        <f t="shared" si="615"/>
        <v>10.931000000000131</v>
      </c>
      <c r="I1854" s="1">
        <f t="shared" si="616"/>
        <v>0.34626292196506936</v>
      </c>
      <c r="J1854" s="1">
        <f t="shared" si="617"/>
        <v>25.720304430552659</v>
      </c>
      <c r="K1854" s="1">
        <f t="shared" si="618"/>
        <v>-0.17999999999983629</v>
      </c>
      <c r="L1854" s="1">
        <f t="shared" si="619"/>
        <v>0</v>
      </c>
      <c r="M1854" s="1">
        <f t="shared" si="620"/>
        <v>0.17999999999983629</v>
      </c>
      <c r="N1854" s="1">
        <f t="shared" si="621"/>
        <v>0.24299999999998362</v>
      </c>
      <c r="O1854" s="1">
        <f t="shared" si="622"/>
        <v>0.67799999999997451</v>
      </c>
      <c r="P1854" s="1">
        <f t="shared" si="623"/>
        <v>0.35840707964600699</v>
      </c>
      <c r="Q1854" s="1">
        <f t="shared" si="624"/>
        <v>26.384364820846329</v>
      </c>
      <c r="R1854" t="str">
        <f t="shared" si="604"/>
        <v>Do nothing</v>
      </c>
      <c r="S1854" t="b">
        <f t="shared" si="609"/>
        <v>0</v>
      </c>
      <c r="T1854">
        <f t="shared" si="605"/>
        <v>0</v>
      </c>
      <c r="U1854">
        <f t="shared" si="606"/>
        <v>0</v>
      </c>
      <c r="V1854">
        <f>IF(R1853="Buy BTC Short ETH",(B1854-T1853)+(-C1854+U1853)*(B1853/C1853),IF(R1853="Buy ETH Short BTC",(-B1854+T1853)+(C1854-U1853)*(B1853/C1853),0))</f>
        <v>0</v>
      </c>
      <c r="AA1854">
        <f t="shared" si="607"/>
        <v>0.98243548015391469</v>
      </c>
      <c r="AB1854" t="str">
        <f t="shared" si="608"/>
        <v>Buy ETH Short BTC</v>
      </c>
      <c r="AC1854" t="b">
        <f t="shared" si="610"/>
        <v>0</v>
      </c>
      <c r="AD1854">
        <f>IF(AB1854="Buy BTC Short ETH",B1854,IF(AB1854="Buy ETH Short BTC",B1854,0))</f>
        <v>16482.93</v>
      </c>
      <c r="AE1854">
        <f>IF(AB1854="Buy BTC Short ETH",C1854,IF(AB1854="Buy ETH Short BTC",C1854,0))</f>
        <v>1189.6300000000001</v>
      </c>
      <c r="AF1854">
        <f>IF(AB1853="Buy BTC Short ETH",(B1854-AD1853)+(-C1854+AE1853)*(B1853/C1853),IF(AB1853="Buy ETH Short BTC",(-B1854+AD1853)+(C1854-AE1853)*(B1853/C1853),0))</f>
        <v>-2.6035978013279384</v>
      </c>
    </row>
    <row r="1855" spans="1:32">
      <c r="A1855">
        <v>1672389000000</v>
      </c>
      <c r="B1855">
        <v>16493.77</v>
      </c>
      <c r="C1855">
        <v>1190.54</v>
      </c>
      <c r="D1855" s="1">
        <f t="shared" si="611"/>
        <v>10.840000000000146</v>
      </c>
      <c r="E1855" s="1">
        <f t="shared" si="612"/>
        <v>10.840000000000146</v>
      </c>
      <c r="F1855" s="1">
        <f t="shared" si="613"/>
        <v>0</v>
      </c>
      <c r="G1855" s="1">
        <f t="shared" si="614"/>
        <v>4.0830000000001743</v>
      </c>
      <c r="H1855" s="1">
        <f t="shared" si="615"/>
        <v>10.931000000000131</v>
      </c>
      <c r="I1855" s="1">
        <f t="shared" si="616"/>
        <v>0.37352483761779576</v>
      </c>
      <c r="J1855" s="1">
        <f t="shared" si="617"/>
        <v>27.194618356201488</v>
      </c>
      <c r="K1855" s="1">
        <f t="shared" si="618"/>
        <v>0.90999999999985448</v>
      </c>
      <c r="L1855" s="1">
        <f t="shared" si="619"/>
        <v>0.90999999999985448</v>
      </c>
      <c r="M1855" s="1">
        <f t="shared" si="620"/>
        <v>0</v>
      </c>
      <c r="N1855" s="1">
        <f t="shared" si="621"/>
        <v>0.28699999999996634</v>
      </c>
      <c r="O1855" s="1">
        <f t="shared" si="622"/>
        <v>0.67799999999997451</v>
      </c>
      <c r="P1855" s="1">
        <f t="shared" si="623"/>
        <v>0.42330383480822587</v>
      </c>
      <c r="Q1855" s="1">
        <f t="shared" si="624"/>
        <v>29.740932642485376</v>
      </c>
      <c r="R1855" t="str">
        <f t="shared" si="604"/>
        <v>Do nothing</v>
      </c>
      <c r="S1855" t="b">
        <f t="shared" si="609"/>
        <v>0</v>
      </c>
      <c r="T1855">
        <f t="shared" si="605"/>
        <v>0</v>
      </c>
      <c r="U1855">
        <f t="shared" si="606"/>
        <v>0</v>
      </c>
      <c r="V1855">
        <f>IF(R1854="Buy BTC Short ETH",(B1855-T1854)+(-C1855+U1854)*(B1854/C1854),IF(R1854="Buy ETH Short BTC",(-B1855+T1854)+(C1855-U1854)*(B1854/C1854),0))</f>
        <v>0</v>
      </c>
      <c r="AA1855">
        <f t="shared" si="607"/>
        <v>0.97999705436811402</v>
      </c>
      <c r="AB1855" t="str">
        <f t="shared" si="608"/>
        <v>Buy ETH Short BTC</v>
      </c>
      <c r="AC1855" t="b">
        <f t="shared" si="610"/>
        <v>0</v>
      </c>
      <c r="AD1855">
        <f>IF(AB1855="Buy BTC Short ETH",B1855,IF(AB1855="Buy ETH Short BTC",B1855,0))</f>
        <v>16493.77</v>
      </c>
      <c r="AE1855">
        <f>IF(AB1855="Buy BTC Short ETH",C1855,IF(AB1855="Buy ETH Short BTC",C1855,0))</f>
        <v>1190.54</v>
      </c>
      <c r="AF1855">
        <f>IF(AB1854="Buy BTC Short ETH",(B1855-AD1854)+(-C1855+AE1854)*(B1854/C1854),IF(AB1854="Buy ETH Short BTC",(-B1855+AD1854)+(C1855-AE1854)*(B1854/C1854),0))</f>
        <v>1.768513823623671</v>
      </c>
    </row>
    <row r="1856" spans="1:32">
      <c r="A1856">
        <v>1672389900000</v>
      </c>
      <c r="B1856">
        <v>16500.240000000002</v>
      </c>
      <c r="C1856">
        <v>1191.07</v>
      </c>
      <c r="D1856" s="1">
        <f t="shared" si="611"/>
        <v>6.4700000000011642</v>
      </c>
      <c r="E1856" s="1">
        <f t="shared" si="612"/>
        <v>6.4700000000011642</v>
      </c>
      <c r="F1856" s="1">
        <f t="shared" si="613"/>
        <v>0</v>
      </c>
      <c r="G1856" s="1">
        <f t="shared" si="614"/>
        <v>4.7300000000002909</v>
      </c>
      <c r="H1856" s="1">
        <f t="shared" si="615"/>
        <v>10.464000000000306</v>
      </c>
      <c r="I1856" s="1">
        <f t="shared" si="616"/>
        <v>0.45202599388380665</v>
      </c>
      <c r="J1856" s="1">
        <f t="shared" si="617"/>
        <v>31.130709490589084</v>
      </c>
      <c r="K1856" s="1">
        <f t="shared" si="618"/>
        <v>0.52999999999997272</v>
      </c>
      <c r="L1856" s="1">
        <f t="shared" si="619"/>
        <v>0.52999999999997272</v>
      </c>
      <c r="M1856" s="1">
        <f t="shared" si="620"/>
        <v>0</v>
      </c>
      <c r="N1856" s="1">
        <f t="shared" si="621"/>
        <v>0.29899999999997817</v>
      </c>
      <c r="O1856" s="1">
        <f t="shared" si="622"/>
        <v>0.67799999999997451</v>
      </c>
      <c r="P1856" s="1">
        <f t="shared" si="623"/>
        <v>0.44100294985249178</v>
      </c>
      <c r="Q1856" s="1">
        <f t="shared" si="624"/>
        <v>30.603889457522286</v>
      </c>
      <c r="R1856" t="str">
        <f t="shared" si="604"/>
        <v>Do nothing</v>
      </c>
      <c r="S1856" t="b">
        <f t="shared" si="609"/>
        <v>0</v>
      </c>
      <c r="T1856">
        <f t="shared" si="605"/>
        <v>0</v>
      </c>
      <c r="U1856">
        <f t="shared" si="606"/>
        <v>0</v>
      </c>
      <c r="V1856">
        <f>IF(R1855="Buy BTC Short ETH",(B1856-T1855)+(-C1856+U1855)*(B1855/C1855),IF(R1855="Buy ETH Short BTC",(-B1856+T1855)+(C1856-U1855)*(B1855/C1855),0))</f>
        <v>0</v>
      </c>
      <c r="AA1856">
        <f t="shared" si="607"/>
        <v>0.9710045233531841</v>
      </c>
      <c r="AB1856" t="str">
        <f t="shared" si="608"/>
        <v>Buy ETH Short BTC</v>
      </c>
      <c r="AC1856" t="b">
        <f t="shared" si="610"/>
        <v>0</v>
      </c>
      <c r="AD1856">
        <f>IF(AB1856="Buy BTC Short ETH",B1856,IF(AB1856="Buy ETH Short BTC",B1856,0))</f>
        <v>16500.240000000002</v>
      </c>
      <c r="AE1856">
        <f>IF(AB1856="Buy BTC Short ETH",C1856,IF(AB1856="Buy ETH Short BTC",C1856,0))</f>
        <v>1191.07</v>
      </c>
      <c r="AF1856">
        <f>IF(AB1855="Buy BTC Short ETH",(B1856-AD1855)+(-C1856+AE1855)*(B1855/C1855),IF(AB1855="Buy ETH Short BTC",(-B1856+AD1855)+(C1856-AE1855)*(B1855/C1855),0))</f>
        <v>0.87263283887829513</v>
      </c>
    </row>
    <row r="1857" spans="1:32">
      <c r="A1857">
        <v>1672390800000</v>
      </c>
      <c r="B1857">
        <v>16508.88</v>
      </c>
      <c r="C1857">
        <v>1192.6600000000001</v>
      </c>
      <c r="D1857" s="1">
        <f t="shared" si="611"/>
        <v>8.6399999999994179</v>
      </c>
      <c r="E1857" s="1">
        <f t="shared" si="612"/>
        <v>8.6399999999994179</v>
      </c>
      <c r="F1857" s="1">
        <f t="shared" si="613"/>
        <v>0</v>
      </c>
      <c r="G1857" s="1">
        <f t="shared" si="614"/>
        <v>5.594000000000233</v>
      </c>
      <c r="H1857" s="1">
        <f t="shared" si="615"/>
        <v>9.6120000000002612</v>
      </c>
      <c r="I1857" s="1">
        <f t="shared" si="616"/>
        <v>0.58198085726176452</v>
      </c>
      <c r="J1857" s="1">
        <f t="shared" si="617"/>
        <v>36.788109956596408</v>
      </c>
      <c r="K1857" s="1">
        <f t="shared" si="618"/>
        <v>1.5900000000001455</v>
      </c>
      <c r="L1857" s="1">
        <f t="shared" si="619"/>
        <v>1.5900000000001455</v>
      </c>
      <c r="M1857" s="1">
        <f t="shared" si="620"/>
        <v>0</v>
      </c>
      <c r="N1857" s="1">
        <f t="shared" si="621"/>
        <v>0.45799999999999275</v>
      </c>
      <c r="O1857" s="1">
        <f t="shared" si="622"/>
        <v>0.60399999999997367</v>
      </c>
      <c r="P1857" s="1">
        <f t="shared" si="623"/>
        <v>0.75827814569538532</v>
      </c>
      <c r="Q1857" s="1">
        <f t="shared" si="624"/>
        <v>43.126177024482793</v>
      </c>
      <c r="R1857" t="str">
        <f t="shared" si="604"/>
        <v>Do nothing</v>
      </c>
      <c r="S1857" t="b">
        <f t="shared" si="609"/>
        <v>0</v>
      </c>
      <c r="T1857">
        <f t="shared" si="605"/>
        <v>0</v>
      </c>
      <c r="U1857">
        <f t="shared" si="606"/>
        <v>0</v>
      </c>
      <c r="V1857">
        <f>IF(R1856="Buy BTC Short ETH",(B1857-T1856)+(-C1857+U1856)*(B1856/C1856),IF(R1856="Buy ETH Short BTC",(-B1857+T1856)+(C1857-U1856)*(B1856/C1856),0))</f>
        <v>0</v>
      </c>
      <c r="AA1857">
        <f t="shared" si="607"/>
        <v>0.93861972021769924</v>
      </c>
      <c r="AB1857" t="str">
        <f t="shared" si="608"/>
        <v>Buy ETH Short BTC</v>
      </c>
      <c r="AC1857" t="b">
        <f t="shared" si="610"/>
        <v>0</v>
      </c>
      <c r="AD1857">
        <f>IF(AB1857="Buy BTC Short ETH",B1857,IF(AB1857="Buy ETH Short BTC",B1857,0))</f>
        <v>16508.88</v>
      </c>
      <c r="AE1857">
        <f>IF(AB1857="Buy BTC Short ETH",C1857,IF(AB1857="Buy ETH Short BTC",C1857,0))</f>
        <v>1192.6600000000001</v>
      </c>
      <c r="AF1857">
        <f>IF(AB1856="Buy BTC Short ETH",(B1857-AD1856)+(-C1857+AE1856)*(B1856/C1856),IF(AB1856="Buy ETH Short BTC",(-B1857+AD1856)+(C1857-AE1856)*(B1856/C1856),0))</f>
        <v>13.386733609278295</v>
      </c>
    </row>
    <row r="1858" spans="1:32">
      <c r="A1858">
        <v>1672391700000</v>
      </c>
      <c r="B1858">
        <v>16524.77</v>
      </c>
      <c r="C1858">
        <v>1194.32</v>
      </c>
      <c r="D1858" s="1">
        <f t="shared" si="611"/>
        <v>15.889999999999418</v>
      </c>
      <c r="E1858" s="1">
        <f t="shared" si="612"/>
        <v>15.889999999999418</v>
      </c>
      <c r="F1858" s="1">
        <f t="shared" si="613"/>
        <v>0</v>
      </c>
      <c r="G1858" s="1">
        <f t="shared" si="614"/>
        <v>7.1830000000001748</v>
      </c>
      <c r="H1858" s="1">
        <f t="shared" si="615"/>
        <v>9.1999999999999993</v>
      </c>
      <c r="I1858" s="1">
        <f t="shared" si="616"/>
        <v>0.78076086956523649</v>
      </c>
      <c r="J1858" s="1">
        <f t="shared" si="617"/>
        <v>43.844228773729469</v>
      </c>
      <c r="K1858" s="1">
        <f t="shared" si="618"/>
        <v>1.6599999999998545</v>
      </c>
      <c r="L1858" s="1">
        <f t="shared" si="619"/>
        <v>1.6599999999998545</v>
      </c>
      <c r="M1858" s="1">
        <f t="shared" si="620"/>
        <v>0</v>
      </c>
      <c r="N1858" s="1">
        <f t="shared" si="621"/>
        <v>0.62399999999997813</v>
      </c>
      <c r="O1858" s="1">
        <f t="shared" si="622"/>
        <v>0.57799999999997453</v>
      </c>
      <c r="P1858" s="1">
        <f t="shared" si="623"/>
        <v>1.0795847750865148</v>
      </c>
      <c r="Q1858" s="1">
        <f t="shared" si="624"/>
        <v>51.913477537437821</v>
      </c>
      <c r="R1858" t="str">
        <f t="shared" si="604"/>
        <v>Do nothing</v>
      </c>
      <c r="S1858" t="b">
        <f t="shared" si="609"/>
        <v>0</v>
      </c>
      <c r="T1858">
        <f t="shared" si="605"/>
        <v>0</v>
      </c>
      <c r="U1858">
        <f t="shared" si="606"/>
        <v>0</v>
      </c>
      <c r="V1858">
        <f>IF(R1857="Buy BTC Short ETH",(B1858-T1857)+(-C1858+U1857)*(B1857/C1857),IF(R1857="Buy ETH Short BTC",(-B1858+T1857)+(C1858-U1857)*(B1857/C1857),0))</f>
        <v>0</v>
      </c>
      <c r="AA1858">
        <f t="shared" si="607"/>
        <v>0.91534311067530394</v>
      </c>
      <c r="AB1858" t="str">
        <f t="shared" si="608"/>
        <v>Buy ETH Short BTC</v>
      </c>
      <c r="AC1858" t="b">
        <f t="shared" si="610"/>
        <v>0</v>
      </c>
      <c r="AD1858">
        <f>IF(AB1858="Buy BTC Short ETH",B1858,IF(AB1858="Buy ETH Short BTC",B1858,0))</f>
        <v>16524.77</v>
      </c>
      <c r="AE1858">
        <f>IF(AB1858="Buy BTC Short ETH",C1858,IF(AB1858="Buy ETH Short BTC",C1858,0))</f>
        <v>1194.32</v>
      </c>
      <c r="AF1858">
        <f>IF(AB1857="Buy BTC Short ETH",(B1858-AD1857)+(-C1858+AE1857)*(B1857/C1857),IF(AB1857="Buy ETH Short BTC",(-B1858+AD1857)+(C1858-AE1857)*(B1857/C1857),0))</f>
        <v>7.0878317374593678</v>
      </c>
    </row>
    <row r="1859" spans="1:32">
      <c r="A1859">
        <v>1672392600000</v>
      </c>
      <c r="B1859">
        <v>16519.310000000001</v>
      </c>
      <c r="C1859">
        <v>1193.1400000000001</v>
      </c>
      <c r="D1859" s="1">
        <f t="shared" si="611"/>
        <v>-5.4599999999991269</v>
      </c>
      <c r="E1859" s="1">
        <f t="shared" si="612"/>
        <v>0</v>
      </c>
      <c r="F1859" s="1">
        <f t="shared" si="613"/>
        <v>5.4599999999991269</v>
      </c>
      <c r="G1859" s="1">
        <f t="shared" si="614"/>
        <v>7.1830000000001748</v>
      </c>
      <c r="H1859" s="1">
        <f t="shared" si="615"/>
        <v>9.2220000000001168</v>
      </c>
      <c r="I1859" s="1">
        <f t="shared" si="616"/>
        <v>0.77889828670571282</v>
      </c>
      <c r="J1859" s="1">
        <f t="shared" si="617"/>
        <v>43.785431270954263</v>
      </c>
      <c r="K1859" s="1">
        <f t="shared" si="618"/>
        <v>-1.1799999999998363</v>
      </c>
      <c r="L1859" s="1">
        <f t="shared" si="619"/>
        <v>0</v>
      </c>
      <c r="M1859" s="1">
        <f t="shared" si="620"/>
        <v>1.1799999999998363</v>
      </c>
      <c r="N1859" s="1">
        <f t="shared" si="621"/>
        <v>0.62399999999997813</v>
      </c>
      <c r="O1859" s="1">
        <f t="shared" si="622"/>
        <v>0.62299999999997913</v>
      </c>
      <c r="P1859" s="1">
        <f t="shared" si="623"/>
        <v>1.0016051364365957</v>
      </c>
      <c r="Q1859" s="1">
        <f t="shared" si="624"/>
        <v>50.040096230954262</v>
      </c>
      <c r="R1859" t="str">
        <f t="shared" si="604"/>
        <v>Do nothing</v>
      </c>
      <c r="S1859" t="b">
        <f t="shared" si="609"/>
        <v>0</v>
      </c>
      <c r="T1859">
        <f t="shared" si="605"/>
        <v>0</v>
      </c>
      <c r="U1859">
        <f t="shared" si="606"/>
        <v>0</v>
      </c>
      <c r="V1859">
        <f>IF(R1858="Buy BTC Short ETH",(B1859-T1858)+(-C1859+U1858)*(B1858/C1858),IF(R1858="Buy ETH Short BTC",(-B1859+T1858)+(C1859-U1858)*(B1858/C1858),0))</f>
        <v>0</v>
      </c>
      <c r="AA1859">
        <f t="shared" si="607"/>
        <v>0.95341419447987541</v>
      </c>
      <c r="AB1859" t="str">
        <f t="shared" si="608"/>
        <v>Buy ETH Short BTC</v>
      </c>
      <c r="AC1859" t="b">
        <f t="shared" si="610"/>
        <v>0</v>
      </c>
      <c r="AD1859">
        <f>IF(AB1859="Buy BTC Short ETH",B1859,IF(AB1859="Buy ETH Short BTC",B1859,0))</f>
        <v>16519.310000000001</v>
      </c>
      <c r="AE1859">
        <f>IF(AB1859="Buy BTC Short ETH",C1859,IF(AB1859="Buy ETH Short BTC",C1859,0))</f>
        <v>1193.1400000000001</v>
      </c>
      <c r="AF1859">
        <f>IF(AB1858="Buy BTC Short ETH",(B1859-AD1858)+(-C1859+AE1858)*(B1858/C1858),IF(AB1858="Buy ETH Short BTC",(-B1859+AD1858)+(C1859-AE1858)*(B1858/C1858),0))</f>
        <v>-10.866636579809715</v>
      </c>
    </row>
    <row r="1860" spans="1:32">
      <c r="A1860">
        <v>1672393500000</v>
      </c>
      <c r="B1860">
        <v>16517.21</v>
      </c>
      <c r="C1860">
        <v>1192.7</v>
      </c>
      <c r="D1860" s="1">
        <f t="shared" si="611"/>
        <v>-2.1000000000021828</v>
      </c>
      <c r="E1860" s="1">
        <f t="shared" si="612"/>
        <v>0</v>
      </c>
      <c r="F1860" s="1">
        <f t="shared" si="613"/>
        <v>2.1000000000021828</v>
      </c>
      <c r="G1860" s="1">
        <f t="shared" si="614"/>
        <v>7.1830000000001748</v>
      </c>
      <c r="H1860" s="1">
        <f t="shared" si="615"/>
        <v>1.9810000000001309</v>
      </c>
      <c r="I1860" s="1">
        <f t="shared" si="616"/>
        <v>3.6259464916707218</v>
      </c>
      <c r="J1860" s="1">
        <f t="shared" si="617"/>
        <v>78.382802269750499</v>
      </c>
      <c r="K1860" s="1">
        <f t="shared" si="618"/>
        <v>-0.44000000000005457</v>
      </c>
      <c r="L1860" s="1">
        <f t="shared" si="619"/>
        <v>0</v>
      </c>
      <c r="M1860" s="1">
        <f t="shared" si="620"/>
        <v>0.44000000000005457</v>
      </c>
      <c r="N1860" s="1">
        <f t="shared" si="621"/>
        <v>0.62399999999997813</v>
      </c>
      <c r="O1860" s="1">
        <f t="shared" si="622"/>
        <v>0.20999999999996816</v>
      </c>
      <c r="P1860" s="1">
        <f t="shared" si="623"/>
        <v>2.9714285714289179</v>
      </c>
      <c r="Q1860" s="1">
        <f t="shared" si="624"/>
        <v>74.820143884894279</v>
      </c>
      <c r="R1860" t="str">
        <f t="shared" si="604"/>
        <v>Do nothing</v>
      </c>
      <c r="S1860" t="b">
        <f t="shared" si="609"/>
        <v>0</v>
      </c>
      <c r="T1860">
        <f t="shared" si="605"/>
        <v>0</v>
      </c>
      <c r="U1860">
        <f t="shared" si="606"/>
        <v>0</v>
      </c>
      <c r="V1860">
        <f>IF(R1859="Buy BTC Short ETH",(B1860-T1859)+(-C1860+U1859)*(B1859/C1859),IF(R1859="Buy ETH Short BTC",(-B1860+T1859)+(C1860-U1859)*(B1859/C1859),0))</f>
        <v>0</v>
      </c>
      <c r="AA1860">
        <f t="shared" si="607"/>
        <v>0.96615356084046222</v>
      </c>
      <c r="AB1860" t="str">
        <f t="shared" si="608"/>
        <v>Buy ETH Short BTC</v>
      </c>
      <c r="AC1860" t="b">
        <f t="shared" si="610"/>
        <v>0</v>
      </c>
      <c r="AD1860">
        <f>IF(AB1860="Buy BTC Short ETH",B1860,IF(AB1860="Buy ETH Short BTC",B1860,0))</f>
        <v>16517.21</v>
      </c>
      <c r="AE1860">
        <f>IF(AB1860="Buy BTC Short ETH",C1860,IF(AB1860="Buy ETH Short BTC",C1860,0))</f>
        <v>1192.7</v>
      </c>
      <c r="AF1860">
        <f>IF(AB1859="Buy BTC Short ETH",(B1860-AD1859)+(-C1860+AE1859)*(B1859/C1859),IF(AB1859="Buy ETH Short BTC",(-B1860+AD1859)+(C1860-AE1859)*(B1859/C1859),0))</f>
        <v>-3.9919057277421741</v>
      </c>
    </row>
    <row r="1861" spans="1:32">
      <c r="A1861">
        <v>1672394400000</v>
      </c>
      <c r="B1861">
        <v>16509.62</v>
      </c>
      <c r="C1861">
        <v>1192.1300000000001</v>
      </c>
      <c r="D1861" s="1">
        <f t="shared" si="611"/>
        <v>-7.5900000000001455</v>
      </c>
      <c r="E1861" s="1">
        <f t="shared" si="612"/>
        <v>0</v>
      </c>
      <c r="F1861" s="1">
        <f t="shared" si="613"/>
        <v>7.5900000000001455</v>
      </c>
      <c r="G1861" s="1">
        <f t="shared" si="614"/>
        <v>4.9840000000000142</v>
      </c>
      <c r="H1861" s="1">
        <f t="shared" si="615"/>
        <v>2.7400000000001454</v>
      </c>
      <c r="I1861" s="1">
        <f t="shared" si="616"/>
        <v>1.8189781021896896</v>
      </c>
      <c r="J1861" s="1">
        <f t="shared" si="617"/>
        <v>64.526152252717651</v>
      </c>
      <c r="K1861" s="1">
        <f t="shared" si="618"/>
        <v>-0.56999999999993634</v>
      </c>
      <c r="L1861" s="1">
        <f t="shared" si="619"/>
        <v>0</v>
      </c>
      <c r="M1861" s="1">
        <f t="shared" si="620"/>
        <v>0.56999999999993634</v>
      </c>
      <c r="N1861" s="1">
        <f t="shared" si="621"/>
        <v>0.62399999999997813</v>
      </c>
      <c r="O1861" s="1">
        <f t="shared" si="622"/>
        <v>0.26199999999996637</v>
      </c>
      <c r="P1861" s="1">
        <f t="shared" si="623"/>
        <v>2.3816793893131991</v>
      </c>
      <c r="Q1861" s="1">
        <f t="shared" si="624"/>
        <v>70.428893905193817</v>
      </c>
      <c r="R1861" t="str">
        <f t="shared" si="604"/>
        <v>Do nothing</v>
      </c>
      <c r="S1861" t="b">
        <f t="shared" si="609"/>
        <v>0</v>
      </c>
      <c r="T1861">
        <f t="shared" si="605"/>
        <v>0</v>
      </c>
      <c r="U1861">
        <f t="shared" si="606"/>
        <v>0</v>
      </c>
      <c r="V1861">
        <f>IF(R1860="Buy BTC Short ETH",(B1861-T1860)+(-C1861+U1860)*(B1860/C1860),IF(R1860="Buy ETH Short BTC",(-B1861+T1860)+(C1861-U1860)*(B1860/C1860),0))</f>
        <v>0</v>
      </c>
      <c r="AA1861">
        <f t="shared" si="607"/>
        <v>0.9852399977320434</v>
      </c>
      <c r="AB1861" t="str">
        <f t="shared" si="608"/>
        <v>Buy ETH Short BTC</v>
      </c>
      <c r="AC1861" t="b">
        <f t="shared" si="610"/>
        <v>0</v>
      </c>
      <c r="AD1861">
        <f>IF(AB1861="Buy BTC Short ETH",B1861,IF(AB1861="Buy ETH Short BTC",B1861,0))</f>
        <v>16509.62</v>
      </c>
      <c r="AE1861">
        <f>IF(AB1861="Buy BTC Short ETH",C1861,IF(AB1861="Buy ETH Short BTC",C1861,0))</f>
        <v>1192.1300000000001</v>
      </c>
      <c r="AF1861">
        <f>IF(AB1860="Buy BTC Short ETH",(B1861-AD1860)+(-C1861+AE1860)*(B1860/C1860),IF(AB1860="Buy ETH Short BTC",(-B1861+AD1860)+(C1861-AE1860)*(B1860/C1860),0))</f>
        <v>-0.30369472625033467</v>
      </c>
    </row>
    <row r="1862" spans="1:32">
      <c r="A1862">
        <v>1672395300000</v>
      </c>
      <c r="B1862">
        <v>16514.48</v>
      </c>
      <c r="C1862">
        <v>1192.06</v>
      </c>
      <c r="D1862" s="1">
        <f t="shared" si="611"/>
        <v>4.8600000000005821</v>
      </c>
      <c r="E1862" s="1">
        <f t="shared" si="612"/>
        <v>4.8600000000005821</v>
      </c>
      <c r="F1862" s="1">
        <f t="shared" si="613"/>
        <v>0</v>
      </c>
      <c r="G1862" s="1">
        <f t="shared" si="614"/>
        <v>5.4700000000000726</v>
      </c>
      <c r="H1862" s="1">
        <f t="shared" si="615"/>
        <v>1.5150000000001456</v>
      </c>
      <c r="I1862" s="1">
        <f t="shared" si="616"/>
        <v>3.6105610561053116</v>
      </c>
      <c r="J1862" s="1">
        <f t="shared" si="617"/>
        <v>78.310665712239114</v>
      </c>
      <c r="K1862" s="1">
        <f t="shared" si="618"/>
        <v>-7.0000000000163709E-2</v>
      </c>
      <c r="L1862" s="1">
        <f t="shared" si="619"/>
        <v>0</v>
      </c>
      <c r="M1862" s="1">
        <f t="shared" si="620"/>
        <v>7.0000000000163709E-2</v>
      </c>
      <c r="N1862" s="1">
        <f t="shared" si="621"/>
        <v>0.62399999999997813</v>
      </c>
      <c r="O1862" s="1">
        <f t="shared" si="622"/>
        <v>0.24399999999998273</v>
      </c>
      <c r="P1862" s="1">
        <f t="shared" si="623"/>
        <v>2.5573770491804191</v>
      </c>
      <c r="Q1862" s="1">
        <f t="shared" si="624"/>
        <v>71.8894009216597</v>
      </c>
      <c r="R1862" t="str">
        <f t="shared" si="604"/>
        <v>Do nothing</v>
      </c>
      <c r="S1862" t="b">
        <f t="shared" si="609"/>
        <v>0</v>
      </c>
      <c r="T1862">
        <f t="shared" si="605"/>
        <v>0</v>
      </c>
      <c r="U1862">
        <f t="shared" si="606"/>
        <v>0</v>
      </c>
      <c r="V1862">
        <f>IF(R1861="Buy BTC Short ETH",(B1862-T1861)+(-C1862+U1861)*(B1861/C1861),IF(R1861="Buy ETH Short BTC",(-B1862+T1861)+(C1862-U1861)*(B1861/C1861),0))</f>
        <v>0</v>
      </c>
      <c r="AA1862">
        <f t="shared" si="607"/>
        <v>0.96950937096339929</v>
      </c>
      <c r="AB1862" t="str">
        <f t="shared" si="608"/>
        <v>Buy ETH Short BTC</v>
      </c>
      <c r="AC1862" t="b">
        <f t="shared" si="610"/>
        <v>0</v>
      </c>
      <c r="AD1862">
        <f>IF(AB1862="Buy BTC Short ETH",B1862,IF(AB1862="Buy ETH Short BTC",B1862,0))</f>
        <v>16514.48</v>
      </c>
      <c r="AE1862">
        <f>IF(AB1862="Buy BTC Short ETH",C1862,IF(AB1862="Buy ETH Short BTC",C1862,0))</f>
        <v>1192.06</v>
      </c>
      <c r="AF1862">
        <f>IF(AB1861="Buy BTC Short ETH",(B1862-AD1861)+(-C1862+AE1861)*(B1861/C1861),IF(AB1861="Buy ETH Short BTC",(-B1862+AD1861)+(C1862-AE1861)*(B1861/C1861),0))</f>
        <v>-5.8294189392124993</v>
      </c>
    </row>
    <row r="1863" spans="1:32">
      <c r="A1863">
        <v>1672396200000</v>
      </c>
      <c r="B1863">
        <v>16503.349999999999</v>
      </c>
      <c r="C1863">
        <v>1191.96</v>
      </c>
      <c r="D1863" s="1">
        <f t="shared" si="611"/>
        <v>-11.130000000001019</v>
      </c>
      <c r="E1863" s="1">
        <f t="shared" si="612"/>
        <v>0</v>
      </c>
      <c r="F1863" s="1">
        <f t="shared" si="613"/>
        <v>11.130000000001019</v>
      </c>
      <c r="G1863" s="1">
        <f t="shared" si="614"/>
        <v>4.6810000000001306</v>
      </c>
      <c r="H1863" s="1">
        <f t="shared" si="615"/>
        <v>2.6280000000002475</v>
      </c>
      <c r="I1863" s="1">
        <f t="shared" si="616"/>
        <v>1.7812024353119063</v>
      </c>
      <c r="J1863" s="1">
        <f t="shared" si="617"/>
        <v>64.044328909562012</v>
      </c>
      <c r="K1863" s="1">
        <f t="shared" si="618"/>
        <v>-9.9999999999909051E-2</v>
      </c>
      <c r="L1863" s="1">
        <f t="shared" si="619"/>
        <v>0</v>
      </c>
      <c r="M1863" s="1">
        <f t="shared" si="620"/>
        <v>9.9999999999909051E-2</v>
      </c>
      <c r="N1863" s="1">
        <f t="shared" si="621"/>
        <v>0.46899999999998271</v>
      </c>
      <c r="O1863" s="1">
        <f t="shared" si="622"/>
        <v>0.25399999999997364</v>
      </c>
      <c r="P1863" s="1">
        <f t="shared" si="623"/>
        <v>1.8464566929135093</v>
      </c>
      <c r="Q1863" s="1">
        <f t="shared" si="624"/>
        <v>64.868603042878419</v>
      </c>
      <c r="R1863" t="str">
        <f t="shared" si="604"/>
        <v>Do nothing</v>
      </c>
      <c r="S1863" t="b">
        <f t="shared" si="609"/>
        <v>0</v>
      </c>
      <c r="T1863">
        <f t="shared" si="605"/>
        <v>0</v>
      </c>
      <c r="U1863">
        <f t="shared" si="606"/>
        <v>0</v>
      </c>
      <c r="V1863">
        <f>IF(R1862="Buy BTC Short ETH",(B1863-T1862)+(-C1863+U1862)*(B1862/C1862),IF(R1862="Buy ETH Short BTC",(-B1863+T1862)+(C1863-U1862)*(B1862/C1862),0))</f>
        <v>0</v>
      </c>
      <c r="AA1863">
        <f t="shared" si="607"/>
        <v>0.95911879206294559</v>
      </c>
      <c r="AB1863" t="str">
        <f t="shared" si="608"/>
        <v>Buy ETH Short BTC</v>
      </c>
      <c r="AC1863" t="b">
        <f t="shared" si="610"/>
        <v>0</v>
      </c>
      <c r="AD1863">
        <f>IF(AB1863="Buy BTC Short ETH",B1863,IF(AB1863="Buy ETH Short BTC",B1863,0))</f>
        <v>16503.349999999999</v>
      </c>
      <c r="AE1863">
        <f>IF(AB1863="Buy BTC Short ETH",C1863,IF(AB1863="Buy ETH Short BTC",C1863,0))</f>
        <v>1191.96</v>
      </c>
      <c r="AF1863">
        <f>IF(AB1862="Buy BTC Short ETH",(B1863-AD1862)+(-C1863+AE1862)*(B1862/C1862),IF(AB1862="Buy ETH Short BTC",(-B1863+AD1862)+(C1863-AE1862)*(B1862/C1862),0))</f>
        <v>9.7446267805334603</v>
      </c>
    </row>
    <row r="1864" spans="1:32">
      <c r="A1864">
        <v>1672397100000</v>
      </c>
      <c r="B1864">
        <v>16488.71</v>
      </c>
      <c r="C1864">
        <v>1190.94</v>
      </c>
      <c r="D1864" s="1">
        <f t="shared" si="611"/>
        <v>-14.639999999999418</v>
      </c>
      <c r="E1864" s="1">
        <f t="shared" si="612"/>
        <v>0</v>
      </c>
      <c r="F1864" s="1">
        <f t="shared" si="613"/>
        <v>14.639999999999418</v>
      </c>
      <c r="G1864" s="1">
        <f t="shared" si="614"/>
        <v>4.6700000000000728</v>
      </c>
      <c r="H1864" s="1">
        <f t="shared" si="615"/>
        <v>4.0920000000001888</v>
      </c>
      <c r="I1864" s="1">
        <f t="shared" si="616"/>
        <v>1.1412512218963482</v>
      </c>
      <c r="J1864" s="1">
        <f t="shared" si="617"/>
        <v>53.298333713763213</v>
      </c>
      <c r="K1864" s="1">
        <f t="shared" si="618"/>
        <v>-1.0199999999999818</v>
      </c>
      <c r="L1864" s="1">
        <f t="shared" si="619"/>
        <v>0</v>
      </c>
      <c r="M1864" s="1">
        <f t="shared" si="620"/>
        <v>1.0199999999999818</v>
      </c>
      <c r="N1864" s="1">
        <f t="shared" si="621"/>
        <v>0.46899999999998271</v>
      </c>
      <c r="O1864" s="1">
        <f t="shared" si="622"/>
        <v>0.3379999999999882</v>
      </c>
      <c r="P1864" s="1">
        <f t="shared" si="623"/>
        <v>1.3875739644970386</v>
      </c>
      <c r="Q1864" s="1">
        <f t="shared" si="624"/>
        <v>58.116480793060667</v>
      </c>
      <c r="R1864" t="str">
        <f t="shared" si="604"/>
        <v>Do nothing</v>
      </c>
      <c r="S1864" t="b">
        <f t="shared" si="609"/>
        <v>0</v>
      </c>
      <c r="T1864">
        <f t="shared" si="605"/>
        <v>0</v>
      </c>
      <c r="U1864">
        <f t="shared" si="606"/>
        <v>0</v>
      </c>
      <c r="V1864">
        <f>IF(R1863="Buy BTC Short ETH",(B1864-T1863)+(-C1864+U1863)*(B1863/C1863),IF(R1863="Buy ETH Short BTC",(-B1864+T1863)+(C1864-U1863)*(B1863/C1863),0))</f>
        <v>0</v>
      </c>
      <c r="AA1864">
        <f t="shared" si="607"/>
        <v>0.92023581626550299</v>
      </c>
      <c r="AB1864" t="str">
        <f t="shared" si="608"/>
        <v>Buy ETH Short BTC</v>
      </c>
      <c r="AC1864" t="b">
        <f t="shared" si="610"/>
        <v>0</v>
      </c>
      <c r="AD1864">
        <f>IF(AB1864="Buy BTC Short ETH",B1864,IF(AB1864="Buy ETH Short BTC",B1864,0))</f>
        <v>16488.71</v>
      </c>
      <c r="AE1864">
        <f>IF(AB1864="Buy BTC Short ETH",C1864,IF(AB1864="Buy ETH Short BTC",C1864,0))</f>
        <v>1190.94</v>
      </c>
      <c r="AF1864">
        <f>IF(AB1863="Buy BTC Short ETH",(B1864-AD1863)+(-C1864+AE1863)*(B1863/C1863),IF(AB1863="Buy ETH Short BTC",(-B1864+AD1863)+(C1864-AE1863)*(B1863/C1863),0))</f>
        <v>0.5175319641595415</v>
      </c>
    </row>
    <row r="1865" spans="1:32">
      <c r="A1865">
        <v>1672398000000</v>
      </c>
      <c r="B1865">
        <v>16490.59</v>
      </c>
      <c r="C1865">
        <v>1190.75</v>
      </c>
      <c r="D1865" s="1">
        <f t="shared" si="611"/>
        <v>1.8800000000010186</v>
      </c>
      <c r="E1865" s="1">
        <f t="shared" si="612"/>
        <v>1.8800000000010186</v>
      </c>
      <c r="F1865" s="1">
        <f t="shared" si="613"/>
        <v>0</v>
      </c>
      <c r="G1865" s="1">
        <f t="shared" si="614"/>
        <v>3.7740000000001599</v>
      </c>
      <c r="H1865" s="1">
        <f t="shared" si="615"/>
        <v>4.0920000000001888</v>
      </c>
      <c r="I1865" s="1">
        <f t="shared" si="616"/>
        <v>0.92228739002932203</v>
      </c>
      <c r="J1865" s="1">
        <f t="shared" si="617"/>
        <v>47.978642257818365</v>
      </c>
      <c r="K1865" s="1">
        <f t="shared" si="618"/>
        <v>-0.19000000000005457</v>
      </c>
      <c r="L1865" s="1">
        <f t="shared" si="619"/>
        <v>0</v>
      </c>
      <c r="M1865" s="1">
        <f t="shared" si="620"/>
        <v>0.19000000000005457</v>
      </c>
      <c r="N1865" s="1">
        <f t="shared" si="621"/>
        <v>0.37799999999999728</v>
      </c>
      <c r="O1865" s="1">
        <f t="shared" si="622"/>
        <v>0.35699999999999366</v>
      </c>
      <c r="P1865" s="1">
        <f t="shared" si="623"/>
        <v>1.0588235294117758</v>
      </c>
      <c r="Q1865" s="1">
        <f t="shared" si="624"/>
        <v>51.428571428571694</v>
      </c>
      <c r="R1865" t="str">
        <f t="shared" si="604"/>
        <v>Do nothing</v>
      </c>
      <c r="S1865" t="b">
        <f t="shared" si="609"/>
        <v>0</v>
      </c>
      <c r="T1865">
        <f t="shared" si="605"/>
        <v>0</v>
      </c>
      <c r="U1865">
        <f t="shared" si="606"/>
        <v>0</v>
      </c>
      <c r="V1865">
        <f>IF(R1864="Buy BTC Short ETH",(B1865-T1864)+(-C1865+U1864)*(B1864/C1864),IF(R1864="Buy ETH Short BTC",(-B1865+T1864)+(C1865-U1864)*(B1864/C1864),0))</f>
        <v>0</v>
      </c>
      <c r="AA1865">
        <f t="shared" si="607"/>
        <v>0.92248163239492431</v>
      </c>
      <c r="AB1865" t="str">
        <f t="shared" si="608"/>
        <v>Buy ETH Short BTC</v>
      </c>
      <c r="AC1865" t="b">
        <f t="shared" si="610"/>
        <v>0</v>
      </c>
      <c r="AD1865">
        <f>IF(AB1865="Buy BTC Short ETH",B1865,IF(AB1865="Buy ETH Short BTC",B1865,0))</f>
        <v>16490.59</v>
      </c>
      <c r="AE1865">
        <f>IF(AB1865="Buy BTC Short ETH",C1865,IF(AB1865="Buy ETH Short BTC",C1865,0))</f>
        <v>1190.75</v>
      </c>
      <c r="AF1865">
        <f>IF(AB1864="Buy BTC Short ETH",(B1865-AD1864)+(-C1865+AE1864)*(B1864/C1864),IF(AB1864="Buy ETH Short BTC",(-B1865+AD1864)+(C1865-AE1864)*(B1864/C1864),0))</f>
        <v>-4.510573244665653</v>
      </c>
    </row>
    <row r="1866" spans="1:32">
      <c r="A1866">
        <v>1672398900000</v>
      </c>
      <c r="B1866">
        <v>16510.57</v>
      </c>
      <c r="C1866">
        <v>1192.8</v>
      </c>
      <c r="D1866" s="1">
        <f t="shared" si="611"/>
        <v>19.979999999999563</v>
      </c>
      <c r="E1866" s="1">
        <f t="shared" si="612"/>
        <v>19.979999999999563</v>
      </c>
      <c r="F1866" s="1">
        <f t="shared" si="613"/>
        <v>0</v>
      </c>
      <c r="G1866" s="1">
        <f t="shared" si="614"/>
        <v>5.125</v>
      </c>
      <c r="H1866" s="1">
        <f t="shared" si="615"/>
        <v>4.0920000000001888</v>
      </c>
      <c r="I1866" s="1">
        <f t="shared" si="616"/>
        <v>1.2524437927663157</v>
      </c>
      <c r="J1866" s="1">
        <f t="shared" si="617"/>
        <v>55.60377563198324</v>
      </c>
      <c r="K1866" s="1">
        <f t="shared" si="618"/>
        <v>2.0499999999999545</v>
      </c>
      <c r="L1866" s="1">
        <f t="shared" si="619"/>
        <v>2.0499999999999545</v>
      </c>
      <c r="M1866" s="1">
        <f t="shared" si="620"/>
        <v>0</v>
      </c>
      <c r="N1866" s="1">
        <f t="shared" si="621"/>
        <v>0.52999999999999547</v>
      </c>
      <c r="O1866" s="1">
        <f t="shared" si="622"/>
        <v>0.35699999999999366</v>
      </c>
      <c r="P1866" s="1">
        <f t="shared" si="623"/>
        <v>1.4845938375350276</v>
      </c>
      <c r="Q1866" s="1">
        <f t="shared" si="624"/>
        <v>59.751972942503038</v>
      </c>
      <c r="R1866" t="str">
        <f t="shared" si="604"/>
        <v>Do nothing</v>
      </c>
      <c r="S1866" t="b">
        <f t="shared" si="609"/>
        <v>0</v>
      </c>
      <c r="T1866">
        <f t="shared" si="605"/>
        <v>0</v>
      </c>
      <c r="U1866">
        <f t="shared" si="606"/>
        <v>0</v>
      </c>
      <c r="V1866">
        <f>IF(R1865="Buy BTC Short ETH",(B1866-T1865)+(-C1866+U1865)*(B1865/C1865),IF(R1865="Buy ETH Short BTC",(-B1866+T1865)+(C1866-U1865)*(B1865/C1865),0))</f>
        <v>0</v>
      </c>
      <c r="AA1866">
        <f t="shared" si="607"/>
        <v>0.92181139187605121</v>
      </c>
      <c r="AB1866" t="str">
        <f t="shared" si="608"/>
        <v>Buy ETH Short BTC</v>
      </c>
      <c r="AC1866" t="b">
        <f t="shared" si="610"/>
        <v>0</v>
      </c>
      <c r="AD1866">
        <f>IF(AB1866="Buy BTC Short ETH",B1866,IF(AB1866="Buy ETH Short BTC",B1866,0))</f>
        <v>16510.57</v>
      </c>
      <c r="AE1866">
        <f>IF(AB1866="Buy BTC Short ETH",C1866,IF(AB1866="Buy ETH Short BTC",C1866,0))</f>
        <v>1192.8</v>
      </c>
      <c r="AF1866">
        <f>IF(AB1865="Buy BTC Short ETH",(B1866-AD1865)+(-C1866+AE1865)*(B1865/C1865),IF(AB1865="Buy ETH Short BTC",(-B1866+AD1865)+(C1866-AE1865)*(B1865/C1865),0))</f>
        <v>8.4102662187694897</v>
      </c>
    </row>
    <row r="1867" spans="1:32">
      <c r="A1867">
        <v>1672399800000</v>
      </c>
      <c r="B1867">
        <v>16505.900000000001</v>
      </c>
      <c r="C1867">
        <v>1191.45</v>
      </c>
      <c r="D1867" s="1">
        <f t="shared" si="611"/>
        <v>-4.6699999999982538</v>
      </c>
      <c r="E1867" s="1">
        <f t="shared" si="612"/>
        <v>0</v>
      </c>
      <c r="F1867" s="1">
        <f t="shared" si="613"/>
        <v>4.6699999999982538</v>
      </c>
      <c r="G1867" s="1">
        <f t="shared" si="614"/>
        <v>4.2610000000000579</v>
      </c>
      <c r="H1867" s="1">
        <f t="shared" si="615"/>
        <v>4.5590000000000144</v>
      </c>
      <c r="I1867" s="1">
        <f t="shared" si="616"/>
        <v>0.93463478833078406</v>
      </c>
      <c r="J1867" s="1">
        <f t="shared" si="617"/>
        <v>48.310657596372145</v>
      </c>
      <c r="K1867" s="1">
        <f t="shared" si="618"/>
        <v>-1.3499999999999091</v>
      </c>
      <c r="L1867" s="1">
        <f t="shared" si="619"/>
        <v>0</v>
      </c>
      <c r="M1867" s="1">
        <f t="shared" si="620"/>
        <v>1.3499999999999091</v>
      </c>
      <c r="N1867" s="1">
        <f t="shared" si="621"/>
        <v>0.3709999999999809</v>
      </c>
      <c r="O1867" s="1">
        <f t="shared" si="622"/>
        <v>0.49199999999998456</v>
      </c>
      <c r="P1867" s="1">
        <f t="shared" si="623"/>
        <v>0.75406504065039137</v>
      </c>
      <c r="Q1867" s="1">
        <f t="shared" si="624"/>
        <v>42.989571263035423</v>
      </c>
      <c r="R1867" t="str">
        <f t="shared" si="604"/>
        <v>Do nothing</v>
      </c>
      <c r="S1867" t="b">
        <f t="shared" si="609"/>
        <v>0</v>
      </c>
      <c r="T1867">
        <f t="shared" si="605"/>
        <v>0</v>
      </c>
      <c r="U1867">
        <f t="shared" si="606"/>
        <v>0</v>
      </c>
      <c r="V1867">
        <f>IF(R1866="Buy BTC Short ETH",(B1867-T1866)+(-C1867+U1866)*(B1866/C1866),IF(R1866="Buy ETH Short BTC",(-B1867+T1866)+(C1867-U1866)*(B1866/C1866),0))</f>
        <v>0</v>
      </c>
      <c r="AA1867">
        <f t="shared" si="607"/>
        <v>0.91292654511349181</v>
      </c>
      <c r="AB1867" t="str">
        <f t="shared" si="608"/>
        <v>Buy ETH Short BTC</v>
      </c>
      <c r="AC1867" t="b">
        <f t="shared" si="610"/>
        <v>0</v>
      </c>
      <c r="AD1867">
        <f>IF(AB1867="Buy BTC Short ETH",B1867,IF(AB1867="Buy ETH Short BTC",B1867,0))</f>
        <v>16505.900000000001</v>
      </c>
      <c r="AE1867">
        <f>IF(AB1867="Buy BTC Short ETH",C1867,IF(AB1867="Buy ETH Short BTC",C1867,0))</f>
        <v>1191.45</v>
      </c>
      <c r="AF1867">
        <f>IF(AB1866="Buy BTC Short ETH",(B1867-AD1866)+(-C1867+AE1866)*(B1866/C1866),IF(AB1866="Buy ETH Short BTC",(-B1867+AD1866)+(C1867-AE1866)*(B1866/C1866),0))</f>
        <v>-14.016510311871713</v>
      </c>
    </row>
    <row r="1868" spans="1:32">
      <c r="A1868">
        <v>1672400700000</v>
      </c>
      <c r="B1868">
        <v>16496.27</v>
      </c>
      <c r="C1868">
        <v>1190.7</v>
      </c>
      <c r="D1868" s="1">
        <f t="shared" si="611"/>
        <v>-9.6300000000010186</v>
      </c>
      <c r="E1868" s="1">
        <f t="shared" si="612"/>
        <v>0</v>
      </c>
      <c r="F1868" s="1">
        <f t="shared" si="613"/>
        <v>9.6300000000010186</v>
      </c>
      <c r="G1868" s="1">
        <f t="shared" si="614"/>
        <v>2.6720000000001165</v>
      </c>
      <c r="H1868" s="1">
        <f t="shared" si="615"/>
        <v>5.5220000000001166</v>
      </c>
      <c r="I1868" s="1">
        <f t="shared" si="616"/>
        <v>0.4838826512133394</v>
      </c>
      <c r="J1868" s="1">
        <f t="shared" si="617"/>
        <v>32.609226263119851</v>
      </c>
      <c r="K1868" s="1">
        <f t="shared" si="618"/>
        <v>-0.75</v>
      </c>
      <c r="L1868" s="1">
        <f t="shared" si="619"/>
        <v>0</v>
      </c>
      <c r="M1868" s="1">
        <f t="shared" si="620"/>
        <v>0.75</v>
      </c>
      <c r="N1868" s="1">
        <f t="shared" si="621"/>
        <v>0.20499999999999546</v>
      </c>
      <c r="O1868" s="1">
        <f t="shared" si="622"/>
        <v>0.56699999999998452</v>
      </c>
      <c r="P1868" s="1">
        <f t="shared" si="623"/>
        <v>0.36155202821869675</v>
      </c>
      <c r="Q1868" s="1">
        <f t="shared" si="624"/>
        <v>26.554404145077825</v>
      </c>
      <c r="R1868" t="str">
        <f t="shared" si="604"/>
        <v>Do nothing</v>
      </c>
      <c r="S1868" t="b">
        <f t="shared" si="609"/>
        <v>0</v>
      </c>
      <c r="T1868">
        <f t="shared" si="605"/>
        <v>0</v>
      </c>
      <c r="U1868">
        <f t="shared" si="606"/>
        <v>0</v>
      </c>
      <c r="V1868">
        <f>IF(R1867="Buy BTC Short ETH",(B1868-T1867)+(-C1868+U1867)*(B1867/C1867),IF(R1867="Buy ETH Short BTC",(-B1868+T1867)+(C1868-U1867)*(B1867/C1867),0))</f>
        <v>0</v>
      </c>
      <c r="AA1868">
        <f t="shared" si="607"/>
        <v>0.9098755398502808</v>
      </c>
      <c r="AB1868" t="str">
        <f t="shared" si="608"/>
        <v>Buy ETH Short BTC</v>
      </c>
      <c r="AC1868" t="b">
        <f t="shared" si="610"/>
        <v>0</v>
      </c>
      <c r="AD1868">
        <f>IF(AB1868="Buy BTC Short ETH",B1868,IF(AB1868="Buy ETH Short BTC",B1868,0))</f>
        <v>16496.27</v>
      </c>
      <c r="AE1868">
        <f>IF(AB1868="Buy BTC Short ETH",C1868,IF(AB1868="Buy ETH Short BTC",C1868,0))</f>
        <v>1190.7</v>
      </c>
      <c r="AF1868">
        <f>IF(AB1867="Buy BTC Short ETH",(B1868-AD1867)+(-C1868+AE1867)*(B1867/C1867),IF(AB1867="Buy ETH Short BTC",(-B1868+AD1867)+(C1868-AE1867)*(B1867/C1867),0))</f>
        <v>-0.76021780183707932</v>
      </c>
    </row>
    <row r="1869" spans="1:32">
      <c r="A1869">
        <v>1672401600000</v>
      </c>
      <c r="B1869">
        <v>16486.91</v>
      </c>
      <c r="C1869">
        <v>1190.3699999999999</v>
      </c>
      <c r="D1869" s="1">
        <f t="shared" si="611"/>
        <v>-9.3600000000005821</v>
      </c>
      <c r="E1869" s="1">
        <f t="shared" si="612"/>
        <v>0</v>
      </c>
      <c r="F1869" s="1">
        <f t="shared" si="613"/>
        <v>9.3600000000005821</v>
      </c>
      <c r="G1869" s="1">
        <f t="shared" si="614"/>
        <v>2.6720000000001165</v>
      </c>
      <c r="H1869" s="1">
        <f t="shared" si="615"/>
        <v>5.9120000000002619</v>
      </c>
      <c r="I1869" s="1">
        <f t="shared" si="616"/>
        <v>0.45196211096075745</v>
      </c>
      <c r="J1869" s="1">
        <f t="shared" si="617"/>
        <v>31.12767940354145</v>
      </c>
      <c r="K1869" s="1">
        <f t="shared" si="618"/>
        <v>-0.33000000000015461</v>
      </c>
      <c r="L1869" s="1">
        <f t="shared" si="619"/>
        <v>0</v>
      </c>
      <c r="M1869" s="1">
        <f t="shared" si="620"/>
        <v>0.33000000000015461</v>
      </c>
      <c r="N1869" s="1">
        <f t="shared" si="621"/>
        <v>0.20499999999999546</v>
      </c>
      <c r="O1869" s="1">
        <f t="shared" si="622"/>
        <v>0.48200000000001636</v>
      </c>
      <c r="P1869" s="1">
        <f t="shared" si="623"/>
        <v>0.42531120331947825</v>
      </c>
      <c r="Q1869" s="1">
        <f t="shared" si="624"/>
        <v>29.839883551672784</v>
      </c>
      <c r="R1869" t="str">
        <f t="shared" si="604"/>
        <v>Do nothing</v>
      </c>
      <c r="S1869" t="b">
        <f t="shared" si="609"/>
        <v>0</v>
      </c>
      <c r="T1869">
        <f t="shared" si="605"/>
        <v>0</v>
      </c>
      <c r="U1869">
        <f t="shared" si="606"/>
        <v>0</v>
      </c>
      <c r="V1869">
        <f>IF(R1868="Buy BTC Short ETH",(B1869-T1868)+(-C1869+U1868)*(B1868/C1868),IF(R1868="Buy ETH Short BTC",(-B1869+T1868)+(C1869-U1868)*(B1868/C1868),0))</f>
        <v>0</v>
      </c>
      <c r="AA1869">
        <f t="shared" si="607"/>
        <v>0.91373771769585665</v>
      </c>
      <c r="AB1869" t="str">
        <f t="shared" si="608"/>
        <v>Buy ETH Short BTC</v>
      </c>
      <c r="AC1869" t="b">
        <f t="shared" si="610"/>
        <v>0</v>
      </c>
      <c r="AD1869">
        <f>IF(AB1869="Buy BTC Short ETH",B1869,IF(AB1869="Buy ETH Short BTC",B1869,0))</f>
        <v>16486.91</v>
      </c>
      <c r="AE1869">
        <f>IF(AB1869="Buy BTC Short ETH",C1869,IF(AB1869="Buy ETH Short BTC",C1869,0))</f>
        <v>1190.3699999999999</v>
      </c>
      <c r="AF1869">
        <f>IF(AB1868="Buy BTC Short ETH",(B1869-AD1868)+(-C1869+AE1868)*(B1868/C1868),IF(AB1868="Buy ETH Short BTC",(-B1869+AD1868)+(C1869-AE1868)*(B1868/C1868),0))</f>
        <v>4.7880934744252484</v>
      </c>
    </row>
    <row r="1870" spans="1:32">
      <c r="A1870">
        <v>1672402500000</v>
      </c>
      <c r="B1870">
        <v>16482.84</v>
      </c>
      <c r="C1870">
        <v>1189.74</v>
      </c>
      <c r="D1870" s="1">
        <f t="shared" si="611"/>
        <v>-4.069999999999709</v>
      </c>
      <c r="E1870" s="1">
        <f t="shared" si="612"/>
        <v>0</v>
      </c>
      <c r="F1870" s="1">
        <f t="shared" si="613"/>
        <v>4.069999999999709</v>
      </c>
      <c r="G1870" s="1">
        <f t="shared" si="614"/>
        <v>2.6720000000001165</v>
      </c>
      <c r="H1870" s="1">
        <f t="shared" si="615"/>
        <v>6.1090000000000142</v>
      </c>
      <c r="I1870" s="1">
        <f t="shared" si="616"/>
        <v>0.4373874611229514</v>
      </c>
      <c r="J1870" s="1">
        <f t="shared" si="617"/>
        <v>30.4293360665081</v>
      </c>
      <c r="K1870" s="1">
        <f t="shared" si="618"/>
        <v>-0.62999999999988177</v>
      </c>
      <c r="L1870" s="1">
        <f t="shared" si="619"/>
        <v>0</v>
      </c>
      <c r="M1870" s="1">
        <f t="shared" si="620"/>
        <v>0.62999999999988177</v>
      </c>
      <c r="N1870" s="1">
        <f t="shared" si="621"/>
        <v>0.20499999999999546</v>
      </c>
      <c r="O1870" s="1">
        <f t="shared" si="622"/>
        <v>0.50099999999999911</v>
      </c>
      <c r="P1870" s="1">
        <f t="shared" si="623"/>
        <v>0.40918163672653857</v>
      </c>
      <c r="Q1870" s="1">
        <f t="shared" si="624"/>
        <v>29.036827195466998</v>
      </c>
      <c r="R1870" t="str">
        <f t="shared" si="604"/>
        <v>Do nothing</v>
      </c>
      <c r="S1870" t="b">
        <f t="shared" si="609"/>
        <v>0</v>
      </c>
      <c r="T1870">
        <f t="shared" si="605"/>
        <v>0</v>
      </c>
      <c r="U1870">
        <f t="shared" si="606"/>
        <v>0</v>
      </c>
      <c r="V1870">
        <f>IF(R1869="Buy BTC Short ETH",(B1870-T1869)+(-C1870+U1869)*(B1869/C1869),IF(R1869="Buy ETH Short BTC",(-B1870+T1869)+(C1870-U1869)*(B1869/C1869),0))</f>
        <v>0</v>
      </c>
      <c r="AA1870">
        <f t="shared" si="607"/>
        <v>0.9187882905046606</v>
      </c>
      <c r="AB1870" t="str">
        <f t="shared" si="608"/>
        <v>Buy ETH Short BTC</v>
      </c>
      <c r="AC1870" t="b">
        <f t="shared" si="610"/>
        <v>0</v>
      </c>
      <c r="AD1870">
        <f>IF(AB1870="Buy BTC Short ETH",B1870,IF(AB1870="Buy ETH Short BTC",B1870,0))</f>
        <v>16482.84</v>
      </c>
      <c r="AE1870">
        <f>IF(AB1870="Buy BTC Short ETH",C1870,IF(AB1870="Buy ETH Short BTC",C1870,0))</f>
        <v>1189.74</v>
      </c>
      <c r="AF1870">
        <f>IF(AB1869="Buy BTC Short ETH",(B1870-AD1869)+(-C1870+AE1869)*(B1869/C1869),IF(AB1869="Buy ETH Short BTC",(-B1870+AD1869)+(C1870-AE1869)*(B1869/C1869),0))</f>
        <v>-4.6556511000767813</v>
      </c>
    </row>
    <row r="1871" spans="1:32">
      <c r="A1871">
        <v>1672403400000</v>
      </c>
      <c r="B1871">
        <v>16496.060000000001</v>
      </c>
      <c r="C1871">
        <v>1192.3399999999999</v>
      </c>
      <c r="D1871" s="1">
        <f t="shared" si="611"/>
        <v>13.220000000001164</v>
      </c>
      <c r="E1871" s="1">
        <f t="shared" si="612"/>
        <v>13.220000000001164</v>
      </c>
      <c r="F1871" s="1">
        <f t="shared" si="613"/>
        <v>0</v>
      </c>
      <c r="G1871" s="1">
        <f t="shared" si="614"/>
        <v>3.9940000000002329</v>
      </c>
      <c r="H1871" s="1">
        <f t="shared" si="615"/>
        <v>5.35</v>
      </c>
      <c r="I1871" s="1">
        <f t="shared" si="616"/>
        <v>0.74654205607480995</v>
      </c>
      <c r="J1871" s="1">
        <f t="shared" si="617"/>
        <v>42.744006849316499</v>
      </c>
      <c r="K1871" s="1">
        <f t="shared" si="618"/>
        <v>2.5999999999999091</v>
      </c>
      <c r="L1871" s="1">
        <f t="shared" si="619"/>
        <v>2.5999999999999091</v>
      </c>
      <c r="M1871" s="1">
        <f t="shared" si="620"/>
        <v>0</v>
      </c>
      <c r="N1871" s="1">
        <f t="shared" si="621"/>
        <v>0.46499999999998637</v>
      </c>
      <c r="O1871" s="1">
        <f t="shared" si="622"/>
        <v>0.44400000000000545</v>
      </c>
      <c r="P1871" s="1">
        <f t="shared" si="623"/>
        <v>1.0472972972972538</v>
      </c>
      <c r="Q1871" s="1">
        <f t="shared" si="624"/>
        <v>51.155115511550122</v>
      </c>
      <c r="R1871" t="str">
        <f t="shared" ref="R1871:R1934" si="625">IF(AND(J1871&gt;70,Q1871&lt;30),"Buy ETH Short BTC",IF(AND(J1871&lt;30,Q1871&gt;70),"Buy BTC Short ETH","Do nothing"))</f>
        <v>Do nothing</v>
      </c>
      <c r="S1871" t="b">
        <f t="shared" si="609"/>
        <v>0</v>
      </c>
      <c r="T1871">
        <f t="shared" ref="T1871:T1934" si="626">IF(R1871="Buy BTC Short ETH",B1871,IF(R1871="Buy ETH Short BTC",B1871,0))</f>
        <v>0</v>
      </c>
      <c r="U1871">
        <f t="shared" ref="U1871:U1934" si="627">IF(R1871="Buy BTC Short ETH",C1871,IF(R1871="Buy ETH Short BTC",C1871,0))</f>
        <v>0</v>
      </c>
      <c r="V1871">
        <f>IF(R1870="Buy BTC Short ETH",(B1871-T1870)+(-C1871+U1870)*(B1870/C1870),IF(R1870="Buy ETH Short BTC",(-B1871+T1870)+(C1871-U1870)*(B1870/C1870),0))</f>
        <v>0</v>
      </c>
      <c r="AA1871">
        <f t="shared" ref="AA1871:AA1934" si="628">CORREL(B1862:B1871, C1862:C1871)</f>
        <v>0.82437447691944643</v>
      </c>
      <c r="AB1871" t="str">
        <f t="shared" ref="AB1871:AB1934" si="629">IF(AA1871&gt;0.7,"Buy ETH Short BTC",IF(AA1871&lt;-0.7,"Buy BTC Short ETH","Do nothing"))</f>
        <v>Buy ETH Short BTC</v>
      </c>
      <c r="AC1871" t="b">
        <f t="shared" si="610"/>
        <v>0</v>
      </c>
      <c r="AD1871">
        <f>IF(AB1871="Buy BTC Short ETH",B1871,IF(AB1871="Buy ETH Short BTC",B1871,0))</f>
        <v>16496.060000000001</v>
      </c>
      <c r="AE1871">
        <f>IF(AB1871="Buy BTC Short ETH",C1871,IF(AB1871="Buy ETH Short BTC",C1871,0))</f>
        <v>1192.3399999999999</v>
      </c>
      <c r="AF1871">
        <f>IF(AB1870="Buy BTC Short ETH",(B1871-AD1870)+(-C1871+AE1870)*(B1870/C1870),IF(AB1870="Buy ETH Short BTC",(-B1871+AD1870)+(C1871-AE1870)*(B1870/C1870),0))</f>
        <v>22.80079782137031</v>
      </c>
    </row>
    <row r="1872" spans="1:32">
      <c r="A1872">
        <v>1672404300000</v>
      </c>
      <c r="B1872">
        <v>16494.580000000002</v>
      </c>
      <c r="C1872">
        <v>1192.18</v>
      </c>
      <c r="D1872" s="1">
        <f t="shared" si="611"/>
        <v>-1.4799999999995634</v>
      </c>
      <c r="E1872" s="1">
        <f t="shared" si="612"/>
        <v>0</v>
      </c>
      <c r="F1872" s="1">
        <f t="shared" si="613"/>
        <v>1.4799999999995634</v>
      </c>
      <c r="G1872" s="1">
        <f t="shared" si="614"/>
        <v>3.5080000000001745</v>
      </c>
      <c r="H1872" s="1">
        <f t="shared" si="615"/>
        <v>5.4979999999999567</v>
      </c>
      <c r="I1872" s="1">
        <f t="shared" si="616"/>
        <v>0.63805020007279045</v>
      </c>
      <c r="J1872" s="1">
        <f t="shared" si="617"/>
        <v>38.951809904509481</v>
      </c>
      <c r="K1872" s="1">
        <f t="shared" si="618"/>
        <v>-0.15999999999985448</v>
      </c>
      <c r="L1872" s="1">
        <f t="shared" si="619"/>
        <v>0</v>
      </c>
      <c r="M1872" s="1">
        <f t="shared" si="620"/>
        <v>0.15999999999985448</v>
      </c>
      <c r="N1872" s="1">
        <f t="shared" si="621"/>
        <v>0.46499999999998637</v>
      </c>
      <c r="O1872" s="1">
        <f t="shared" si="622"/>
        <v>0.45299999999997453</v>
      </c>
      <c r="P1872" s="1">
        <f t="shared" si="623"/>
        <v>1.0264900662251932</v>
      </c>
      <c r="Q1872" s="1">
        <f t="shared" si="624"/>
        <v>50.653594771242503</v>
      </c>
      <c r="R1872" t="str">
        <f t="shared" si="625"/>
        <v>Do nothing</v>
      </c>
      <c r="S1872" t="b">
        <f t="shared" ref="S1872:S1935" si="630">NOT(R1872=R1871)</f>
        <v>0</v>
      </c>
      <c r="T1872">
        <f t="shared" si="626"/>
        <v>0</v>
      </c>
      <c r="U1872">
        <f t="shared" si="627"/>
        <v>0</v>
      </c>
      <c r="V1872">
        <f>IF(R1871="Buy BTC Short ETH",(B1872-T1871)+(-C1872+U1871)*(B1871/C1871),IF(R1871="Buy ETH Short BTC",(-B1872+T1871)+(C1872-U1871)*(B1871/C1871),0))</f>
        <v>0</v>
      </c>
      <c r="AA1872">
        <f t="shared" si="628"/>
        <v>0.78905022194920382</v>
      </c>
      <c r="AB1872" t="str">
        <f t="shared" si="629"/>
        <v>Buy ETH Short BTC</v>
      </c>
      <c r="AC1872" t="b">
        <f t="shared" ref="AC1872:AC1935" si="631">NOT(AB1872=AB1871)</f>
        <v>0</v>
      </c>
      <c r="AD1872">
        <f>IF(AB1872="Buy BTC Short ETH",B1872,IF(AB1872="Buy ETH Short BTC",B1872,0))</f>
        <v>16494.580000000002</v>
      </c>
      <c r="AE1872">
        <f>IF(AB1872="Buy BTC Short ETH",C1872,IF(AB1872="Buy ETH Short BTC",C1872,0))</f>
        <v>1192.18</v>
      </c>
      <c r="AF1872">
        <f>IF(AB1871="Buy BTC Short ETH",(B1872-AD1871)+(-C1872+AE1871)*(B1871/C1871),IF(AB1871="Buy ETH Short BTC",(-B1872+AD1871)+(C1872-AE1871)*(B1871/C1871),0))</f>
        <v>-0.73360484425425687</v>
      </c>
    </row>
    <row r="1873" spans="1:32">
      <c r="A1873">
        <v>1672405200000</v>
      </c>
      <c r="B1873">
        <v>16493.810000000001</v>
      </c>
      <c r="C1873">
        <v>1192.49</v>
      </c>
      <c r="D1873" s="1">
        <f t="shared" si="611"/>
        <v>-0.77000000000043656</v>
      </c>
      <c r="E1873" s="1">
        <f t="shared" si="612"/>
        <v>0</v>
      </c>
      <c r="F1873" s="1">
        <f t="shared" si="613"/>
        <v>0.77000000000043656</v>
      </c>
      <c r="G1873" s="1">
        <f t="shared" si="614"/>
        <v>3.5080000000001745</v>
      </c>
      <c r="H1873" s="1">
        <f t="shared" si="615"/>
        <v>4.4619999999998985</v>
      </c>
      <c r="I1873" s="1">
        <f t="shared" si="616"/>
        <v>0.78619453160023633</v>
      </c>
      <c r="J1873" s="1">
        <f t="shared" si="617"/>
        <v>44.01505646173328</v>
      </c>
      <c r="K1873" s="1">
        <f t="shared" si="618"/>
        <v>0.30999999999994543</v>
      </c>
      <c r="L1873" s="1">
        <f t="shared" si="619"/>
        <v>0.30999999999994543</v>
      </c>
      <c r="M1873" s="1">
        <f t="shared" si="620"/>
        <v>0</v>
      </c>
      <c r="N1873" s="1">
        <f t="shared" si="621"/>
        <v>0.4959999999999809</v>
      </c>
      <c r="O1873" s="1">
        <f t="shared" si="622"/>
        <v>0.44299999999998363</v>
      </c>
      <c r="P1873" s="1">
        <f t="shared" si="623"/>
        <v>1.1196388261850998</v>
      </c>
      <c r="Q1873" s="1">
        <f t="shared" si="624"/>
        <v>52.822151224707099</v>
      </c>
      <c r="R1873" t="str">
        <f t="shared" si="625"/>
        <v>Do nothing</v>
      </c>
      <c r="S1873" t="b">
        <f t="shared" si="630"/>
        <v>0</v>
      </c>
      <c r="T1873">
        <f t="shared" si="626"/>
        <v>0</v>
      </c>
      <c r="U1873">
        <f t="shared" si="627"/>
        <v>0</v>
      </c>
      <c r="V1873">
        <f>IF(R1872="Buy BTC Short ETH",(B1873-T1872)+(-C1873+U1872)*(B1872/C1872),IF(R1872="Buy ETH Short BTC",(-B1873+T1872)+(C1873-U1872)*(B1872/C1872),0))</f>
        <v>0</v>
      </c>
      <c r="AA1873">
        <f t="shared" si="628"/>
        <v>0.70461971336194962</v>
      </c>
      <c r="AB1873" t="str">
        <f t="shared" si="629"/>
        <v>Buy ETH Short BTC</v>
      </c>
      <c r="AC1873" t="b">
        <f t="shared" si="631"/>
        <v>0</v>
      </c>
      <c r="AD1873">
        <f>IF(AB1873="Buy BTC Short ETH",B1873,IF(AB1873="Buy ETH Short BTC",B1873,0))</f>
        <v>16493.810000000001</v>
      </c>
      <c r="AE1873">
        <f>IF(AB1873="Buy BTC Short ETH",C1873,IF(AB1873="Buy ETH Short BTC",C1873,0))</f>
        <v>1192.49</v>
      </c>
      <c r="AF1873">
        <f>IF(AB1872="Buy BTC Short ETH",(B1873-AD1872)+(-C1873+AE1872)*(B1872/C1872),IF(AB1872="Buy ETH Short BTC",(-B1873+AD1872)+(C1873-AE1872)*(B1872/C1872),0))</f>
        <v>5.0590501434343977</v>
      </c>
    </row>
    <row r="1874" spans="1:32">
      <c r="A1874">
        <v>1672406100000</v>
      </c>
      <c r="B1874">
        <v>16482.02</v>
      </c>
      <c r="C1874">
        <v>1190.97</v>
      </c>
      <c r="D1874" s="1">
        <f t="shared" si="611"/>
        <v>-11.790000000000873</v>
      </c>
      <c r="E1874" s="1">
        <f t="shared" si="612"/>
        <v>0</v>
      </c>
      <c r="F1874" s="1">
        <f t="shared" si="613"/>
        <v>11.790000000000873</v>
      </c>
      <c r="G1874" s="1">
        <f t="shared" si="614"/>
        <v>3.5080000000001745</v>
      </c>
      <c r="H1874" s="1">
        <f t="shared" si="615"/>
        <v>4.177000000000044</v>
      </c>
      <c r="I1874" s="1">
        <f t="shared" si="616"/>
        <v>0.83983720373477078</v>
      </c>
      <c r="J1874" s="1">
        <f t="shared" si="617"/>
        <v>45.647364996747882</v>
      </c>
      <c r="K1874" s="1">
        <f t="shared" si="618"/>
        <v>-1.5199999999999818</v>
      </c>
      <c r="L1874" s="1">
        <f t="shared" si="619"/>
        <v>0</v>
      </c>
      <c r="M1874" s="1">
        <f t="shared" si="620"/>
        <v>1.5199999999999818</v>
      </c>
      <c r="N1874" s="1">
        <f t="shared" si="621"/>
        <v>0.4959999999999809</v>
      </c>
      <c r="O1874" s="1">
        <f t="shared" si="622"/>
        <v>0.49299999999998362</v>
      </c>
      <c r="P1874" s="1">
        <f t="shared" si="623"/>
        <v>1.0060851926977634</v>
      </c>
      <c r="Q1874" s="1">
        <f t="shared" si="624"/>
        <v>50.151668351870441</v>
      </c>
      <c r="R1874" t="str">
        <f t="shared" si="625"/>
        <v>Do nothing</v>
      </c>
      <c r="S1874" t="b">
        <f t="shared" si="630"/>
        <v>0</v>
      </c>
      <c r="T1874">
        <f t="shared" si="626"/>
        <v>0</v>
      </c>
      <c r="U1874">
        <f t="shared" si="627"/>
        <v>0</v>
      </c>
      <c r="V1874">
        <f>IF(R1873="Buy BTC Short ETH",(B1874-T1873)+(-C1874+U1873)*(B1873/C1873),IF(R1873="Buy ETH Short BTC",(-B1874+T1873)+(C1874-U1873)*(B1873/C1873),0))</f>
        <v>0</v>
      </c>
      <c r="AA1874">
        <f t="shared" si="628"/>
        <v>0.67754383917895966</v>
      </c>
      <c r="AB1874" t="str">
        <f t="shared" si="629"/>
        <v>Do nothing</v>
      </c>
      <c r="AC1874" t="b">
        <f t="shared" si="631"/>
        <v>1</v>
      </c>
      <c r="AD1874">
        <f>IF(AB1874="Buy BTC Short ETH",B1874,IF(AB1874="Buy ETH Short BTC",B1874,0))</f>
        <v>0</v>
      </c>
      <c r="AE1874">
        <f>IF(AB1874="Buy BTC Short ETH",C1874,IF(AB1874="Buy ETH Short BTC",C1874,0))</f>
        <v>0</v>
      </c>
      <c r="AF1874">
        <f>IF(AB1873="Buy BTC Short ETH",(B1874-AD1873)+(-C1874+AE1873)*(B1873/C1873),IF(AB1873="Buy ETH Short BTC",(-B1874+AD1873)+(C1874-AE1873)*(B1873/C1873),0))</f>
        <v>-9.2337328614903775</v>
      </c>
    </row>
    <row r="1875" spans="1:32">
      <c r="A1875">
        <v>1672407000000</v>
      </c>
      <c r="B1875">
        <v>16472.25</v>
      </c>
      <c r="C1875">
        <v>1191.04</v>
      </c>
      <c r="D1875" s="1">
        <f t="shared" si="611"/>
        <v>-9.7700000000004366</v>
      </c>
      <c r="E1875" s="1">
        <f t="shared" si="612"/>
        <v>0</v>
      </c>
      <c r="F1875" s="1">
        <f t="shared" si="613"/>
        <v>9.7700000000004366</v>
      </c>
      <c r="G1875" s="1">
        <f t="shared" si="614"/>
        <v>3.3200000000000727</v>
      </c>
      <c r="H1875" s="1">
        <f t="shared" si="615"/>
        <v>5.154000000000087</v>
      </c>
      <c r="I1875" s="1">
        <f t="shared" si="616"/>
        <v>0.64415987582460543</v>
      </c>
      <c r="J1875" s="1">
        <f t="shared" si="617"/>
        <v>39.178664149162259</v>
      </c>
      <c r="K1875" s="1">
        <f t="shared" si="618"/>
        <v>6.9999999999936335E-2</v>
      </c>
      <c r="L1875" s="1">
        <f t="shared" si="619"/>
        <v>6.9999999999936335E-2</v>
      </c>
      <c r="M1875" s="1">
        <f t="shared" si="620"/>
        <v>0</v>
      </c>
      <c r="N1875" s="1">
        <f t="shared" si="621"/>
        <v>0.50299999999997458</v>
      </c>
      <c r="O1875" s="1">
        <f t="shared" si="622"/>
        <v>0.47399999999997816</v>
      </c>
      <c r="P1875" s="1">
        <f t="shared" si="623"/>
        <v>1.0611814345991515</v>
      </c>
      <c r="Q1875" s="1">
        <f t="shared" si="624"/>
        <v>51.484135107471751</v>
      </c>
      <c r="R1875" t="str">
        <f t="shared" si="625"/>
        <v>Do nothing</v>
      </c>
      <c r="S1875" t="b">
        <f t="shared" si="630"/>
        <v>0</v>
      </c>
      <c r="T1875">
        <f t="shared" si="626"/>
        <v>0</v>
      </c>
      <c r="U1875">
        <f t="shared" si="627"/>
        <v>0</v>
      </c>
      <c r="V1875">
        <f>IF(R1874="Buy BTC Short ETH",(B1875-T1874)+(-C1875+U1874)*(B1874/C1874),IF(R1874="Buy ETH Short BTC",(-B1875+T1874)+(C1875-U1874)*(B1874/C1874),0))</f>
        <v>0</v>
      </c>
      <c r="AA1875">
        <f t="shared" si="628"/>
        <v>0.60537904169255319</v>
      </c>
      <c r="AB1875" t="str">
        <f t="shared" si="629"/>
        <v>Do nothing</v>
      </c>
      <c r="AC1875" t="b">
        <f t="shared" si="631"/>
        <v>0</v>
      </c>
      <c r="AD1875">
        <f>IF(AB1875="Buy BTC Short ETH",B1875,IF(AB1875="Buy ETH Short BTC",B1875,0))</f>
        <v>0</v>
      </c>
      <c r="AE1875">
        <f>IF(AB1875="Buy BTC Short ETH",C1875,IF(AB1875="Buy ETH Short BTC",C1875,0))</f>
        <v>0</v>
      </c>
      <c r="AF1875">
        <f>IF(AB1874="Buy BTC Short ETH",(B1875-AD1874)+(-C1875+AE1874)*(B1874/C1874),IF(AB1874="Buy ETH Short BTC",(-B1875+AD1874)+(C1875-AE1874)*(B1874/C1874),0))</f>
        <v>0</v>
      </c>
    </row>
    <row r="1876" spans="1:32">
      <c r="A1876">
        <v>1672407900000</v>
      </c>
      <c r="B1876">
        <v>16465.88</v>
      </c>
      <c r="C1876">
        <v>1190.6600000000001</v>
      </c>
      <c r="D1876" s="1">
        <f t="shared" si="611"/>
        <v>-6.3699999999989814</v>
      </c>
      <c r="E1876" s="1">
        <f t="shared" si="612"/>
        <v>0</v>
      </c>
      <c r="F1876" s="1">
        <f t="shared" si="613"/>
        <v>6.3699999999989814</v>
      </c>
      <c r="G1876" s="1">
        <f t="shared" si="614"/>
        <v>1.3220000000001164</v>
      </c>
      <c r="H1876" s="1">
        <f t="shared" si="615"/>
        <v>5.7909999999999853</v>
      </c>
      <c r="I1876" s="1">
        <f t="shared" si="616"/>
        <v>0.22828527024695558</v>
      </c>
      <c r="J1876" s="1">
        <f t="shared" si="617"/>
        <v>18.585688176579467</v>
      </c>
      <c r="K1876" s="1">
        <f t="shared" si="618"/>
        <v>-0.37999999999988177</v>
      </c>
      <c r="L1876" s="1">
        <f t="shared" si="619"/>
        <v>0</v>
      </c>
      <c r="M1876" s="1">
        <f t="shared" si="620"/>
        <v>0.37999999999988177</v>
      </c>
      <c r="N1876" s="1">
        <f t="shared" si="621"/>
        <v>0.29799999999997906</v>
      </c>
      <c r="O1876" s="1">
        <f t="shared" si="622"/>
        <v>0.51199999999996637</v>
      </c>
      <c r="P1876" s="1">
        <f t="shared" si="623"/>
        <v>0.58203124999999734</v>
      </c>
      <c r="Q1876" s="1">
        <f t="shared" si="624"/>
        <v>36.79012345679002</v>
      </c>
      <c r="R1876" t="str">
        <f t="shared" si="625"/>
        <v>Do nothing</v>
      </c>
      <c r="S1876" t="b">
        <f t="shared" si="630"/>
        <v>0</v>
      </c>
      <c r="T1876">
        <f t="shared" si="626"/>
        <v>0</v>
      </c>
      <c r="U1876">
        <f t="shared" si="627"/>
        <v>0</v>
      </c>
      <c r="V1876">
        <f>IF(R1875="Buy BTC Short ETH",(B1876-T1875)+(-C1876+U1875)*(B1875/C1875),IF(R1875="Buy ETH Short BTC",(-B1876+T1875)+(C1876-U1875)*(B1875/C1875),0))</f>
        <v>0</v>
      </c>
      <c r="AA1876">
        <f t="shared" si="628"/>
        <v>0.48014168828388581</v>
      </c>
      <c r="AB1876" t="str">
        <f t="shared" si="629"/>
        <v>Do nothing</v>
      </c>
      <c r="AC1876" t="b">
        <f t="shared" si="631"/>
        <v>0</v>
      </c>
      <c r="AD1876">
        <f>IF(AB1876="Buy BTC Short ETH",B1876,IF(AB1876="Buy ETH Short BTC",B1876,0))</f>
        <v>0</v>
      </c>
      <c r="AE1876">
        <f>IF(AB1876="Buy BTC Short ETH",C1876,IF(AB1876="Buy ETH Short BTC",C1876,0))</f>
        <v>0</v>
      </c>
      <c r="AF1876">
        <f>IF(AB1875="Buy BTC Short ETH",(B1876-AD1875)+(-C1876+AE1875)*(B1875/C1875),IF(AB1875="Buy ETH Short BTC",(-B1876+AD1875)+(C1876-AE1875)*(B1875/C1875),0))</f>
        <v>0</v>
      </c>
    </row>
    <row r="1877" spans="1:32">
      <c r="A1877">
        <v>1672408800000</v>
      </c>
      <c r="B1877">
        <v>16475.509999999998</v>
      </c>
      <c r="C1877">
        <v>1191.24</v>
      </c>
      <c r="D1877" s="1">
        <f t="shared" si="611"/>
        <v>9.6299999999973807</v>
      </c>
      <c r="E1877" s="1">
        <f t="shared" si="612"/>
        <v>9.6299999999973807</v>
      </c>
      <c r="F1877" s="1">
        <f t="shared" si="613"/>
        <v>0</v>
      </c>
      <c r="G1877" s="1">
        <f t="shared" si="614"/>
        <v>2.2849999999998545</v>
      </c>
      <c r="H1877" s="1">
        <f t="shared" si="615"/>
        <v>5.3240000000001597</v>
      </c>
      <c r="I1877" s="1">
        <f t="shared" si="616"/>
        <v>0.42918858001498611</v>
      </c>
      <c r="J1877" s="1">
        <f t="shared" si="617"/>
        <v>30.030227362332113</v>
      </c>
      <c r="K1877" s="1">
        <f t="shared" si="618"/>
        <v>0.57999999999992724</v>
      </c>
      <c r="L1877" s="1">
        <f t="shared" si="619"/>
        <v>0.57999999999992724</v>
      </c>
      <c r="M1877" s="1">
        <f t="shared" si="620"/>
        <v>0</v>
      </c>
      <c r="N1877" s="1">
        <f t="shared" si="621"/>
        <v>0.35599999999997178</v>
      </c>
      <c r="O1877" s="1">
        <f t="shared" si="622"/>
        <v>0.37699999999997547</v>
      </c>
      <c r="P1877" s="1">
        <f t="shared" si="623"/>
        <v>0.94429708222810327</v>
      </c>
      <c r="Q1877" s="1">
        <f t="shared" si="624"/>
        <v>48.567530695770444</v>
      </c>
      <c r="R1877" t="str">
        <f t="shared" si="625"/>
        <v>Do nothing</v>
      </c>
      <c r="S1877" t="b">
        <f t="shared" si="630"/>
        <v>0</v>
      </c>
      <c r="T1877">
        <f t="shared" si="626"/>
        <v>0</v>
      </c>
      <c r="U1877">
        <f t="shared" si="627"/>
        <v>0</v>
      </c>
      <c r="V1877">
        <f>IF(R1876="Buy BTC Short ETH",(B1877-T1876)+(-C1877+U1876)*(B1876/C1876),IF(R1876="Buy ETH Short BTC",(-B1877+T1876)+(C1877-U1876)*(B1876/C1876),0))</f>
        <v>0</v>
      </c>
      <c r="AA1877">
        <f t="shared" si="628"/>
        <v>0.47562506952021466</v>
      </c>
      <c r="AB1877" t="str">
        <f t="shared" si="629"/>
        <v>Do nothing</v>
      </c>
      <c r="AC1877" t="b">
        <f t="shared" si="631"/>
        <v>0</v>
      </c>
      <c r="AD1877">
        <f>IF(AB1877="Buy BTC Short ETH",B1877,IF(AB1877="Buy ETH Short BTC",B1877,0))</f>
        <v>0</v>
      </c>
      <c r="AE1877">
        <f>IF(AB1877="Buy BTC Short ETH",C1877,IF(AB1877="Buy ETH Short BTC",C1877,0))</f>
        <v>0</v>
      </c>
      <c r="AF1877">
        <f>IF(AB1876="Buy BTC Short ETH",(B1877-AD1876)+(-C1877+AE1876)*(B1876/C1876),IF(AB1876="Buy ETH Short BTC",(-B1877+AD1876)+(C1877-AE1876)*(B1876/C1876),0))</f>
        <v>0</v>
      </c>
    </row>
    <row r="1878" spans="1:32">
      <c r="A1878">
        <v>1672409700000</v>
      </c>
      <c r="B1878">
        <v>16476.66</v>
      </c>
      <c r="C1878">
        <v>1191.97</v>
      </c>
      <c r="D1878" s="1">
        <f t="shared" ref="D1878:D1941" si="632">B1878-B1877</f>
        <v>1.1500000000014552</v>
      </c>
      <c r="E1878" s="1">
        <f t="shared" ref="E1878:E1941" si="633">IF(D1878&gt;0,D1878,0)</f>
        <v>1.1500000000014552</v>
      </c>
      <c r="F1878" s="1">
        <f t="shared" ref="F1878:F1941" si="634">IF(D1878&lt;0,-D1878,0)</f>
        <v>0</v>
      </c>
      <c r="G1878" s="1">
        <f t="shared" ref="G1878:G1941" si="635">(SUM(E1869:E1878)/10)</f>
        <v>2.4</v>
      </c>
      <c r="H1878" s="1">
        <f t="shared" ref="H1878:H1941" si="636">(SUM(F1869:F1878)/10)</f>
        <v>4.3610000000000584</v>
      </c>
      <c r="I1878" s="1">
        <f t="shared" ref="I1878:I1941" si="637">G1878/H1878</f>
        <v>0.55033249254757344</v>
      </c>
      <c r="J1878" s="1">
        <f t="shared" ref="J1878:J1941" si="638">IF(H1878=0,100,100-(100/(1+I1878)))</f>
        <v>35.497707439727549</v>
      </c>
      <c r="K1878" s="1">
        <f t="shared" ref="K1878:K1941" si="639">C1878-C1877</f>
        <v>0.73000000000001819</v>
      </c>
      <c r="L1878" s="1">
        <f t="shared" ref="L1878:L1941" si="640">IF(K1878&gt;0,K1878,0)</f>
        <v>0.73000000000001819</v>
      </c>
      <c r="M1878" s="1">
        <f t="shared" ref="M1878:M1941" si="641">IF(K1878&lt;0,-K1878,0)</f>
        <v>0</v>
      </c>
      <c r="N1878" s="1">
        <f t="shared" ref="N1878:N1941" si="642">(SUM(L1869:L1878)/10)</f>
        <v>0.42899999999997362</v>
      </c>
      <c r="O1878" s="1">
        <f t="shared" ref="O1878:O1941" si="643">(SUM(M1869:M1878)/10)</f>
        <v>0.30199999999997545</v>
      </c>
      <c r="P1878" s="1">
        <f t="shared" ref="P1878:P1941" si="644">N1878/O1878</f>
        <v>1.4205298013245313</v>
      </c>
      <c r="Q1878" s="1">
        <f t="shared" ref="Q1878:Q1941" si="645">IF(O1878=0,100,100-(100/(1+P1878)))</f>
        <v>58.686730506156429</v>
      </c>
      <c r="R1878" t="str">
        <f t="shared" si="625"/>
        <v>Do nothing</v>
      </c>
      <c r="S1878" t="b">
        <f t="shared" si="630"/>
        <v>0</v>
      </c>
      <c r="T1878">
        <f t="shared" si="626"/>
        <v>0</v>
      </c>
      <c r="U1878">
        <f t="shared" si="627"/>
        <v>0</v>
      </c>
      <c r="V1878">
        <f>IF(R1877="Buy BTC Short ETH",(B1878-T1877)+(-C1878+U1877)*(B1877/C1877),IF(R1877="Buy ETH Short BTC",(-B1878+T1877)+(C1878-U1877)*(B1877/C1877),0))</f>
        <v>0</v>
      </c>
      <c r="AA1878">
        <f t="shared" si="628"/>
        <v>0.51424461560897505</v>
      </c>
      <c r="AB1878" t="str">
        <f t="shared" si="629"/>
        <v>Do nothing</v>
      </c>
      <c r="AC1878" t="b">
        <f t="shared" si="631"/>
        <v>0</v>
      </c>
      <c r="AD1878">
        <f>IF(AB1878="Buy BTC Short ETH",B1878,IF(AB1878="Buy ETH Short BTC",B1878,0))</f>
        <v>0</v>
      </c>
      <c r="AE1878">
        <f>IF(AB1878="Buy BTC Short ETH",C1878,IF(AB1878="Buy ETH Short BTC",C1878,0))</f>
        <v>0</v>
      </c>
      <c r="AF1878">
        <f>IF(AB1877="Buy BTC Short ETH",(B1878-AD1877)+(-C1878+AE1877)*(B1877/C1877),IF(AB1877="Buy ETH Short BTC",(-B1878+AD1877)+(C1878-AE1877)*(B1877/C1877),0))</f>
        <v>0</v>
      </c>
    </row>
    <row r="1879" spans="1:32">
      <c r="A1879">
        <v>1672410600000</v>
      </c>
      <c r="B1879">
        <v>16479.27</v>
      </c>
      <c r="C1879">
        <v>1192.08</v>
      </c>
      <c r="D1879" s="1">
        <f t="shared" si="632"/>
        <v>2.6100000000005821</v>
      </c>
      <c r="E1879" s="1">
        <f t="shared" si="633"/>
        <v>2.6100000000005821</v>
      </c>
      <c r="F1879" s="1">
        <f t="shared" si="634"/>
        <v>0</v>
      </c>
      <c r="G1879" s="1">
        <f t="shared" si="635"/>
        <v>2.6610000000000582</v>
      </c>
      <c r="H1879" s="1">
        <f t="shared" si="636"/>
        <v>3.4249999999999998</v>
      </c>
      <c r="I1879" s="1">
        <f t="shared" si="637"/>
        <v>0.77693430656936013</v>
      </c>
      <c r="J1879" s="1">
        <f t="shared" si="638"/>
        <v>43.723299375616712</v>
      </c>
      <c r="K1879" s="1">
        <f t="shared" si="639"/>
        <v>0.10999999999989996</v>
      </c>
      <c r="L1879" s="1">
        <f t="shared" si="640"/>
        <v>0.10999999999989996</v>
      </c>
      <c r="M1879" s="1">
        <f t="shared" si="641"/>
        <v>0</v>
      </c>
      <c r="N1879" s="1">
        <f t="shared" si="642"/>
        <v>0.43999999999996364</v>
      </c>
      <c r="O1879" s="1">
        <f t="shared" si="643"/>
        <v>0.26899999999995999</v>
      </c>
      <c r="P1879" s="1">
        <f t="shared" si="644"/>
        <v>1.6356877323421155</v>
      </c>
      <c r="Q1879" s="1">
        <f t="shared" si="645"/>
        <v>62.059238363894366</v>
      </c>
      <c r="R1879" t="str">
        <f t="shared" si="625"/>
        <v>Do nothing</v>
      </c>
      <c r="S1879" t="b">
        <f t="shared" si="630"/>
        <v>0</v>
      </c>
      <c r="T1879">
        <f t="shared" si="626"/>
        <v>0</v>
      </c>
      <c r="U1879">
        <f t="shared" si="627"/>
        <v>0</v>
      </c>
      <c r="V1879">
        <f>IF(R1878="Buy BTC Short ETH",(B1879-T1878)+(-C1879+U1878)*(B1878/C1878),IF(R1878="Buy ETH Short BTC",(-B1879+T1878)+(C1879-U1878)*(B1878/C1878),0))</f>
        <v>0</v>
      </c>
      <c r="AA1879">
        <f t="shared" si="628"/>
        <v>0.5699033285671572</v>
      </c>
      <c r="AB1879" t="str">
        <f t="shared" si="629"/>
        <v>Do nothing</v>
      </c>
      <c r="AC1879" t="b">
        <f t="shared" si="631"/>
        <v>0</v>
      </c>
      <c r="AD1879">
        <f>IF(AB1879="Buy BTC Short ETH",B1879,IF(AB1879="Buy ETH Short BTC",B1879,0))</f>
        <v>0</v>
      </c>
      <c r="AE1879">
        <f>IF(AB1879="Buy BTC Short ETH",C1879,IF(AB1879="Buy ETH Short BTC",C1879,0))</f>
        <v>0</v>
      </c>
      <c r="AF1879">
        <f>IF(AB1878="Buy BTC Short ETH",(B1879-AD1878)+(-C1879+AE1878)*(B1878/C1878),IF(AB1878="Buy ETH Short BTC",(-B1879+AD1878)+(C1879-AE1878)*(B1878/C1878),0))</f>
        <v>0</v>
      </c>
    </row>
    <row r="1880" spans="1:32">
      <c r="A1880">
        <v>1672411500000</v>
      </c>
      <c r="B1880">
        <v>16413.400000000001</v>
      </c>
      <c r="C1880">
        <v>1189.32</v>
      </c>
      <c r="D1880" s="1">
        <f t="shared" si="632"/>
        <v>-65.869999999998981</v>
      </c>
      <c r="E1880" s="1">
        <f t="shared" si="633"/>
        <v>0</v>
      </c>
      <c r="F1880" s="1">
        <f t="shared" si="634"/>
        <v>65.869999999998981</v>
      </c>
      <c r="G1880" s="1">
        <f t="shared" si="635"/>
        <v>2.6610000000000582</v>
      </c>
      <c r="H1880" s="1">
        <f t="shared" si="636"/>
        <v>9.6049999999999276</v>
      </c>
      <c r="I1880" s="1">
        <f t="shared" si="637"/>
        <v>0.27704320666320442</v>
      </c>
      <c r="J1880" s="1">
        <f t="shared" si="638"/>
        <v>21.694113810533679</v>
      </c>
      <c r="K1880" s="1">
        <f t="shared" si="639"/>
        <v>-2.7599999999999909</v>
      </c>
      <c r="L1880" s="1">
        <f t="shared" si="640"/>
        <v>0</v>
      </c>
      <c r="M1880" s="1">
        <f t="shared" si="641"/>
        <v>2.7599999999999909</v>
      </c>
      <c r="N1880" s="1">
        <f t="shared" si="642"/>
        <v>0.43999999999996364</v>
      </c>
      <c r="O1880" s="1">
        <f t="shared" si="643"/>
        <v>0.4819999999999709</v>
      </c>
      <c r="P1880" s="1">
        <f t="shared" si="644"/>
        <v>0.91286307053939875</v>
      </c>
      <c r="Q1880" s="1">
        <f t="shared" si="645"/>
        <v>47.722342733188164</v>
      </c>
      <c r="R1880" t="str">
        <f t="shared" si="625"/>
        <v>Do nothing</v>
      </c>
      <c r="S1880" t="b">
        <f t="shared" si="630"/>
        <v>0</v>
      </c>
      <c r="T1880">
        <f t="shared" si="626"/>
        <v>0</v>
      </c>
      <c r="U1880">
        <f t="shared" si="627"/>
        <v>0</v>
      </c>
      <c r="V1880">
        <f>IF(R1879="Buy BTC Short ETH",(B1880-T1879)+(-C1880+U1879)*(B1879/C1879),IF(R1879="Buy ETH Short BTC",(-B1880+T1879)+(C1880-U1879)*(B1879/C1879),0))</f>
        <v>0</v>
      </c>
      <c r="AA1880">
        <f t="shared" si="628"/>
        <v>0.91063044789134606</v>
      </c>
      <c r="AB1880" t="str">
        <f t="shared" si="629"/>
        <v>Buy ETH Short BTC</v>
      </c>
      <c r="AC1880" t="b">
        <f t="shared" si="631"/>
        <v>1</v>
      </c>
      <c r="AD1880">
        <f>IF(AB1880="Buy BTC Short ETH",B1880,IF(AB1880="Buy ETH Short BTC",B1880,0))</f>
        <v>16413.400000000001</v>
      </c>
      <c r="AE1880">
        <f>IF(AB1880="Buy BTC Short ETH",C1880,IF(AB1880="Buy ETH Short BTC",C1880,0))</f>
        <v>1189.32</v>
      </c>
      <c r="AF1880">
        <f>IF(AB1879="Buy BTC Short ETH",(B1880-AD1879)+(-C1880+AE1879)*(B1879/C1879),IF(AB1879="Buy ETH Short BTC",(-B1880+AD1879)+(C1880-AE1879)*(B1879/C1879),0))</f>
        <v>0</v>
      </c>
    </row>
    <row r="1881" spans="1:32">
      <c r="A1881">
        <v>1672412400000</v>
      </c>
      <c r="B1881">
        <v>16450.11</v>
      </c>
      <c r="C1881">
        <v>1190.0999999999999</v>
      </c>
      <c r="D1881" s="1">
        <f t="shared" si="632"/>
        <v>36.709999999999127</v>
      </c>
      <c r="E1881" s="1">
        <f t="shared" si="633"/>
        <v>36.709999999999127</v>
      </c>
      <c r="F1881" s="1">
        <f t="shared" si="634"/>
        <v>0</v>
      </c>
      <c r="G1881" s="1">
        <f t="shared" si="635"/>
        <v>5.0099999999998541</v>
      </c>
      <c r="H1881" s="1">
        <f t="shared" si="636"/>
        <v>9.6049999999999276</v>
      </c>
      <c r="I1881" s="1">
        <f t="shared" si="637"/>
        <v>0.52160333159811467</v>
      </c>
      <c r="J1881" s="1">
        <f t="shared" si="638"/>
        <v>34.279849469722393</v>
      </c>
      <c r="K1881" s="1">
        <f t="shared" si="639"/>
        <v>0.77999999999997272</v>
      </c>
      <c r="L1881" s="1">
        <f t="shared" si="640"/>
        <v>0.77999999999997272</v>
      </c>
      <c r="M1881" s="1">
        <f t="shared" si="641"/>
        <v>0</v>
      </c>
      <c r="N1881" s="1">
        <f t="shared" si="642"/>
        <v>0.25799999999996998</v>
      </c>
      <c r="O1881" s="1">
        <f t="shared" si="643"/>
        <v>0.4819999999999709</v>
      </c>
      <c r="P1881" s="1">
        <f t="shared" si="644"/>
        <v>0.53526970954353847</v>
      </c>
      <c r="Q1881" s="1">
        <f t="shared" si="645"/>
        <v>34.864864864863591</v>
      </c>
      <c r="R1881" t="str">
        <f t="shared" si="625"/>
        <v>Do nothing</v>
      </c>
      <c r="S1881" t="b">
        <f t="shared" si="630"/>
        <v>0</v>
      </c>
      <c r="T1881">
        <f t="shared" si="626"/>
        <v>0</v>
      </c>
      <c r="U1881">
        <f t="shared" si="627"/>
        <v>0</v>
      </c>
      <c r="V1881">
        <f>IF(R1880="Buy BTC Short ETH",(B1881-T1880)+(-C1881+U1880)*(B1880/C1880),IF(R1880="Buy ETH Short BTC",(-B1881+T1880)+(C1881-U1880)*(B1880/C1880),0))</f>
        <v>0</v>
      </c>
      <c r="AA1881">
        <f t="shared" si="628"/>
        <v>0.90827601290160953</v>
      </c>
      <c r="AB1881" t="str">
        <f t="shared" si="629"/>
        <v>Buy ETH Short BTC</v>
      </c>
      <c r="AC1881" t="b">
        <f t="shared" si="631"/>
        <v>0</v>
      </c>
      <c r="AD1881">
        <f>IF(AB1881="Buy BTC Short ETH",B1881,IF(AB1881="Buy ETH Short BTC",B1881,0))</f>
        <v>16450.11</v>
      </c>
      <c r="AE1881">
        <f>IF(AB1881="Buy BTC Short ETH",C1881,IF(AB1881="Buy ETH Short BTC",C1881,0))</f>
        <v>1190.0999999999999</v>
      </c>
      <c r="AF1881">
        <f>IF(AB1880="Buy BTC Short ETH",(B1881-AD1880)+(-C1881+AE1880)*(B1880/C1880),IF(AB1880="Buy ETH Short BTC",(-B1881+AD1880)+(C1881-AE1880)*(B1880/C1880),0))</f>
        <v>-25.945485823831611</v>
      </c>
    </row>
    <row r="1882" spans="1:32">
      <c r="A1882">
        <v>1672413300000</v>
      </c>
      <c r="B1882">
        <v>16503.07</v>
      </c>
      <c r="C1882">
        <v>1193.95</v>
      </c>
      <c r="D1882" s="1">
        <f t="shared" si="632"/>
        <v>52.959999999999127</v>
      </c>
      <c r="E1882" s="1">
        <f t="shared" si="633"/>
        <v>52.959999999999127</v>
      </c>
      <c r="F1882" s="1">
        <f t="shared" si="634"/>
        <v>0</v>
      </c>
      <c r="G1882" s="1">
        <f t="shared" si="635"/>
        <v>10.305999999999766</v>
      </c>
      <c r="H1882" s="1">
        <f t="shared" si="636"/>
        <v>9.4569999999999705</v>
      </c>
      <c r="I1882" s="1">
        <f t="shared" si="637"/>
        <v>1.0897747700116103</v>
      </c>
      <c r="J1882" s="1">
        <f t="shared" si="638"/>
        <v>52.147953245964196</v>
      </c>
      <c r="K1882" s="1">
        <f t="shared" si="639"/>
        <v>3.8500000000001364</v>
      </c>
      <c r="L1882" s="1">
        <f t="shared" si="640"/>
        <v>3.8500000000001364</v>
      </c>
      <c r="M1882" s="1">
        <f t="shared" si="641"/>
        <v>0</v>
      </c>
      <c r="N1882" s="1">
        <f t="shared" si="642"/>
        <v>0.64299999999998358</v>
      </c>
      <c r="O1882" s="1">
        <f t="shared" si="643"/>
        <v>0.46599999999998543</v>
      </c>
      <c r="P1882" s="1">
        <f t="shared" si="644"/>
        <v>1.3798283261802655</v>
      </c>
      <c r="Q1882" s="1">
        <f t="shared" si="645"/>
        <v>57.980162308386078</v>
      </c>
      <c r="R1882" t="str">
        <f t="shared" si="625"/>
        <v>Do nothing</v>
      </c>
      <c r="S1882" t="b">
        <f t="shared" si="630"/>
        <v>0</v>
      </c>
      <c r="T1882">
        <f t="shared" si="626"/>
        <v>0</v>
      </c>
      <c r="U1882">
        <f t="shared" si="627"/>
        <v>0</v>
      </c>
      <c r="V1882">
        <f>IF(R1881="Buy BTC Short ETH",(B1882-T1881)+(-C1882+U1881)*(B1881/C1881),IF(R1881="Buy ETH Short BTC",(-B1882+T1881)+(C1882-U1881)*(B1881/C1881),0))</f>
        <v>0</v>
      </c>
      <c r="AA1882">
        <f t="shared" si="628"/>
        <v>0.88941598014020118</v>
      </c>
      <c r="AB1882" t="str">
        <f t="shared" si="629"/>
        <v>Buy ETH Short BTC</v>
      </c>
      <c r="AC1882" t="b">
        <f t="shared" si="631"/>
        <v>0</v>
      </c>
      <c r="AD1882">
        <f>IF(AB1882="Buy BTC Short ETH",B1882,IF(AB1882="Buy ETH Short BTC",B1882,0))</f>
        <v>16503.07</v>
      </c>
      <c r="AE1882">
        <f>IF(AB1882="Buy BTC Short ETH",C1882,IF(AB1882="Buy ETH Short BTC",C1882,0))</f>
        <v>1193.95</v>
      </c>
      <c r="AF1882">
        <f>IF(AB1881="Buy BTC Short ETH",(B1882-AD1881)+(-C1882+AE1881)*(B1881/C1881),IF(AB1881="Buy ETH Short BTC",(-B1882+AD1881)+(C1882-AE1881)*(B1881/C1881),0))</f>
        <v>0.25647214520064665</v>
      </c>
    </row>
    <row r="1883" spans="1:32">
      <c r="A1883">
        <v>1672414200000</v>
      </c>
      <c r="B1883">
        <v>16558.38</v>
      </c>
      <c r="C1883">
        <v>1196.17</v>
      </c>
      <c r="D1883" s="1">
        <f t="shared" si="632"/>
        <v>55.31000000000131</v>
      </c>
      <c r="E1883" s="1">
        <f t="shared" si="633"/>
        <v>55.31000000000131</v>
      </c>
      <c r="F1883" s="1">
        <f t="shared" si="634"/>
        <v>0</v>
      </c>
      <c r="G1883" s="1">
        <f t="shared" si="635"/>
        <v>15.836999999999898</v>
      </c>
      <c r="H1883" s="1">
        <f t="shared" si="636"/>
        <v>9.379999999999928</v>
      </c>
      <c r="I1883" s="1">
        <f t="shared" si="637"/>
        <v>1.6883795309168466</v>
      </c>
      <c r="J1883" s="1">
        <f t="shared" si="638"/>
        <v>62.80287107903402</v>
      </c>
      <c r="K1883" s="1">
        <f t="shared" si="639"/>
        <v>2.2200000000000273</v>
      </c>
      <c r="L1883" s="1">
        <f t="shared" si="640"/>
        <v>2.2200000000000273</v>
      </c>
      <c r="M1883" s="1">
        <f t="shared" si="641"/>
        <v>0</v>
      </c>
      <c r="N1883" s="1">
        <f t="shared" si="642"/>
        <v>0.83399999999999186</v>
      </c>
      <c r="O1883" s="1">
        <f t="shared" si="643"/>
        <v>0.46599999999998543</v>
      </c>
      <c r="P1883" s="1">
        <f t="shared" si="644"/>
        <v>1.7896995708154892</v>
      </c>
      <c r="Q1883" s="1">
        <f t="shared" si="645"/>
        <v>64.153846153846644</v>
      </c>
      <c r="R1883" t="str">
        <f t="shared" si="625"/>
        <v>Do nothing</v>
      </c>
      <c r="S1883" t="b">
        <f t="shared" si="630"/>
        <v>0</v>
      </c>
      <c r="T1883">
        <f t="shared" si="626"/>
        <v>0</v>
      </c>
      <c r="U1883">
        <f t="shared" si="627"/>
        <v>0</v>
      </c>
      <c r="V1883">
        <f>IF(R1882="Buy BTC Short ETH",(B1883-T1882)+(-C1883+U1882)*(B1882/C1882),IF(R1882="Buy ETH Short BTC",(-B1883+T1882)+(C1883-U1882)*(B1882/C1882),0))</f>
        <v>0</v>
      </c>
      <c r="AA1883">
        <f t="shared" si="628"/>
        <v>0.95102559964956623</v>
      </c>
      <c r="AB1883" t="str">
        <f t="shared" si="629"/>
        <v>Buy ETH Short BTC</v>
      </c>
      <c r="AC1883" t="b">
        <f t="shared" si="631"/>
        <v>0</v>
      </c>
      <c r="AD1883">
        <f>IF(AB1883="Buy BTC Short ETH",B1883,IF(AB1883="Buy ETH Short BTC",B1883,0))</f>
        <v>16558.38</v>
      </c>
      <c r="AE1883">
        <f>IF(AB1883="Buy BTC Short ETH",C1883,IF(AB1883="Buy ETH Short BTC",C1883,0))</f>
        <v>1196.17</v>
      </c>
      <c r="AF1883">
        <f>IF(AB1882="Buy BTC Short ETH",(B1883-AD1882)+(-C1883+AE1882)*(B1882/C1882),IF(AB1882="Buy ETH Short BTC",(-B1883+AD1882)+(C1883-AE1882)*(B1882/C1882),0))</f>
        <v>-24.624615017380222</v>
      </c>
    </row>
    <row r="1884" spans="1:32">
      <c r="A1884">
        <v>1672415100000</v>
      </c>
      <c r="B1884">
        <v>16555.259999999998</v>
      </c>
      <c r="C1884">
        <v>1195.07</v>
      </c>
      <c r="D1884" s="1">
        <f t="shared" si="632"/>
        <v>-3.1200000000026193</v>
      </c>
      <c r="E1884" s="1">
        <f t="shared" si="633"/>
        <v>0</v>
      </c>
      <c r="F1884" s="1">
        <f t="shared" si="634"/>
        <v>3.1200000000026193</v>
      </c>
      <c r="G1884" s="1">
        <f t="shared" si="635"/>
        <v>15.836999999999898</v>
      </c>
      <c r="H1884" s="1">
        <f t="shared" si="636"/>
        <v>8.5130000000001012</v>
      </c>
      <c r="I1884" s="1">
        <f t="shared" si="637"/>
        <v>1.86033125807585</v>
      </c>
      <c r="J1884" s="1">
        <f t="shared" si="638"/>
        <v>65.039014373716213</v>
      </c>
      <c r="K1884" s="1">
        <f t="shared" si="639"/>
        <v>-1.1000000000001364</v>
      </c>
      <c r="L1884" s="1">
        <f t="shared" si="640"/>
        <v>0</v>
      </c>
      <c r="M1884" s="1">
        <f t="shared" si="641"/>
        <v>1.1000000000001364</v>
      </c>
      <c r="N1884" s="1">
        <f t="shared" si="642"/>
        <v>0.83399999999999186</v>
      </c>
      <c r="O1884" s="1">
        <f t="shared" si="643"/>
        <v>0.42400000000000093</v>
      </c>
      <c r="P1884" s="1">
        <f t="shared" si="644"/>
        <v>1.9669811320754482</v>
      </c>
      <c r="Q1884" s="1">
        <f t="shared" si="645"/>
        <v>66.295707472177781</v>
      </c>
      <c r="R1884" t="str">
        <f t="shared" si="625"/>
        <v>Do nothing</v>
      </c>
      <c r="S1884" t="b">
        <f t="shared" si="630"/>
        <v>0</v>
      </c>
      <c r="T1884">
        <f t="shared" si="626"/>
        <v>0</v>
      </c>
      <c r="U1884">
        <f t="shared" si="627"/>
        <v>0</v>
      </c>
      <c r="V1884">
        <f>IF(R1883="Buy BTC Short ETH",(B1884-T1883)+(-C1884+U1883)*(B1883/C1883),IF(R1883="Buy ETH Short BTC",(-B1884+T1883)+(C1884-U1883)*(B1883/C1883),0))</f>
        <v>0</v>
      </c>
      <c r="AA1884">
        <f t="shared" si="628"/>
        <v>0.96918781250568287</v>
      </c>
      <c r="AB1884" t="str">
        <f t="shared" si="629"/>
        <v>Buy ETH Short BTC</v>
      </c>
      <c r="AC1884" t="b">
        <f t="shared" si="631"/>
        <v>0</v>
      </c>
      <c r="AD1884">
        <f>IF(AB1884="Buy BTC Short ETH",B1884,IF(AB1884="Buy ETH Short BTC",B1884,0))</f>
        <v>16555.259999999998</v>
      </c>
      <c r="AE1884">
        <f>IF(AB1884="Buy BTC Short ETH",C1884,IF(AB1884="Buy ETH Short BTC",C1884,0))</f>
        <v>1195.07</v>
      </c>
      <c r="AF1884">
        <f>IF(AB1883="Buy BTC Short ETH",(B1884-AD1883)+(-C1884+AE1883)*(B1883/C1883),IF(AB1883="Buy ETH Short BTC",(-B1884+AD1883)+(C1884-AE1883)*(B1883/C1883),0))</f>
        <v>-12.107114874975235</v>
      </c>
    </row>
    <row r="1885" spans="1:32">
      <c r="A1885">
        <v>1672416000000</v>
      </c>
      <c r="B1885">
        <v>16535.22</v>
      </c>
      <c r="C1885">
        <v>1194.04</v>
      </c>
      <c r="D1885" s="1">
        <f t="shared" si="632"/>
        <v>-20.039999999997235</v>
      </c>
      <c r="E1885" s="1">
        <f t="shared" si="633"/>
        <v>0</v>
      </c>
      <c r="F1885" s="1">
        <f t="shared" si="634"/>
        <v>20.039999999997235</v>
      </c>
      <c r="G1885" s="1">
        <f t="shared" si="635"/>
        <v>15.836999999999898</v>
      </c>
      <c r="H1885" s="1">
        <f t="shared" si="636"/>
        <v>9.5399999999997824</v>
      </c>
      <c r="I1885" s="1">
        <f t="shared" si="637"/>
        <v>1.6600628930817882</v>
      </c>
      <c r="J1885" s="1">
        <f t="shared" si="638"/>
        <v>62.406903889349003</v>
      </c>
      <c r="K1885" s="1">
        <f t="shared" si="639"/>
        <v>-1.0299999999999727</v>
      </c>
      <c r="L1885" s="1">
        <f t="shared" si="640"/>
        <v>0</v>
      </c>
      <c r="M1885" s="1">
        <f t="shared" si="641"/>
        <v>1.0299999999999727</v>
      </c>
      <c r="N1885" s="1">
        <f t="shared" si="642"/>
        <v>0.82699999999999818</v>
      </c>
      <c r="O1885" s="1">
        <f t="shared" si="643"/>
        <v>0.52699999999999814</v>
      </c>
      <c r="P1885" s="1">
        <f t="shared" si="644"/>
        <v>1.5692599620493379</v>
      </c>
      <c r="Q1885" s="1">
        <f t="shared" si="645"/>
        <v>61.078286558345674</v>
      </c>
      <c r="R1885" t="str">
        <f t="shared" si="625"/>
        <v>Do nothing</v>
      </c>
      <c r="S1885" t="b">
        <f t="shared" si="630"/>
        <v>0</v>
      </c>
      <c r="T1885">
        <f t="shared" si="626"/>
        <v>0</v>
      </c>
      <c r="U1885">
        <f t="shared" si="627"/>
        <v>0</v>
      </c>
      <c r="V1885">
        <f>IF(R1884="Buy BTC Short ETH",(B1885-T1884)+(-C1885+U1884)*(B1884/C1884),IF(R1884="Buy ETH Short BTC",(-B1885+T1884)+(C1885-U1884)*(B1884/C1884),0))</f>
        <v>0</v>
      </c>
      <c r="AA1885">
        <f t="shared" si="628"/>
        <v>0.97011308254339579</v>
      </c>
      <c r="AB1885" t="str">
        <f t="shared" si="629"/>
        <v>Buy ETH Short BTC</v>
      </c>
      <c r="AC1885" t="b">
        <f t="shared" si="631"/>
        <v>0</v>
      </c>
      <c r="AD1885">
        <f>IF(AB1885="Buy BTC Short ETH",B1885,IF(AB1885="Buy ETH Short BTC",B1885,0))</f>
        <v>16535.22</v>
      </c>
      <c r="AE1885">
        <f>IF(AB1885="Buy BTC Short ETH",C1885,IF(AB1885="Buy ETH Short BTC",C1885,0))</f>
        <v>1194.04</v>
      </c>
      <c r="AF1885">
        <f>IF(AB1884="Buy BTC Short ETH",(B1885-AD1884)+(-C1885+AE1884)*(B1884/C1884),IF(AB1884="Buy ETH Short BTC",(-B1885+AD1884)+(C1885-AE1884)*(B1884/C1884),0))</f>
        <v>5.7714485343930875</v>
      </c>
    </row>
    <row r="1886" spans="1:32">
      <c r="A1886">
        <v>1672416900000</v>
      </c>
      <c r="B1886">
        <v>16520.66</v>
      </c>
      <c r="C1886">
        <v>1192.99</v>
      </c>
      <c r="D1886" s="1">
        <f t="shared" si="632"/>
        <v>-14.56000000000131</v>
      </c>
      <c r="E1886" s="1">
        <f t="shared" si="633"/>
        <v>0</v>
      </c>
      <c r="F1886" s="1">
        <f t="shared" si="634"/>
        <v>14.56000000000131</v>
      </c>
      <c r="G1886" s="1">
        <f t="shared" si="635"/>
        <v>15.836999999999898</v>
      </c>
      <c r="H1886" s="1">
        <f t="shared" si="636"/>
        <v>10.359000000000014</v>
      </c>
      <c r="I1886" s="1">
        <f t="shared" si="637"/>
        <v>1.5288155227338427</v>
      </c>
      <c r="J1886" s="1">
        <f t="shared" si="638"/>
        <v>60.455794777828487</v>
      </c>
      <c r="K1886" s="1">
        <f t="shared" si="639"/>
        <v>-1.0499999999999545</v>
      </c>
      <c r="L1886" s="1">
        <f t="shared" si="640"/>
        <v>0</v>
      </c>
      <c r="M1886" s="1">
        <f t="shared" si="641"/>
        <v>1.0499999999999545</v>
      </c>
      <c r="N1886" s="1">
        <f t="shared" si="642"/>
        <v>0.82699999999999818</v>
      </c>
      <c r="O1886" s="1">
        <f t="shared" si="643"/>
        <v>0.59400000000000541</v>
      </c>
      <c r="P1886" s="1">
        <f t="shared" si="644"/>
        <v>1.3922558922558765</v>
      </c>
      <c r="Q1886" s="1">
        <f t="shared" si="645"/>
        <v>58.198451794510639</v>
      </c>
      <c r="R1886" t="str">
        <f t="shared" si="625"/>
        <v>Do nothing</v>
      </c>
      <c r="S1886" t="b">
        <f t="shared" si="630"/>
        <v>0</v>
      </c>
      <c r="T1886">
        <f t="shared" si="626"/>
        <v>0</v>
      </c>
      <c r="U1886">
        <f t="shared" si="627"/>
        <v>0</v>
      </c>
      <c r="V1886">
        <f>IF(R1885="Buy BTC Short ETH",(B1886-T1885)+(-C1886+U1885)*(B1885/C1885),IF(R1885="Buy ETH Short BTC",(-B1886+T1885)+(C1886-U1885)*(B1885/C1885),0))</f>
        <v>0</v>
      </c>
      <c r="AA1886">
        <f t="shared" si="628"/>
        <v>0.96443758002499913</v>
      </c>
      <c r="AB1886" t="str">
        <f t="shared" si="629"/>
        <v>Buy ETH Short BTC</v>
      </c>
      <c r="AC1886" t="b">
        <f t="shared" si="631"/>
        <v>0</v>
      </c>
      <c r="AD1886">
        <f>IF(AB1886="Buy BTC Short ETH",B1886,IF(AB1886="Buy ETH Short BTC",B1886,0))</f>
        <v>16520.66</v>
      </c>
      <c r="AE1886">
        <f>IF(AB1886="Buy BTC Short ETH",C1886,IF(AB1886="Buy ETH Short BTC",C1886,0))</f>
        <v>1192.99</v>
      </c>
      <c r="AF1886">
        <f>IF(AB1885="Buy BTC Short ETH",(B1886-AD1885)+(-C1886+AE1885)*(B1885/C1885),IF(AB1885="Buy ETH Short BTC",(-B1886+AD1885)+(C1886-AE1885)*(B1885/C1885),0))</f>
        <v>1.9464507053628566E-2</v>
      </c>
    </row>
    <row r="1887" spans="1:32">
      <c r="A1887">
        <v>1672417800000</v>
      </c>
      <c r="B1887">
        <v>16524.82</v>
      </c>
      <c r="C1887">
        <v>1193.77</v>
      </c>
      <c r="D1887" s="1">
        <f t="shared" si="632"/>
        <v>4.1599999999998545</v>
      </c>
      <c r="E1887" s="1">
        <f t="shared" si="633"/>
        <v>4.1599999999998545</v>
      </c>
      <c r="F1887" s="1">
        <f t="shared" si="634"/>
        <v>0</v>
      </c>
      <c r="G1887" s="1">
        <f t="shared" si="635"/>
        <v>15.290000000000145</v>
      </c>
      <c r="H1887" s="1">
        <f t="shared" si="636"/>
        <v>10.359000000000014</v>
      </c>
      <c r="I1887" s="1">
        <f t="shared" si="637"/>
        <v>1.4760111979920962</v>
      </c>
      <c r="J1887" s="1">
        <f t="shared" si="638"/>
        <v>59.612460524776992</v>
      </c>
      <c r="K1887" s="1">
        <f t="shared" si="639"/>
        <v>0.77999999999997272</v>
      </c>
      <c r="L1887" s="1">
        <f t="shared" si="640"/>
        <v>0.77999999999997272</v>
      </c>
      <c r="M1887" s="1">
        <f t="shared" si="641"/>
        <v>0</v>
      </c>
      <c r="N1887" s="1">
        <f t="shared" si="642"/>
        <v>0.84700000000000275</v>
      </c>
      <c r="O1887" s="1">
        <f t="shared" si="643"/>
        <v>0.59400000000000541</v>
      </c>
      <c r="P1887" s="1">
        <f t="shared" si="644"/>
        <v>1.4259259259259176</v>
      </c>
      <c r="Q1887" s="1">
        <f t="shared" si="645"/>
        <v>58.778625954198333</v>
      </c>
      <c r="R1887" t="str">
        <f t="shared" si="625"/>
        <v>Do nothing</v>
      </c>
      <c r="S1887" t="b">
        <f t="shared" si="630"/>
        <v>0</v>
      </c>
      <c r="T1887">
        <f t="shared" si="626"/>
        <v>0</v>
      </c>
      <c r="U1887">
        <f t="shared" si="627"/>
        <v>0</v>
      </c>
      <c r="V1887">
        <f>IF(R1886="Buy BTC Short ETH",(B1887-T1886)+(-C1887+U1886)*(B1886/C1886),IF(R1886="Buy ETH Short BTC",(-B1887+T1886)+(C1887-U1886)*(B1886/C1886),0))</f>
        <v>0</v>
      </c>
      <c r="AA1887">
        <f t="shared" si="628"/>
        <v>0.96611794233302262</v>
      </c>
      <c r="AB1887" t="str">
        <f t="shared" si="629"/>
        <v>Buy ETH Short BTC</v>
      </c>
      <c r="AC1887" t="b">
        <f t="shared" si="631"/>
        <v>0</v>
      </c>
      <c r="AD1887">
        <f>IF(AB1887="Buy BTC Short ETH",B1887,IF(AB1887="Buy ETH Short BTC",B1887,0))</f>
        <v>16524.82</v>
      </c>
      <c r="AE1887">
        <f>IF(AB1887="Buy BTC Short ETH",C1887,IF(AB1887="Buy ETH Short BTC",C1887,0))</f>
        <v>1193.77</v>
      </c>
      <c r="AF1887">
        <f>IF(AB1886="Buy BTC Short ETH",(B1887-AD1886)+(-C1887+AE1886)*(B1886/C1886),IF(AB1886="Buy ETH Short BTC",(-B1887+AD1886)+(C1887-AE1886)*(B1886/C1886),0))</f>
        <v>6.641527925632003</v>
      </c>
    </row>
    <row r="1888" spans="1:32">
      <c r="A1888">
        <v>1672418700000</v>
      </c>
      <c r="B1888">
        <v>16545.86</v>
      </c>
      <c r="C1888">
        <v>1195.52</v>
      </c>
      <c r="D1888" s="1">
        <f t="shared" si="632"/>
        <v>21.040000000000873</v>
      </c>
      <c r="E1888" s="1">
        <f t="shared" si="633"/>
        <v>21.040000000000873</v>
      </c>
      <c r="F1888" s="1">
        <f t="shared" si="634"/>
        <v>0</v>
      </c>
      <c r="G1888" s="1">
        <f t="shared" si="635"/>
        <v>17.279000000000089</v>
      </c>
      <c r="H1888" s="1">
        <f t="shared" si="636"/>
        <v>10.359000000000014</v>
      </c>
      <c r="I1888" s="1">
        <f t="shared" si="637"/>
        <v>1.6680181484699359</v>
      </c>
      <c r="J1888" s="1">
        <f t="shared" si="638"/>
        <v>62.518995585787771</v>
      </c>
      <c r="K1888" s="1">
        <f t="shared" si="639"/>
        <v>1.75</v>
      </c>
      <c r="L1888" s="1">
        <f t="shared" si="640"/>
        <v>1.75</v>
      </c>
      <c r="M1888" s="1">
        <f t="shared" si="641"/>
        <v>0</v>
      </c>
      <c r="N1888" s="1">
        <f t="shared" si="642"/>
        <v>0.94900000000000095</v>
      </c>
      <c r="O1888" s="1">
        <f t="shared" si="643"/>
        <v>0.59400000000000541</v>
      </c>
      <c r="P1888" s="1">
        <f t="shared" si="644"/>
        <v>1.5976430976430847</v>
      </c>
      <c r="Q1888" s="1">
        <f t="shared" si="645"/>
        <v>61.503564484769733</v>
      </c>
      <c r="R1888" t="str">
        <f t="shared" si="625"/>
        <v>Do nothing</v>
      </c>
      <c r="S1888" t="b">
        <f t="shared" si="630"/>
        <v>0</v>
      </c>
      <c r="T1888">
        <f t="shared" si="626"/>
        <v>0</v>
      </c>
      <c r="U1888">
        <f t="shared" si="627"/>
        <v>0</v>
      </c>
      <c r="V1888">
        <f>IF(R1887="Buy BTC Short ETH",(B1888-T1887)+(-C1888+U1887)*(B1887/C1887),IF(R1887="Buy ETH Short BTC",(-B1888+T1887)+(C1888-U1887)*(B1887/C1887),0))</f>
        <v>0</v>
      </c>
      <c r="AA1888">
        <f t="shared" si="628"/>
        <v>0.96579515624203305</v>
      </c>
      <c r="AB1888" t="str">
        <f t="shared" si="629"/>
        <v>Buy ETH Short BTC</v>
      </c>
      <c r="AC1888" t="b">
        <f t="shared" si="631"/>
        <v>0</v>
      </c>
      <c r="AD1888">
        <f>IF(AB1888="Buy BTC Short ETH",B1888,IF(AB1888="Buy ETH Short BTC",B1888,0))</f>
        <v>16545.86</v>
      </c>
      <c r="AE1888">
        <f>IF(AB1888="Buy BTC Short ETH",C1888,IF(AB1888="Buy ETH Short BTC",C1888,0))</f>
        <v>1195.52</v>
      </c>
      <c r="AF1888">
        <f>IF(AB1887="Buy BTC Short ETH",(B1888-AD1887)+(-C1888+AE1887)*(B1887/C1887),IF(AB1887="Buy ETH Short BTC",(-B1888+AD1887)+(C1888-AE1887)*(B1887/C1887),0))</f>
        <v>3.1844611608592572</v>
      </c>
    </row>
    <row r="1889" spans="1:32">
      <c r="A1889">
        <v>1672419600000</v>
      </c>
      <c r="B1889">
        <v>16524.91</v>
      </c>
      <c r="C1889">
        <v>1194.1300000000001</v>
      </c>
      <c r="D1889" s="1">
        <f t="shared" si="632"/>
        <v>-20.950000000000728</v>
      </c>
      <c r="E1889" s="1">
        <f t="shared" si="633"/>
        <v>0</v>
      </c>
      <c r="F1889" s="1">
        <f t="shared" si="634"/>
        <v>20.950000000000728</v>
      </c>
      <c r="G1889" s="1">
        <f t="shared" si="635"/>
        <v>17.018000000000029</v>
      </c>
      <c r="H1889" s="1">
        <f t="shared" si="636"/>
        <v>12.454000000000088</v>
      </c>
      <c r="I1889" s="1">
        <f t="shared" si="637"/>
        <v>1.3664686044644219</v>
      </c>
      <c r="J1889" s="1">
        <f t="shared" si="638"/>
        <v>57.742942453854376</v>
      </c>
      <c r="K1889" s="1">
        <f t="shared" si="639"/>
        <v>-1.3899999999998727</v>
      </c>
      <c r="L1889" s="1">
        <f t="shared" si="640"/>
        <v>0</v>
      </c>
      <c r="M1889" s="1">
        <f t="shared" si="641"/>
        <v>1.3899999999998727</v>
      </c>
      <c r="N1889" s="1">
        <f t="shared" si="642"/>
        <v>0.93800000000001094</v>
      </c>
      <c r="O1889" s="1">
        <f t="shared" si="643"/>
        <v>0.73299999999999277</v>
      </c>
      <c r="P1889" s="1">
        <f t="shared" si="644"/>
        <v>1.2796725784447751</v>
      </c>
      <c r="Q1889" s="1">
        <f t="shared" si="645"/>
        <v>56.134051466188446</v>
      </c>
      <c r="R1889" t="str">
        <f t="shared" si="625"/>
        <v>Do nothing</v>
      </c>
      <c r="S1889" t="b">
        <f t="shared" si="630"/>
        <v>0</v>
      </c>
      <c r="T1889">
        <f t="shared" si="626"/>
        <v>0</v>
      </c>
      <c r="U1889">
        <f t="shared" si="627"/>
        <v>0</v>
      </c>
      <c r="V1889">
        <f>IF(R1888="Buy BTC Short ETH",(B1889-T1888)+(-C1889+U1888)*(B1888/C1888),IF(R1888="Buy ETH Short BTC",(-B1889+T1888)+(C1889-U1888)*(B1888/C1888),0))</f>
        <v>0</v>
      </c>
      <c r="AA1889">
        <f t="shared" si="628"/>
        <v>0.96487803064599664</v>
      </c>
      <c r="AB1889" t="str">
        <f t="shared" si="629"/>
        <v>Buy ETH Short BTC</v>
      </c>
      <c r="AC1889" t="b">
        <f t="shared" si="631"/>
        <v>0</v>
      </c>
      <c r="AD1889">
        <f>IF(AB1889="Buy BTC Short ETH",B1889,IF(AB1889="Buy ETH Short BTC",B1889,0))</f>
        <v>16524.91</v>
      </c>
      <c r="AE1889">
        <f>IF(AB1889="Buy BTC Short ETH",C1889,IF(AB1889="Buy ETH Short BTC",C1889,0))</f>
        <v>1194.1300000000001</v>
      </c>
      <c r="AF1889">
        <f>IF(AB1888="Buy BTC Short ETH",(B1889-AD1888)+(-C1889+AE1888)*(B1888/C1888),IF(AB1888="Buy ETH Short BTC",(-B1889+AD1888)+(C1889-AE1888)*(B1888/C1888),0))</f>
        <v>1.7125590538033464</v>
      </c>
    </row>
    <row r="1890" spans="1:32">
      <c r="A1890">
        <v>1672420500000</v>
      </c>
      <c r="B1890">
        <v>16533.14</v>
      </c>
      <c r="C1890">
        <v>1194.93</v>
      </c>
      <c r="D1890" s="1">
        <f t="shared" si="632"/>
        <v>8.2299999999995634</v>
      </c>
      <c r="E1890" s="1">
        <f t="shared" si="633"/>
        <v>8.2299999999995634</v>
      </c>
      <c r="F1890" s="1">
        <f t="shared" si="634"/>
        <v>0</v>
      </c>
      <c r="G1890" s="1">
        <f t="shared" si="635"/>
        <v>17.840999999999987</v>
      </c>
      <c r="H1890" s="1">
        <f t="shared" si="636"/>
        <v>5.8670000000001892</v>
      </c>
      <c r="I1890" s="1">
        <f t="shared" si="637"/>
        <v>3.0409067666608847</v>
      </c>
      <c r="J1890" s="1">
        <f t="shared" si="638"/>
        <v>75.253079129407183</v>
      </c>
      <c r="K1890" s="1">
        <f t="shared" si="639"/>
        <v>0.79999999999995453</v>
      </c>
      <c r="L1890" s="1">
        <f t="shared" si="640"/>
        <v>0.79999999999995453</v>
      </c>
      <c r="M1890" s="1">
        <f t="shared" si="641"/>
        <v>0</v>
      </c>
      <c r="N1890" s="1">
        <f t="shared" si="642"/>
        <v>1.0180000000000065</v>
      </c>
      <c r="O1890" s="1">
        <f t="shared" si="643"/>
        <v>0.45699999999999363</v>
      </c>
      <c r="P1890" s="1">
        <f t="shared" si="644"/>
        <v>2.2275711159737868</v>
      </c>
      <c r="Q1890" s="1">
        <f t="shared" si="645"/>
        <v>69.016949152542807</v>
      </c>
      <c r="R1890" t="str">
        <f t="shared" si="625"/>
        <v>Do nothing</v>
      </c>
      <c r="S1890" t="b">
        <f t="shared" si="630"/>
        <v>0</v>
      </c>
      <c r="T1890">
        <f t="shared" si="626"/>
        <v>0</v>
      </c>
      <c r="U1890">
        <f t="shared" si="627"/>
        <v>0</v>
      </c>
      <c r="V1890">
        <f>IF(R1889="Buy BTC Short ETH",(B1890-T1889)+(-C1890+U1889)*(B1889/C1889),IF(R1889="Buy ETH Short BTC",(-B1890+T1889)+(C1890-U1889)*(B1889/C1889),0))</f>
        <v>0</v>
      </c>
      <c r="AA1890">
        <f t="shared" si="628"/>
        <v>0.93993104048416187</v>
      </c>
      <c r="AB1890" t="str">
        <f t="shared" si="629"/>
        <v>Buy ETH Short BTC</v>
      </c>
      <c r="AC1890" t="b">
        <f t="shared" si="631"/>
        <v>0</v>
      </c>
      <c r="AD1890">
        <f>IF(AB1890="Buy BTC Short ETH",B1890,IF(AB1890="Buy ETH Short BTC",B1890,0))</f>
        <v>16533.14</v>
      </c>
      <c r="AE1890">
        <f>IF(AB1890="Buy BTC Short ETH",C1890,IF(AB1890="Buy ETH Short BTC",C1890,0))</f>
        <v>1194.93</v>
      </c>
      <c r="AF1890">
        <f>IF(AB1889="Buy BTC Short ETH",(B1890-AD1889)+(-C1890+AE1889)*(B1889/C1889),IF(AB1889="Buy ETH Short BTC",(-B1890+AD1889)+(C1890-AE1889)*(B1889/C1889),0))</f>
        <v>2.8407611399091959</v>
      </c>
    </row>
    <row r="1891" spans="1:32">
      <c r="A1891">
        <v>1672421400000</v>
      </c>
      <c r="B1891">
        <v>16529.93</v>
      </c>
      <c r="C1891">
        <v>1195</v>
      </c>
      <c r="D1891" s="1">
        <f t="shared" si="632"/>
        <v>-3.2099999999991269</v>
      </c>
      <c r="E1891" s="1">
        <f t="shared" si="633"/>
        <v>0</v>
      </c>
      <c r="F1891" s="1">
        <f t="shared" si="634"/>
        <v>3.2099999999991269</v>
      </c>
      <c r="G1891" s="1">
        <f t="shared" si="635"/>
        <v>14.170000000000073</v>
      </c>
      <c r="H1891" s="1">
        <f t="shared" si="636"/>
        <v>6.1880000000001019</v>
      </c>
      <c r="I1891" s="1">
        <f t="shared" si="637"/>
        <v>2.2899159663865287</v>
      </c>
      <c r="J1891" s="1">
        <f t="shared" si="638"/>
        <v>69.604086845465915</v>
      </c>
      <c r="K1891" s="1">
        <f t="shared" si="639"/>
        <v>6.9999999999936335E-2</v>
      </c>
      <c r="L1891" s="1">
        <f t="shared" si="640"/>
        <v>6.9999999999936335E-2</v>
      </c>
      <c r="M1891" s="1">
        <f t="shared" si="641"/>
        <v>0</v>
      </c>
      <c r="N1891" s="1">
        <f t="shared" si="642"/>
        <v>0.94700000000000273</v>
      </c>
      <c r="O1891" s="1">
        <f t="shared" si="643"/>
        <v>0.45699999999999363</v>
      </c>
      <c r="P1891" s="1">
        <f t="shared" si="644"/>
        <v>2.0722100656455491</v>
      </c>
      <c r="Q1891" s="1">
        <f t="shared" si="645"/>
        <v>67.45014245014282</v>
      </c>
      <c r="R1891" t="str">
        <f t="shared" si="625"/>
        <v>Do nothing</v>
      </c>
      <c r="S1891" t="b">
        <f t="shared" si="630"/>
        <v>0</v>
      </c>
      <c r="T1891">
        <f t="shared" si="626"/>
        <v>0</v>
      </c>
      <c r="U1891">
        <f t="shared" si="627"/>
        <v>0</v>
      </c>
      <c r="V1891">
        <f>IF(R1890="Buy BTC Short ETH",(B1891-T1890)+(-C1891+U1890)*(B1890/C1890),IF(R1890="Buy ETH Short BTC",(-B1891+T1890)+(C1891-U1890)*(B1890/C1890),0))</f>
        <v>0</v>
      </c>
      <c r="AA1891">
        <f t="shared" si="628"/>
        <v>0.77462237224981967</v>
      </c>
      <c r="AB1891" t="str">
        <f t="shared" si="629"/>
        <v>Buy ETH Short BTC</v>
      </c>
      <c r="AC1891" t="b">
        <f t="shared" si="631"/>
        <v>0</v>
      </c>
      <c r="AD1891">
        <f>IF(AB1891="Buy BTC Short ETH",B1891,IF(AB1891="Buy ETH Short BTC",B1891,0))</f>
        <v>16529.93</v>
      </c>
      <c r="AE1891">
        <f>IF(AB1891="Buy BTC Short ETH",C1891,IF(AB1891="Buy ETH Short BTC",C1891,0))</f>
        <v>1195</v>
      </c>
      <c r="AF1891">
        <f>IF(AB1890="Buy BTC Short ETH",(B1891-AD1890)+(-C1891+AE1890)*(B1890/C1890),IF(AB1890="Buy ETH Short BTC",(-B1891+AD1890)+(C1891-AE1890)*(B1890/C1890),0))</f>
        <v>4.17852518557397</v>
      </c>
    </row>
    <row r="1892" spans="1:32">
      <c r="A1892">
        <v>1672422300000</v>
      </c>
      <c r="B1892">
        <v>16533.12</v>
      </c>
      <c r="C1892">
        <v>1195.55</v>
      </c>
      <c r="D1892" s="1">
        <f t="shared" si="632"/>
        <v>3.1899999999986903</v>
      </c>
      <c r="E1892" s="1">
        <f t="shared" si="633"/>
        <v>3.1899999999986903</v>
      </c>
      <c r="F1892" s="1">
        <f t="shared" si="634"/>
        <v>0</v>
      </c>
      <c r="G1892" s="1">
        <f t="shared" si="635"/>
        <v>9.1930000000000298</v>
      </c>
      <c r="H1892" s="1">
        <f t="shared" si="636"/>
        <v>6.1880000000001019</v>
      </c>
      <c r="I1892" s="1">
        <f t="shared" si="637"/>
        <v>1.4856173238525983</v>
      </c>
      <c r="J1892" s="1">
        <f t="shared" si="638"/>
        <v>59.768545608217615</v>
      </c>
      <c r="K1892" s="1">
        <f t="shared" si="639"/>
        <v>0.54999999999995453</v>
      </c>
      <c r="L1892" s="1">
        <f t="shared" si="640"/>
        <v>0.54999999999995453</v>
      </c>
      <c r="M1892" s="1">
        <f t="shared" si="641"/>
        <v>0</v>
      </c>
      <c r="N1892" s="1">
        <f t="shared" si="642"/>
        <v>0.61699999999998456</v>
      </c>
      <c r="O1892" s="1">
        <f t="shared" si="643"/>
        <v>0.45699999999999363</v>
      </c>
      <c r="P1892" s="1">
        <f t="shared" si="644"/>
        <v>1.3501094091903569</v>
      </c>
      <c r="Q1892" s="1">
        <f t="shared" si="645"/>
        <v>57.448789571694327</v>
      </c>
      <c r="R1892" t="str">
        <f t="shared" si="625"/>
        <v>Do nothing</v>
      </c>
      <c r="S1892" t="b">
        <f t="shared" si="630"/>
        <v>0</v>
      </c>
      <c r="T1892">
        <f t="shared" si="626"/>
        <v>0</v>
      </c>
      <c r="U1892">
        <f t="shared" si="627"/>
        <v>0</v>
      </c>
      <c r="V1892">
        <f>IF(R1891="Buy BTC Short ETH",(B1892-T1891)+(-C1892+U1891)*(B1891/C1891),IF(R1891="Buy ETH Short BTC",(-B1892+T1891)+(C1892-U1891)*(B1891/C1891),0))</f>
        <v>0</v>
      </c>
      <c r="AA1892">
        <f t="shared" si="628"/>
        <v>0.77098176576838173</v>
      </c>
      <c r="AB1892" t="str">
        <f t="shared" si="629"/>
        <v>Buy ETH Short BTC</v>
      </c>
      <c r="AC1892" t="b">
        <f t="shared" si="631"/>
        <v>0</v>
      </c>
      <c r="AD1892">
        <f>IF(AB1892="Buy BTC Short ETH",B1892,IF(AB1892="Buy ETH Short BTC",B1892,0))</f>
        <v>16533.12</v>
      </c>
      <c r="AE1892">
        <f>IF(AB1892="Buy BTC Short ETH",C1892,IF(AB1892="Buy ETH Short BTC",C1892,0))</f>
        <v>1195.55</v>
      </c>
      <c r="AF1892">
        <f>IF(AB1891="Buy BTC Short ETH",(B1892-AD1891)+(-C1892+AE1891)*(B1891/C1891),IF(AB1891="Buy ETH Short BTC",(-B1892+AD1891)+(C1892-AE1891)*(B1891/C1891),0))</f>
        <v>4.4179175732224385</v>
      </c>
    </row>
    <row r="1893" spans="1:32">
      <c r="A1893">
        <v>1672423200000</v>
      </c>
      <c r="B1893">
        <v>16532.400000000001</v>
      </c>
      <c r="C1893">
        <v>1195.46</v>
      </c>
      <c r="D1893" s="1">
        <f t="shared" si="632"/>
        <v>-0.71999999999752617</v>
      </c>
      <c r="E1893" s="1">
        <f t="shared" si="633"/>
        <v>0</v>
      </c>
      <c r="F1893" s="1">
        <f t="shared" si="634"/>
        <v>0.71999999999752617</v>
      </c>
      <c r="G1893" s="1">
        <f t="shared" si="635"/>
        <v>3.6619999999998982</v>
      </c>
      <c r="H1893" s="1">
        <f t="shared" si="636"/>
        <v>6.2599999999998541</v>
      </c>
      <c r="I1893" s="1">
        <f t="shared" si="637"/>
        <v>0.58498402555910278</v>
      </c>
      <c r="J1893" s="1">
        <f t="shared" si="638"/>
        <v>36.907881475508866</v>
      </c>
      <c r="K1893" s="1">
        <f t="shared" si="639"/>
        <v>-8.9999999999918145E-2</v>
      </c>
      <c r="L1893" s="1">
        <f t="shared" si="640"/>
        <v>0</v>
      </c>
      <c r="M1893" s="1">
        <f t="shared" si="641"/>
        <v>8.9999999999918145E-2</v>
      </c>
      <c r="N1893" s="1">
        <f t="shared" si="642"/>
        <v>0.39499999999998181</v>
      </c>
      <c r="O1893" s="1">
        <f t="shared" si="643"/>
        <v>0.46599999999998543</v>
      </c>
      <c r="P1893" s="1">
        <f t="shared" si="644"/>
        <v>0.84763948497852826</v>
      </c>
      <c r="Q1893" s="1">
        <f t="shared" si="645"/>
        <v>45.876887340301607</v>
      </c>
      <c r="R1893" t="str">
        <f t="shared" si="625"/>
        <v>Do nothing</v>
      </c>
      <c r="S1893" t="b">
        <f t="shared" si="630"/>
        <v>0</v>
      </c>
      <c r="T1893">
        <f t="shared" si="626"/>
        <v>0</v>
      </c>
      <c r="U1893">
        <f t="shared" si="627"/>
        <v>0</v>
      </c>
      <c r="V1893">
        <f>IF(R1892="Buy BTC Short ETH",(B1893-T1892)+(-C1893+U1892)*(B1892/C1892),IF(R1892="Buy ETH Short BTC",(-B1893+T1892)+(C1893-U1892)*(B1892/C1892),0))</f>
        <v>0</v>
      </c>
      <c r="AA1893">
        <f t="shared" si="628"/>
        <v>0.61695508021505219</v>
      </c>
      <c r="AB1893" t="str">
        <f t="shared" si="629"/>
        <v>Do nothing</v>
      </c>
      <c r="AC1893" t="b">
        <f t="shared" si="631"/>
        <v>1</v>
      </c>
      <c r="AD1893">
        <f>IF(AB1893="Buy BTC Short ETH",B1893,IF(AB1893="Buy ETH Short BTC",B1893,0))</f>
        <v>0</v>
      </c>
      <c r="AE1893">
        <f>IF(AB1893="Buy BTC Short ETH",C1893,IF(AB1893="Buy ETH Short BTC",C1893,0))</f>
        <v>0</v>
      </c>
      <c r="AF1893">
        <f>IF(AB1892="Buy BTC Short ETH",(B1893-AD1892)+(-C1893+AE1892)*(B1892/C1892),IF(AB1892="Buy ETH Short BTC",(-B1893+AD1892)+(C1893-AE1892)*(B1892/C1892),0))</f>
        <v>-0.52459938940370887</v>
      </c>
    </row>
    <row r="1894" spans="1:32">
      <c r="A1894">
        <v>1672424100000</v>
      </c>
      <c r="B1894">
        <v>16527.2</v>
      </c>
      <c r="C1894">
        <v>1195.51</v>
      </c>
      <c r="D1894" s="1">
        <f t="shared" si="632"/>
        <v>-5.2000000000007276</v>
      </c>
      <c r="E1894" s="1">
        <f t="shared" si="633"/>
        <v>0</v>
      </c>
      <c r="F1894" s="1">
        <f t="shared" si="634"/>
        <v>5.2000000000007276</v>
      </c>
      <c r="G1894" s="1">
        <f t="shared" si="635"/>
        <v>3.6619999999998982</v>
      </c>
      <c r="H1894" s="1">
        <f t="shared" si="636"/>
        <v>6.4679999999996651</v>
      </c>
      <c r="I1894" s="1">
        <f t="shared" si="637"/>
        <v>0.56617192331479405</v>
      </c>
      <c r="J1894" s="1">
        <f t="shared" si="638"/>
        <v>36.150049358342116</v>
      </c>
      <c r="K1894" s="1">
        <f t="shared" si="639"/>
        <v>4.9999999999954525E-2</v>
      </c>
      <c r="L1894" s="1">
        <f t="shared" si="640"/>
        <v>4.9999999999954525E-2</v>
      </c>
      <c r="M1894" s="1">
        <f t="shared" si="641"/>
        <v>0</v>
      </c>
      <c r="N1894" s="1">
        <f t="shared" si="642"/>
        <v>0.39999999999997726</v>
      </c>
      <c r="O1894" s="1">
        <f t="shared" si="643"/>
        <v>0.35599999999997178</v>
      </c>
      <c r="P1894" s="1">
        <f t="shared" si="644"/>
        <v>1.1235955056180027</v>
      </c>
      <c r="Q1894" s="1">
        <f t="shared" si="645"/>
        <v>52.910052910053466</v>
      </c>
      <c r="R1894" t="str">
        <f t="shared" si="625"/>
        <v>Do nothing</v>
      </c>
      <c r="S1894" t="b">
        <f t="shared" si="630"/>
        <v>0</v>
      </c>
      <c r="T1894">
        <f t="shared" si="626"/>
        <v>0</v>
      </c>
      <c r="U1894">
        <f t="shared" si="627"/>
        <v>0</v>
      </c>
      <c r="V1894">
        <f>IF(R1893="Buy BTC Short ETH",(B1894-T1893)+(-C1894+U1893)*(B1893/C1893),IF(R1893="Buy ETH Short BTC",(-B1894+T1893)+(C1894-U1893)*(B1893/C1893),0))</f>
        <v>0</v>
      </c>
      <c r="AA1894">
        <f t="shared" si="628"/>
        <v>0.63362362901268876</v>
      </c>
      <c r="AB1894" t="str">
        <f t="shared" si="629"/>
        <v>Do nothing</v>
      </c>
      <c r="AC1894" t="b">
        <f t="shared" si="631"/>
        <v>0</v>
      </c>
      <c r="AD1894">
        <f>IF(AB1894="Buy BTC Short ETH",B1894,IF(AB1894="Buy ETH Short BTC",B1894,0))</f>
        <v>0</v>
      </c>
      <c r="AE1894">
        <f>IF(AB1894="Buy BTC Short ETH",C1894,IF(AB1894="Buy ETH Short BTC",C1894,0))</f>
        <v>0</v>
      </c>
      <c r="AF1894">
        <f>IF(AB1893="Buy BTC Short ETH",(B1894-AD1893)+(-C1894+AE1893)*(B1893/C1893),IF(AB1893="Buy ETH Short BTC",(-B1894+AD1893)+(C1894-AE1893)*(B1893/C1893),0))</f>
        <v>0</v>
      </c>
    </row>
    <row r="1895" spans="1:32">
      <c r="A1895">
        <v>1672425000000</v>
      </c>
      <c r="B1895">
        <v>16549.55</v>
      </c>
      <c r="C1895">
        <v>1196.68</v>
      </c>
      <c r="D1895" s="1">
        <f t="shared" si="632"/>
        <v>22.349999999998545</v>
      </c>
      <c r="E1895" s="1">
        <f t="shared" si="633"/>
        <v>22.349999999998545</v>
      </c>
      <c r="F1895" s="1">
        <f t="shared" si="634"/>
        <v>0</v>
      </c>
      <c r="G1895" s="1">
        <f t="shared" si="635"/>
        <v>5.8969999999997524</v>
      </c>
      <c r="H1895" s="1">
        <f t="shared" si="636"/>
        <v>4.4639999999999418</v>
      </c>
      <c r="I1895" s="1">
        <f t="shared" si="637"/>
        <v>1.3210125448028291</v>
      </c>
      <c r="J1895" s="1">
        <f t="shared" si="638"/>
        <v>56.915355660649809</v>
      </c>
      <c r="K1895" s="1">
        <f t="shared" si="639"/>
        <v>1.1700000000000728</v>
      </c>
      <c r="L1895" s="1">
        <f t="shared" si="640"/>
        <v>1.1700000000000728</v>
      </c>
      <c r="M1895" s="1">
        <f t="shared" si="641"/>
        <v>0</v>
      </c>
      <c r="N1895" s="1">
        <f t="shared" si="642"/>
        <v>0.51699999999998458</v>
      </c>
      <c r="O1895" s="1">
        <f t="shared" si="643"/>
        <v>0.25299999999997452</v>
      </c>
      <c r="P1895" s="1">
        <f t="shared" si="644"/>
        <v>2.0434782608697102</v>
      </c>
      <c r="Q1895" s="1">
        <f t="shared" si="645"/>
        <v>67.142857142858702</v>
      </c>
      <c r="R1895" t="str">
        <f t="shared" si="625"/>
        <v>Do nothing</v>
      </c>
      <c r="S1895" t="b">
        <f t="shared" si="630"/>
        <v>0</v>
      </c>
      <c r="T1895">
        <f t="shared" si="626"/>
        <v>0</v>
      </c>
      <c r="U1895">
        <f t="shared" si="627"/>
        <v>0</v>
      </c>
      <c r="V1895">
        <f>IF(R1894="Buy BTC Short ETH",(B1895-T1894)+(-C1895+U1894)*(B1894/C1894),IF(R1894="Buy ETH Short BTC",(-B1895+T1894)+(C1895-U1894)*(B1894/C1894),0))</f>
        <v>0</v>
      </c>
      <c r="AA1895">
        <f t="shared" si="628"/>
        <v>0.82861713647722146</v>
      </c>
      <c r="AB1895" t="str">
        <f t="shared" si="629"/>
        <v>Buy ETH Short BTC</v>
      </c>
      <c r="AC1895" t="b">
        <f t="shared" si="631"/>
        <v>1</v>
      </c>
      <c r="AD1895">
        <f>IF(AB1895="Buy BTC Short ETH",B1895,IF(AB1895="Buy ETH Short BTC",B1895,0))</f>
        <v>16549.55</v>
      </c>
      <c r="AE1895">
        <f>IF(AB1895="Buy BTC Short ETH",C1895,IF(AB1895="Buy ETH Short BTC",C1895,0))</f>
        <v>1196.68</v>
      </c>
      <c r="AF1895">
        <f>IF(AB1894="Buy BTC Short ETH",(B1895-AD1894)+(-C1895+AE1894)*(B1894/C1894),IF(AB1894="Buy ETH Short BTC",(-B1895+AD1894)+(C1895-AE1894)*(B1894/C1894),0))</f>
        <v>0</v>
      </c>
    </row>
    <row r="1896" spans="1:32">
      <c r="A1896">
        <v>1672425900000</v>
      </c>
      <c r="B1896">
        <v>16565.77</v>
      </c>
      <c r="C1896">
        <v>1197.6500000000001</v>
      </c>
      <c r="D1896" s="1">
        <f t="shared" si="632"/>
        <v>16.220000000001164</v>
      </c>
      <c r="E1896" s="1">
        <f t="shared" si="633"/>
        <v>16.220000000001164</v>
      </c>
      <c r="F1896" s="1">
        <f t="shared" si="634"/>
        <v>0</v>
      </c>
      <c r="G1896" s="1">
        <f t="shared" si="635"/>
        <v>7.5189999999998687</v>
      </c>
      <c r="H1896" s="1">
        <f t="shared" si="636"/>
        <v>3.0079999999998108</v>
      </c>
      <c r="I1896" s="1">
        <f t="shared" si="637"/>
        <v>2.4996675531916028</v>
      </c>
      <c r="J1896" s="1">
        <f t="shared" si="638"/>
        <v>71.425857319275167</v>
      </c>
      <c r="K1896" s="1">
        <f t="shared" si="639"/>
        <v>0.97000000000002728</v>
      </c>
      <c r="L1896" s="1">
        <f t="shared" si="640"/>
        <v>0.97000000000002728</v>
      </c>
      <c r="M1896" s="1">
        <f t="shared" si="641"/>
        <v>0</v>
      </c>
      <c r="N1896" s="1">
        <f t="shared" si="642"/>
        <v>0.61399999999998722</v>
      </c>
      <c r="O1896" s="1">
        <f t="shared" si="643"/>
        <v>0.14799999999997909</v>
      </c>
      <c r="P1896" s="1">
        <f t="shared" si="644"/>
        <v>4.1486486486491483</v>
      </c>
      <c r="Q1896" s="1">
        <f t="shared" si="645"/>
        <v>80.577427821524196</v>
      </c>
      <c r="R1896" t="str">
        <f t="shared" si="625"/>
        <v>Do nothing</v>
      </c>
      <c r="S1896" t="b">
        <f t="shared" si="630"/>
        <v>0</v>
      </c>
      <c r="T1896">
        <f t="shared" si="626"/>
        <v>0</v>
      </c>
      <c r="U1896">
        <f t="shared" si="627"/>
        <v>0</v>
      </c>
      <c r="V1896">
        <f>IF(R1895="Buy BTC Short ETH",(B1896-T1895)+(-C1896+U1895)*(B1895/C1895),IF(R1895="Buy ETH Short BTC",(-B1896+T1895)+(C1896-U1895)*(B1895/C1895),0))</f>
        <v>0</v>
      </c>
      <c r="AA1896">
        <f t="shared" si="628"/>
        <v>0.90028234143679009</v>
      </c>
      <c r="AB1896" t="str">
        <f t="shared" si="629"/>
        <v>Buy ETH Short BTC</v>
      </c>
      <c r="AC1896" t="b">
        <f t="shared" si="631"/>
        <v>0</v>
      </c>
      <c r="AD1896">
        <f>IF(AB1896="Buy BTC Short ETH",B1896,IF(AB1896="Buy ETH Short BTC",B1896,0))</f>
        <v>16565.77</v>
      </c>
      <c r="AE1896">
        <f>IF(AB1896="Buy BTC Short ETH",C1896,IF(AB1896="Buy ETH Short BTC",C1896,0))</f>
        <v>1197.6500000000001</v>
      </c>
      <c r="AF1896">
        <f>IF(AB1895="Buy BTC Short ETH",(B1896-AD1895)+(-C1896+AE1895)*(B1895/C1895),IF(AB1895="Buy ETH Short BTC",(-B1896+AD1895)+(C1896-AE1895)*(B1895/C1895),0))</f>
        <v>-2.8053331717760326</v>
      </c>
    </row>
    <row r="1897" spans="1:32">
      <c r="A1897">
        <v>1672426800000</v>
      </c>
      <c r="B1897">
        <v>16555.88</v>
      </c>
      <c r="C1897">
        <v>1195.78</v>
      </c>
      <c r="D1897" s="1">
        <f t="shared" si="632"/>
        <v>-9.8899999999994179</v>
      </c>
      <c r="E1897" s="1">
        <f t="shared" si="633"/>
        <v>0</v>
      </c>
      <c r="F1897" s="1">
        <f t="shared" si="634"/>
        <v>9.8899999999994179</v>
      </c>
      <c r="G1897" s="1">
        <f t="shared" si="635"/>
        <v>7.1029999999998834</v>
      </c>
      <c r="H1897" s="1">
        <f t="shared" si="636"/>
        <v>3.9969999999997525</v>
      </c>
      <c r="I1897" s="1">
        <f t="shared" si="637"/>
        <v>1.7770828121091626</v>
      </c>
      <c r="J1897" s="1">
        <f t="shared" si="638"/>
        <v>63.990990990992039</v>
      </c>
      <c r="K1897" s="1">
        <f t="shared" si="639"/>
        <v>-1.8700000000001182</v>
      </c>
      <c r="L1897" s="1">
        <f t="shared" si="640"/>
        <v>0</v>
      </c>
      <c r="M1897" s="1">
        <f t="shared" si="641"/>
        <v>1.8700000000001182</v>
      </c>
      <c r="N1897" s="1">
        <f t="shared" si="642"/>
        <v>0.53599999999999004</v>
      </c>
      <c r="O1897" s="1">
        <f t="shared" si="643"/>
        <v>0.33499999999999092</v>
      </c>
      <c r="P1897" s="1">
        <f t="shared" si="644"/>
        <v>1.6000000000000136</v>
      </c>
      <c r="Q1897" s="1">
        <f t="shared" si="645"/>
        <v>61.538461538461746</v>
      </c>
      <c r="R1897" t="str">
        <f t="shared" si="625"/>
        <v>Do nothing</v>
      </c>
      <c r="S1897" t="b">
        <f t="shared" si="630"/>
        <v>0</v>
      </c>
      <c r="T1897">
        <f t="shared" si="626"/>
        <v>0</v>
      </c>
      <c r="U1897">
        <f t="shared" si="627"/>
        <v>0</v>
      </c>
      <c r="V1897">
        <f>IF(R1896="Buy BTC Short ETH",(B1897-T1896)+(-C1897+U1896)*(B1896/C1896),IF(R1896="Buy ETH Short BTC",(-B1897+T1896)+(C1897-U1896)*(B1896/C1896),0))</f>
        <v>0</v>
      </c>
      <c r="AA1897">
        <f t="shared" si="628"/>
        <v>0.84808803420184575</v>
      </c>
      <c r="AB1897" t="str">
        <f t="shared" si="629"/>
        <v>Buy ETH Short BTC</v>
      </c>
      <c r="AC1897" t="b">
        <f t="shared" si="631"/>
        <v>0</v>
      </c>
      <c r="AD1897">
        <f>IF(AB1897="Buy BTC Short ETH",B1897,IF(AB1897="Buy ETH Short BTC",B1897,0))</f>
        <v>16555.88</v>
      </c>
      <c r="AE1897">
        <f>IF(AB1897="Buy BTC Short ETH",C1897,IF(AB1897="Buy ETH Short BTC",C1897,0))</f>
        <v>1195.78</v>
      </c>
      <c r="AF1897">
        <f>IF(AB1896="Buy BTC Short ETH",(B1897-AD1896)+(-C1897+AE1896)*(B1896/C1896),IF(AB1896="Buy ETH Short BTC",(-B1897+AD1896)+(C1897-AE1896)*(B1896/C1896),0))</f>
        <v>-15.975645138398242</v>
      </c>
    </row>
    <row r="1898" spans="1:32">
      <c r="A1898">
        <v>1672427700000</v>
      </c>
      <c r="B1898">
        <v>16561.849999999999</v>
      </c>
      <c r="C1898">
        <v>1196.71</v>
      </c>
      <c r="D1898" s="1">
        <f t="shared" si="632"/>
        <v>5.9699999999975262</v>
      </c>
      <c r="E1898" s="1">
        <f t="shared" si="633"/>
        <v>5.9699999999975262</v>
      </c>
      <c r="F1898" s="1">
        <f t="shared" si="634"/>
        <v>0</v>
      </c>
      <c r="G1898" s="1">
        <f t="shared" si="635"/>
        <v>5.5959999999995489</v>
      </c>
      <c r="H1898" s="1">
        <f t="shared" si="636"/>
        <v>3.9969999999997525</v>
      </c>
      <c r="I1898" s="1">
        <f t="shared" si="637"/>
        <v>1.40005003752812</v>
      </c>
      <c r="J1898" s="1">
        <f t="shared" si="638"/>
        <v>58.33420202230748</v>
      </c>
      <c r="K1898" s="1">
        <f t="shared" si="639"/>
        <v>0.93000000000006366</v>
      </c>
      <c r="L1898" s="1">
        <f t="shared" si="640"/>
        <v>0.93000000000006366</v>
      </c>
      <c r="M1898" s="1">
        <f t="shared" si="641"/>
        <v>0</v>
      </c>
      <c r="N1898" s="1">
        <f t="shared" si="642"/>
        <v>0.45399999999999635</v>
      </c>
      <c r="O1898" s="1">
        <f t="shared" si="643"/>
        <v>0.33499999999999092</v>
      </c>
      <c r="P1898" s="1">
        <f t="shared" si="644"/>
        <v>1.3552238805970407</v>
      </c>
      <c r="Q1898" s="1">
        <f t="shared" si="645"/>
        <v>57.541191381496027</v>
      </c>
      <c r="R1898" t="str">
        <f t="shared" si="625"/>
        <v>Do nothing</v>
      </c>
      <c r="S1898" t="b">
        <f t="shared" si="630"/>
        <v>0</v>
      </c>
      <c r="T1898">
        <f t="shared" si="626"/>
        <v>0</v>
      </c>
      <c r="U1898">
        <f t="shared" si="627"/>
        <v>0</v>
      </c>
      <c r="V1898">
        <f>IF(R1897="Buy BTC Short ETH",(B1898-T1897)+(-C1898+U1897)*(B1897/C1897),IF(R1897="Buy ETH Short BTC",(-B1898+T1897)+(C1898-U1897)*(B1897/C1897),0))</f>
        <v>0</v>
      </c>
      <c r="AA1898">
        <f t="shared" si="628"/>
        <v>0.87644483583451771</v>
      </c>
      <c r="AB1898" t="str">
        <f t="shared" si="629"/>
        <v>Buy ETH Short BTC</v>
      </c>
      <c r="AC1898" t="b">
        <f t="shared" si="631"/>
        <v>0</v>
      </c>
      <c r="AD1898">
        <f>IF(AB1898="Buy BTC Short ETH",B1898,IF(AB1898="Buy ETH Short BTC",B1898,0))</f>
        <v>16561.849999999999</v>
      </c>
      <c r="AE1898">
        <f>IF(AB1898="Buy BTC Short ETH",C1898,IF(AB1898="Buy ETH Short BTC",C1898,0))</f>
        <v>1196.71</v>
      </c>
      <c r="AF1898">
        <f>IF(AB1897="Buy BTC Short ETH",(B1898-AD1897)+(-C1898+AE1897)*(B1897/C1897),IF(AB1897="Buy ETH Short BTC",(-B1898+AD1897)+(C1898-AE1897)*(B1897/C1897),0))</f>
        <v>6.9060879091505232</v>
      </c>
    </row>
    <row r="1899" spans="1:32">
      <c r="A1899">
        <v>1672428600000</v>
      </c>
      <c r="B1899">
        <v>16556.77</v>
      </c>
      <c r="C1899">
        <v>1196.48</v>
      </c>
      <c r="D1899" s="1">
        <f t="shared" si="632"/>
        <v>-5.0799999999981083</v>
      </c>
      <c r="E1899" s="1">
        <f t="shared" si="633"/>
        <v>0</v>
      </c>
      <c r="F1899" s="1">
        <f t="shared" si="634"/>
        <v>5.0799999999981083</v>
      </c>
      <c r="G1899" s="1">
        <f t="shared" si="635"/>
        <v>5.5959999999995489</v>
      </c>
      <c r="H1899" s="1">
        <f t="shared" si="636"/>
        <v>2.4099999999994908</v>
      </c>
      <c r="I1899" s="1">
        <f t="shared" si="637"/>
        <v>2.3219917012451168</v>
      </c>
      <c r="J1899" s="1">
        <f t="shared" si="638"/>
        <v>69.897576817389705</v>
      </c>
      <c r="K1899" s="1">
        <f t="shared" si="639"/>
        <v>-0.23000000000001819</v>
      </c>
      <c r="L1899" s="1">
        <f t="shared" si="640"/>
        <v>0</v>
      </c>
      <c r="M1899" s="1">
        <f t="shared" si="641"/>
        <v>0.23000000000001819</v>
      </c>
      <c r="N1899" s="1">
        <f t="shared" si="642"/>
        <v>0.45399999999999635</v>
      </c>
      <c r="O1899" s="1">
        <f t="shared" si="643"/>
        <v>0.21900000000000547</v>
      </c>
      <c r="P1899" s="1">
        <f t="shared" si="644"/>
        <v>2.0730593607305252</v>
      </c>
      <c r="Q1899" s="1">
        <f t="shared" si="645"/>
        <v>67.459138187220674</v>
      </c>
      <c r="R1899" t="str">
        <f t="shared" si="625"/>
        <v>Do nothing</v>
      </c>
      <c r="S1899" t="b">
        <f t="shared" si="630"/>
        <v>0</v>
      </c>
      <c r="T1899">
        <f t="shared" si="626"/>
        <v>0</v>
      </c>
      <c r="U1899">
        <f t="shared" si="627"/>
        <v>0</v>
      </c>
      <c r="V1899">
        <f>IF(R1898="Buy BTC Short ETH",(B1899-T1898)+(-C1899+U1898)*(B1898/C1898),IF(R1898="Buy ETH Short BTC",(-B1899+T1898)+(C1899-U1898)*(B1898/C1898),0))</f>
        <v>0</v>
      </c>
      <c r="AA1899">
        <f t="shared" si="628"/>
        <v>0.86974512175887786</v>
      </c>
      <c r="AB1899" t="str">
        <f t="shared" si="629"/>
        <v>Buy ETH Short BTC</v>
      </c>
      <c r="AC1899" t="b">
        <f t="shared" si="631"/>
        <v>0</v>
      </c>
      <c r="AD1899">
        <f>IF(AB1899="Buy BTC Short ETH",B1899,IF(AB1899="Buy ETH Short BTC",B1899,0))</f>
        <v>16556.77</v>
      </c>
      <c r="AE1899">
        <f>IF(AB1899="Buy BTC Short ETH",C1899,IF(AB1899="Buy ETH Short BTC",C1899,0))</f>
        <v>1196.48</v>
      </c>
      <c r="AF1899">
        <f>IF(AB1898="Buy BTC Short ETH",(B1899-AD1898)+(-C1899+AE1898)*(B1898/C1898),IF(AB1898="Buy ETH Short BTC",(-B1899+AD1898)+(C1899-AE1898)*(B1898/C1898),0))</f>
        <v>1.8969184681313229</v>
      </c>
    </row>
    <row r="1900" spans="1:32">
      <c r="A1900">
        <v>1672429500000</v>
      </c>
      <c r="B1900">
        <v>16525.37</v>
      </c>
      <c r="C1900">
        <v>1194.8900000000001</v>
      </c>
      <c r="D1900" s="1">
        <f t="shared" si="632"/>
        <v>-31.400000000001455</v>
      </c>
      <c r="E1900" s="1">
        <f t="shared" si="633"/>
        <v>0</v>
      </c>
      <c r="F1900" s="1">
        <f t="shared" si="634"/>
        <v>31.400000000001455</v>
      </c>
      <c r="G1900" s="1">
        <f t="shared" si="635"/>
        <v>4.7729999999995929</v>
      </c>
      <c r="H1900" s="1">
        <f t="shared" si="636"/>
        <v>5.5499999999996366</v>
      </c>
      <c r="I1900" s="1">
        <f t="shared" si="637"/>
        <v>0.859999999999983</v>
      </c>
      <c r="J1900" s="1">
        <f t="shared" si="638"/>
        <v>46.236559139784454</v>
      </c>
      <c r="K1900" s="1">
        <f t="shared" si="639"/>
        <v>-1.5899999999999181</v>
      </c>
      <c r="L1900" s="1">
        <f t="shared" si="640"/>
        <v>0</v>
      </c>
      <c r="M1900" s="1">
        <f t="shared" si="641"/>
        <v>1.5899999999999181</v>
      </c>
      <c r="N1900" s="1">
        <f t="shared" si="642"/>
        <v>0.37400000000000089</v>
      </c>
      <c r="O1900" s="1">
        <f t="shared" si="643"/>
        <v>0.37799999999999728</v>
      </c>
      <c r="P1900" s="1">
        <f t="shared" si="644"/>
        <v>0.98941798941799886</v>
      </c>
      <c r="Q1900" s="1">
        <f t="shared" si="645"/>
        <v>49.734042553191728</v>
      </c>
      <c r="R1900" t="str">
        <f t="shared" si="625"/>
        <v>Do nothing</v>
      </c>
      <c r="S1900" t="b">
        <f t="shared" si="630"/>
        <v>0</v>
      </c>
      <c r="T1900">
        <f t="shared" si="626"/>
        <v>0</v>
      </c>
      <c r="U1900">
        <f t="shared" si="627"/>
        <v>0</v>
      </c>
      <c r="V1900">
        <f>IF(R1899="Buy BTC Short ETH",(B1900-T1899)+(-C1900+U1899)*(B1899/C1899),IF(R1899="Buy ETH Short BTC",(-B1900+T1899)+(C1900-U1899)*(B1899/C1899),0))</f>
        <v>0</v>
      </c>
      <c r="AA1900">
        <f t="shared" si="628"/>
        <v>0.8893681474565226</v>
      </c>
      <c r="AB1900" t="str">
        <f t="shared" si="629"/>
        <v>Buy ETH Short BTC</v>
      </c>
      <c r="AC1900" t="b">
        <f t="shared" si="631"/>
        <v>0</v>
      </c>
      <c r="AD1900">
        <f>IF(AB1900="Buy BTC Short ETH",B1900,IF(AB1900="Buy ETH Short BTC",B1900,0))</f>
        <v>16525.37</v>
      </c>
      <c r="AE1900">
        <f>IF(AB1900="Buy BTC Short ETH",C1900,IF(AB1900="Buy ETH Short BTC",C1900,0))</f>
        <v>1194.8900000000001</v>
      </c>
      <c r="AF1900">
        <f>IF(AB1899="Buy BTC Short ETH",(B1900-AD1899)+(-C1900+AE1899)*(B1899/C1899),IF(AB1899="Buy ETH Short BTC",(-B1900+AD1899)+(C1900-AE1899)*(B1899/C1899),0))</f>
        <v>9.397739786710261</v>
      </c>
    </row>
    <row r="1901" spans="1:32">
      <c r="A1901">
        <v>1672430400000</v>
      </c>
      <c r="B1901">
        <v>16544.78</v>
      </c>
      <c r="C1901">
        <v>1196.52</v>
      </c>
      <c r="D1901" s="1">
        <f t="shared" si="632"/>
        <v>19.409999999999854</v>
      </c>
      <c r="E1901" s="1">
        <f t="shared" si="633"/>
        <v>19.409999999999854</v>
      </c>
      <c r="F1901" s="1">
        <f t="shared" si="634"/>
        <v>0</v>
      </c>
      <c r="G1901" s="1">
        <f t="shared" si="635"/>
        <v>6.7139999999995776</v>
      </c>
      <c r="H1901" s="1">
        <f t="shared" si="636"/>
        <v>5.2289999999997239</v>
      </c>
      <c r="I1901" s="1">
        <f t="shared" si="637"/>
        <v>1.2839931153184037</v>
      </c>
      <c r="J1901" s="1">
        <f t="shared" si="638"/>
        <v>56.217030896759354</v>
      </c>
      <c r="K1901" s="1">
        <f t="shared" si="639"/>
        <v>1.6299999999998818</v>
      </c>
      <c r="L1901" s="1">
        <f t="shared" si="640"/>
        <v>1.6299999999998818</v>
      </c>
      <c r="M1901" s="1">
        <f t="shared" si="641"/>
        <v>0</v>
      </c>
      <c r="N1901" s="1">
        <f t="shared" si="642"/>
        <v>0.52999999999999547</v>
      </c>
      <c r="O1901" s="1">
        <f t="shared" si="643"/>
        <v>0.37799999999999728</v>
      </c>
      <c r="P1901" s="1">
        <f t="shared" si="644"/>
        <v>1.4021164021164003</v>
      </c>
      <c r="Q1901" s="1">
        <f t="shared" si="645"/>
        <v>58.370044052863399</v>
      </c>
      <c r="R1901" t="str">
        <f t="shared" si="625"/>
        <v>Do nothing</v>
      </c>
      <c r="S1901" t="b">
        <f t="shared" si="630"/>
        <v>0</v>
      </c>
      <c r="T1901">
        <f t="shared" si="626"/>
        <v>0</v>
      </c>
      <c r="U1901">
        <f t="shared" si="627"/>
        <v>0</v>
      </c>
      <c r="V1901">
        <f>IF(R1900="Buy BTC Short ETH",(B1901-T1900)+(-C1901+U1900)*(B1900/C1900),IF(R1900="Buy ETH Short BTC",(-B1901+T1900)+(C1901-U1900)*(B1900/C1900),0))</f>
        <v>0</v>
      </c>
      <c r="AA1901">
        <f t="shared" si="628"/>
        <v>0.86281570508400851</v>
      </c>
      <c r="AB1901" t="str">
        <f t="shared" si="629"/>
        <v>Buy ETH Short BTC</v>
      </c>
      <c r="AC1901" t="b">
        <f t="shared" si="631"/>
        <v>0</v>
      </c>
      <c r="AD1901">
        <f>IF(AB1901="Buy BTC Short ETH",B1901,IF(AB1901="Buy ETH Short BTC",B1901,0))</f>
        <v>16544.78</v>
      </c>
      <c r="AE1901">
        <f>IF(AB1901="Buy BTC Short ETH",C1901,IF(AB1901="Buy ETH Short BTC",C1901,0))</f>
        <v>1196.52</v>
      </c>
      <c r="AF1901">
        <f>IF(AB1900="Buy BTC Short ETH",(B1901-AD1900)+(-C1901+AE1900)*(B1900/C1900),IF(AB1900="Buy ETH Short BTC",(-B1901+AD1900)+(C1901-AE1900)*(B1900/C1900),0))</f>
        <v>3.1329563390757436</v>
      </c>
    </row>
    <row r="1902" spans="1:32">
      <c r="A1902">
        <v>1672431300000</v>
      </c>
      <c r="B1902">
        <v>16538.009999999998</v>
      </c>
      <c r="C1902">
        <v>1195.8499999999999</v>
      </c>
      <c r="D1902" s="1">
        <f t="shared" si="632"/>
        <v>-6.7700000000004366</v>
      </c>
      <c r="E1902" s="1">
        <f t="shared" si="633"/>
        <v>0</v>
      </c>
      <c r="F1902" s="1">
        <f t="shared" si="634"/>
        <v>6.7700000000004366</v>
      </c>
      <c r="G1902" s="1">
        <f t="shared" si="635"/>
        <v>6.3949999999997091</v>
      </c>
      <c r="H1902" s="1">
        <f t="shared" si="636"/>
        <v>5.905999999999767</v>
      </c>
      <c r="I1902" s="1">
        <f t="shared" si="637"/>
        <v>1.0827971554351441</v>
      </c>
      <c r="J1902" s="1">
        <f t="shared" si="638"/>
        <v>51.987643281033911</v>
      </c>
      <c r="K1902" s="1">
        <f t="shared" si="639"/>
        <v>-0.67000000000007276</v>
      </c>
      <c r="L1902" s="1">
        <f t="shared" si="640"/>
        <v>0</v>
      </c>
      <c r="M1902" s="1">
        <f t="shared" si="641"/>
        <v>0.67000000000007276</v>
      </c>
      <c r="N1902" s="1">
        <f t="shared" si="642"/>
        <v>0.47499999999999998</v>
      </c>
      <c r="O1902" s="1">
        <f t="shared" si="643"/>
        <v>0.44500000000000456</v>
      </c>
      <c r="P1902" s="1">
        <f t="shared" si="644"/>
        <v>1.0674157303370677</v>
      </c>
      <c r="Q1902" s="1">
        <f t="shared" si="645"/>
        <v>51.63043478260844</v>
      </c>
      <c r="R1902" t="str">
        <f t="shared" si="625"/>
        <v>Do nothing</v>
      </c>
      <c r="S1902" t="b">
        <f t="shared" si="630"/>
        <v>0</v>
      </c>
      <c r="T1902">
        <f t="shared" si="626"/>
        <v>0</v>
      </c>
      <c r="U1902">
        <f t="shared" si="627"/>
        <v>0</v>
      </c>
      <c r="V1902">
        <f>IF(R1901="Buy BTC Short ETH",(B1902-T1901)+(-C1902+U1901)*(B1901/C1901),IF(R1901="Buy ETH Short BTC",(-B1902+T1901)+(C1902-U1901)*(B1901/C1901),0))</f>
        <v>0</v>
      </c>
      <c r="AA1902">
        <f t="shared" si="628"/>
        <v>0.85560579079517207</v>
      </c>
      <c r="AB1902" t="str">
        <f t="shared" si="629"/>
        <v>Buy ETH Short BTC</v>
      </c>
      <c r="AC1902" t="b">
        <f t="shared" si="631"/>
        <v>0</v>
      </c>
      <c r="AD1902">
        <f>IF(AB1902="Buy BTC Short ETH",B1902,IF(AB1902="Buy ETH Short BTC",B1902,0))</f>
        <v>16538.009999999998</v>
      </c>
      <c r="AE1902">
        <f>IF(AB1902="Buy BTC Short ETH",C1902,IF(AB1902="Buy ETH Short BTC",C1902,0))</f>
        <v>1195.8499999999999</v>
      </c>
      <c r="AF1902">
        <f>IF(AB1901="Buy BTC Short ETH",(B1902-AD1901)+(-C1902+AE1901)*(B1901/C1901),IF(AB1901="Buy ETH Short BTC",(-B1902+AD1901)+(C1902-AE1901)*(B1901/C1901),0))</f>
        <v>-2.4943688362924821</v>
      </c>
    </row>
    <row r="1903" spans="1:32">
      <c r="A1903">
        <v>1672432200000</v>
      </c>
      <c r="B1903">
        <v>16543.38</v>
      </c>
      <c r="C1903">
        <v>1195.75</v>
      </c>
      <c r="D1903" s="1">
        <f t="shared" si="632"/>
        <v>5.3700000000026193</v>
      </c>
      <c r="E1903" s="1">
        <f t="shared" si="633"/>
        <v>5.3700000000026193</v>
      </c>
      <c r="F1903" s="1">
        <f t="shared" si="634"/>
        <v>0</v>
      </c>
      <c r="G1903" s="1">
        <f t="shared" si="635"/>
        <v>6.9319999999999711</v>
      </c>
      <c r="H1903" s="1">
        <f t="shared" si="636"/>
        <v>5.8340000000000147</v>
      </c>
      <c r="I1903" s="1">
        <f t="shared" si="637"/>
        <v>1.1882070620500436</v>
      </c>
      <c r="J1903" s="1">
        <f t="shared" si="638"/>
        <v>54.300485665047617</v>
      </c>
      <c r="K1903" s="1">
        <f t="shared" si="639"/>
        <v>-9.9999999999909051E-2</v>
      </c>
      <c r="L1903" s="1">
        <f t="shared" si="640"/>
        <v>0</v>
      </c>
      <c r="M1903" s="1">
        <f t="shared" si="641"/>
        <v>9.9999999999909051E-2</v>
      </c>
      <c r="N1903" s="1">
        <f t="shared" si="642"/>
        <v>0.47499999999999998</v>
      </c>
      <c r="O1903" s="1">
        <f t="shared" si="643"/>
        <v>0.44600000000000362</v>
      </c>
      <c r="P1903" s="1">
        <f t="shared" si="644"/>
        <v>1.0650224215246551</v>
      </c>
      <c r="Q1903" s="1">
        <f t="shared" si="645"/>
        <v>51.574375678610004</v>
      </c>
      <c r="R1903" t="str">
        <f t="shared" si="625"/>
        <v>Do nothing</v>
      </c>
      <c r="S1903" t="b">
        <f t="shared" si="630"/>
        <v>0</v>
      </c>
      <c r="T1903">
        <f t="shared" si="626"/>
        <v>0</v>
      </c>
      <c r="U1903">
        <f t="shared" si="627"/>
        <v>0</v>
      </c>
      <c r="V1903">
        <f>IF(R1902="Buy BTC Short ETH",(B1903-T1902)+(-C1903+U1902)*(B1902/C1902),IF(R1902="Buy ETH Short BTC",(-B1903+T1902)+(C1903-U1902)*(B1902/C1902),0))</f>
        <v>0</v>
      </c>
      <c r="AA1903">
        <f t="shared" si="628"/>
        <v>0.83801223084635312</v>
      </c>
      <c r="AB1903" t="str">
        <f t="shared" si="629"/>
        <v>Buy ETH Short BTC</v>
      </c>
      <c r="AC1903" t="b">
        <f t="shared" si="631"/>
        <v>0</v>
      </c>
      <c r="AD1903">
        <f>IF(AB1903="Buy BTC Short ETH",B1903,IF(AB1903="Buy ETH Short BTC",B1903,0))</f>
        <v>16543.38</v>
      </c>
      <c r="AE1903">
        <f>IF(AB1903="Buy BTC Short ETH",C1903,IF(AB1903="Buy ETH Short BTC",C1903,0))</f>
        <v>1195.75</v>
      </c>
      <c r="AF1903">
        <f>IF(AB1902="Buy BTC Short ETH",(B1903-AD1902)+(-C1903+AE1902)*(B1902/C1902),IF(AB1902="Buy ETH Short BTC",(-B1903+AD1902)+(C1903-AE1902)*(B1902/C1902),0))</f>
        <v>-6.7529502027859918</v>
      </c>
    </row>
    <row r="1904" spans="1:32">
      <c r="A1904">
        <v>1672433100000</v>
      </c>
      <c r="B1904">
        <v>16568.689999999999</v>
      </c>
      <c r="C1904">
        <v>1197.4100000000001</v>
      </c>
      <c r="D1904" s="1">
        <f t="shared" si="632"/>
        <v>25.309999999997672</v>
      </c>
      <c r="E1904" s="1">
        <f t="shared" si="633"/>
        <v>25.309999999997672</v>
      </c>
      <c r="F1904" s="1">
        <f t="shared" si="634"/>
        <v>0</v>
      </c>
      <c r="G1904" s="1">
        <f t="shared" si="635"/>
        <v>9.4629999999997381</v>
      </c>
      <c r="H1904" s="1">
        <f t="shared" si="636"/>
        <v>5.3139999999999414</v>
      </c>
      <c r="I1904" s="1">
        <f t="shared" si="637"/>
        <v>1.7807677832141215</v>
      </c>
      <c r="J1904" s="1">
        <f t="shared" si="638"/>
        <v>64.038708804222395</v>
      </c>
      <c r="K1904" s="1">
        <f t="shared" si="639"/>
        <v>1.6600000000000819</v>
      </c>
      <c r="L1904" s="1">
        <f t="shared" si="640"/>
        <v>1.6600000000000819</v>
      </c>
      <c r="M1904" s="1">
        <f t="shared" si="641"/>
        <v>0</v>
      </c>
      <c r="N1904" s="1">
        <f t="shared" si="642"/>
        <v>0.63600000000001278</v>
      </c>
      <c r="O1904" s="1">
        <f t="shared" si="643"/>
        <v>0.44600000000000362</v>
      </c>
      <c r="P1904" s="1">
        <f t="shared" si="644"/>
        <v>1.4260089686098825</v>
      </c>
      <c r="Q1904" s="1">
        <f t="shared" si="645"/>
        <v>58.780036968577001</v>
      </c>
      <c r="R1904" t="str">
        <f t="shared" si="625"/>
        <v>Do nothing</v>
      </c>
      <c r="S1904" t="b">
        <f t="shared" si="630"/>
        <v>0</v>
      </c>
      <c r="T1904">
        <f t="shared" si="626"/>
        <v>0</v>
      </c>
      <c r="U1904">
        <f t="shared" si="627"/>
        <v>0</v>
      </c>
      <c r="V1904">
        <f>IF(R1903="Buy BTC Short ETH",(B1904-T1903)+(-C1904+U1903)*(B1903/C1903),IF(R1903="Buy ETH Short BTC",(-B1904+T1903)+(C1904-U1903)*(B1903/C1903),0))</f>
        <v>0</v>
      </c>
      <c r="AA1904">
        <f t="shared" si="628"/>
        <v>0.86592396077284672</v>
      </c>
      <c r="AB1904" t="str">
        <f t="shared" si="629"/>
        <v>Buy ETH Short BTC</v>
      </c>
      <c r="AC1904" t="b">
        <f t="shared" si="631"/>
        <v>0</v>
      </c>
      <c r="AD1904">
        <f>IF(AB1904="Buy BTC Short ETH",B1904,IF(AB1904="Buy ETH Short BTC",B1904,0))</f>
        <v>16568.689999999999</v>
      </c>
      <c r="AE1904">
        <f>IF(AB1904="Buy BTC Short ETH",C1904,IF(AB1904="Buy ETH Short BTC",C1904,0))</f>
        <v>1197.4100000000001</v>
      </c>
      <c r="AF1904">
        <f>IF(AB1903="Buy BTC Short ETH",(B1904-AD1903)+(-C1904+AE1903)*(B1903/C1903),IF(AB1903="Buy ETH Short BTC",(-B1904+AD1903)+(C1904-AE1903)*(B1903/C1903),0))</f>
        <v>-2.3436518502996968</v>
      </c>
    </row>
    <row r="1905" spans="1:32">
      <c r="A1905">
        <v>1672434000000</v>
      </c>
      <c r="B1905">
        <v>16605.919999999998</v>
      </c>
      <c r="C1905">
        <v>1200.82</v>
      </c>
      <c r="D1905" s="1">
        <f t="shared" si="632"/>
        <v>37.229999999999563</v>
      </c>
      <c r="E1905" s="1">
        <f t="shared" si="633"/>
        <v>37.229999999999563</v>
      </c>
      <c r="F1905" s="1">
        <f t="shared" si="634"/>
        <v>0</v>
      </c>
      <c r="G1905" s="1">
        <f t="shared" si="635"/>
        <v>10.950999999999841</v>
      </c>
      <c r="H1905" s="1">
        <f t="shared" si="636"/>
        <v>5.3139999999999414</v>
      </c>
      <c r="I1905" s="1">
        <f t="shared" si="637"/>
        <v>2.0607828377869706</v>
      </c>
      <c r="J1905" s="1">
        <f t="shared" si="638"/>
        <v>67.328619735628564</v>
      </c>
      <c r="K1905" s="1">
        <f t="shared" si="639"/>
        <v>3.4099999999998545</v>
      </c>
      <c r="L1905" s="1">
        <f t="shared" si="640"/>
        <v>3.4099999999998545</v>
      </c>
      <c r="M1905" s="1">
        <f t="shared" si="641"/>
        <v>0</v>
      </c>
      <c r="N1905" s="1">
        <f t="shared" si="642"/>
        <v>0.85999999999999088</v>
      </c>
      <c r="O1905" s="1">
        <f t="shared" si="643"/>
        <v>0.44600000000000362</v>
      </c>
      <c r="P1905" s="1">
        <f t="shared" si="644"/>
        <v>1.928251121076197</v>
      </c>
      <c r="Q1905" s="1">
        <f t="shared" si="645"/>
        <v>65.849923430321169</v>
      </c>
      <c r="R1905" t="str">
        <f t="shared" si="625"/>
        <v>Do nothing</v>
      </c>
      <c r="S1905" t="b">
        <f t="shared" si="630"/>
        <v>0</v>
      </c>
      <c r="T1905">
        <f t="shared" si="626"/>
        <v>0</v>
      </c>
      <c r="U1905">
        <f t="shared" si="627"/>
        <v>0</v>
      </c>
      <c r="V1905">
        <f>IF(R1904="Buy BTC Short ETH",(B1905-T1904)+(-C1905+U1904)*(B1904/C1904),IF(R1904="Buy ETH Short BTC",(-B1905+T1904)+(C1905-U1904)*(B1904/C1904),0))</f>
        <v>0</v>
      </c>
      <c r="AA1905">
        <f t="shared" si="628"/>
        <v>0.95363241903470286</v>
      </c>
      <c r="AB1905" t="str">
        <f t="shared" si="629"/>
        <v>Buy ETH Short BTC</v>
      </c>
      <c r="AC1905" t="b">
        <f t="shared" si="631"/>
        <v>0</v>
      </c>
      <c r="AD1905">
        <f>IF(AB1905="Buy BTC Short ETH",B1905,IF(AB1905="Buy ETH Short BTC",B1905,0))</f>
        <v>16605.919999999998</v>
      </c>
      <c r="AE1905">
        <f>IF(AB1905="Buy BTC Short ETH",C1905,IF(AB1905="Buy ETH Short BTC",C1905,0))</f>
        <v>1200.82</v>
      </c>
      <c r="AF1905">
        <f>IF(AB1904="Buy BTC Short ETH",(B1905-AD1904)+(-C1905+AE1904)*(B1904/C1904),IF(AB1904="Buy ETH Short BTC",(-B1905+AD1904)+(C1905-AE1904)*(B1904/C1904),0))</f>
        <v>9.9545340359593624</v>
      </c>
    </row>
    <row r="1906" spans="1:32">
      <c r="A1906">
        <v>1672434900000</v>
      </c>
      <c r="B1906">
        <v>16606.47</v>
      </c>
      <c r="C1906">
        <v>1200.03</v>
      </c>
      <c r="D1906" s="1">
        <f t="shared" si="632"/>
        <v>0.55000000000291038</v>
      </c>
      <c r="E1906" s="1">
        <f t="shared" si="633"/>
        <v>0.55000000000291038</v>
      </c>
      <c r="F1906" s="1">
        <f t="shared" si="634"/>
        <v>0</v>
      </c>
      <c r="G1906" s="1">
        <f t="shared" si="635"/>
        <v>9.3840000000000146</v>
      </c>
      <c r="H1906" s="1">
        <f t="shared" si="636"/>
        <v>5.3139999999999414</v>
      </c>
      <c r="I1906" s="1">
        <f t="shared" si="637"/>
        <v>1.7659013925480087</v>
      </c>
      <c r="J1906" s="1">
        <f t="shared" si="638"/>
        <v>63.845421145734406</v>
      </c>
      <c r="K1906" s="1">
        <f t="shared" si="639"/>
        <v>-0.78999999999996362</v>
      </c>
      <c r="L1906" s="1">
        <f t="shared" si="640"/>
        <v>0</v>
      </c>
      <c r="M1906" s="1">
        <f t="shared" si="641"/>
        <v>0.78999999999996362</v>
      </c>
      <c r="N1906" s="1">
        <f t="shared" si="642"/>
        <v>0.76299999999998813</v>
      </c>
      <c r="O1906" s="1">
        <f t="shared" si="643"/>
        <v>0.52500000000000002</v>
      </c>
      <c r="P1906" s="1">
        <f t="shared" si="644"/>
        <v>1.4533333333333107</v>
      </c>
      <c r="Q1906" s="1">
        <f t="shared" si="645"/>
        <v>59.23913043478224</v>
      </c>
      <c r="R1906" t="str">
        <f t="shared" si="625"/>
        <v>Do nothing</v>
      </c>
      <c r="S1906" t="b">
        <f t="shared" si="630"/>
        <v>0</v>
      </c>
      <c r="T1906">
        <f t="shared" si="626"/>
        <v>0</v>
      </c>
      <c r="U1906">
        <f t="shared" si="627"/>
        <v>0</v>
      </c>
      <c r="V1906">
        <f>IF(R1905="Buy BTC Short ETH",(B1906-T1905)+(-C1906+U1905)*(B1905/C1905),IF(R1905="Buy ETH Short BTC",(-B1906+T1905)+(C1906-U1905)*(B1905/C1905),0))</f>
        <v>0</v>
      </c>
      <c r="AA1906">
        <f t="shared" si="628"/>
        <v>0.96687965575327994</v>
      </c>
      <c r="AB1906" t="str">
        <f t="shared" si="629"/>
        <v>Buy ETH Short BTC</v>
      </c>
      <c r="AC1906" t="b">
        <f t="shared" si="631"/>
        <v>0</v>
      </c>
      <c r="AD1906">
        <f>IF(AB1906="Buy BTC Short ETH",B1906,IF(AB1906="Buy ETH Short BTC",B1906,0))</f>
        <v>16606.47</v>
      </c>
      <c r="AE1906">
        <f>IF(AB1906="Buy BTC Short ETH",C1906,IF(AB1906="Buy ETH Short BTC",C1906,0))</f>
        <v>1200.03</v>
      </c>
      <c r="AF1906">
        <f>IF(AB1905="Buy BTC Short ETH",(B1906-AD1905)+(-C1906+AE1905)*(B1905/C1905),IF(AB1905="Buy ETH Short BTC",(-B1906+AD1905)+(C1906-AE1905)*(B1905/C1905),0))</f>
        <v>-11.474765410305366</v>
      </c>
    </row>
    <row r="1907" spans="1:32">
      <c r="A1907">
        <v>1672435800000</v>
      </c>
      <c r="B1907">
        <v>16611.23</v>
      </c>
      <c r="C1907">
        <v>1199.8900000000001</v>
      </c>
      <c r="D1907" s="1">
        <f t="shared" si="632"/>
        <v>4.7599999999983993</v>
      </c>
      <c r="E1907" s="1">
        <f t="shared" si="633"/>
        <v>4.7599999999983993</v>
      </c>
      <c r="F1907" s="1">
        <f t="shared" si="634"/>
        <v>0</v>
      </c>
      <c r="G1907" s="1">
        <f t="shared" si="635"/>
        <v>9.8599999999998538</v>
      </c>
      <c r="H1907" s="1">
        <f t="shared" si="636"/>
        <v>4.3250000000000002</v>
      </c>
      <c r="I1907" s="1">
        <f t="shared" si="637"/>
        <v>2.2797687861271339</v>
      </c>
      <c r="J1907" s="1">
        <f t="shared" si="638"/>
        <v>69.510045823052209</v>
      </c>
      <c r="K1907" s="1">
        <f t="shared" si="639"/>
        <v>-0.13999999999987267</v>
      </c>
      <c r="L1907" s="1">
        <f t="shared" si="640"/>
        <v>0</v>
      </c>
      <c r="M1907" s="1">
        <f t="shared" si="641"/>
        <v>0.13999999999987267</v>
      </c>
      <c r="N1907" s="1">
        <f t="shared" si="642"/>
        <v>0.76299999999998813</v>
      </c>
      <c r="O1907" s="1">
        <f t="shared" si="643"/>
        <v>0.35199999999997544</v>
      </c>
      <c r="P1907" s="1">
        <f t="shared" si="644"/>
        <v>2.1676136363637539</v>
      </c>
      <c r="Q1907" s="1">
        <f t="shared" si="645"/>
        <v>68.430493273543775</v>
      </c>
      <c r="R1907" t="str">
        <f t="shared" si="625"/>
        <v>Do nothing</v>
      </c>
      <c r="S1907" t="b">
        <f t="shared" si="630"/>
        <v>0</v>
      </c>
      <c r="T1907">
        <f t="shared" si="626"/>
        <v>0</v>
      </c>
      <c r="U1907">
        <f t="shared" si="627"/>
        <v>0</v>
      </c>
      <c r="V1907">
        <f>IF(R1906="Buy BTC Short ETH",(B1907-T1906)+(-C1907+U1906)*(B1906/C1906),IF(R1906="Buy ETH Short BTC",(-B1907+T1906)+(C1907-U1906)*(B1906/C1906),0))</f>
        <v>0</v>
      </c>
      <c r="AA1907">
        <f t="shared" si="628"/>
        <v>0.97948131171460118</v>
      </c>
      <c r="AB1907" t="str">
        <f t="shared" si="629"/>
        <v>Buy ETH Short BTC</v>
      </c>
      <c r="AC1907" t="b">
        <f t="shared" si="631"/>
        <v>0</v>
      </c>
      <c r="AD1907">
        <f>IF(AB1907="Buy BTC Short ETH",B1907,IF(AB1907="Buy ETH Short BTC",B1907,0))</f>
        <v>16611.23</v>
      </c>
      <c r="AE1907">
        <f>IF(AB1907="Buy BTC Short ETH",C1907,IF(AB1907="Buy ETH Short BTC",C1907,0))</f>
        <v>1199.8900000000001</v>
      </c>
      <c r="AF1907">
        <f>IF(AB1906="Buy BTC Short ETH",(B1907-AD1906)+(-C1907+AE1906)*(B1906/C1906),IF(AB1906="Buy ETH Short BTC",(-B1907+AD1906)+(C1907-AE1906)*(B1906/C1906),0))</f>
        <v>-6.6973730656699955</v>
      </c>
    </row>
    <row r="1908" spans="1:32">
      <c r="A1908">
        <v>1672436700000</v>
      </c>
      <c r="B1908">
        <v>16585.060000000001</v>
      </c>
      <c r="C1908">
        <v>1198.27</v>
      </c>
      <c r="D1908" s="1">
        <f t="shared" si="632"/>
        <v>-26.169999999998254</v>
      </c>
      <c r="E1908" s="1">
        <f t="shared" si="633"/>
        <v>0</v>
      </c>
      <c r="F1908" s="1">
        <f t="shared" si="634"/>
        <v>26.169999999998254</v>
      </c>
      <c r="G1908" s="1">
        <f t="shared" si="635"/>
        <v>9.2630000000001012</v>
      </c>
      <c r="H1908" s="1">
        <f t="shared" si="636"/>
        <v>6.9419999999998252</v>
      </c>
      <c r="I1908" s="1">
        <f t="shared" si="637"/>
        <v>1.3343416882743206</v>
      </c>
      <c r="J1908" s="1">
        <f t="shared" si="638"/>
        <v>57.161369947547932</v>
      </c>
      <c r="K1908" s="1">
        <f t="shared" si="639"/>
        <v>-1.6200000000001182</v>
      </c>
      <c r="L1908" s="1">
        <f t="shared" si="640"/>
        <v>0</v>
      </c>
      <c r="M1908" s="1">
        <f t="shared" si="641"/>
        <v>1.6200000000001182</v>
      </c>
      <c r="N1908" s="1">
        <f t="shared" si="642"/>
        <v>0.66999999999998183</v>
      </c>
      <c r="O1908" s="1">
        <f t="shared" si="643"/>
        <v>0.51399999999998724</v>
      </c>
      <c r="P1908" s="1">
        <f t="shared" si="644"/>
        <v>1.3035019455252888</v>
      </c>
      <c r="Q1908" s="1">
        <f t="shared" si="645"/>
        <v>56.587837837837782</v>
      </c>
      <c r="R1908" t="str">
        <f t="shared" si="625"/>
        <v>Do nothing</v>
      </c>
      <c r="S1908" t="b">
        <f t="shared" si="630"/>
        <v>0</v>
      </c>
      <c r="T1908">
        <f t="shared" si="626"/>
        <v>0</v>
      </c>
      <c r="U1908">
        <f t="shared" si="627"/>
        <v>0</v>
      </c>
      <c r="V1908">
        <f>IF(R1907="Buy BTC Short ETH",(B1908-T1907)+(-C1908+U1907)*(B1907/C1907),IF(R1907="Buy ETH Short BTC",(-B1908+T1907)+(C1908-U1907)*(B1907/C1907),0))</f>
        <v>0</v>
      </c>
      <c r="AA1908">
        <f t="shared" si="628"/>
        <v>0.98021267299600401</v>
      </c>
      <c r="AB1908" t="str">
        <f t="shared" si="629"/>
        <v>Buy ETH Short BTC</v>
      </c>
      <c r="AC1908" t="b">
        <f t="shared" si="631"/>
        <v>0</v>
      </c>
      <c r="AD1908">
        <f>IF(AB1908="Buy BTC Short ETH",B1908,IF(AB1908="Buy ETH Short BTC",B1908,0))</f>
        <v>16585.060000000001</v>
      </c>
      <c r="AE1908">
        <f>IF(AB1908="Buy BTC Short ETH",C1908,IF(AB1908="Buy ETH Short BTC",C1908,0))</f>
        <v>1198.27</v>
      </c>
      <c r="AF1908">
        <f>IF(AB1907="Buy BTC Short ETH",(B1908-AD1907)+(-C1908+AE1907)*(B1907/C1907),IF(AB1907="Buy ETH Short BTC",(-B1908+AD1907)+(C1908-AE1907)*(B1907/C1907),0))</f>
        <v>3.7427836718332053</v>
      </c>
    </row>
    <row r="1909" spans="1:32">
      <c r="A1909">
        <v>1672437600000</v>
      </c>
      <c r="B1909">
        <v>16588.54</v>
      </c>
      <c r="C1909">
        <v>1199</v>
      </c>
      <c r="D1909" s="1">
        <f t="shared" si="632"/>
        <v>3.4799999999995634</v>
      </c>
      <c r="E1909" s="1">
        <f t="shared" si="633"/>
        <v>3.4799999999995634</v>
      </c>
      <c r="F1909" s="1">
        <f t="shared" si="634"/>
        <v>0</v>
      </c>
      <c r="G1909" s="1">
        <f t="shared" si="635"/>
        <v>9.6110000000000575</v>
      </c>
      <c r="H1909" s="1">
        <f t="shared" si="636"/>
        <v>6.4340000000000144</v>
      </c>
      <c r="I1909" s="1">
        <f t="shared" si="637"/>
        <v>1.4937830276655324</v>
      </c>
      <c r="J1909" s="1">
        <f t="shared" si="638"/>
        <v>59.900280461202961</v>
      </c>
      <c r="K1909" s="1">
        <f t="shared" si="639"/>
        <v>0.73000000000001819</v>
      </c>
      <c r="L1909" s="1">
        <f t="shared" si="640"/>
        <v>0.73000000000001819</v>
      </c>
      <c r="M1909" s="1">
        <f t="shared" si="641"/>
        <v>0</v>
      </c>
      <c r="N1909" s="1">
        <f t="shared" si="642"/>
        <v>0.74299999999998367</v>
      </c>
      <c r="O1909" s="1">
        <f t="shared" si="643"/>
        <v>0.49099999999998545</v>
      </c>
      <c r="P1909" s="1">
        <f t="shared" si="644"/>
        <v>1.5132382892057143</v>
      </c>
      <c r="Q1909" s="1">
        <f t="shared" si="645"/>
        <v>60.210696920583651</v>
      </c>
      <c r="R1909" t="str">
        <f t="shared" si="625"/>
        <v>Do nothing</v>
      </c>
      <c r="S1909" t="b">
        <f t="shared" si="630"/>
        <v>0</v>
      </c>
      <c r="T1909">
        <f t="shared" si="626"/>
        <v>0</v>
      </c>
      <c r="U1909">
        <f t="shared" si="627"/>
        <v>0</v>
      </c>
      <c r="V1909">
        <f>IF(R1908="Buy BTC Short ETH",(B1909-T1908)+(-C1909+U1908)*(B1908/C1908),IF(R1908="Buy ETH Short BTC",(-B1909+T1908)+(C1909-U1908)*(B1908/C1908),0))</f>
        <v>0</v>
      </c>
      <c r="AA1909">
        <f t="shared" si="628"/>
        <v>0.98208318499548619</v>
      </c>
      <c r="AB1909" t="str">
        <f t="shared" si="629"/>
        <v>Buy ETH Short BTC</v>
      </c>
      <c r="AC1909" t="b">
        <f t="shared" si="631"/>
        <v>0</v>
      </c>
      <c r="AD1909">
        <f>IF(AB1909="Buy BTC Short ETH",B1909,IF(AB1909="Buy ETH Short BTC",B1909,0))</f>
        <v>16588.54</v>
      </c>
      <c r="AE1909">
        <f>IF(AB1909="Buy BTC Short ETH",C1909,IF(AB1909="Buy ETH Short BTC",C1909,0))</f>
        <v>1199</v>
      </c>
      <c r="AF1909">
        <f>IF(AB1908="Buy BTC Short ETH",(B1909-AD1908)+(-C1909+AE1908)*(B1908/C1908),IF(AB1908="Buy ETH Short BTC",(-B1909+AD1908)+(C1909-AE1908)*(B1908/C1908),0))</f>
        <v>6.6238111610912611</v>
      </c>
    </row>
    <row r="1910" spans="1:32">
      <c r="A1910">
        <v>1672438500000</v>
      </c>
      <c r="B1910">
        <v>16583.98</v>
      </c>
      <c r="C1910">
        <v>1198.49</v>
      </c>
      <c r="D1910" s="1">
        <f t="shared" si="632"/>
        <v>-4.5600000000013097</v>
      </c>
      <c r="E1910" s="1">
        <f t="shared" si="633"/>
        <v>0</v>
      </c>
      <c r="F1910" s="1">
        <f t="shared" si="634"/>
        <v>4.5600000000013097</v>
      </c>
      <c r="G1910" s="1">
        <f t="shared" si="635"/>
        <v>9.6110000000000575</v>
      </c>
      <c r="H1910" s="1">
        <f t="shared" si="636"/>
        <v>3.75</v>
      </c>
      <c r="I1910" s="1">
        <f t="shared" si="637"/>
        <v>2.5629333333333486</v>
      </c>
      <c r="J1910" s="1">
        <f t="shared" si="638"/>
        <v>71.933238530050261</v>
      </c>
      <c r="K1910" s="1">
        <f t="shared" si="639"/>
        <v>-0.50999999999999091</v>
      </c>
      <c r="L1910" s="1">
        <f t="shared" si="640"/>
        <v>0</v>
      </c>
      <c r="M1910" s="1">
        <f t="shared" si="641"/>
        <v>0.50999999999999091</v>
      </c>
      <c r="N1910" s="1">
        <f t="shared" si="642"/>
        <v>0.74299999999998367</v>
      </c>
      <c r="O1910" s="1">
        <f t="shared" si="643"/>
        <v>0.38299999999999274</v>
      </c>
      <c r="P1910" s="1">
        <f t="shared" si="644"/>
        <v>1.9399477806788454</v>
      </c>
      <c r="Q1910" s="1">
        <f t="shared" si="645"/>
        <v>65.985790408525688</v>
      </c>
      <c r="R1910" t="str">
        <f t="shared" si="625"/>
        <v>Do nothing</v>
      </c>
      <c r="S1910" t="b">
        <f t="shared" si="630"/>
        <v>0</v>
      </c>
      <c r="T1910">
        <f t="shared" si="626"/>
        <v>0</v>
      </c>
      <c r="U1910">
        <f t="shared" si="627"/>
        <v>0</v>
      </c>
      <c r="V1910">
        <f>IF(R1909="Buy BTC Short ETH",(B1910-T1909)+(-C1910+U1909)*(B1909/C1909),IF(R1909="Buy ETH Short BTC",(-B1910+T1909)+(C1910-U1909)*(B1909/C1909),0))</f>
        <v>0</v>
      </c>
      <c r="AA1910">
        <f t="shared" si="628"/>
        <v>0.97577460758278645</v>
      </c>
      <c r="AB1910" t="str">
        <f t="shared" si="629"/>
        <v>Buy ETH Short BTC</v>
      </c>
      <c r="AC1910" t="b">
        <f t="shared" si="631"/>
        <v>0</v>
      </c>
      <c r="AD1910">
        <f>IF(AB1910="Buy BTC Short ETH",B1910,IF(AB1910="Buy ETH Short BTC",B1910,0))</f>
        <v>16583.98</v>
      </c>
      <c r="AE1910">
        <f>IF(AB1910="Buy BTC Short ETH",C1910,IF(AB1910="Buy ETH Short BTC",C1910,0))</f>
        <v>1198.49</v>
      </c>
      <c r="AF1910">
        <f>IF(AB1909="Buy BTC Short ETH",(B1910-AD1909)+(-C1910+AE1909)*(B1909/C1909),IF(AB1909="Buy ETH Short BTC",(-B1910+AD1909)+(C1910-AE1909)*(B1909/C1909),0))</f>
        <v>-2.4960095079218343</v>
      </c>
    </row>
    <row r="1911" spans="1:32">
      <c r="A1911">
        <v>1672439400000</v>
      </c>
      <c r="B1911">
        <v>16588.59</v>
      </c>
      <c r="C1911">
        <v>1198.29</v>
      </c>
      <c r="D1911" s="1">
        <f t="shared" si="632"/>
        <v>4.6100000000005821</v>
      </c>
      <c r="E1911" s="1">
        <f t="shared" si="633"/>
        <v>4.6100000000005821</v>
      </c>
      <c r="F1911" s="1">
        <f t="shared" si="634"/>
        <v>0</v>
      </c>
      <c r="G1911" s="1">
        <f t="shared" si="635"/>
        <v>8.1310000000001317</v>
      </c>
      <c r="H1911" s="1">
        <f t="shared" si="636"/>
        <v>3.75</v>
      </c>
      <c r="I1911" s="1">
        <f t="shared" si="637"/>
        <v>2.1682666666667019</v>
      </c>
      <c r="J1911" s="1">
        <f t="shared" si="638"/>
        <v>68.437000252504347</v>
      </c>
      <c r="K1911" s="1">
        <f t="shared" si="639"/>
        <v>-0.20000000000004547</v>
      </c>
      <c r="L1911" s="1">
        <f t="shared" si="640"/>
        <v>0</v>
      </c>
      <c r="M1911" s="1">
        <f t="shared" si="641"/>
        <v>0.20000000000004547</v>
      </c>
      <c r="N1911" s="1">
        <f t="shared" si="642"/>
        <v>0.57999999999999541</v>
      </c>
      <c r="O1911" s="1">
        <f t="shared" si="643"/>
        <v>0.40299999999999725</v>
      </c>
      <c r="P1911" s="1">
        <f t="shared" si="644"/>
        <v>1.4392059553349861</v>
      </c>
      <c r="Q1911" s="1">
        <f t="shared" si="645"/>
        <v>59.003051881993869</v>
      </c>
      <c r="R1911" t="str">
        <f t="shared" si="625"/>
        <v>Do nothing</v>
      </c>
      <c r="S1911" t="b">
        <f t="shared" si="630"/>
        <v>0</v>
      </c>
      <c r="T1911">
        <f t="shared" si="626"/>
        <v>0</v>
      </c>
      <c r="U1911">
        <f t="shared" si="627"/>
        <v>0</v>
      </c>
      <c r="V1911">
        <f>IF(R1910="Buy BTC Short ETH",(B1911-T1910)+(-C1911+U1910)*(B1910/C1910),IF(R1910="Buy ETH Short BTC",(-B1911+T1910)+(C1911-U1910)*(B1910/C1910),0))</f>
        <v>0</v>
      </c>
      <c r="AA1911">
        <f t="shared" si="628"/>
        <v>0.97079300733462814</v>
      </c>
      <c r="AB1911" t="str">
        <f t="shared" si="629"/>
        <v>Buy ETH Short BTC</v>
      </c>
      <c r="AC1911" t="b">
        <f t="shared" si="631"/>
        <v>0</v>
      </c>
      <c r="AD1911">
        <f>IF(AB1911="Buy BTC Short ETH",B1911,IF(AB1911="Buy ETH Short BTC",B1911,0))</f>
        <v>16588.59</v>
      </c>
      <c r="AE1911">
        <f>IF(AB1911="Buy BTC Short ETH",C1911,IF(AB1911="Buy ETH Short BTC",C1911,0))</f>
        <v>1198.29</v>
      </c>
      <c r="AF1911">
        <f>IF(AB1910="Buy BTC Short ETH",(B1911-AD1910)+(-C1911+AE1910)*(B1910/C1910),IF(AB1910="Buy ETH Short BTC",(-B1911+AD1910)+(C1911-AE1910)*(B1910/C1910),0))</f>
        <v>-7.3774790778408263</v>
      </c>
    </row>
    <row r="1912" spans="1:32">
      <c r="A1912">
        <v>1672440300000</v>
      </c>
      <c r="B1912">
        <v>16583.27</v>
      </c>
      <c r="C1912">
        <v>1198.2</v>
      </c>
      <c r="D1912" s="1">
        <f t="shared" si="632"/>
        <v>-5.319999999999709</v>
      </c>
      <c r="E1912" s="1">
        <f t="shared" si="633"/>
        <v>0</v>
      </c>
      <c r="F1912" s="1">
        <f t="shared" si="634"/>
        <v>5.319999999999709</v>
      </c>
      <c r="G1912" s="1">
        <f t="shared" si="635"/>
        <v>8.1310000000001317</v>
      </c>
      <c r="H1912" s="1">
        <f t="shared" si="636"/>
        <v>3.6049999999999272</v>
      </c>
      <c r="I1912" s="1">
        <f t="shared" si="637"/>
        <v>2.2554785020805261</v>
      </c>
      <c r="J1912" s="1">
        <f t="shared" si="638"/>
        <v>69.282549420587003</v>
      </c>
      <c r="K1912" s="1">
        <f t="shared" si="639"/>
        <v>-8.9999999999918145E-2</v>
      </c>
      <c r="L1912" s="1">
        <f t="shared" si="640"/>
        <v>0</v>
      </c>
      <c r="M1912" s="1">
        <f t="shared" si="641"/>
        <v>8.9999999999918145E-2</v>
      </c>
      <c r="N1912" s="1">
        <f t="shared" si="642"/>
        <v>0.57999999999999541</v>
      </c>
      <c r="O1912" s="1">
        <f t="shared" si="643"/>
        <v>0.34499999999998182</v>
      </c>
      <c r="P1912" s="1">
        <f t="shared" si="644"/>
        <v>1.6811594202899303</v>
      </c>
      <c r="Q1912" s="1">
        <f t="shared" si="645"/>
        <v>62.702702702703746</v>
      </c>
      <c r="R1912" t="str">
        <f t="shared" si="625"/>
        <v>Do nothing</v>
      </c>
      <c r="S1912" t="b">
        <f t="shared" si="630"/>
        <v>0</v>
      </c>
      <c r="T1912">
        <f t="shared" si="626"/>
        <v>0</v>
      </c>
      <c r="U1912">
        <f t="shared" si="627"/>
        <v>0</v>
      </c>
      <c r="V1912">
        <f>IF(R1911="Buy BTC Short ETH",(B1912-T1911)+(-C1912+U1911)*(B1911/C1911),IF(R1911="Buy ETH Short BTC",(-B1912+T1911)+(C1912-U1911)*(B1911/C1911),0))</f>
        <v>0</v>
      </c>
      <c r="AA1912">
        <f t="shared" si="628"/>
        <v>0.96389524110928748</v>
      </c>
      <c r="AB1912" t="str">
        <f t="shared" si="629"/>
        <v>Buy ETH Short BTC</v>
      </c>
      <c r="AC1912" t="b">
        <f t="shared" si="631"/>
        <v>0</v>
      </c>
      <c r="AD1912">
        <f>IF(AB1912="Buy BTC Short ETH",B1912,IF(AB1912="Buy ETH Short BTC",B1912,0))</f>
        <v>16583.27</v>
      </c>
      <c r="AE1912">
        <f>IF(AB1912="Buy BTC Short ETH",C1912,IF(AB1912="Buy ETH Short BTC",C1912,0))</f>
        <v>1198.2</v>
      </c>
      <c r="AF1912">
        <f>IF(AB1911="Buy BTC Short ETH",(B1912-AD1911)+(-C1912+AE1911)*(B1911/C1911),IF(AB1911="Buy ETH Short BTC",(-B1912+AD1911)+(C1912-AE1911)*(B1911/C1911),0))</f>
        <v>4.0740803144489304</v>
      </c>
    </row>
    <row r="1913" spans="1:32">
      <c r="A1913">
        <v>1672441200000</v>
      </c>
      <c r="B1913">
        <v>16593.88</v>
      </c>
      <c r="C1913">
        <v>1199.3499999999999</v>
      </c>
      <c r="D1913" s="1">
        <f t="shared" si="632"/>
        <v>10.610000000000582</v>
      </c>
      <c r="E1913" s="1">
        <f t="shared" si="633"/>
        <v>10.610000000000582</v>
      </c>
      <c r="F1913" s="1">
        <f t="shared" si="634"/>
        <v>0</v>
      </c>
      <c r="G1913" s="1">
        <f t="shared" si="635"/>
        <v>8.6549999999999265</v>
      </c>
      <c r="H1913" s="1">
        <f t="shared" si="636"/>
        <v>3.6049999999999272</v>
      </c>
      <c r="I1913" s="1">
        <f t="shared" si="637"/>
        <v>2.4008321775312349</v>
      </c>
      <c r="J1913" s="1">
        <f t="shared" si="638"/>
        <v>70.595432300163381</v>
      </c>
      <c r="K1913" s="1">
        <f t="shared" si="639"/>
        <v>1.1499999999998636</v>
      </c>
      <c r="L1913" s="1">
        <f t="shared" si="640"/>
        <v>1.1499999999998636</v>
      </c>
      <c r="M1913" s="1">
        <f t="shared" si="641"/>
        <v>0</v>
      </c>
      <c r="N1913" s="1">
        <f t="shared" si="642"/>
        <v>0.69499999999998185</v>
      </c>
      <c r="O1913" s="1">
        <f t="shared" si="643"/>
        <v>0.33499999999999092</v>
      </c>
      <c r="P1913" s="1">
        <f t="shared" si="644"/>
        <v>2.074626865671644</v>
      </c>
      <c r="Q1913" s="1">
        <f t="shared" si="645"/>
        <v>67.475728155339823</v>
      </c>
      <c r="R1913" t="str">
        <f t="shared" si="625"/>
        <v>Do nothing</v>
      </c>
      <c r="S1913" t="b">
        <f t="shared" si="630"/>
        <v>0</v>
      </c>
      <c r="T1913">
        <f t="shared" si="626"/>
        <v>0</v>
      </c>
      <c r="U1913">
        <f t="shared" si="627"/>
        <v>0</v>
      </c>
      <c r="V1913">
        <f>IF(R1912="Buy BTC Short ETH",(B1913-T1912)+(-C1913+U1912)*(B1912/C1912),IF(R1912="Buy ETH Short BTC",(-B1913+T1912)+(C1913-U1912)*(B1912/C1912),0))</f>
        <v>0</v>
      </c>
      <c r="AA1913">
        <f t="shared" si="628"/>
        <v>0.92958249300156948</v>
      </c>
      <c r="AB1913" t="str">
        <f t="shared" si="629"/>
        <v>Buy ETH Short BTC</v>
      </c>
      <c r="AC1913" t="b">
        <f t="shared" si="631"/>
        <v>0</v>
      </c>
      <c r="AD1913">
        <f>IF(AB1913="Buy BTC Short ETH",B1913,IF(AB1913="Buy ETH Short BTC",B1913,0))</f>
        <v>16593.88</v>
      </c>
      <c r="AE1913">
        <f>IF(AB1913="Buy BTC Short ETH",C1913,IF(AB1913="Buy ETH Short BTC",C1913,0))</f>
        <v>1199.3499999999999</v>
      </c>
      <c r="AF1913">
        <f>IF(AB1912="Buy BTC Short ETH",(B1913-AD1912)+(-C1913+AE1912)*(B1912/C1912),IF(AB1912="Buy ETH Short BTC",(-B1913+AD1912)+(C1913-AE1912)*(B1912/C1912),0))</f>
        <v>5.3061746786822237</v>
      </c>
    </row>
    <row r="1914" spans="1:32">
      <c r="A1914">
        <v>1672442100000</v>
      </c>
      <c r="B1914">
        <v>16595.48</v>
      </c>
      <c r="C1914">
        <v>1199.21</v>
      </c>
      <c r="D1914" s="1">
        <f t="shared" si="632"/>
        <v>1.5999999999985448</v>
      </c>
      <c r="E1914" s="1">
        <f t="shared" si="633"/>
        <v>1.5999999999985448</v>
      </c>
      <c r="F1914" s="1">
        <f t="shared" si="634"/>
        <v>0</v>
      </c>
      <c r="G1914" s="1">
        <f t="shared" si="635"/>
        <v>6.2840000000000149</v>
      </c>
      <c r="H1914" s="1">
        <f t="shared" si="636"/>
        <v>3.6049999999999272</v>
      </c>
      <c r="I1914" s="1">
        <f t="shared" si="637"/>
        <v>1.7431345353675844</v>
      </c>
      <c r="J1914" s="1">
        <f t="shared" si="638"/>
        <v>63.545353422995774</v>
      </c>
      <c r="K1914" s="1">
        <f t="shared" si="639"/>
        <v>-0.13999999999987267</v>
      </c>
      <c r="L1914" s="1">
        <f t="shared" si="640"/>
        <v>0</v>
      </c>
      <c r="M1914" s="1">
        <f t="shared" si="641"/>
        <v>0.13999999999987267</v>
      </c>
      <c r="N1914" s="1">
        <f t="shared" si="642"/>
        <v>0.5289999999999736</v>
      </c>
      <c r="O1914" s="1">
        <f t="shared" si="643"/>
        <v>0.34899999999997816</v>
      </c>
      <c r="P1914" s="1">
        <f t="shared" si="644"/>
        <v>1.5157593123209361</v>
      </c>
      <c r="Q1914" s="1">
        <f t="shared" si="645"/>
        <v>60.250569476082312</v>
      </c>
      <c r="R1914" t="str">
        <f t="shared" si="625"/>
        <v>Do nothing</v>
      </c>
      <c r="S1914" t="b">
        <f t="shared" si="630"/>
        <v>0</v>
      </c>
      <c r="T1914">
        <f t="shared" si="626"/>
        <v>0</v>
      </c>
      <c r="U1914">
        <f t="shared" si="627"/>
        <v>0</v>
      </c>
      <c r="V1914">
        <f>IF(R1913="Buy BTC Short ETH",(B1914-T1913)+(-C1914+U1913)*(B1913/C1913),IF(R1913="Buy ETH Short BTC",(-B1914+T1913)+(C1914-U1913)*(B1913/C1913),0))</f>
        <v>0</v>
      </c>
      <c r="AA1914">
        <f t="shared" si="628"/>
        <v>0.90318926729855198</v>
      </c>
      <c r="AB1914" t="str">
        <f t="shared" si="629"/>
        <v>Buy ETH Short BTC</v>
      </c>
      <c r="AC1914" t="b">
        <f t="shared" si="631"/>
        <v>0</v>
      </c>
      <c r="AD1914">
        <f>IF(AB1914="Buy BTC Short ETH",B1914,IF(AB1914="Buy ETH Short BTC",B1914,0))</f>
        <v>16595.48</v>
      </c>
      <c r="AE1914">
        <f>IF(AB1914="Buy BTC Short ETH",C1914,IF(AB1914="Buy ETH Short BTC",C1914,0))</f>
        <v>1199.21</v>
      </c>
      <c r="AF1914">
        <f>IF(AB1913="Buy BTC Short ETH",(B1914-AD1913)+(-C1914+AE1913)*(B1913/C1913),IF(AB1913="Buy ETH Short BTC",(-B1914+AD1913)+(C1914-AE1913)*(B1913/C1913),0))</f>
        <v>-3.5370018760129591</v>
      </c>
    </row>
    <row r="1915" spans="1:32">
      <c r="A1915">
        <v>1672443000000</v>
      </c>
      <c r="B1915">
        <v>16615.560000000001</v>
      </c>
      <c r="C1915">
        <v>1200.28</v>
      </c>
      <c r="D1915" s="1">
        <f t="shared" si="632"/>
        <v>20.080000000001746</v>
      </c>
      <c r="E1915" s="1">
        <f t="shared" si="633"/>
        <v>20.080000000001746</v>
      </c>
      <c r="F1915" s="1">
        <f t="shared" si="634"/>
        <v>0</v>
      </c>
      <c r="G1915" s="1">
        <f t="shared" si="635"/>
        <v>4.5690000000002327</v>
      </c>
      <c r="H1915" s="1">
        <f t="shared" si="636"/>
        <v>3.6049999999999272</v>
      </c>
      <c r="I1915" s="1">
        <f t="shared" si="637"/>
        <v>1.2674063800278295</v>
      </c>
      <c r="J1915" s="1">
        <f t="shared" si="638"/>
        <v>55.896745779301973</v>
      </c>
      <c r="K1915" s="1">
        <f t="shared" si="639"/>
        <v>1.0699999999999363</v>
      </c>
      <c r="L1915" s="1">
        <f t="shared" si="640"/>
        <v>1.0699999999999363</v>
      </c>
      <c r="M1915" s="1">
        <f t="shared" si="641"/>
        <v>0</v>
      </c>
      <c r="N1915" s="1">
        <f t="shared" si="642"/>
        <v>0.29499999999998183</v>
      </c>
      <c r="O1915" s="1">
        <f t="shared" si="643"/>
        <v>0.34899999999997816</v>
      </c>
      <c r="P1915" s="1">
        <f t="shared" si="644"/>
        <v>0.84527220630372579</v>
      </c>
      <c r="Q1915" s="1">
        <f t="shared" si="645"/>
        <v>45.807453416149087</v>
      </c>
      <c r="R1915" t="str">
        <f t="shared" si="625"/>
        <v>Do nothing</v>
      </c>
      <c r="S1915" t="b">
        <f t="shared" si="630"/>
        <v>0</v>
      </c>
      <c r="T1915">
        <f t="shared" si="626"/>
        <v>0</v>
      </c>
      <c r="U1915">
        <f t="shared" si="627"/>
        <v>0</v>
      </c>
      <c r="V1915">
        <f>IF(R1914="Buy BTC Short ETH",(B1915-T1914)+(-C1915+U1914)*(B1914/C1914),IF(R1914="Buy ETH Short BTC",(-B1915+T1914)+(C1915-U1914)*(B1914/C1914),0))</f>
        <v>0</v>
      </c>
      <c r="AA1915">
        <f t="shared" si="628"/>
        <v>0.94846016982799097</v>
      </c>
      <c r="AB1915" t="str">
        <f t="shared" si="629"/>
        <v>Buy ETH Short BTC</v>
      </c>
      <c r="AC1915" t="b">
        <f t="shared" si="631"/>
        <v>0</v>
      </c>
      <c r="AD1915">
        <f>IF(AB1915="Buy BTC Short ETH",B1915,IF(AB1915="Buy ETH Short BTC",B1915,0))</f>
        <v>16615.560000000001</v>
      </c>
      <c r="AE1915">
        <f>IF(AB1915="Buy BTC Short ETH",C1915,IF(AB1915="Buy ETH Short BTC",C1915,0))</f>
        <v>1200.28</v>
      </c>
      <c r="AF1915">
        <f>IF(AB1914="Buy BTC Short ETH",(B1915-AD1914)+(-C1915+AE1914)*(B1914/C1914),IF(AB1914="Buy ETH Short BTC",(-B1915+AD1914)+(C1915-AE1914)*(B1914/C1914),0))</f>
        <v>-5.2726154718549321</v>
      </c>
    </row>
    <row r="1916" spans="1:32">
      <c r="A1916">
        <v>1672443900000</v>
      </c>
      <c r="B1916">
        <v>16607.48</v>
      </c>
      <c r="C1916">
        <v>1199.99</v>
      </c>
      <c r="D1916" s="1">
        <f t="shared" si="632"/>
        <v>-8.0800000000017462</v>
      </c>
      <c r="E1916" s="1">
        <f t="shared" si="633"/>
        <v>0</v>
      </c>
      <c r="F1916" s="1">
        <f t="shared" si="634"/>
        <v>8.0800000000017462</v>
      </c>
      <c r="G1916" s="1">
        <f t="shared" si="635"/>
        <v>4.5139999999999416</v>
      </c>
      <c r="H1916" s="1">
        <f t="shared" si="636"/>
        <v>4.4130000000001015</v>
      </c>
      <c r="I1916" s="1">
        <f t="shared" si="637"/>
        <v>1.0228869249942982</v>
      </c>
      <c r="J1916" s="1">
        <f t="shared" si="638"/>
        <v>50.565699563122216</v>
      </c>
      <c r="K1916" s="1">
        <f t="shared" si="639"/>
        <v>-0.28999999999996362</v>
      </c>
      <c r="L1916" s="1">
        <f t="shared" si="640"/>
        <v>0</v>
      </c>
      <c r="M1916" s="1">
        <f t="shared" si="641"/>
        <v>0.28999999999996362</v>
      </c>
      <c r="N1916" s="1">
        <f t="shared" si="642"/>
        <v>0.29499999999998183</v>
      </c>
      <c r="O1916" s="1">
        <f t="shared" si="643"/>
        <v>0.29899999999997817</v>
      </c>
      <c r="P1916" s="1">
        <f t="shared" si="644"/>
        <v>0.98662207357860654</v>
      </c>
      <c r="Q1916" s="1">
        <f t="shared" si="645"/>
        <v>49.663299663299945</v>
      </c>
      <c r="R1916" t="str">
        <f t="shared" si="625"/>
        <v>Do nothing</v>
      </c>
      <c r="S1916" t="b">
        <f t="shared" si="630"/>
        <v>0</v>
      </c>
      <c r="T1916">
        <f t="shared" si="626"/>
        <v>0</v>
      </c>
      <c r="U1916">
        <f t="shared" si="627"/>
        <v>0</v>
      </c>
      <c r="V1916">
        <f>IF(R1915="Buy BTC Short ETH",(B1916-T1915)+(-C1916+U1915)*(B1915/C1915),IF(R1915="Buy ETH Short BTC",(-B1916+T1915)+(C1916-U1915)*(B1915/C1915),0))</f>
        <v>0</v>
      </c>
      <c r="AA1916">
        <f t="shared" si="628"/>
        <v>0.95137920962307887</v>
      </c>
      <c r="AB1916" t="str">
        <f t="shared" si="629"/>
        <v>Buy ETH Short BTC</v>
      </c>
      <c r="AC1916" t="b">
        <f t="shared" si="631"/>
        <v>0</v>
      </c>
      <c r="AD1916">
        <f>IF(AB1916="Buy BTC Short ETH",B1916,IF(AB1916="Buy ETH Short BTC",B1916,0))</f>
        <v>16607.48</v>
      </c>
      <c r="AE1916">
        <f>IF(AB1916="Buy BTC Short ETH",C1916,IF(AB1916="Buy ETH Short BTC",C1916,0))</f>
        <v>1199.99</v>
      </c>
      <c r="AF1916">
        <f>IF(AB1915="Buy BTC Short ETH",(B1916-AD1915)+(-C1916+AE1915)*(B1915/C1915),IF(AB1915="Buy ETH Short BTC",(-B1916+AD1915)+(C1916-AE1915)*(B1915/C1915),0))</f>
        <v>4.0655097144022232</v>
      </c>
    </row>
    <row r="1917" spans="1:32">
      <c r="A1917">
        <v>1672444800000</v>
      </c>
      <c r="B1917">
        <v>16591.650000000001</v>
      </c>
      <c r="C1917">
        <v>1197.67</v>
      </c>
      <c r="D1917" s="1">
        <f t="shared" si="632"/>
        <v>-15.829999999998108</v>
      </c>
      <c r="E1917" s="1">
        <f t="shared" si="633"/>
        <v>0</v>
      </c>
      <c r="F1917" s="1">
        <f t="shared" si="634"/>
        <v>15.829999999998108</v>
      </c>
      <c r="G1917" s="1">
        <f t="shared" si="635"/>
        <v>4.0380000000001015</v>
      </c>
      <c r="H1917" s="1">
        <f t="shared" si="636"/>
        <v>5.9959999999999125</v>
      </c>
      <c r="I1917" s="1">
        <f t="shared" si="637"/>
        <v>0.67344896597734494</v>
      </c>
      <c r="J1917" s="1">
        <f t="shared" si="638"/>
        <v>40.243173211083267</v>
      </c>
      <c r="K1917" s="1">
        <f t="shared" si="639"/>
        <v>-2.3199999999999363</v>
      </c>
      <c r="L1917" s="1">
        <f t="shared" si="640"/>
        <v>0</v>
      </c>
      <c r="M1917" s="1">
        <f t="shared" si="641"/>
        <v>2.3199999999999363</v>
      </c>
      <c r="N1917" s="1">
        <f t="shared" si="642"/>
        <v>0.29499999999998183</v>
      </c>
      <c r="O1917" s="1">
        <f t="shared" si="643"/>
        <v>0.51699999999998458</v>
      </c>
      <c r="P1917" s="1">
        <f t="shared" si="644"/>
        <v>0.57059961315278651</v>
      </c>
      <c r="Q1917" s="1">
        <f t="shared" si="645"/>
        <v>36.330049261083005</v>
      </c>
      <c r="R1917" t="str">
        <f t="shared" si="625"/>
        <v>Do nothing</v>
      </c>
      <c r="S1917" t="b">
        <f t="shared" si="630"/>
        <v>0</v>
      </c>
      <c r="T1917">
        <f t="shared" si="626"/>
        <v>0</v>
      </c>
      <c r="U1917">
        <f t="shared" si="627"/>
        <v>0</v>
      </c>
      <c r="V1917">
        <f>IF(R1916="Buy BTC Short ETH",(B1917-T1916)+(-C1917+U1916)*(B1916/C1916),IF(R1916="Buy ETH Short BTC",(-B1917+T1916)+(C1917-U1916)*(B1916/C1916),0))</f>
        <v>0</v>
      </c>
      <c r="AA1917">
        <f t="shared" si="628"/>
        <v>0.84720003899877683</v>
      </c>
      <c r="AB1917" t="str">
        <f t="shared" si="629"/>
        <v>Buy ETH Short BTC</v>
      </c>
      <c r="AC1917" t="b">
        <f t="shared" si="631"/>
        <v>0</v>
      </c>
      <c r="AD1917">
        <f>IF(AB1917="Buy BTC Short ETH",B1917,IF(AB1917="Buy ETH Short BTC",B1917,0))</f>
        <v>16591.650000000001</v>
      </c>
      <c r="AE1917">
        <f>IF(AB1917="Buy BTC Short ETH",C1917,IF(AB1917="Buy ETH Short BTC",C1917,0))</f>
        <v>1197.67</v>
      </c>
      <c r="AF1917">
        <f>IF(AB1916="Buy BTC Short ETH",(B1917-AD1916)+(-C1917+AE1916)*(B1916/C1916),IF(AB1916="Buy ETH Short BTC",(-B1917+AD1916)+(C1917-AE1916)*(B1916/C1916),0))</f>
        <v>-16.278062233852957</v>
      </c>
    </row>
    <row r="1918" spans="1:32">
      <c r="A1918">
        <v>1672445700000</v>
      </c>
      <c r="B1918">
        <v>16593.03</v>
      </c>
      <c r="C1918">
        <v>1198.23</v>
      </c>
      <c r="D1918" s="1">
        <f t="shared" si="632"/>
        <v>1.3799999999973807</v>
      </c>
      <c r="E1918" s="1">
        <f t="shared" si="633"/>
        <v>1.3799999999973807</v>
      </c>
      <c r="F1918" s="1">
        <f t="shared" si="634"/>
        <v>0</v>
      </c>
      <c r="G1918" s="1">
        <f t="shared" si="635"/>
        <v>4.1759999999998403</v>
      </c>
      <c r="H1918" s="1">
        <f t="shared" si="636"/>
        <v>3.3790000000000875</v>
      </c>
      <c r="I1918" s="1">
        <f t="shared" si="637"/>
        <v>1.2358686001774881</v>
      </c>
      <c r="J1918" s="1">
        <f t="shared" si="638"/>
        <v>55.274652547979883</v>
      </c>
      <c r="K1918" s="1">
        <f t="shared" si="639"/>
        <v>0.55999999999994543</v>
      </c>
      <c r="L1918" s="1">
        <f t="shared" si="640"/>
        <v>0.55999999999994543</v>
      </c>
      <c r="M1918" s="1">
        <f t="shared" si="641"/>
        <v>0</v>
      </c>
      <c r="N1918" s="1">
        <f t="shared" si="642"/>
        <v>0.35099999999997633</v>
      </c>
      <c r="O1918" s="1">
        <f t="shared" si="643"/>
        <v>0.35499999999997273</v>
      </c>
      <c r="P1918" s="1">
        <f t="shared" si="644"/>
        <v>0.98873239436620652</v>
      </c>
      <c r="Q1918" s="1">
        <f t="shared" si="645"/>
        <v>49.71671388102007</v>
      </c>
      <c r="R1918" t="str">
        <f t="shared" si="625"/>
        <v>Do nothing</v>
      </c>
      <c r="S1918" t="b">
        <f t="shared" si="630"/>
        <v>0</v>
      </c>
      <c r="T1918">
        <f t="shared" si="626"/>
        <v>0</v>
      </c>
      <c r="U1918">
        <f t="shared" si="627"/>
        <v>0</v>
      </c>
      <c r="V1918">
        <f>IF(R1917="Buy BTC Short ETH",(B1918-T1917)+(-C1918+U1917)*(B1917/C1917),IF(R1917="Buy ETH Short BTC",(-B1918+T1917)+(C1918-U1917)*(B1917/C1917),0))</f>
        <v>0</v>
      </c>
      <c r="AA1918">
        <f t="shared" si="628"/>
        <v>0.81524128635772886</v>
      </c>
      <c r="AB1918" t="str">
        <f t="shared" si="629"/>
        <v>Buy ETH Short BTC</v>
      </c>
      <c r="AC1918" t="b">
        <f t="shared" si="631"/>
        <v>0</v>
      </c>
      <c r="AD1918">
        <f>IF(AB1918="Buy BTC Short ETH",B1918,IF(AB1918="Buy ETH Short BTC",B1918,0))</f>
        <v>16593.03</v>
      </c>
      <c r="AE1918">
        <f>IF(AB1918="Buy BTC Short ETH",C1918,IF(AB1918="Buy ETH Short BTC",C1918,0))</f>
        <v>1198.23</v>
      </c>
      <c r="AF1918">
        <f>IF(AB1917="Buy BTC Short ETH",(B1918-AD1917)+(-C1918+AE1917)*(B1917/C1917),IF(AB1917="Buy ETH Short BTC",(-B1918+AD1917)+(C1918-AE1917)*(B1917/C1917),0))</f>
        <v>6.377833125988154</v>
      </c>
    </row>
    <row r="1919" spans="1:32">
      <c r="A1919">
        <v>1672446600000</v>
      </c>
      <c r="B1919">
        <v>16594.21</v>
      </c>
      <c r="C1919">
        <v>1198.57</v>
      </c>
      <c r="D1919" s="1">
        <f t="shared" si="632"/>
        <v>1.180000000000291</v>
      </c>
      <c r="E1919" s="1">
        <f t="shared" si="633"/>
        <v>1.180000000000291</v>
      </c>
      <c r="F1919" s="1">
        <f t="shared" si="634"/>
        <v>0</v>
      </c>
      <c r="G1919" s="1">
        <f t="shared" si="635"/>
        <v>3.9459999999999127</v>
      </c>
      <c r="H1919" s="1">
        <f t="shared" si="636"/>
        <v>3.3790000000000875</v>
      </c>
      <c r="I1919" s="1">
        <f t="shared" si="637"/>
        <v>1.1678011245930189</v>
      </c>
      <c r="J1919" s="1">
        <f t="shared" si="638"/>
        <v>53.870307167234301</v>
      </c>
      <c r="K1919" s="1">
        <f t="shared" si="639"/>
        <v>0.33999999999991815</v>
      </c>
      <c r="L1919" s="1">
        <f t="shared" si="640"/>
        <v>0.33999999999991815</v>
      </c>
      <c r="M1919" s="1">
        <f t="shared" si="641"/>
        <v>0</v>
      </c>
      <c r="N1919" s="1">
        <f t="shared" si="642"/>
        <v>0.31199999999996636</v>
      </c>
      <c r="O1919" s="1">
        <f t="shared" si="643"/>
        <v>0.35499999999997273</v>
      </c>
      <c r="P1919" s="1">
        <f t="shared" si="644"/>
        <v>0.87887323943659246</v>
      </c>
      <c r="Q1919" s="1">
        <f t="shared" si="645"/>
        <v>46.776611694152152</v>
      </c>
      <c r="R1919" t="str">
        <f t="shared" si="625"/>
        <v>Do nothing</v>
      </c>
      <c r="S1919" t="b">
        <f t="shared" si="630"/>
        <v>0</v>
      </c>
      <c r="T1919">
        <f t="shared" si="626"/>
        <v>0</v>
      </c>
      <c r="U1919">
        <f t="shared" si="627"/>
        <v>0</v>
      </c>
      <c r="V1919">
        <f>IF(R1918="Buy BTC Short ETH",(B1919-T1918)+(-C1919+U1918)*(B1918/C1918),IF(R1918="Buy ETH Short BTC",(-B1919+T1918)+(C1919-U1918)*(B1918/C1918),0))</f>
        <v>0</v>
      </c>
      <c r="AA1919">
        <f t="shared" si="628"/>
        <v>0.83976488868478705</v>
      </c>
      <c r="AB1919" t="str">
        <f t="shared" si="629"/>
        <v>Buy ETH Short BTC</v>
      </c>
      <c r="AC1919" t="b">
        <f t="shared" si="631"/>
        <v>0</v>
      </c>
      <c r="AD1919">
        <f>IF(AB1919="Buy BTC Short ETH",B1919,IF(AB1919="Buy ETH Short BTC",B1919,0))</f>
        <v>16594.21</v>
      </c>
      <c r="AE1919">
        <f>IF(AB1919="Buy BTC Short ETH",C1919,IF(AB1919="Buy ETH Short BTC",C1919,0))</f>
        <v>1198.57</v>
      </c>
      <c r="AF1919">
        <f>IF(AB1918="Buy BTC Short ETH",(B1919-AD1918)+(-C1919+AE1918)*(B1918/C1918),IF(AB1918="Buy ETH Short BTC",(-B1919+AD1918)+(C1919-AE1918)*(B1918/C1918),0))</f>
        <v>3.5283032472883278</v>
      </c>
    </row>
    <row r="1920" spans="1:32">
      <c r="A1920">
        <v>1672447500000</v>
      </c>
      <c r="B1920">
        <v>16580.32</v>
      </c>
      <c r="C1920">
        <v>1197.4100000000001</v>
      </c>
      <c r="D1920" s="1">
        <f t="shared" si="632"/>
        <v>-13.889999999999418</v>
      </c>
      <c r="E1920" s="1">
        <f t="shared" si="633"/>
        <v>0</v>
      </c>
      <c r="F1920" s="1">
        <f t="shared" si="634"/>
        <v>13.889999999999418</v>
      </c>
      <c r="G1920" s="1">
        <f t="shared" si="635"/>
        <v>3.9459999999999127</v>
      </c>
      <c r="H1920" s="1">
        <f t="shared" si="636"/>
        <v>4.3119999999998981</v>
      </c>
      <c r="I1920" s="1">
        <f t="shared" si="637"/>
        <v>0.91512059369202359</v>
      </c>
      <c r="J1920" s="1">
        <f t="shared" si="638"/>
        <v>47.783967062242709</v>
      </c>
      <c r="K1920" s="1">
        <f t="shared" si="639"/>
        <v>-1.1599999999998545</v>
      </c>
      <c r="L1920" s="1">
        <f t="shared" si="640"/>
        <v>0</v>
      </c>
      <c r="M1920" s="1">
        <f t="shared" si="641"/>
        <v>1.1599999999998545</v>
      </c>
      <c r="N1920" s="1">
        <f t="shared" si="642"/>
        <v>0.31199999999996636</v>
      </c>
      <c r="O1920" s="1">
        <f t="shared" si="643"/>
        <v>0.41999999999995907</v>
      </c>
      <c r="P1920" s="1">
        <f t="shared" si="644"/>
        <v>0.74285714285713511</v>
      </c>
      <c r="Q1920" s="1">
        <f t="shared" si="645"/>
        <v>42.622950819671878</v>
      </c>
      <c r="R1920" t="str">
        <f t="shared" si="625"/>
        <v>Do nothing</v>
      </c>
      <c r="S1920" t="b">
        <f t="shared" si="630"/>
        <v>0</v>
      </c>
      <c r="T1920">
        <f t="shared" si="626"/>
        <v>0</v>
      </c>
      <c r="U1920">
        <f t="shared" si="627"/>
        <v>0</v>
      </c>
      <c r="V1920">
        <f>IF(R1919="Buy BTC Short ETH",(B1920-T1919)+(-C1920+U1919)*(B1919/C1919),IF(R1919="Buy ETH Short BTC",(-B1920+T1919)+(C1920-U1919)*(B1919/C1919),0))</f>
        <v>0</v>
      </c>
      <c r="AA1920">
        <f t="shared" si="628"/>
        <v>0.89036562486668402</v>
      </c>
      <c r="AB1920" t="str">
        <f t="shared" si="629"/>
        <v>Buy ETH Short BTC</v>
      </c>
      <c r="AC1920" t="b">
        <f t="shared" si="631"/>
        <v>0</v>
      </c>
      <c r="AD1920">
        <f>IF(AB1920="Buy BTC Short ETH",B1920,IF(AB1920="Buy ETH Short BTC",B1920,0))</f>
        <v>16580.32</v>
      </c>
      <c r="AE1920">
        <f>IF(AB1920="Buy BTC Short ETH",C1920,IF(AB1920="Buy ETH Short BTC",C1920,0))</f>
        <v>1197.4100000000001</v>
      </c>
      <c r="AF1920">
        <f>IF(AB1919="Buy BTC Short ETH",(B1920-AD1919)+(-C1920+AE1919)*(B1919/C1919),IF(AB1919="Buy ETH Short BTC",(-B1920+AD1919)+(C1920-AE1919)*(B1919/C1919),0))</f>
        <v>-2.1702080812954456</v>
      </c>
    </row>
    <row r="1921" spans="1:32">
      <c r="A1921">
        <v>1672448400000</v>
      </c>
      <c r="B1921">
        <v>16569.009999999998</v>
      </c>
      <c r="C1921">
        <v>1196.81</v>
      </c>
      <c r="D1921" s="1">
        <f t="shared" si="632"/>
        <v>-11.31000000000131</v>
      </c>
      <c r="E1921" s="1">
        <f t="shared" si="633"/>
        <v>0</v>
      </c>
      <c r="F1921" s="1">
        <f t="shared" si="634"/>
        <v>11.31000000000131</v>
      </c>
      <c r="G1921" s="1">
        <f t="shared" si="635"/>
        <v>3.4849999999998547</v>
      </c>
      <c r="H1921" s="1">
        <f t="shared" si="636"/>
        <v>5.4430000000000289</v>
      </c>
      <c r="I1921" s="1">
        <f t="shared" si="637"/>
        <v>0.64027190887375274</v>
      </c>
      <c r="J1921" s="1">
        <f t="shared" si="638"/>
        <v>39.034498207884184</v>
      </c>
      <c r="K1921" s="1">
        <f t="shared" si="639"/>
        <v>-0.60000000000013642</v>
      </c>
      <c r="L1921" s="1">
        <f t="shared" si="640"/>
        <v>0</v>
      </c>
      <c r="M1921" s="1">
        <f t="shared" si="641"/>
        <v>0.60000000000013642</v>
      </c>
      <c r="N1921" s="1">
        <f t="shared" si="642"/>
        <v>0.31199999999996636</v>
      </c>
      <c r="O1921" s="1">
        <f t="shared" si="643"/>
        <v>0.45999999999996816</v>
      </c>
      <c r="P1921" s="1">
        <f t="shared" si="644"/>
        <v>0.67826086956519116</v>
      </c>
      <c r="Q1921" s="1">
        <f t="shared" si="645"/>
        <v>40.414507772019796</v>
      </c>
      <c r="R1921" t="str">
        <f t="shared" si="625"/>
        <v>Do nothing</v>
      </c>
      <c r="S1921" t="b">
        <f t="shared" si="630"/>
        <v>0</v>
      </c>
      <c r="T1921">
        <f t="shared" si="626"/>
        <v>0</v>
      </c>
      <c r="U1921">
        <f t="shared" si="627"/>
        <v>0</v>
      </c>
      <c r="V1921">
        <f>IF(R1920="Buy BTC Short ETH",(B1921-T1920)+(-C1921+U1920)*(B1920/C1920),IF(R1920="Buy ETH Short BTC",(-B1921+T1920)+(C1921-U1920)*(B1920/C1920),0))</f>
        <v>0</v>
      </c>
      <c r="AA1921">
        <f t="shared" si="628"/>
        <v>0.92211855401611376</v>
      </c>
      <c r="AB1921" t="str">
        <f t="shared" si="629"/>
        <v>Buy ETH Short BTC</v>
      </c>
      <c r="AC1921" t="b">
        <f t="shared" si="631"/>
        <v>0</v>
      </c>
      <c r="AD1921">
        <f>IF(AB1921="Buy BTC Short ETH",B1921,IF(AB1921="Buy ETH Short BTC",B1921,0))</f>
        <v>16569.009999999998</v>
      </c>
      <c r="AE1921">
        <f>IF(AB1921="Buy BTC Short ETH",C1921,IF(AB1921="Buy ETH Short BTC",C1921,0))</f>
        <v>1196.81</v>
      </c>
      <c r="AF1921">
        <f>IF(AB1920="Buy BTC Short ETH",(B1921-AD1920)+(-C1921+AE1920)*(B1920/C1920),IF(AB1920="Buy ETH Short BTC",(-B1921+AD1920)+(C1921-AE1920)*(B1920/C1920),0))</f>
        <v>3.0019083688956218</v>
      </c>
    </row>
    <row r="1922" spans="1:32">
      <c r="A1922">
        <v>1672449300000</v>
      </c>
      <c r="B1922">
        <v>16566.759999999998</v>
      </c>
      <c r="C1922">
        <v>1196.1300000000001</v>
      </c>
      <c r="D1922" s="1">
        <f t="shared" si="632"/>
        <v>-2.25</v>
      </c>
      <c r="E1922" s="1">
        <f t="shared" si="633"/>
        <v>0</v>
      </c>
      <c r="F1922" s="1">
        <f t="shared" si="634"/>
        <v>2.25</v>
      </c>
      <c r="G1922" s="1">
        <f t="shared" si="635"/>
        <v>3.4849999999998547</v>
      </c>
      <c r="H1922" s="1">
        <f t="shared" si="636"/>
        <v>5.1360000000000579</v>
      </c>
      <c r="I1922" s="1">
        <f t="shared" si="637"/>
        <v>0.67854361370712912</v>
      </c>
      <c r="J1922" s="1">
        <f t="shared" si="638"/>
        <v>40.42454471638893</v>
      </c>
      <c r="K1922" s="1">
        <f t="shared" si="639"/>
        <v>-0.67999999999983629</v>
      </c>
      <c r="L1922" s="1">
        <f t="shared" si="640"/>
        <v>0</v>
      </c>
      <c r="M1922" s="1">
        <f t="shared" si="641"/>
        <v>0.67999999999983629</v>
      </c>
      <c r="N1922" s="1">
        <f t="shared" si="642"/>
        <v>0.31199999999996636</v>
      </c>
      <c r="O1922" s="1">
        <f t="shared" si="643"/>
        <v>0.51899999999995994</v>
      </c>
      <c r="P1922" s="1">
        <f t="shared" si="644"/>
        <v>0.60115606936414345</v>
      </c>
      <c r="Q1922" s="1">
        <f t="shared" si="645"/>
        <v>37.54512635378989</v>
      </c>
      <c r="R1922" t="str">
        <f t="shared" si="625"/>
        <v>Do nothing</v>
      </c>
      <c r="S1922" t="b">
        <f t="shared" si="630"/>
        <v>0</v>
      </c>
      <c r="T1922">
        <f t="shared" si="626"/>
        <v>0</v>
      </c>
      <c r="U1922">
        <f t="shared" si="627"/>
        <v>0</v>
      </c>
      <c r="V1922">
        <f>IF(R1921="Buy BTC Short ETH",(B1922-T1921)+(-C1922+U1921)*(B1921/C1921),IF(R1921="Buy ETH Short BTC",(-B1922+T1921)+(C1922-U1921)*(B1921/C1921),0))</f>
        <v>0</v>
      </c>
      <c r="AA1922">
        <f t="shared" si="628"/>
        <v>0.95037431929100891</v>
      </c>
      <c r="AB1922" t="str">
        <f t="shared" si="629"/>
        <v>Buy ETH Short BTC</v>
      </c>
      <c r="AC1922" t="b">
        <f t="shared" si="631"/>
        <v>0</v>
      </c>
      <c r="AD1922">
        <f>IF(AB1922="Buy BTC Short ETH",B1922,IF(AB1922="Buy ETH Short BTC",B1922,0))</f>
        <v>16566.759999999998</v>
      </c>
      <c r="AE1922">
        <f>IF(AB1922="Buy BTC Short ETH",C1922,IF(AB1922="Buy ETH Short BTC",C1922,0))</f>
        <v>1196.1300000000001</v>
      </c>
      <c r="AF1922">
        <f>IF(AB1921="Buy BTC Short ETH",(B1922-AD1921)+(-C1922+AE1921)*(B1921/C1921),IF(AB1921="Buy ETH Short BTC",(-B1922+AD1921)+(C1922-AE1921)*(B1921/C1921),0))</f>
        <v>-7.1641315664117844</v>
      </c>
    </row>
    <row r="1923" spans="1:32">
      <c r="A1923">
        <v>1672450200000</v>
      </c>
      <c r="B1923">
        <v>16570.939999999999</v>
      </c>
      <c r="C1923">
        <v>1196.54</v>
      </c>
      <c r="D1923" s="1">
        <f t="shared" si="632"/>
        <v>4.180000000000291</v>
      </c>
      <c r="E1923" s="1">
        <f t="shared" si="633"/>
        <v>4.180000000000291</v>
      </c>
      <c r="F1923" s="1">
        <f t="shared" si="634"/>
        <v>0</v>
      </c>
      <c r="G1923" s="1">
        <f t="shared" si="635"/>
        <v>2.8419999999998256</v>
      </c>
      <c r="H1923" s="1">
        <f t="shared" si="636"/>
        <v>5.1360000000000579</v>
      </c>
      <c r="I1923" s="1">
        <f t="shared" si="637"/>
        <v>0.55334890965728067</v>
      </c>
      <c r="J1923" s="1">
        <f t="shared" si="638"/>
        <v>35.622963148657149</v>
      </c>
      <c r="K1923" s="1">
        <f t="shared" si="639"/>
        <v>0.40999999999985448</v>
      </c>
      <c r="L1923" s="1">
        <f t="shared" si="640"/>
        <v>0.40999999999985448</v>
      </c>
      <c r="M1923" s="1">
        <f t="shared" si="641"/>
        <v>0</v>
      </c>
      <c r="N1923" s="1">
        <f t="shared" si="642"/>
        <v>0.23799999999996543</v>
      </c>
      <c r="O1923" s="1">
        <f t="shared" si="643"/>
        <v>0.51899999999995994</v>
      </c>
      <c r="P1923" s="1">
        <f t="shared" si="644"/>
        <v>0.45857418111750253</v>
      </c>
      <c r="Q1923" s="1">
        <f t="shared" si="645"/>
        <v>31.4398943196815</v>
      </c>
      <c r="R1923" t="str">
        <f t="shared" si="625"/>
        <v>Do nothing</v>
      </c>
      <c r="S1923" t="b">
        <f t="shared" si="630"/>
        <v>0</v>
      </c>
      <c r="T1923">
        <f t="shared" si="626"/>
        <v>0</v>
      </c>
      <c r="U1923">
        <f t="shared" si="627"/>
        <v>0</v>
      </c>
      <c r="V1923">
        <f>IF(R1922="Buy BTC Short ETH",(B1923-T1922)+(-C1923+U1922)*(B1922/C1922),IF(R1922="Buy ETH Short BTC",(-B1923+T1922)+(C1923-U1922)*(B1922/C1922),0))</f>
        <v>0</v>
      </c>
      <c r="AA1923">
        <f t="shared" si="628"/>
        <v>0.97075830961927412</v>
      </c>
      <c r="AB1923" t="str">
        <f t="shared" si="629"/>
        <v>Buy ETH Short BTC</v>
      </c>
      <c r="AC1923" t="b">
        <f t="shared" si="631"/>
        <v>0</v>
      </c>
      <c r="AD1923">
        <f>IF(AB1923="Buy BTC Short ETH",B1923,IF(AB1923="Buy ETH Short BTC",B1923,0))</f>
        <v>16570.939999999999</v>
      </c>
      <c r="AE1923">
        <f>IF(AB1923="Buy BTC Short ETH",C1923,IF(AB1923="Buy ETH Short BTC",C1923,0))</f>
        <v>1196.54</v>
      </c>
      <c r="AF1923">
        <f>IF(AB1922="Buy BTC Short ETH",(B1923-AD1922)+(-C1923+AE1922)*(B1922/C1922),IF(AB1922="Buy ETH Short BTC",(-B1923+AD1922)+(C1923-AE1922)*(B1922/C1922),0))</f>
        <v>1.4986232265700545</v>
      </c>
    </row>
    <row r="1924" spans="1:32">
      <c r="A1924">
        <v>1672451100000</v>
      </c>
      <c r="B1924">
        <v>16568.240000000002</v>
      </c>
      <c r="C1924">
        <v>1196.3499999999999</v>
      </c>
      <c r="D1924" s="1">
        <f t="shared" si="632"/>
        <v>-2.6999999999970896</v>
      </c>
      <c r="E1924" s="1">
        <f t="shared" si="633"/>
        <v>0</v>
      </c>
      <c r="F1924" s="1">
        <f t="shared" si="634"/>
        <v>2.6999999999970896</v>
      </c>
      <c r="G1924" s="1">
        <f t="shared" si="635"/>
        <v>2.6819999999999711</v>
      </c>
      <c r="H1924" s="1">
        <f t="shared" si="636"/>
        <v>5.405999999999767</v>
      </c>
      <c r="I1924" s="1">
        <f t="shared" si="637"/>
        <v>0.49611542730301272</v>
      </c>
      <c r="J1924" s="1">
        <f t="shared" si="638"/>
        <v>33.160237388724752</v>
      </c>
      <c r="K1924" s="1">
        <f t="shared" si="639"/>
        <v>-0.19000000000005457</v>
      </c>
      <c r="L1924" s="1">
        <f t="shared" si="640"/>
        <v>0</v>
      </c>
      <c r="M1924" s="1">
        <f t="shared" si="641"/>
        <v>0.19000000000005457</v>
      </c>
      <c r="N1924" s="1">
        <f t="shared" si="642"/>
        <v>0.23799999999996543</v>
      </c>
      <c r="O1924" s="1">
        <f t="shared" si="643"/>
        <v>0.52399999999997815</v>
      </c>
      <c r="P1924" s="1">
        <f t="shared" si="644"/>
        <v>0.45419847328239571</v>
      </c>
      <c r="Q1924" s="1">
        <f t="shared" si="645"/>
        <v>31.233595800522721</v>
      </c>
      <c r="R1924" t="str">
        <f t="shared" si="625"/>
        <v>Do nothing</v>
      </c>
      <c r="S1924" t="b">
        <f t="shared" si="630"/>
        <v>0</v>
      </c>
      <c r="T1924">
        <f t="shared" si="626"/>
        <v>0</v>
      </c>
      <c r="U1924">
        <f t="shared" si="627"/>
        <v>0</v>
      </c>
      <c r="V1924">
        <f>IF(R1923="Buy BTC Short ETH",(B1924-T1923)+(-C1924+U1923)*(B1923/C1923),IF(R1923="Buy ETH Short BTC",(-B1924+T1923)+(C1924-U1923)*(B1923/C1923),0))</f>
        <v>0</v>
      </c>
      <c r="AA1924">
        <f t="shared" si="628"/>
        <v>0.9806636718386913</v>
      </c>
      <c r="AB1924" t="str">
        <f t="shared" si="629"/>
        <v>Buy ETH Short BTC</v>
      </c>
      <c r="AC1924" t="b">
        <f t="shared" si="631"/>
        <v>0</v>
      </c>
      <c r="AD1924">
        <f>IF(AB1924="Buy BTC Short ETH",B1924,IF(AB1924="Buy ETH Short BTC",B1924,0))</f>
        <v>16568.240000000002</v>
      </c>
      <c r="AE1924">
        <f>IF(AB1924="Buy BTC Short ETH",C1924,IF(AB1924="Buy ETH Short BTC",C1924,0))</f>
        <v>1196.3499999999999</v>
      </c>
      <c r="AF1924">
        <f>IF(AB1923="Buy BTC Short ETH",(B1924-AD1923)+(-C1924+AE1923)*(B1923/C1923),IF(AB1923="Buy ETH Short BTC",(-B1924+AD1923)+(C1924-AE1923)*(B1923/C1923),0))</f>
        <v>6.8680863151765692E-2</v>
      </c>
    </row>
    <row r="1925" spans="1:32">
      <c r="A1925">
        <v>1672452000000</v>
      </c>
      <c r="B1925">
        <v>16567.759999999998</v>
      </c>
      <c r="C1925">
        <v>1196.8800000000001</v>
      </c>
      <c r="D1925" s="1">
        <f t="shared" si="632"/>
        <v>-0.48000000000320142</v>
      </c>
      <c r="E1925" s="1">
        <f t="shared" si="633"/>
        <v>0</v>
      </c>
      <c r="F1925" s="1">
        <f t="shared" si="634"/>
        <v>0.48000000000320142</v>
      </c>
      <c r="G1925" s="1">
        <f t="shared" si="635"/>
        <v>0.67399999999979632</v>
      </c>
      <c r="H1925" s="1">
        <f t="shared" si="636"/>
        <v>5.4540000000000877</v>
      </c>
      <c r="I1925" s="1">
        <f t="shared" si="637"/>
        <v>0.12357902456908425</v>
      </c>
      <c r="J1925" s="1">
        <f t="shared" si="638"/>
        <v>10.998694516968158</v>
      </c>
      <c r="K1925" s="1">
        <f t="shared" si="639"/>
        <v>0.53000000000020009</v>
      </c>
      <c r="L1925" s="1">
        <f t="shared" si="640"/>
        <v>0.53000000000020009</v>
      </c>
      <c r="M1925" s="1">
        <f t="shared" si="641"/>
        <v>0</v>
      </c>
      <c r="N1925" s="1">
        <f t="shared" si="642"/>
        <v>0.18399999999999181</v>
      </c>
      <c r="O1925" s="1">
        <f t="shared" si="643"/>
        <v>0.52399999999997815</v>
      </c>
      <c r="P1925" s="1">
        <f t="shared" si="644"/>
        <v>0.35114503816793796</v>
      </c>
      <c r="Q1925" s="1">
        <f t="shared" si="645"/>
        <v>25.988700564971694</v>
      </c>
      <c r="R1925" t="str">
        <f t="shared" si="625"/>
        <v>Do nothing</v>
      </c>
      <c r="S1925" t="b">
        <f t="shared" si="630"/>
        <v>0</v>
      </c>
      <c r="T1925">
        <f t="shared" si="626"/>
        <v>0</v>
      </c>
      <c r="U1925">
        <f t="shared" si="627"/>
        <v>0</v>
      </c>
      <c r="V1925">
        <f>IF(R1924="Buy BTC Short ETH",(B1925-T1924)+(-C1925+U1924)*(B1924/C1924),IF(R1924="Buy ETH Short BTC",(-B1925+T1924)+(C1925-U1924)*(B1924/C1924),0))</f>
        <v>0</v>
      </c>
      <c r="AA1925">
        <f t="shared" si="628"/>
        <v>0.96036182942680193</v>
      </c>
      <c r="AB1925" t="str">
        <f t="shared" si="629"/>
        <v>Buy ETH Short BTC</v>
      </c>
      <c r="AC1925" t="b">
        <f t="shared" si="631"/>
        <v>0</v>
      </c>
      <c r="AD1925">
        <f>IF(AB1925="Buy BTC Short ETH",B1925,IF(AB1925="Buy ETH Short BTC",B1925,0))</f>
        <v>16567.759999999998</v>
      </c>
      <c r="AE1925">
        <f>IF(AB1925="Buy BTC Short ETH",C1925,IF(AB1925="Buy ETH Short BTC",C1925,0))</f>
        <v>1196.8800000000001</v>
      </c>
      <c r="AF1925">
        <f>IF(AB1924="Buy BTC Short ETH",(B1925-AD1924)+(-C1925+AE1924)*(B1924/C1924),IF(AB1924="Buy ETH Short BTC",(-B1925+AD1924)+(C1925-AE1924)*(B1924/C1924),0))</f>
        <v>7.8199650603979993</v>
      </c>
    </row>
    <row r="1926" spans="1:32">
      <c r="A1926">
        <v>1672452900000</v>
      </c>
      <c r="B1926">
        <v>16568.52</v>
      </c>
      <c r="C1926">
        <v>1196.3399999999999</v>
      </c>
      <c r="D1926" s="1">
        <f t="shared" si="632"/>
        <v>0.76000000000203727</v>
      </c>
      <c r="E1926" s="1">
        <f t="shared" si="633"/>
        <v>0.76000000000203727</v>
      </c>
      <c r="F1926" s="1">
        <f t="shared" si="634"/>
        <v>0</v>
      </c>
      <c r="G1926" s="1">
        <f t="shared" si="635"/>
        <v>0.75</v>
      </c>
      <c r="H1926" s="1">
        <f t="shared" si="636"/>
        <v>4.6459999999999129</v>
      </c>
      <c r="I1926" s="1">
        <f t="shared" si="637"/>
        <v>0.1614291863969036</v>
      </c>
      <c r="J1926" s="1">
        <f t="shared" si="638"/>
        <v>13.899184581171454</v>
      </c>
      <c r="K1926" s="1">
        <f t="shared" si="639"/>
        <v>-0.54000000000019099</v>
      </c>
      <c r="L1926" s="1">
        <f t="shared" si="640"/>
        <v>0</v>
      </c>
      <c r="M1926" s="1">
        <f t="shared" si="641"/>
        <v>0.54000000000019099</v>
      </c>
      <c r="N1926" s="1">
        <f t="shared" si="642"/>
        <v>0.18399999999999181</v>
      </c>
      <c r="O1926" s="1">
        <f t="shared" si="643"/>
        <v>0.54900000000000093</v>
      </c>
      <c r="P1926" s="1">
        <f t="shared" si="644"/>
        <v>0.33515482695809018</v>
      </c>
      <c r="Q1926" s="1">
        <f t="shared" si="645"/>
        <v>25.102319236015504</v>
      </c>
      <c r="R1926" t="str">
        <f t="shared" si="625"/>
        <v>Do nothing</v>
      </c>
      <c r="S1926" t="b">
        <f t="shared" si="630"/>
        <v>0</v>
      </c>
      <c r="T1926">
        <f t="shared" si="626"/>
        <v>0</v>
      </c>
      <c r="U1926">
        <f t="shared" si="627"/>
        <v>0</v>
      </c>
      <c r="V1926">
        <f>IF(R1925="Buy BTC Short ETH",(B1926-T1925)+(-C1926+U1925)*(B1925/C1925),IF(R1925="Buy ETH Short BTC",(-B1926+T1925)+(C1926-U1925)*(B1925/C1925),0))</f>
        <v>0</v>
      </c>
      <c r="AA1926">
        <f t="shared" si="628"/>
        <v>0.94658441589857722</v>
      </c>
      <c r="AB1926" t="str">
        <f t="shared" si="629"/>
        <v>Buy ETH Short BTC</v>
      </c>
      <c r="AC1926" t="b">
        <f t="shared" si="631"/>
        <v>0</v>
      </c>
      <c r="AD1926">
        <f>IF(AB1926="Buy BTC Short ETH",B1926,IF(AB1926="Buy ETH Short BTC",B1926,0))</f>
        <v>16568.52</v>
      </c>
      <c r="AE1926">
        <f>IF(AB1926="Buy BTC Short ETH",C1926,IF(AB1926="Buy ETH Short BTC",C1926,0))</f>
        <v>1196.3399999999999</v>
      </c>
      <c r="AF1926">
        <f>IF(AB1925="Buy BTC Short ETH",(B1926-AD1925)+(-C1926+AE1925)*(B1925/C1925),IF(AB1925="Buy ETH Short BTC",(-B1926+AD1925)+(C1926-AE1925)*(B1925/C1925),0))</f>
        <v>-8.2349268097099131</v>
      </c>
    </row>
    <row r="1927" spans="1:32">
      <c r="A1927">
        <v>1672453800000</v>
      </c>
      <c r="B1927">
        <v>16573.03</v>
      </c>
      <c r="C1927">
        <v>1196.7</v>
      </c>
      <c r="D1927" s="1">
        <f t="shared" si="632"/>
        <v>4.5099999999983993</v>
      </c>
      <c r="E1927" s="1">
        <f t="shared" si="633"/>
        <v>4.5099999999983993</v>
      </c>
      <c r="F1927" s="1">
        <f t="shared" si="634"/>
        <v>0</v>
      </c>
      <c r="G1927" s="1">
        <f t="shared" si="635"/>
        <v>1.20099999999984</v>
      </c>
      <c r="H1927" s="1">
        <f t="shared" si="636"/>
        <v>3.0630000000001019</v>
      </c>
      <c r="I1927" s="1">
        <f t="shared" si="637"/>
        <v>0.39209924910212213</v>
      </c>
      <c r="J1927" s="1">
        <f t="shared" si="638"/>
        <v>28.166041275794001</v>
      </c>
      <c r="K1927" s="1">
        <f t="shared" si="639"/>
        <v>0.36000000000012733</v>
      </c>
      <c r="L1927" s="1">
        <f t="shared" si="640"/>
        <v>0.36000000000012733</v>
      </c>
      <c r="M1927" s="1">
        <f t="shared" si="641"/>
        <v>0</v>
      </c>
      <c r="N1927" s="1">
        <f t="shared" si="642"/>
        <v>0.22000000000000455</v>
      </c>
      <c r="O1927" s="1">
        <f t="shared" si="643"/>
        <v>0.31700000000000728</v>
      </c>
      <c r="P1927" s="1">
        <f t="shared" si="644"/>
        <v>0.69400630914826344</v>
      </c>
      <c r="Q1927" s="1">
        <f t="shared" si="645"/>
        <v>40.968342644320238</v>
      </c>
      <c r="R1927" t="str">
        <f t="shared" si="625"/>
        <v>Do nothing</v>
      </c>
      <c r="S1927" t="b">
        <f t="shared" si="630"/>
        <v>0</v>
      </c>
      <c r="T1927">
        <f t="shared" si="626"/>
        <v>0</v>
      </c>
      <c r="U1927">
        <f t="shared" si="627"/>
        <v>0</v>
      </c>
      <c r="V1927">
        <f>IF(R1926="Buy BTC Short ETH",(B1927-T1926)+(-C1927+U1926)*(B1926/C1926),IF(R1926="Buy ETH Short BTC",(-B1927+T1926)+(C1927-U1926)*(B1926/C1926),0))</f>
        <v>0</v>
      </c>
      <c r="AA1927">
        <f t="shared" si="628"/>
        <v>0.96370804398008192</v>
      </c>
      <c r="AB1927" t="str">
        <f t="shared" si="629"/>
        <v>Buy ETH Short BTC</v>
      </c>
      <c r="AC1927" t="b">
        <f t="shared" si="631"/>
        <v>0</v>
      </c>
      <c r="AD1927">
        <f>IF(AB1927="Buy BTC Short ETH",B1927,IF(AB1927="Buy ETH Short BTC",B1927,0))</f>
        <v>16573.03</v>
      </c>
      <c r="AE1927">
        <f>IF(AB1927="Buy BTC Short ETH",C1927,IF(AB1927="Buy ETH Short BTC",C1927,0))</f>
        <v>1196.7</v>
      </c>
      <c r="AF1927">
        <f>IF(AB1926="Buy BTC Short ETH",(B1927-AD1926)+(-C1927+AE1926)*(B1926/C1926),IF(AB1926="Buy ETH Short BTC",(-B1927+AD1926)+(C1927-AE1926)*(B1926/C1926),0))</f>
        <v>0.47576257585972659</v>
      </c>
    </row>
    <row r="1928" spans="1:32">
      <c r="A1928">
        <v>1672454700000</v>
      </c>
      <c r="B1928">
        <v>16575.939999999999</v>
      </c>
      <c r="C1928">
        <v>1196.3800000000001</v>
      </c>
      <c r="D1928" s="1">
        <f t="shared" si="632"/>
        <v>2.9099999999998545</v>
      </c>
      <c r="E1928" s="1">
        <f t="shared" si="633"/>
        <v>2.9099999999998545</v>
      </c>
      <c r="F1928" s="1">
        <f t="shared" si="634"/>
        <v>0</v>
      </c>
      <c r="G1928" s="1">
        <f t="shared" si="635"/>
        <v>1.3540000000000874</v>
      </c>
      <c r="H1928" s="1">
        <f t="shared" si="636"/>
        <v>3.0630000000001019</v>
      </c>
      <c r="I1928" s="1">
        <f t="shared" si="637"/>
        <v>0.44205027750572717</v>
      </c>
      <c r="J1928" s="1">
        <f t="shared" si="638"/>
        <v>30.654290242246532</v>
      </c>
      <c r="K1928" s="1">
        <f t="shared" si="639"/>
        <v>-0.31999999999993634</v>
      </c>
      <c r="L1928" s="1">
        <f t="shared" si="640"/>
        <v>0</v>
      </c>
      <c r="M1928" s="1">
        <f t="shared" si="641"/>
        <v>0.31999999999993634</v>
      </c>
      <c r="N1928" s="1">
        <f t="shared" si="642"/>
        <v>0.16400000000001</v>
      </c>
      <c r="O1928" s="1">
        <f t="shared" si="643"/>
        <v>0.34900000000000092</v>
      </c>
      <c r="P1928" s="1">
        <f t="shared" si="644"/>
        <v>0.46991404011464061</v>
      </c>
      <c r="Q1928" s="1">
        <f t="shared" si="645"/>
        <v>31.968810916180615</v>
      </c>
      <c r="R1928" t="str">
        <f t="shared" si="625"/>
        <v>Do nothing</v>
      </c>
      <c r="S1928" t="b">
        <f t="shared" si="630"/>
        <v>0</v>
      </c>
      <c r="T1928">
        <f t="shared" si="626"/>
        <v>0</v>
      </c>
      <c r="U1928">
        <f t="shared" si="627"/>
        <v>0</v>
      </c>
      <c r="V1928">
        <f>IF(R1927="Buy BTC Short ETH",(B1928-T1927)+(-C1928+U1927)*(B1927/C1927),IF(R1927="Buy ETH Short BTC",(-B1928+T1927)+(C1928-U1927)*(B1927/C1927),0))</f>
        <v>0</v>
      </c>
      <c r="AA1928">
        <f t="shared" si="628"/>
        <v>0.904278004355767</v>
      </c>
      <c r="AB1928" t="str">
        <f t="shared" si="629"/>
        <v>Buy ETH Short BTC</v>
      </c>
      <c r="AC1928" t="b">
        <f t="shared" si="631"/>
        <v>0</v>
      </c>
      <c r="AD1928">
        <f>IF(AB1928="Buy BTC Short ETH",B1928,IF(AB1928="Buy ETH Short BTC",B1928,0))</f>
        <v>16575.939999999999</v>
      </c>
      <c r="AE1928">
        <f>IF(AB1928="Buy BTC Short ETH",C1928,IF(AB1928="Buy ETH Short BTC",C1928,0))</f>
        <v>1196.3800000000001</v>
      </c>
      <c r="AF1928">
        <f>IF(AB1927="Buy BTC Short ETH",(B1928-AD1927)+(-C1928+AE1927)*(B1927/C1927),IF(AB1927="Buy ETH Short BTC",(-B1928+AD1927)+(C1928-AE1927)*(B1927/C1927),0))</f>
        <v>-7.3416617364408543</v>
      </c>
    </row>
    <row r="1929" spans="1:32">
      <c r="A1929">
        <v>1672455600000</v>
      </c>
      <c r="B1929">
        <v>16570.759999999998</v>
      </c>
      <c r="C1929">
        <v>1196.02</v>
      </c>
      <c r="D1929" s="1">
        <f t="shared" si="632"/>
        <v>-5.180000000000291</v>
      </c>
      <c r="E1929" s="1">
        <f t="shared" si="633"/>
        <v>0</v>
      </c>
      <c r="F1929" s="1">
        <f t="shared" si="634"/>
        <v>5.180000000000291</v>
      </c>
      <c r="G1929" s="1">
        <f t="shared" si="635"/>
        <v>1.2360000000000582</v>
      </c>
      <c r="H1929" s="1">
        <f t="shared" si="636"/>
        <v>3.581000000000131</v>
      </c>
      <c r="I1929" s="1">
        <f t="shared" si="637"/>
        <v>0.34515498464116529</v>
      </c>
      <c r="J1929" s="1">
        <f t="shared" si="638"/>
        <v>25.659123936059984</v>
      </c>
      <c r="K1929" s="1">
        <f t="shared" si="639"/>
        <v>-0.36000000000012733</v>
      </c>
      <c r="L1929" s="1">
        <f t="shared" si="640"/>
        <v>0</v>
      </c>
      <c r="M1929" s="1">
        <f t="shared" si="641"/>
        <v>0.36000000000012733</v>
      </c>
      <c r="N1929" s="1">
        <f t="shared" si="642"/>
        <v>0.13000000000001818</v>
      </c>
      <c r="O1929" s="1">
        <f t="shared" si="643"/>
        <v>0.38500000000001366</v>
      </c>
      <c r="P1929" s="1">
        <f t="shared" si="644"/>
        <v>0.33766233766237291</v>
      </c>
      <c r="Q1929" s="1">
        <f t="shared" si="645"/>
        <v>25.242718446603902</v>
      </c>
      <c r="R1929" t="str">
        <f t="shared" si="625"/>
        <v>Do nothing</v>
      </c>
      <c r="S1929" t="b">
        <f t="shared" si="630"/>
        <v>0</v>
      </c>
      <c r="T1929">
        <f t="shared" si="626"/>
        <v>0</v>
      </c>
      <c r="U1929">
        <f t="shared" si="627"/>
        <v>0</v>
      </c>
      <c r="V1929">
        <f>IF(R1928="Buy BTC Short ETH",(B1929-T1928)+(-C1929+U1928)*(B1928/C1928),IF(R1928="Buy ETH Short BTC",(-B1929+T1928)+(C1929-U1928)*(B1928/C1928),0))</f>
        <v>0</v>
      </c>
      <c r="AA1929">
        <f t="shared" si="628"/>
        <v>0.56808764287153057</v>
      </c>
      <c r="AB1929" t="str">
        <f t="shared" si="629"/>
        <v>Do nothing</v>
      </c>
      <c r="AC1929" t="b">
        <f t="shared" si="631"/>
        <v>1</v>
      </c>
      <c r="AD1929">
        <f>IF(AB1929="Buy BTC Short ETH",B1929,IF(AB1929="Buy ETH Short BTC",B1929,0))</f>
        <v>0</v>
      </c>
      <c r="AE1929">
        <f>IF(AB1929="Buy BTC Short ETH",C1929,IF(AB1929="Buy ETH Short BTC",C1929,0))</f>
        <v>0</v>
      </c>
      <c r="AF1929">
        <f>IF(AB1928="Buy BTC Short ETH",(B1929-AD1928)+(-C1929+AE1928)*(B1928/C1928),IF(AB1928="Buy ETH Short BTC",(-B1929+AD1928)+(C1929-AE1928)*(B1928/C1928),0))</f>
        <v>0.19217138367261111</v>
      </c>
    </row>
    <row r="1930" spans="1:32">
      <c r="A1930">
        <v>1672456500000</v>
      </c>
      <c r="B1930">
        <v>16565.41</v>
      </c>
      <c r="C1930">
        <v>1196.02</v>
      </c>
      <c r="D1930" s="1">
        <f t="shared" si="632"/>
        <v>-5.3499999999985448</v>
      </c>
      <c r="E1930" s="1">
        <f t="shared" si="633"/>
        <v>0</v>
      </c>
      <c r="F1930" s="1">
        <f t="shared" si="634"/>
        <v>5.3499999999985448</v>
      </c>
      <c r="G1930" s="1">
        <f t="shared" si="635"/>
        <v>1.2360000000000582</v>
      </c>
      <c r="H1930" s="1">
        <f t="shared" si="636"/>
        <v>2.7270000000000438</v>
      </c>
      <c r="I1930" s="1">
        <f t="shared" si="637"/>
        <v>0.4532453245324673</v>
      </c>
      <c r="J1930" s="1">
        <f t="shared" si="638"/>
        <v>31.188493565481366</v>
      </c>
      <c r="K1930" s="1">
        <f t="shared" si="639"/>
        <v>0</v>
      </c>
      <c r="L1930" s="1">
        <f t="shared" si="640"/>
        <v>0</v>
      </c>
      <c r="M1930" s="1">
        <f t="shared" si="641"/>
        <v>0</v>
      </c>
      <c r="N1930" s="1">
        <f t="shared" si="642"/>
        <v>0.13000000000001818</v>
      </c>
      <c r="O1930" s="1">
        <f t="shared" si="643"/>
        <v>0.26900000000002822</v>
      </c>
      <c r="P1930" s="1">
        <f t="shared" si="644"/>
        <v>0.48327137546470095</v>
      </c>
      <c r="Q1930" s="1">
        <f t="shared" si="645"/>
        <v>32.581453634085975</v>
      </c>
      <c r="R1930" t="str">
        <f t="shared" si="625"/>
        <v>Do nothing</v>
      </c>
      <c r="S1930" t="b">
        <f t="shared" si="630"/>
        <v>0</v>
      </c>
      <c r="T1930">
        <f t="shared" si="626"/>
        <v>0</v>
      </c>
      <c r="U1930">
        <f t="shared" si="627"/>
        <v>0</v>
      </c>
      <c r="V1930">
        <f>IF(R1929="Buy BTC Short ETH",(B1930-T1929)+(-C1930+U1929)*(B1929/C1929),IF(R1929="Buy ETH Short BTC",(-B1930+T1929)+(C1930-U1929)*(B1929/C1929),0))</f>
        <v>0</v>
      </c>
      <c r="AA1930">
        <f t="shared" si="628"/>
        <v>0.22990912447303868</v>
      </c>
      <c r="AB1930" t="str">
        <f t="shared" si="629"/>
        <v>Do nothing</v>
      </c>
      <c r="AC1930" t="b">
        <f t="shared" si="631"/>
        <v>0</v>
      </c>
      <c r="AD1930">
        <f>IF(AB1930="Buy BTC Short ETH",B1930,IF(AB1930="Buy ETH Short BTC",B1930,0))</f>
        <v>0</v>
      </c>
      <c r="AE1930">
        <f>IF(AB1930="Buy BTC Short ETH",C1930,IF(AB1930="Buy ETH Short BTC",C1930,0))</f>
        <v>0</v>
      </c>
      <c r="AF1930">
        <f>IF(AB1929="Buy BTC Short ETH",(B1930-AD1929)+(-C1930+AE1929)*(B1929/C1929),IF(AB1929="Buy ETH Short BTC",(-B1930+AD1929)+(C1930-AE1929)*(B1929/C1929),0))</f>
        <v>0</v>
      </c>
    </row>
    <row r="1931" spans="1:32">
      <c r="A1931">
        <v>1672457400000</v>
      </c>
      <c r="B1931">
        <v>16554.7</v>
      </c>
      <c r="C1931">
        <v>1194.8499999999999</v>
      </c>
      <c r="D1931" s="1">
        <f t="shared" si="632"/>
        <v>-10.709999999999127</v>
      </c>
      <c r="E1931" s="1">
        <f t="shared" si="633"/>
        <v>0</v>
      </c>
      <c r="F1931" s="1">
        <f t="shared" si="634"/>
        <v>10.709999999999127</v>
      </c>
      <c r="G1931" s="1">
        <f t="shared" si="635"/>
        <v>1.2360000000000582</v>
      </c>
      <c r="H1931" s="1">
        <f t="shared" si="636"/>
        <v>2.6669999999998253</v>
      </c>
      <c r="I1931" s="1">
        <f t="shared" si="637"/>
        <v>0.46344206974133451</v>
      </c>
      <c r="J1931" s="1">
        <f t="shared" si="638"/>
        <v>31.667947732515898</v>
      </c>
      <c r="K1931" s="1">
        <f t="shared" si="639"/>
        <v>-1.1700000000000728</v>
      </c>
      <c r="L1931" s="1">
        <f t="shared" si="640"/>
        <v>0</v>
      </c>
      <c r="M1931" s="1">
        <f t="shared" si="641"/>
        <v>1.1700000000000728</v>
      </c>
      <c r="N1931" s="1">
        <f t="shared" si="642"/>
        <v>0.13000000000001818</v>
      </c>
      <c r="O1931" s="1">
        <f t="shared" si="643"/>
        <v>0.32600000000002183</v>
      </c>
      <c r="P1931" s="1">
        <f t="shared" si="644"/>
        <v>0.39877300613499839</v>
      </c>
      <c r="Q1931" s="1">
        <f t="shared" si="645"/>
        <v>28.50877192982604</v>
      </c>
      <c r="R1931" t="str">
        <f t="shared" si="625"/>
        <v>Do nothing</v>
      </c>
      <c r="S1931" t="b">
        <f t="shared" si="630"/>
        <v>0</v>
      </c>
      <c r="T1931">
        <f t="shared" si="626"/>
        <v>0</v>
      </c>
      <c r="U1931">
        <f t="shared" si="627"/>
        <v>0</v>
      </c>
      <c r="V1931">
        <f>IF(R1930="Buy BTC Short ETH",(B1931-T1930)+(-C1931+U1930)*(B1930/C1930),IF(R1930="Buy ETH Short BTC",(-B1931+T1930)+(C1931-U1930)*(B1930/C1930),0))</f>
        <v>0</v>
      </c>
      <c r="AA1931">
        <f t="shared" si="628"/>
        <v>0.80394213466318121</v>
      </c>
      <c r="AB1931" t="str">
        <f t="shared" si="629"/>
        <v>Buy ETH Short BTC</v>
      </c>
      <c r="AC1931" t="b">
        <f t="shared" si="631"/>
        <v>1</v>
      </c>
      <c r="AD1931">
        <f>IF(AB1931="Buy BTC Short ETH",B1931,IF(AB1931="Buy ETH Short BTC",B1931,0))</f>
        <v>16554.7</v>
      </c>
      <c r="AE1931">
        <f>IF(AB1931="Buy BTC Short ETH",C1931,IF(AB1931="Buy ETH Short BTC",C1931,0))</f>
        <v>1194.8499999999999</v>
      </c>
      <c r="AF1931">
        <f>IF(AB1930="Buy BTC Short ETH",(B1931-AD1930)+(-C1931+AE1930)*(B1930/C1930),IF(AB1930="Buy ETH Short BTC",(-B1931+AD1930)+(C1931-AE1930)*(B1930/C1930),0))</f>
        <v>0</v>
      </c>
    </row>
    <row r="1932" spans="1:32">
      <c r="A1932">
        <v>1672458300000</v>
      </c>
      <c r="B1932">
        <v>16552.46</v>
      </c>
      <c r="C1932">
        <v>1194.42</v>
      </c>
      <c r="D1932" s="1">
        <f t="shared" si="632"/>
        <v>-2.2400000000016007</v>
      </c>
      <c r="E1932" s="1">
        <f t="shared" si="633"/>
        <v>0</v>
      </c>
      <c r="F1932" s="1">
        <f t="shared" si="634"/>
        <v>2.2400000000016007</v>
      </c>
      <c r="G1932" s="1">
        <f t="shared" si="635"/>
        <v>1.2360000000000582</v>
      </c>
      <c r="H1932" s="1">
        <f t="shared" si="636"/>
        <v>2.6659999999999853</v>
      </c>
      <c r="I1932" s="1">
        <f t="shared" si="637"/>
        <v>0.46361590397601837</v>
      </c>
      <c r="J1932" s="1">
        <f t="shared" si="638"/>
        <v>31.676063557151323</v>
      </c>
      <c r="K1932" s="1">
        <f t="shared" si="639"/>
        <v>-0.42999999999983629</v>
      </c>
      <c r="L1932" s="1">
        <f t="shared" si="640"/>
        <v>0</v>
      </c>
      <c r="M1932" s="1">
        <f t="shared" si="641"/>
        <v>0.42999999999983629</v>
      </c>
      <c r="N1932" s="1">
        <f t="shared" si="642"/>
        <v>0.13000000000001818</v>
      </c>
      <c r="O1932" s="1">
        <f t="shared" si="643"/>
        <v>0.30100000000002181</v>
      </c>
      <c r="P1932" s="1">
        <f t="shared" si="644"/>
        <v>0.43189368770767034</v>
      </c>
      <c r="Q1932" s="1">
        <f t="shared" si="645"/>
        <v>30.162412993040874</v>
      </c>
      <c r="R1932" t="str">
        <f t="shared" si="625"/>
        <v>Do nothing</v>
      </c>
      <c r="S1932" t="b">
        <f t="shared" si="630"/>
        <v>0</v>
      </c>
      <c r="T1932">
        <f t="shared" si="626"/>
        <v>0</v>
      </c>
      <c r="U1932">
        <f t="shared" si="627"/>
        <v>0</v>
      </c>
      <c r="V1932">
        <f>IF(R1931="Buy BTC Short ETH",(B1932-T1931)+(-C1932+U1931)*(B1931/C1931),IF(R1931="Buy ETH Short BTC",(-B1932+T1931)+(C1932-U1931)*(B1931/C1931),0))</f>
        <v>0</v>
      </c>
      <c r="AA1932">
        <f t="shared" si="628"/>
        <v>0.89503627405177522</v>
      </c>
      <c r="AB1932" t="str">
        <f t="shared" si="629"/>
        <v>Buy ETH Short BTC</v>
      </c>
      <c r="AC1932" t="b">
        <f t="shared" si="631"/>
        <v>0</v>
      </c>
      <c r="AD1932">
        <f>IF(AB1932="Buy BTC Short ETH",B1932,IF(AB1932="Buy ETH Short BTC",B1932,0))</f>
        <v>16552.46</v>
      </c>
      <c r="AE1932">
        <f>IF(AB1932="Buy BTC Short ETH",C1932,IF(AB1932="Buy ETH Short BTC",C1932,0))</f>
        <v>1194.42</v>
      </c>
      <c r="AF1932">
        <f>IF(AB1931="Buy BTC Short ETH",(B1932-AD1931)+(-C1932+AE1931)*(B1931/C1931),IF(AB1931="Buy ETH Short BTC",(-B1932+AD1931)+(C1932-AE1931)*(B1931/C1931),0))</f>
        <v>-3.7176691634894574</v>
      </c>
    </row>
    <row r="1933" spans="1:32">
      <c r="A1933">
        <v>1672459200000</v>
      </c>
      <c r="B1933">
        <v>16549.04</v>
      </c>
      <c r="C1933">
        <v>1194.5999999999999</v>
      </c>
      <c r="D1933" s="1">
        <f t="shared" si="632"/>
        <v>-3.4199999999982538</v>
      </c>
      <c r="E1933" s="1">
        <f t="shared" si="633"/>
        <v>0</v>
      </c>
      <c r="F1933" s="1">
        <f t="shared" si="634"/>
        <v>3.4199999999982538</v>
      </c>
      <c r="G1933" s="1">
        <f t="shared" si="635"/>
        <v>0.81800000000002915</v>
      </c>
      <c r="H1933" s="1">
        <f t="shared" si="636"/>
        <v>3.0079999999998108</v>
      </c>
      <c r="I1933" s="1">
        <f t="shared" si="637"/>
        <v>0.27194148936172891</v>
      </c>
      <c r="J1933" s="1">
        <f t="shared" si="638"/>
        <v>21.380031364350842</v>
      </c>
      <c r="K1933" s="1">
        <f t="shared" si="639"/>
        <v>0.17999999999983629</v>
      </c>
      <c r="L1933" s="1">
        <f t="shared" si="640"/>
        <v>0.17999999999983629</v>
      </c>
      <c r="M1933" s="1">
        <f t="shared" si="641"/>
        <v>0</v>
      </c>
      <c r="N1933" s="1">
        <f t="shared" si="642"/>
        <v>0.10700000000001637</v>
      </c>
      <c r="O1933" s="1">
        <f t="shared" si="643"/>
        <v>0.30100000000002181</v>
      </c>
      <c r="P1933" s="1">
        <f t="shared" si="644"/>
        <v>0.35548172757477947</v>
      </c>
      <c r="Q1933" s="1">
        <f t="shared" si="645"/>
        <v>26.225490196079988</v>
      </c>
      <c r="R1933" t="str">
        <f t="shared" si="625"/>
        <v>Do nothing</v>
      </c>
      <c r="S1933" t="b">
        <f t="shared" si="630"/>
        <v>0</v>
      </c>
      <c r="T1933">
        <f t="shared" si="626"/>
        <v>0</v>
      </c>
      <c r="U1933">
        <f t="shared" si="627"/>
        <v>0</v>
      </c>
      <c r="V1933">
        <f>IF(R1932="Buy BTC Short ETH",(B1933-T1932)+(-C1933+U1932)*(B1932/C1932),IF(R1932="Buy ETH Short BTC",(-B1933+T1932)+(C1933-U1932)*(B1932/C1932),0))</f>
        <v>0</v>
      </c>
      <c r="AA1933">
        <f t="shared" si="628"/>
        <v>0.91630908699022029</v>
      </c>
      <c r="AB1933" t="str">
        <f t="shared" si="629"/>
        <v>Buy ETH Short BTC</v>
      </c>
      <c r="AC1933" t="b">
        <f t="shared" si="631"/>
        <v>0</v>
      </c>
      <c r="AD1933">
        <f>IF(AB1933="Buy BTC Short ETH",B1933,IF(AB1933="Buy ETH Short BTC",B1933,0))</f>
        <v>16549.04</v>
      </c>
      <c r="AE1933">
        <f>IF(AB1933="Buy BTC Short ETH",C1933,IF(AB1933="Buy ETH Short BTC",C1933,0))</f>
        <v>1194.5999999999999</v>
      </c>
      <c r="AF1933">
        <f>IF(AB1932="Buy BTC Short ETH",(B1933-AD1932)+(-C1933+AE1932)*(B1932/C1932),IF(AB1932="Buy ETH Short BTC",(-B1933+AD1932)+(C1933-AE1932)*(B1932/C1932),0))</f>
        <v>5.9144682774863151</v>
      </c>
    </row>
    <row r="1934" spans="1:32">
      <c r="A1934">
        <v>1672460100000</v>
      </c>
      <c r="B1934">
        <v>16546.41</v>
      </c>
      <c r="C1934">
        <v>1194.45</v>
      </c>
      <c r="D1934" s="1">
        <f t="shared" si="632"/>
        <v>-2.6300000000010186</v>
      </c>
      <c r="E1934" s="1">
        <f t="shared" si="633"/>
        <v>0</v>
      </c>
      <c r="F1934" s="1">
        <f t="shared" si="634"/>
        <v>2.6300000000010186</v>
      </c>
      <c r="G1934" s="1">
        <f t="shared" si="635"/>
        <v>0.81800000000002915</v>
      </c>
      <c r="H1934" s="1">
        <f t="shared" si="636"/>
        <v>3.0010000000002037</v>
      </c>
      <c r="I1934" s="1">
        <f t="shared" si="637"/>
        <v>0.27257580806396986</v>
      </c>
      <c r="J1934" s="1">
        <f t="shared" si="638"/>
        <v>21.419219691018043</v>
      </c>
      <c r="K1934" s="1">
        <f t="shared" si="639"/>
        <v>-0.14999999999986358</v>
      </c>
      <c r="L1934" s="1">
        <f t="shared" si="640"/>
        <v>0</v>
      </c>
      <c r="M1934" s="1">
        <f t="shared" si="641"/>
        <v>0.14999999999986358</v>
      </c>
      <c r="N1934" s="1">
        <f t="shared" si="642"/>
        <v>0.10700000000001637</v>
      </c>
      <c r="O1934" s="1">
        <f t="shared" si="643"/>
        <v>0.29700000000000271</v>
      </c>
      <c r="P1934" s="1">
        <f t="shared" si="644"/>
        <v>0.36026936026941214</v>
      </c>
      <c r="Q1934" s="1">
        <f t="shared" si="645"/>
        <v>26.485148514854288</v>
      </c>
      <c r="R1934" t="str">
        <f t="shared" si="625"/>
        <v>Do nothing</v>
      </c>
      <c r="S1934" t="b">
        <f t="shared" si="630"/>
        <v>0</v>
      </c>
      <c r="T1934">
        <f t="shared" si="626"/>
        <v>0</v>
      </c>
      <c r="U1934">
        <f t="shared" si="627"/>
        <v>0</v>
      </c>
      <c r="V1934">
        <f>IF(R1933="Buy BTC Short ETH",(B1934-T1933)+(-C1934+U1933)*(B1933/C1933),IF(R1933="Buy ETH Short BTC",(-B1934+T1933)+(C1934-U1933)*(B1933/C1933),0))</f>
        <v>0</v>
      </c>
      <c r="AA1934">
        <f t="shared" si="628"/>
        <v>0.93030454733467038</v>
      </c>
      <c r="AB1934" t="str">
        <f t="shared" si="629"/>
        <v>Buy ETH Short BTC</v>
      </c>
      <c r="AC1934" t="b">
        <f t="shared" si="631"/>
        <v>0</v>
      </c>
      <c r="AD1934">
        <f>IF(AB1934="Buy BTC Short ETH",B1934,IF(AB1934="Buy ETH Short BTC",B1934,0))</f>
        <v>16546.41</v>
      </c>
      <c r="AE1934">
        <f>IF(AB1934="Buy BTC Short ETH",C1934,IF(AB1934="Buy ETH Short BTC",C1934,0))</f>
        <v>1194.45</v>
      </c>
      <c r="AF1934">
        <f>IF(AB1933="Buy BTC Short ETH",(B1934-AD1933)+(-C1934+AE1933)*(B1933/C1933),IF(AB1933="Buy ETH Short BTC",(-B1934+AD1933)+(C1934-AE1933)*(B1933/C1933),0))</f>
        <v>0.55201908588939741</v>
      </c>
    </row>
    <row r="1935" spans="1:32">
      <c r="A1935">
        <v>1672461000000</v>
      </c>
      <c r="B1935">
        <v>16546.91</v>
      </c>
      <c r="C1935">
        <v>1195.1600000000001</v>
      </c>
      <c r="D1935" s="1">
        <f t="shared" si="632"/>
        <v>0.5</v>
      </c>
      <c r="E1935" s="1">
        <f t="shared" si="633"/>
        <v>0.5</v>
      </c>
      <c r="F1935" s="1">
        <f t="shared" si="634"/>
        <v>0</v>
      </c>
      <c r="G1935" s="1">
        <f t="shared" si="635"/>
        <v>0.86800000000002908</v>
      </c>
      <c r="H1935" s="1">
        <f t="shared" si="636"/>
        <v>2.9529999999998835</v>
      </c>
      <c r="I1935" s="1">
        <f t="shared" si="637"/>
        <v>0.2939383677616198</v>
      </c>
      <c r="J1935" s="1">
        <f t="shared" si="638"/>
        <v>22.716566343890321</v>
      </c>
      <c r="K1935" s="1">
        <f t="shared" si="639"/>
        <v>0.71000000000003638</v>
      </c>
      <c r="L1935" s="1">
        <f t="shared" si="640"/>
        <v>0.71000000000003638</v>
      </c>
      <c r="M1935" s="1">
        <f t="shared" si="641"/>
        <v>0</v>
      </c>
      <c r="N1935" s="1">
        <f t="shared" si="642"/>
        <v>0.125</v>
      </c>
      <c r="O1935" s="1">
        <f t="shared" si="643"/>
        <v>0.29700000000000271</v>
      </c>
      <c r="P1935" s="1">
        <f t="shared" si="644"/>
        <v>0.42087542087541702</v>
      </c>
      <c r="Q1935" s="1">
        <f t="shared" si="645"/>
        <v>29.620853080568537</v>
      </c>
      <c r="R1935" t="str">
        <f t="shared" ref="R1935:R1998" si="646">IF(AND(J1935&gt;70,Q1935&lt;30),"Buy ETH Short BTC",IF(AND(J1935&lt;30,Q1935&gt;70),"Buy BTC Short ETH","Do nothing"))</f>
        <v>Do nothing</v>
      </c>
      <c r="S1935" t="b">
        <f t="shared" si="630"/>
        <v>0</v>
      </c>
      <c r="T1935">
        <f t="shared" ref="T1935:T1998" si="647">IF(R1935="Buy BTC Short ETH",B1935,IF(R1935="Buy ETH Short BTC",B1935,0))</f>
        <v>0</v>
      </c>
      <c r="U1935">
        <f t="shared" ref="U1935:U1998" si="648">IF(R1935="Buy BTC Short ETH",C1935,IF(R1935="Buy ETH Short BTC",C1935,0))</f>
        <v>0</v>
      </c>
      <c r="V1935">
        <f>IF(R1934="Buy BTC Short ETH",(B1935-T1934)+(-C1935+U1934)*(B1934/C1934),IF(R1934="Buy ETH Short BTC",(-B1935+T1934)+(C1935-U1934)*(B1934/C1934),0))</f>
        <v>0</v>
      </c>
      <c r="AA1935">
        <f t="shared" ref="AA1935:AA1998" si="649">CORREL(B1926:B1935, C1926:C1935)</f>
        <v>0.9262802876546028</v>
      </c>
      <c r="AB1935" t="str">
        <f t="shared" ref="AB1935:AB1998" si="650">IF(AA1935&gt;0.7,"Buy ETH Short BTC",IF(AA1935&lt;-0.7,"Buy BTC Short ETH","Do nothing"))</f>
        <v>Buy ETH Short BTC</v>
      </c>
      <c r="AC1935" t="b">
        <f t="shared" si="631"/>
        <v>0</v>
      </c>
      <c r="AD1935">
        <f>IF(AB1935="Buy BTC Short ETH",B1935,IF(AB1935="Buy ETH Short BTC",B1935,0))</f>
        <v>16546.91</v>
      </c>
      <c r="AE1935">
        <f>IF(AB1935="Buy BTC Short ETH",C1935,IF(AB1935="Buy ETH Short BTC",C1935,0))</f>
        <v>1195.1600000000001</v>
      </c>
      <c r="AF1935">
        <f>IF(AB1934="Buy BTC Short ETH",(B1935-AD1934)+(-C1935+AE1934)*(B1934/C1934),IF(AB1934="Buy ETH Short BTC",(-B1935+AD1934)+(C1935-AE1934)*(B1934/C1934),0))</f>
        <v>9.3354481979158628</v>
      </c>
    </row>
    <row r="1936" spans="1:32">
      <c r="A1936">
        <v>1672461900000</v>
      </c>
      <c r="B1936">
        <v>16551.89</v>
      </c>
      <c r="C1936">
        <v>1195.4100000000001</v>
      </c>
      <c r="D1936" s="1">
        <f t="shared" si="632"/>
        <v>4.9799999999995634</v>
      </c>
      <c r="E1936" s="1">
        <f t="shared" si="633"/>
        <v>4.9799999999995634</v>
      </c>
      <c r="F1936" s="1">
        <f t="shared" si="634"/>
        <v>0</v>
      </c>
      <c r="G1936" s="1">
        <f t="shared" si="635"/>
        <v>1.2899999999997818</v>
      </c>
      <c r="H1936" s="1">
        <f t="shared" si="636"/>
        <v>2.9529999999998835</v>
      </c>
      <c r="I1936" s="1">
        <f t="shared" si="637"/>
        <v>0.43684388757190407</v>
      </c>
      <c r="J1936" s="1">
        <f t="shared" si="638"/>
        <v>30.40301673344058</v>
      </c>
      <c r="K1936" s="1">
        <f t="shared" si="639"/>
        <v>0.25</v>
      </c>
      <c r="L1936" s="1">
        <f t="shared" si="640"/>
        <v>0.25</v>
      </c>
      <c r="M1936" s="1">
        <f t="shared" si="641"/>
        <v>0</v>
      </c>
      <c r="N1936" s="1">
        <f t="shared" si="642"/>
        <v>0.15</v>
      </c>
      <c r="O1936" s="1">
        <f t="shared" si="643"/>
        <v>0.24299999999998362</v>
      </c>
      <c r="P1936" s="1">
        <f t="shared" si="644"/>
        <v>0.61728395061732555</v>
      </c>
      <c r="Q1936" s="1">
        <f t="shared" si="645"/>
        <v>38.167938931299304</v>
      </c>
      <c r="R1936" t="str">
        <f t="shared" si="646"/>
        <v>Do nothing</v>
      </c>
      <c r="S1936" t="b">
        <f t="shared" ref="S1936:S1999" si="651">NOT(R1936=R1935)</f>
        <v>0</v>
      </c>
      <c r="T1936">
        <f t="shared" si="647"/>
        <v>0</v>
      </c>
      <c r="U1936">
        <f t="shared" si="648"/>
        <v>0</v>
      </c>
      <c r="V1936">
        <f>IF(R1935="Buy BTC Short ETH",(B1936-T1935)+(-C1936+U1935)*(B1935/C1935),IF(R1935="Buy ETH Short BTC",(-B1936+T1935)+(C1936-U1935)*(B1935/C1935),0))</f>
        <v>0</v>
      </c>
      <c r="AA1936">
        <f t="shared" si="649"/>
        <v>0.90265826116930958</v>
      </c>
      <c r="AB1936" t="str">
        <f t="shared" si="650"/>
        <v>Buy ETH Short BTC</v>
      </c>
      <c r="AC1936" t="b">
        <f t="shared" ref="AC1936:AC1999" si="652">NOT(AB1936=AB1935)</f>
        <v>0</v>
      </c>
      <c r="AD1936">
        <f>IF(AB1936="Buy BTC Short ETH",B1936,IF(AB1936="Buy ETH Short BTC",B1936,0))</f>
        <v>16551.89</v>
      </c>
      <c r="AE1936">
        <f>IF(AB1936="Buy BTC Short ETH",C1936,IF(AB1936="Buy ETH Short BTC",C1936,0))</f>
        <v>1195.4100000000001</v>
      </c>
      <c r="AF1936">
        <f>IF(AB1935="Buy BTC Short ETH",(B1936-AD1935)+(-C1936+AE1935)*(B1935/C1935),IF(AB1935="Buy ETH Short BTC",(-B1936+AD1935)+(C1936-AE1935)*(B1935/C1935),0))</f>
        <v>-1.5187667759960828</v>
      </c>
    </row>
    <row r="1937" spans="1:32">
      <c r="A1937">
        <v>1672462800000</v>
      </c>
      <c r="B1937">
        <v>16559.27</v>
      </c>
      <c r="C1937">
        <v>1195.93</v>
      </c>
      <c r="D1937" s="1">
        <f t="shared" si="632"/>
        <v>7.3800000000010186</v>
      </c>
      <c r="E1937" s="1">
        <f t="shared" si="633"/>
        <v>7.3800000000010186</v>
      </c>
      <c r="F1937" s="1">
        <f t="shared" si="634"/>
        <v>0</v>
      </c>
      <c r="G1937" s="1">
        <f t="shared" si="635"/>
        <v>1.5770000000000437</v>
      </c>
      <c r="H1937" s="1">
        <f t="shared" si="636"/>
        <v>2.9529999999998835</v>
      </c>
      <c r="I1937" s="1">
        <f t="shared" si="637"/>
        <v>0.53403318658994448</v>
      </c>
      <c r="J1937" s="1">
        <f t="shared" si="638"/>
        <v>34.812362030906598</v>
      </c>
      <c r="K1937" s="1">
        <f t="shared" si="639"/>
        <v>0.51999999999998181</v>
      </c>
      <c r="L1937" s="1">
        <f t="shared" si="640"/>
        <v>0.51999999999998181</v>
      </c>
      <c r="M1937" s="1">
        <f t="shared" si="641"/>
        <v>0</v>
      </c>
      <c r="N1937" s="1">
        <f t="shared" si="642"/>
        <v>0.16599999999998544</v>
      </c>
      <c r="O1937" s="1">
        <f t="shared" si="643"/>
        <v>0.24299999999998362</v>
      </c>
      <c r="P1937" s="1">
        <f t="shared" si="644"/>
        <v>0.68312757201644703</v>
      </c>
      <c r="Q1937" s="1">
        <f t="shared" si="645"/>
        <v>40.586797066014178</v>
      </c>
      <c r="R1937" t="str">
        <f t="shared" si="646"/>
        <v>Do nothing</v>
      </c>
      <c r="S1937" t="b">
        <f t="shared" si="651"/>
        <v>0</v>
      </c>
      <c r="T1937">
        <f t="shared" si="647"/>
        <v>0</v>
      </c>
      <c r="U1937">
        <f t="shared" si="648"/>
        <v>0</v>
      </c>
      <c r="V1937">
        <f>IF(R1936="Buy BTC Short ETH",(B1937-T1936)+(-C1937+U1936)*(B1936/C1936),IF(R1936="Buy ETH Short BTC",(-B1937+T1936)+(C1937-U1936)*(B1936/C1936),0))</f>
        <v>0</v>
      </c>
      <c r="AA1937">
        <f t="shared" si="649"/>
        <v>0.85987282902518347</v>
      </c>
      <c r="AB1937" t="str">
        <f t="shared" si="650"/>
        <v>Buy ETH Short BTC</v>
      </c>
      <c r="AC1937" t="b">
        <f t="shared" si="652"/>
        <v>0</v>
      </c>
      <c r="AD1937">
        <f>IF(AB1937="Buy BTC Short ETH",B1937,IF(AB1937="Buy ETH Short BTC",B1937,0))</f>
        <v>16559.27</v>
      </c>
      <c r="AE1937">
        <f>IF(AB1937="Buy BTC Short ETH",C1937,IF(AB1937="Buy ETH Short BTC",C1937,0))</f>
        <v>1195.93</v>
      </c>
      <c r="AF1937">
        <f>IF(AB1936="Buy BTC Short ETH",(B1937-AD1936)+(-C1937+AE1936)*(B1936/C1936),IF(AB1936="Buy ETH Short BTC",(-B1937+AD1936)+(C1937-AE1936)*(B1936/C1936),0))</f>
        <v>-0.17997423478264274</v>
      </c>
    </row>
    <row r="1938" spans="1:32">
      <c r="A1938">
        <v>1672463700000</v>
      </c>
      <c r="B1938">
        <v>16544.849999999999</v>
      </c>
      <c r="C1938">
        <v>1194.4100000000001</v>
      </c>
      <c r="D1938" s="1">
        <f t="shared" si="632"/>
        <v>-14.420000000001892</v>
      </c>
      <c r="E1938" s="1">
        <f t="shared" si="633"/>
        <v>0</v>
      </c>
      <c r="F1938" s="1">
        <f t="shared" si="634"/>
        <v>14.420000000001892</v>
      </c>
      <c r="G1938" s="1">
        <f t="shared" si="635"/>
        <v>1.2860000000000582</v>
      </c>
      <c r="H1938" s="1">
        <f t="shared" si="636"/>
        <v>4.3950000000000724</v>
      </c>
      <c r="I1938" s="1">
        <f t="shared" si="637"/>
        <v>0.2926052332195761</v>
      </c>
      <c r="J1938" s="1">
        <f t="shared" si="638"/>
        <v>22.636859707798422</v>
      </c>
      <c r="K1938" s="1">
        <f t="shared" si="639"/>
        <v>-1.5199999999999818</v>
      </c>
      <c r="L1938" s="1">
        <f t="shared" si="640"/>
        <v>0</v>
      </c>
      <c r="M1938" s="1">
        <f t="shared" si="641"/>
        <v>1.5199999999999818</v>
      </c>
      <c r="N1938" s="1">
        <f t="shared" si="642"/>
        <v>0.16599999999998544</v>
      </c>
      <c r="O1938" s="1">
        <f t="shared" si="643"/>
        <v>0.36299999999998817</v>
      </c>
      <c r="P1938" s="1">
        <f t="shared" si="644"/>
        <v>0.45730027548206847</v>
      </c>
      <c r="Q1938" s="1">
        <f t="shared" si="645"/>
        <v>31.379962192815455</v>
      </c>
      <c r="R1938" t="str">
        <f t="shared" si="646"/>
        <v>Do nothing</v>
      </c>
      <c r="S1938" t="b">
        <f t="shared" si="651"/>
        <v>0</v>
      </c>
      <c r="T1938">
        <f t="shared" si="647"/>
        <v>0</v>
      </c>
      <c r="U1938">
        <f t="shared" si="648"/>
        <v>0</v>
      </c>
      <c r="V1938">
        <f>IF(R1937="Buy BTC Short ETH",(B1938-T1937)+(-C1938+U1937)*(B1937/C1937),IF(R1937="Buy ETH Short BTC",(-B1938+T1937)+(C1938-U1937)*(B1937/C1937),0))</f>
        <v>0</v>
      </c>
      <c r="AA1938">
        <f t="shared" si="649"/>
        <v>0.83515024866144716</v>
      </c>
      <c r="AB1938" t="str">
        <f t="shared" si="650"/>
        <v>Buy ETH Short BTC</v>
      </c>
      <c r="AC1938" t="b">
        <f t="shared" si="652"/>
        <v>0</v>
      </c>
      <c r="AD1938">
        <f>IF(AB1938="Buy BTC Short ETH",B1938,IF(AB1938="Buy ETH Short BTC",B1938,0))</f>
        <v>16544.849999999999</v>
      </c>
      <c r="AE1938">
        <f>IF(AB1938="Buy BTC Short ETH",C1938,IF(AB1938="Buy ETH Short BTC",C1938,0))</f>
        <v>1194.4100000000001</v>
      </c>
      <c r="AF1938">
        <f>IF(AB1937="Buy BTC Short ETH",(B1938-AD1937)+(-C1938+AE1937)*(B1937/C1937),IF(AB1937="Buy ETH Short BTC",(-B1938+AD1937)+(C1938-AE1937)*(B1937/C1937),0))</f>
        <v>-6.6264579030523834</v>
      </c>
    </row>
    <row r="1939" spans="1:32">
      <c r="A1939">
        <v>1672464600000</v>
      </c>
      <c r="B1939">
        <v>16549.77</v>
      </c>
      <c r="C1939">
        <v>1194.9000000000001</v>
      </c>
      <c r="D1939" s="1">
        <f t="shared" si="632"/>
        <v>4.9200000000018917</v>
      </c>
      <c r="E1939" s="1">
        <f t="shared" si="633"/>
        <v>4.9200000000018917</v>
      </c>
      <c r="F1939" s="1">
        <f t="shared" si="634"/>
        <v>0</v>
      </c>
      <c r="G1939" s="1">
        <f t="shared" si="635"/>
        <v>1.7780000000002474</v>
      </c>
      <c r="H1939" s="1">
        <f t="shared" si="636"/>
        <v>3.8770000000000437</v>
      </c>
      <c r="I1939" s="1">
        <f t="shared" si="637"/>
        <v>0.45860201186490257</v>
      </c>
      <c r="J1939" s="1">
        <f t="shared" si="638"/>
        <v>31.441202475687987</v>
      </c>
      <c r="K1939" s="1">
        <f t="shared" si="639"/>
        <v>0.49000000000000909</v>
      </c>
      <c r="L1939" s="1">
        <f t="shared" si="640"/>
        <v>0.49000000000000909</v>
      </c>
      <c r="M1939" s="1">
        <f t="shared" si="641"/>
        <v>0</v>
      </c>
      <c r="N1939" s="1">
        <f t="shared" si="642"/>
        <v>0.21499999999998637</v>
      </c>
      <c r="O1939" s="1">
        <f t="shared" si="643"/>
        <v>0.32699999999997542</v>
      </c>
      <c r="P1939" s="1">
        <f t="shared" si="644"/>
        <v>0.65749235474006884</v>
      </c>
      <c r="Q1939" s="1">
        <f t="shared" si="645"/>
        <v>39.667896678967068</v>
      </c>
      <c r="R1939" t="str">
        <f t="shared" si="646"/>
        <v>Do nothing</v>
      </c>
      <c r="S1939" t="b">
        <f t="shared" si="651"/>
        <v>0</v>
      </c>
      <c r="T1939">
        <f t="shared" si="647"/>
        <v>0</v>
      </c>
      <c r="U1939">
        <f t="shared" si="648"/>
        <v>0</v>
      </c>
      <c r="V1939">
        <f>IF(R1938="Buy BTC Short ETH",(B1939-T1938)+(-C1939+U1938)*(B1938/C1938),IF(R1938="Buy ETH Short BTC",(-B1939+T1938)+(C1939-U1938)*(B1938/C1938),0))</f>
        <v>0</v>
      </c>
      <c r="AA1939">
        <f t="shared" si="649"/>
        <v>0.8011800541745463</v>
      </c>
      <c r="AB1939" t="str">
        <f t="shared" si="650"/>
        <v>Buy ETH Short BTC</v>
      </c>
      <c r="AC1939" t="b">
        <f t="shared" si="652"/>
        <v>0</v>
      </c>
      <c r="AD1939">
        <f>IF(AB1939="Buy BTC Short ETH",B1939,IF(AB1939="Buy ETH Short BTC",B1939,0))</f>
        <v>16549.77</v>
      </c>
      <c r="AE1939">
        <f>IF(AB1939="Buy BTC Short ETH",C1939,IF(AB1939="Buy ETH Short BTC",C1939,0))</f>
        <v>1194.9000000000001</v>
      </c>
      <c r="AF1939">
        <f>IF(AB1938="Buy BTC Short ETH",(B1939-AD1938)+(-C1939+AE1938)*(B1938/C1938),IF(AB1938="Buy ETH Short BTC",(-B1939+AD1938)+(C1939-AE1938)*(B1938/C1938),0))</f>
        <v>1.8674318701265813</v>
      </c>
    </row>
    <row r="1940" spans="1:32">
      <c r="A1940">
        <v>1672465500000</v>
      </c>
      <c r="B1940">
        <v>16538.759999999998</v>
      </c>
      <c r="C1940">
        <v>1193.53</v>
      </c>
      <c r="D1940" s="1">
        <f t="shared" si="632"/>
        <v>-11.010000000002037</v>
      </c>
      <c r="E1940" s="1">
        <f t="shared" si="633"/>
        <v>0</v>
      </c>
      <c r="F1940" s="1">
        <f t="shared" si="634"/>
        <v>11.010000000002037</v>
      </c>
      <c r="G1940" s="1">
        <f t="shared" si="635"/>
        <v>1.7780000000002474</v>
      </c>
      <c r="H1940" s="1">
        <f t="shared" si="636"/>
        <v>4.4430000000003931</v>
      </c>
      <c r="I1940" s="1">
        <f t="shared" si="637"/>
        <v>0.40018005851903893</v>
      </c>
      <c r="J1940" s="1">
        <f t="shared" si="638"/>
        <v>28.580614049189265</v>
      </c>
      <c r="K1940" s="1">
        <f t="shared" si="639"/>
        <v>-1.3700000000001182</v>
      </c>
      <c r="L1940" s="1">
        <f t="shared" si="640"/>
        <v>0</v>
      </c>
      <c r="M1940" s="1">
        <f t="shared" si="641"/>
        <v>1.3700000000001182</v>
      </c>
      <c r="N1940" s="1">
        <f t="shared" si="642"/>
        <v>0.21499999999998637</v>
      </c>
      <c r="O1940" s="1">
        <f t="shared" si="643"/>
        <v>0.46399999999998726</v>
      </c>
      <c r="P1940" s="1">
        <f t="shared" si="644"/>
        <v>0.46336206896550058</v>
      </c>
      <c r="Q1940" s="1">
        <f t="shared" si="645"/>
        <v>31.66421207658243</v>
      </c>
      <c r="R1940" t="str">
        <f t="shared" si="646"/>
        <v>Do nothing</v>
      </c>
      <c r="S1940" t="b">
        <f t="shared" si="651"/>
        <v>0</v>
      </c>
      <c r="T1940">
        <f t="shared" si="647"/>
        <v>0</v>
      </c>
      <c r="U1940">
        <f t="shared" si="648"/>
        <v>0</v>
      </c>
      <c r="V1940">
        <f>IF(R1939="Buy BTC Short ETH",(B1940-T1939)+(-C1940+U1939)*(B1939/C1939),IF(R1939="Buy ETH Short BTC",(-B1940+T1939)+(C1940-U1939)*(B1939/C1939),0))</f>
        <v>0</v>
      </c>
      <c r="AA1940">
        <f t="shared" si="649"/>
        <v>0.81699797702245114</v>
      </c>
      <c r="AB1940" t="str">
        <f t="shared" si="650"/>
        <v>Buy ETH Short BTC</v>
      </c>
      <c r="AC1940" t="b">
        <f t="shared" si="652"/>
        <v>0</v>
      </c>
      <c r="AD1940">
        <f>IF(AB1940="Buy BTC Short ETH",B1940,IF(AB1940="Buy ETH Short BTC",B1940,0))</f>
        <v>16538.759999999998</v>
      </c>
      <c r="AE1940">
        <f>IF(AB1940="Buy BTC Short ETH",C1940,IF(AB1940="Buy ETH Short BTC",C1940,0))</f>
        <v>1193.53</v>
      </c>
      <c r="AF1940">
        <f>IF(AB1939="Buy BTC Short ETH",(B1940-AD1939)+(-C1940+AE1939)*(B1939/C1939),IF(AB1939="Buy ETH Short BTC",(-B1940+AD1939)+(C1940-AE1939)*(B1939/C1939),0))</f>
        <v>-7.9649643484806454</v>
      </c>
    </row>
    <row r="1941" spans="1:32">
      <c r="A1941">
        <v>1672466400000</v>
      </c>
      <c r="B1941">
        <v>16552.12</v>
      </c>
      <c r="C1941">
        <v>1195.1600000000001</v>
      </c>
      <c r="D1941" s="1">
        <f t="shared" si="632"/>
        <v>13.360000000000582</v>
      </c>
      <c r="E1941" s="1">
        <f t="shared" si="633"/>
        <v>13.360000000000582</v>
      </c>
      <c r="F1941" s="1">
        <f t="shared" si="634"/>
        <v>0</v>
      </c>
      <c r="G1941" s="1">
        <f t="shared" si="635"/>
        <v>3.1140000000003054</v>
      </c>
      <c r="H1941" s="1">
        <f t="shared" si="636"/>
        <v>3.3720000000004804</v>
      </c>
      <c r="I1941" s="1">
        <f t="shared" si="637"/>
        <v>0.92348754448394477</v>
      </c>
      <c r="J1941" s="1">
        <f t="shared" si="638"/>
        <v>48.011100832561333</v>
      </c>
      <c r="K1941" s="1">
        <f t="shared" si="639"/>
        <v>1.6300000000001091</v>
      </c>
      <c r="L1941" s="1">
        <f t="shared" si="640"/>
        <v>1.6300000000001091</v>
      </c>
      <c r="M1941" s="1">
        <f t="shared" si="641"/>
        <v>0</v>
      </c>
      <c r="N1941" s="1">
        <f t="shared" si="642"/>
        <v>0.37799999999999728</v>
      </c>
      <c r="O1941" s="1">
        <f t="shared" si="643"/>
        <v>0.34699999999997999</v>
      </c>
      <c r="P1941" s="1">
        <f t="shared" si="644"/>
        <v>1.0893371757925623</v>
      </c>
      <c r="Q1941" s="1">
        <f t="shared" si="645"/>
        <v>52.137931034484019</v>
      </c>
      <c r="R1941" t="str">
        <f t="shared" si="646"/>
        <v>Do nothing</v>
      </c>
      <c r="S1941" t="b">
        <f t="shared" si="651"/>
        <v>0</v>
      </c>
      <c r="T1941">
        <f t="shared" si="647"/>
        <v>0</v>
      </c>
      <c r="U1941">
        <f t="shared" si="648"/>
        <v>0</v>
      </c>
      <c r="V1941">
        <f>IF(R1940="Buy BTC Short ETH",(B1941-T1940)+(-C1941+U1940)*(B1940/C1940),IF(R1940="Buy ETH Short BTC",(-B1941+T1940)+(C1941-U1940)*(B1940/C1940),0))</f>
        <v>0</v>
      </c>
      <c r="AA1941">
        <f t="shared" si="649"/>
        <v>0.85539467817670178</v>
      </c>
      <c r="AB1941" t="str">
        <f t="shared" si="650"/>
        <v>Buy ETH Short BTC</v>
      </c>
      <c r="AC1941" t="b">
        <f t="shared" si="652"/>
        <v>0</v>
      </c>
      <c r="AD1941">
        <f>IF(AB1941="Buy BTC Short ETH",B1941,IF(AB1941="Buy ETH Short BTC",B1941,0))</f>
        <v>16552.12</v>
      </c>
      <c r="AE1941">
        <f>IF(AB1941="Buy BTC Short ETH",C1941,IF(AB1941="Buy ETH Short BTC",C1941,0))</f>
        <v>1195.1600000000001</v>
      </c>
      <c r="AF1941">
        <f>IF(AB1940="Buy BTC Short ETH",(B1941-AD1940)+(-C1941+AE1940)*(B1940/C1940),IF(AB1940="Buy ETH Short BTC",(-B1941+AD1940)+(C1941-AE1940)*(B1940/C1940),0))</f>
        <v>9.2269301986553387</v>
      </c>
    </row>
    <row r="1942" spans="1:32">
      <c r="A1942">
        <v>1672467300000</v>
      </c>
      <c r="B1942">
        <v>16548.82</v>
      </c>
      <c r="C1942">
        <v>1194.5</v>
      </c>
      <c r="D1942" s="1">
        <f t="shared" ref="D1942:D2005" si="653">B1942-B1941</f>
        <v>-3.2999999999992724</v>
      </c>
      <c r="E1942" s="1">
        <f t="shared" ref="E1942:E2005" si="654">IF(D1942&gt;0,D1942,0)</f>
        <v>0</v>
      </c>
      <c r="F1942" s="1">
        <f t="shared" ref="F1942:F2005" si="655">IF(D1942&lt;0,-D1942,0)</f>
        <v>3.2999999999992724</v>
      </c>
      <c r="G1942" s="1">
        <f t="shared" ref="G1942:G2005" si="656">(SUM(E1933:E1942)/10)</f>
        <v>3.1140000000003054</v>
      </c>
      <c r="H1942" s="1">
        <f t="shared" ref="H1942:H2005" si="657">(SUM(F1933:F1942)/10)</f>
        <v>3.4780000000002476</v>
      </c>
      <c r="I1942" s="1">
        <f t="shared" ref="I1942:I2005" si="658">G1942/H1942</f>
        <v>0.89534215066132372</v>
      </c>
      <c r="J1942" s="1">
        <f t="shared" ref="J1942:J2005" si="659">IF(H1942=0,100,100-(100/(1+I1942)))</f>
        <v>47.239077669903587</v>
      </c>
      <c r="K1942" s="1">
        <f t="shared" ref="K1942:K2005" si="660">C1942-C1941</f>
        <v>-0.66000000000008185</v>
      </c>
      <c r="L1942" s="1">
        <f t="shared" ref="L1942:L2005" si="661">IF(K1942&gt;0,K1942,0)</f>
        <v>0</v>
      </c>
      <c r="M1942" s="1">
        <f t="shared" ref="M1942:M2005" si="662">IF(K1942&lt;0,-K1942,0)</f>
        <v>0.66000000000008185</v>
      </c>
      <c r="N1942" s="1">
        <f t="shared" ref="N1942:N2005" si="663">(SUM(L1933:L1942)/10)</f>
        <v>0.37799999999999728</v>
      </c>
      <c r="O1942" s="1">
        <f t="shared" ref="O1942:O2005" si="664">(SUM(M1933:M1942)/10)</f>
        <v>0.37000000000000455</v>
      </c>
      <c r="P1942" s="1">
        <f t="shared" ref="P1942:P2005" si="665">N1942/O1942</f>
        <v>1.0216216216216016</v>
      </c>
      <c r="Q1942" s="1">
        <f t="shared" ref="Q1942:Q2005" si="666">IF(O1942=0,100,100-(100/(1+P1942)))</f>
        <v>50.534759358288284</v>
      </c>
      <c r="R1942" t="str">
        <f t="shared" si="646"/>
        <v>Do nothing</v>
      </c>
      <c r="S1942" t="b">
        <f t="shared" si="651"/>
        <v>0</v>
      </c>
      <c r="T1942">
        <f t="shared" si="647"/>
        <v>0</v>
      </c>
      <c r="U1942">
        <f t="shared" si="648"/>
        <v>0</v>
      </c>
      <c r="V1942">
        <f>IF(R1941="Buy BTC Short ETH",(B1942-T1941)+(-C1942+U1941)*(B1941/C1941),IF(R1941="Buy ETH Short BTC",(-B1942+T1941)+(C1942-U1941)*(B1941/C1941),0))</f>
        <v>0</v>
      </c>
      <c r="AA1942">
        <f t="shared" si="649"/>
        <v>0.92474881461605962</v>
      </c>
      <c r="AB1942" t="str">
        <f t="shared" si="650"/>
        <v>Buy ETH Short BTC</v>
      </c>
      <c r="AC1942" t="b">
        <f t="shared" si="652"/>
        <v>0</v>
      </c>
      <c r="AD1942">
        <f>IF(AB1942="Buy BTC Short ETH",B1942,IF(AB1942="Buy ETH Short BTC",B1942,0))</f>
        <v>16548.82</v>
      </c>
      <c r="AE1942">
        <f>IF(AB1942="Buy BTC Short ETH",C1942,IF(AB1942="Buy ETH Short BTC",C1942,0))</f>
        <v>1194.5</v>
      </c>
      <c r="AF1942">
        <f>IF(AB1941="Buy BTC Short ETH",(B1942-AD1941)+(-C1942+AE1941)*(B1941/C1941),IF(AB1941="Buy ETH Short BTC",(-B1942+AD1941)+(C1942-AE1941)*(B1941/C1941),0))</f>
        <v>-5.8405328156918088</v>
      </c>
    </row>
    <row r="1943" spans="1:32">
      <c r="A1943">
        <v>1672468200000</v>
      </c>
      <c r="B1943">
        <v>16550.38</v>
      </c>
      <c r="C1943">
        <v>1195.1500000000001</v>
      </c>
      <c r="D1943" s="1">
        <f t="shared" si="653"/>
        <v>1.5600000000013097</v>
      </c>
      <c r="E1943" s="1">
        <f t="shared" si="654"/>
        <v>1.5600000000013097</v>
      </c>
      <c r="F1943" s="1">
        <f t="shared" si="655"/>
        <v>0</v>
      </c>
      <c r="G1943" s="1">
        <f t="shared" si="656"/>
        <v>3.2700000000004366</v>
      </c>
      <c r="H1943" s="1">
        <f t="shared" si="657"/>
        <v>3.136000000000422</v>
      </c>
      <c r="I1943" s="1">
        <f t="shared" si="658"/>
        <v>1.0427295918367336</v>
      </c>
      <c r="J1943" s="1">
        <f t="shared" si="659"/>
        <v>51.045894473930673</v>
      </c>
      <c r="K1943" s="1">
        <f t="shared" si="660"/>
        <v>0.65000000000009095</v>
      </c>
      <c r="L1943" s="1">
        <f t="shared" si="661"/>
        <v>0.65000000000009095</v>
      </c>
      <c r="M1943" s="1">
        <f t="shared" si="662"/>
        <v>0</v>
      </c>
      <c r="N1943" s="1">
        <f t="shared" si="663"/>
        <v>0.42500000000002275</v>
      </c>
      <c r="O1943" s="1">
        <f t="shared" si="664"/>
        <v>0.37000000000000455</v>
      </c>
      <c r="P1943" s="1">
        <f t="shared" si="665"/>
        <v>1.148648648648696</v>
      </c>
      <c r="Q1943" s="1">
        <f t="shared" si="666"/>
        <v>53.459119496856374</v>
      </c>
      <c r="R1943" t="str">
        <f t="shared" si="646"/>
        <v>Do nothing</v>
      </c>
      <c r="S1943" t="b">
        <f t="shared" si="651"/>
        <v>0</v>
      </c>
      <c r="T1943">
        <f t="shared" si="647"/>
        <v>0</v>
      </c>
      <c r="U1943">
        <f t="shared" si="648"/>
        <v>0</v>
      </c>
      <c r="V1943">
        <f>IF(R1942="Buy BTC Short ETH",(B1943-T1942)+(-C1943+U1942)*(B1942/C1942),IF(R1942="Buy ETH Short BTC",(-B1943+T1942)+(C1943-U1942)*(B1942/C1942),0))</f>
        <v>0</v>
      </c>
      <c r="AA1943">
        <f t="shared" si="649"/>
        <v>0.93169142735231603</v>
      </c>
      <c r="AB1943" t="str">
        <f t="shared" si="650"/>
        <v>Buy ETH Short BTC</v>
      </c>
      <c r="AC1943" t="b">
        <f t="shared" si="652"/>
        <v>0</v>
      </c>
      <c r="AD1943">
        <f>IF(AB1943="Buy BTC Short ETH",B1943,IF(AB1943="Buy ETH Short BTC",B1943,0))</f>
        <v>16550.38</v>
      </c>
      <c r="AE1943">
        <f>IF(AB1943="Buy BTC Short ETH",C1943,IF(AB1943="Buy ETH Short BTC",C1943,0))</f>
        <v>1195.1500000000001</v>
      </c>
      <c r="AF1943">
        <f>IF(AB1942="Buy BTC Short ETH",(B1943-AD1942)+(-C1943+AE1942)*(B1942/C1942),IF(AB1942="Buy ETH Short BTC",(-B1943+AD1942)+(C1943-AE1942)*(B1942/C1942),0))</f>
        <v>7.4452180828798156</v>
      </c>
    </row>
    <row r="1944" spans="1:32">
      <c r="A1944">
        <v>1672469100000</v>
      </c>
      <c r="B1944">
        <v>16546.71</v>
      </c>
      <c r="C1944">
        <v>1195.2</v>
      </c>
      <c r="D1944" s="1">
        <f t="shared" si="653"/>
        <v>-3.6700000000018917</v>
      </c>
      <c r="E1944" s="1">
        <f t="shared" si="654"/>
        <v>0</v>
      </c>
      <c r="F1944" s="1">
        <f t="shared" si="655"/>
        <v>3.6700000000018917</v>
      </c>
      <c r="G1944" s="1">
        <f t="shared" si="656"/>
        <v>3.2700000000004366</v>
      </c>
      <c r="H1944" s="1">
        <f t="shared" si="657"/>
        <v>3.2400000000005091</v>
      </c>
      <c r="I1944" s="1">
        <f t="shared" si="658"/>
        <v>1.0092592592592353</v>
      </c>
      <c r="J1944" s="1">
        <f t="shared" si="659"/>
        <v>50.23041474654319</v>
      </c>
      <c r="K1944" s="1">
        <f t="shared" si="660"/>
        <v>4.9999999999954525E-2</v>
      </c>
      <c r="L1944" s="1">
        <f t="shared" si="661"/>
        <v>4.9999999999954525E-2</v>
      </c>
      <c r="M1944" s="1">
        <f t="shared" si="662"/>
        <v>0</v>
      </c>
      <c r="N1944" s="1">
        <f t="shared" si="663"/>
        <v>0.4300000000000182</v>
      </c>
      <c r="O1944" s="1">
        <f t="shared" si="664"/>
        <v>0.35500000000001819</v>
      </c>
      <c r="P1944" s="1">
        <f t="shared" si="665"/>
        <v>1.2112676056337921</v>
      </c>
      <c r="Q1944" s="1">
        <f t="shared" si="666"/>
        <v>54.777070063694055</v>
      </c>
      <c r="R1944" t="str">
        <f t="shared" si="646"/>
        <v>Do nothing</v>
      </c>
      <c r="S1944" t="b">
        <f t="shared" si="651"/>
        <v>0</v>
      </c>
      <c r="T1944">
        <f t="shared" si="647"/>
        <v>0</v>
      </c>
      <c r="U1944">
        <f t="shared" si="648"/>
        <v>0</v>
      </c>
      <c r="V1944">
        <f>IF(R1943="Buy BTC Short ETH",(B1944-T1943)+(-C1944+U1943)*(B1943/C1943),IF(R1943="Buy ETH Short BTC",(-B1944+T1943)+(C1944-U1943)*(B1943/C1943),0))</f>
        <v>0</v>
      </c>
      <c r="AA1944">
        <f t="shared" si="649"/>
        <v>0.89027130702033541</v>
      </c>
      <c r="AB1944" t="str">
        <f t="shared" si="650"/>
        <v>Buy ETH Short BTC</v>
      </c>
      <c r="AC1944" t="b">
        <f t="shared" si="652"/>
        <v>0</v>
      </c>
      <c r="AD1944">
        <f>IF(AB1944="Buy BTC Short ETH",B1944,IF(AB1944="Buy ETH Short BTC",B1944,0))</f>
        <v>16546.71</v>
      </c>
      <c r="AE1944">
        <f>IF(AB1944="Buy BTC Short ETH",C1944,IF(AB1944="Buy ETH Short BTC",C1944,0))</f>
        <v>1195.2</v>
      </c>
      <c r="AF1944">
        <f>IF(AB1943="Buy BTC Short ETH",(B1944-AD1943)+(-C1944+AE1943)*(B1943/C1943),IF(AB1943="Buy ETH Short BTC",(-B1944+AD1943)+(C1944-AE1943)*(B1943/C1943),0))</f>
        <v>4.3623976069961996</v>
      </c>
    </row>
    <row r="1945" spans="1:32">
      <c r="A1945">
        <v>1672470000000</v>
      </c>
      <c r="B1945">
        <v>16544.96</v>
      </c>
      <c r="C1945">
        <v>1195.17</v>
      </c>
      <c r="D1945" s="1">
        <f t="shared" si="653"/>
        <v>-1.75</v>
      </c>
      <c r="E1945" s="1">
        <f t="shared" si="654"/>
        <v>0</v>
      </c>
      <c r="F1945" s="1">
        <f t="shared" si="655"/>
        <v>1.75</v>
      </c>
      <c r="G1945" s="1">
        <f t="shared" si="656"/>
        <v>3.2200000000004367</v>
      </c>
      <c r="H1945" s="1">
        <f t="shared" si="657"/>
        <v>3.4150000000005094</v>
      </c>
      <c r="I1945" s="1">
        <f t="shared" si="658"/>
        <v>0.94289897510979692</v>
      </c>
      <c r="J1945" s="1">
        <f t="shared" si="659"/>
        <v>48.530519969856485</v>
      </c>
      <c r="K1945" s="1">
        <f t="shared" si="660"/>
        <v>-2.9999999999972715E-2</v>
      </c>
      <c r="L1945" s="1">
        <f t="shared" si="661"/>
        <v>0</v>
      </c>
      <c r="M1945" s="1">
        <f t="shared" si="662"/>
        <v>2.9999999999972715E-2</v>
      </c>
      <c r="N1945" s="1">
        <f t="shared" si="663"/>
        <v>0.35900000000001453</v>
      </c>
      <c r="O1945" s="1">
        <f t="shared" si="664"/>
        <v>0.35800000000001547</v>
      </c>
      <c r="P1945" s="1">
        <f t="shared" si="665"/>
        <v>1.0027932960893826</v>
      </c>
      <c r="Q1945" s="1">
        <f t="shared" si="666"/>
        <v>50.069735006973438</v>
      </c>
      <c r="R1945" t="str">
        <f t="shared" si="646"/>
        <v>Do nothing</v>
      </c>
      <c r="S1945" t="b">
        <f t="shared" si="651"/>
        <v>0</v>
      </c>
      <c r="T1945">
        <f t="shared" si="647"/>
        <v>0</v>
      </c>
      <c r="U1945">
        <f t="shared" si="648"/>
        <v>0</v>
      </c>
      <c r="V1945">
        <f>IF(R1944="Buy BTC Short ETH",(B1945-T1944)+(-C1945+U1944)*(B1944/C1944),IF(R1944="Buy ETH Short BTC",(-B1945+T1944)+(C1945-U1944)*(B1944/C1944),0))</f>
        <v>0</v>
      </c>
      <c r="AA1945">
        <f t="shared" si="649"/>
        <v>0.85599057031652059</v>
      </c>
      <c r="AB1945" t="str">
        <f t="shared" si="650"/>
        <v>Buy ETH Short BTC</v>
      </c>
      <c r="AC1945" t="b">
        <f t="shared" si="652"/>
        <v>0</v>
      </c>
      <c r="AD1945">
        <f>IF(AB1945="Buy BTC Short ETH",B1945,IF(AB1945="Buy ETH Short BTC",B1945,0))</f>
        <v>16544.96</v>
      </c>
      <c r="AE1945">
        <f>IF(AB1945="Buy BTC Short ETH",C1945,IF(AB1945="Buy ETH Short BTC",C1945,0))</f>
        <v>1195.17</v>
      </c>
      <c r="AF1945">
        <f>IF(AB1944="Buy BTC Short ETH",(B1945-AD1944)+(-C1945+AE1944)*(B1944/C1944),IF(AB1944="Buy ETH Short BTC",(-B1945+AD1944)+(C1945-AE1944)*(B1944/C1944),0))</f>
        <v>1.3346709337353175</v>
      </c>
    </row>
    <row r="1946" spans="1:32">
      <c r="A1946">
        <v>1672470900000</v>
      </c>
      <c r="B1946">
        <v>16545.099999999999</v>
      </c>
      <c r="C1946">
        <v>1195.1099999999999</v>
      </c>
      <c r="D1946" s="1">
        <f t="shared" si="653"/>
        <v>0.13999999999941792</v>
      </c>
      <c r="E1946" s="1">
        <f t="shared" si="654"/>
        <v>0.13999999999941792</v>
      </c>
      <c r="F1946" s="1">
        <f t="shared" si="655"/>
        <v>0</v>
      </c>
      <c r="G1946" s="1">
        <f t="shared" si="656"/>
        <v>2.7360000000004221</v>
      </c>
      <c r="H1946" s="1">
        <f t="shared" si="657"/>
        <v>3.4150000000005094</v>
      </c>
      <c r="I1946" s="1">
        <f t="shared" si="658"/>
        <v>0.80117130307467466</v>
      </c>
      <c r="J1946" s="1">
        <f t="shared" si="659"/>
        <v>44.480572264672539</v>
      </c>
      <c r="K1946" s="1">
        <f t="shared" si="660"/>
        <v>-6.0000000000172804E-2</v>
      </c>
      <c r="L1946" s="1">
        <f t="shared" si="661"/>
        <v>0</v>
      </c>
      <c r="M1946" s="1">
        <f t="shared" si="662"/>
        <v>6.0000000000172804E-2</v>
      </c>
      <c r="N1946" s="1">
        <f t="shared" si="663"/>
        <v>0.33400000000001456</v>
      </c>
      <c r="O1946" s="1">
        <f t="shared" si="664"/>
        <v>0.36400000000003274</v>
      </c>
      <c r="P1946" s="1">
        <f t="shared" si="665"/>
        <v>0.91758241758237502</v>
      </c>
      <c r="Q1946" s="1">
        <f t="shared" si="666"/>
        <v>47.851002865328354</v>
      </c>
      <c r="R1946" t="str">
        <f t="shared" si="646"/>
        <v>Do nothing</v>
      </c>
      <c r="S1946" t="b">
        <f t="shared" si="651"/>
        <v>0</v>
      </c>
      <c r="T1946">
        <f t="shared" si="647"/>
        <v>0</v>
      </c>
      <c r="U1946">
        <f t="shared" si="648"/>
        <v>0</v>
      </c>
      <c r="V1946">
        <f>IF(R1945="Buy BTC Short ETH",(B1946-T1945)+(-C1946+U1945)*(B1945/C1945),IF(R1945="Buy ETH Short BTC",(-B1946+T1945)+(C1946-U1945)*(B1945/C1945),0))</f>
        <v>0</v>
      </c>
      <c r="AA1946">
        <f t="shared" si="649"/>
        <v>0.80705012825975431</v>
      </c>
      <c r="AB1946" t="str">
        <f t="shared" si="650"/>
        <v>Buy ETH Short BTC</v>
      </c>
      <c r="AC1946" t="b">
        <f t="shared" si="652"/>
        <v>0</v>
      </c>
      <c r="AD1946">
        <f>IF(AB1946="Buy BTC Short ETH",B1946,IF(AB1946="Buy ETH Short BTC",B1946,0))</f>
        <v>16545.099999999999</v>
      </c>
      <c r="AE1946">
        <f>IF(AB1946="Buy BTC Short ETH",C1946,IF(AB1946="Buy ETH Short BTC",C1946,0))</f>
        <v>1195.1099999999999</v>
      </c>
      <c r="AF1946">
        <f>IF(AB1945="Buy BTC Short ETH",(B1946-AD1945)+(-C1946+AE1945)*(B1945/C1945),IF(AB1945="Buy ETH Short BTC",(-B1946+AD1945)+(C1946-AE1945)*(B1945/C1945),0))</f>
        <v>-0.97059112929722402</v>
      </c>
    </row>
    <row r="1947" spans="1:32">
      <c r="A1947">
        <v>1672471800000</v>
      </c>
      <c r="B1947">
        <v>16560.64</v>
      </c>
      <c r="C1947">
        <v>1196.28</v>
      </c>
      <c r="D1947" s="1">
        <f t="shared" si="653"/>
        <v>15.540000000000873</v>
      </c>
      <c r="E1947" s="1">
        <f t="shared" si="654"/>
        <v>15.540000000000873</v>
      </c>
      <c r="F1947" s="1">
        <f t="shared" si="655"/>
        <v>0</v>
      </c>
      <c r="G1947" s="1">
        <f t="shared" si="656"/>
        <v>3.5520000000004073</v>
      </c>
      <c r="H1947" s="1">
        <f t="shared" si="657"/>
        <v>3.4150000000005094</v>
      </c>
      <c r="I1947" s="1">
        <f t="shared" si="658"/>
        <v>1.0401171303074312</v>
      </c>
      <c r="J1947" s="1">
        <f t="shared" si="659"/>
        <v>50.983206545140519</v>
      </c>
      <c r="K1947" s="1">
        <f t="shared" si="660"/>
        <v>1.1700000000000728</v>
      </c>
      <c r="L1947" s="1">
        <f t="shared" si="661"/>
        <v>1.1700000000000728</v>
      </c>
      <c r="M1947" s="1">
        <f t="shared" si="662"/>
        <v>0</v>
      </c>
      <c r="N1947" s="1">
        <f t="shared" si="663"/>
        <v>0.39900000000002367</v>
      </c>
      <c r="O1947" s="1">
        <f t="shared" si="664"/>
        <v>0.36400000000003274</v>
      </c>
      <c r="P1947" s="1">
        <f t="shared" si="665"/>
        <v>1.0961538461538125</v>
      </c>
      <c r="Q1947" s="1">
        <f t="shared" si="666"/>
        <v>52.293577981650607</v>
      </c>
      <c r="R1947" t="str">
        <f t="shared" si="646"/>
        <v>Do nothing</v>
      </c>
      <c r="S1947" t="b">
        <f t="shared" si="651"/>
        <v>0</v>
      </c>
      <c r="T1947">
        <f t="shared" si="647"/>
        <v>0</v>
      </c>
      <c r="U1947">
        <f t="shared" si="648"/>
        <v>0</v>
      </c>
      <c r="V1947">
        <f>IF(R1946="Buy BTC Short ETH",(B1947-T1946)+(-C1947+U1946)*(B1946/C1946),IF(R1946="Buy ETH Short BTC",(-B1947+T1946)+(C1947-U1946)*(B1946/C1946),0))</f>
        <v>0</v>
      </c>
      <c r="AA1947">
        <f t="shared" si="649"/>
        <v>0.84520111162191591</v>
      </c>
      <c r="AB1947" t="str">
        <f t="shared" si="650"/>
        <v>Buy ETH Short BTC</v>
      </c>
      <c r="AC1947" t="b">
        <f t="shared" si="652"/>
        <v>0</v>
      </c>
      <c r="AD1947">
        <f>IF(AB1947="Buy BTC Short ETH",B1947,IF(AB1947="Buy ETH Short BTC",B1947,0))</f>
        <v>16560.64</v>
      </c>
      <c r="AE1947">
        <f>IF(AB1947="Buy BTC Short ETH",C1947,IF(AB1947="Buy ETH Short BTC",C1947,0))</f>
        <v>1196.28</v>
      </c>
      <c r="AF1947">
        <f>IF(AB1946="Buy BTC Short ETH",(B1947-AD1946)+(-C1947+AE1946)*(B1946/C1946),IF(AB1946="Buy ETH Short BTC",(-B1947+AD1946)+(C1947-AE1946)*(B1946/C1946),0))</f>
        <v>0.65747721967029094</v>
      </c>
    </row>
    <row r="1948" spans="1:32">
      <c r="A1948">
        <v>1672472700000</v>
      </c>
      <c r="B1948">
        <v>16565.09</v>
      </c>
      <c r="C1948">
        <v>1196.8399999999999</v>
      </c>
      <c r="D1948" s="1">
        <f t="shared" si="653"/>
        <v>4.4500000000007276</v>
      </c>
      <c r="E1948" s="1">
        <f t="shared" si="654"/>
        <v>4.4500000000007276</v>
      </c>
      <c r="F1948" s="1">
        <f t="shared" si="655"/>
        <v>0</v>
      </c>
      <c r="G1948" s="1">
        <f t="shared" si="656"/>
        <v>3.9970000000004804</v>
      </c>
      <c r="H1948" s="1">
        <f t="shared" si="657"/>
        <v>1.9730000000003201</v>
      </c>
      <c r="I1948" s="1">
        <f t="shared" si="658"/>
        <v>2.0258489609730521</v>
      </c>
      <c r="J1948" s="1">
        <f t="shared" si="659"/>
        <v>66.951423785593704</v>
      </c>
      <c r="K1948" s="1">
        <f t="shared" si="660"/>
        <v>0.55999999999994543</v>
      </c>
      <c r="L1948" s="1">
        <f t="shared" si="661"/>
        <v>0.55999999999994543</v>
      </c>
      <c r="M1948" s="1">
        <f t="shared" si="662"/>
        <v>0</v>
      </c>
      <c r="N1948" s="1">
        <f t="shared" si="663"/>
        <v>0.45500000000001817</v>
      </c>
      <c r="O1948" s="1">
        <f t="shared" si="664"/>
        <v>0.21200000000003455</v>
      </c>
      <c r="P1948" s="1">
        <f t="shared" si="665"/>
        <v>2.1462264150940755</v>
      </c>
      <c r="Q1948" s="1">
        <f t="shared" si="666"/>
        <v>68.21589205397035</v>
      </c>
      <c r="R1948" t="str">
        <f t="shared" si="646"/>
        <v>Do nothing</v>
      </c>
      <c r="S1948" t="b">
        <f t="shared" si="651"/>
        <v>0</v>
      </c>
      <c r="T1948">
        <f t="shared" si="647"/>
        <v>0</v>
      </c>
      <c r="U1948">
        <f t="shared" si="648"/>
        <v>0</v>
      </c>
      <c r="V1948">
        <f>IF(R1947="Buy BTC Short ETH",(B1948-T1947)+(-C1948+U1947)*(B1947/C1947),IF(R1947="Buy ETH Short BTC",(-B1948+T1947)+(C1948-U1947)*(B1947/C1947),0))</f>
        <v>0</v>
      </c>
      <c r="AA1948">
        <f t="shared" si="649"/>
        <v>0.90867646778692346</v>
      </c>
      <c r="AB1948" t="str">
        <f t="shared" si="650"/>
        <v>Buy ETH Short BTC</v>
      </c>
      <c r="AC1948" t="b">
        <f t="shared" si="652"/>
        <v>0</v>
      </c>
      <c r="AD1948">
        <f>IF(AB1948="Buy BTC Short ETH",B1948,IF(AB1948="Buy ETH Short BTC",B1948,0))</f>
        <v>16565.09</v>
      </c>
      <c r="AE1948">
        <f>IF(AB1948="Buy BTC Short ETH",C1948,IF(AB1948="Buy ETH Short BTC",C1948,0))</f>
        <v>1196.8399999999999</v>
      </c>
      <c r="AF1948">
        <f>IF(AB1947="Buy BTC Short ETH",(B1948-AD1947)+(-C1948+AE1947)*(B1947/C1947),IF(AB1947="Buy ETH Short BTC",(-B1948+AD1947)+(C1948-AE1947)*(B1947/C1947),0))</f>
        <v>3.3023308924317272</v>
      </c>
    </row>
    <row r="1949" spans="1:32">
      <c r="A1949">
        <v>1672473600000</v>
      </c>
      <c r="B1949">
        <v>16558.93</v>
      </c>
      <c r="C1949">
        <v>1196.6500000000001</v>
      </c>
      <c r="D1949" s="1">
        <f t="shared" si="653"/>
        <v>-6.1599999999998545</v>
      </c>
      <c r="E1949" s="1">
        <f t="shared" si="654"/>
        <v>0</v>
      </c>
      <c r="F1949" s="1">
        <f t="shared" si="655"/>
        <v>6.1599999999998545</v>
      </c>
      <c r="G1949" s="1">
        <f t="shared" si="656"/>
        <v>3.5050000000002912</v>
      </c>
      <c r="H1949" s="1">
        <f t="shared" si="657"/>
        <v>2.5890000000003055</v>
      </c>
      <c r="I1949" s="1">
        <f t="shared" si="658"/>
        <v>1.3538045577442555</v>
      </c>
      <c r="J1949" s="1">
        <f t="shared" si="659"/>
        <v>57.515589104035904</v>
      </c>
      <c r="K1949" s="1">
        <f t="shared" si="660"/>
        <v>-0.1899999999998272</v>
      </c>
      <c r="L1949" s="1">
        <f t="shared" si="661"/>
        <v>0</v>
      </c>
      <c r="M1949" s="1">
        <f t="shared" si="662"/>
        <v>0.1899999999998272</v>
      </c>
      <c r="N1949" s="1">
        <f t="shared" si="663"/>
        <v>0.40600000000001729</v>
      </c>
      <c r="O1949" s="1">
        <f t="shared" si="664"/>
        <v>0.23100000000001727</v>
      </c>
      <c r="P1949" s="1">
        <f t="shared" si="665"/>
        <v>1.7575757575757009</v>
      </c>
      <c r="Q1949" s="1">
        <f t="shared" si="666"/>
        <v>63.736263736262991</v>
      </c>
      <c r="R1949" t="str">
        <f t="shared" si="646"/>
        <v>Do nothing</v>
      </c>
      <c r="S1949" t="b">
        <f t="shared" si="651"/>
        <v>0</v>
      </c>
      <c r="T1949">
        <f t="shared" si="647"/>
        <v>0</v>
      </c>
      <c r="U1949">
        <f t="shared" si="648"/>
        <v>0</v>
      </c>
      <c r="V1949">
        <f>IF(R1948="Buy BTC Short ETH",(B1949-T1948)+(-C1949+U1948)*(B1948/C1948),IF(R1948="Buy ETH Short BTC",(-B1949+T1948)+(C1949-U1948)*(B1948/C1948),0))</f>
        <v>0</v>
      </c>
      <c r="AA1949">
        <f t="shared" si="649"/>
        <v>0.91787815490992797</v>
      </c>
      <c r="AB1949" t="str">
        <f t="shared" si="650"/>
        <v>Buy ETH Short BTC</v>
      </c>
      <c r="AC1949" t="b">
        <f t="shared" si="652"/>
        <v>0</v>
      </c>
      <c r="AD1949">
        <f>IF(AB1949="Buy BTC Short ETH",B1949,IF(AB1949="Buy ETH Short BTC",B1949,0))</f>
        <v>16558.93</v>
      </c>
      <c r="AE1949">
        <f>IF(AB1949="Buy BTC Short ETH",C1949,IF(AB1949="Buy ETH Short BTC",C1949,0))</f>
        <v>1196.6500000000001</v>
      </c>
      <c r="AF1949">
        <f>IF(AB1948="Buy BTC Short ETH",(B1949-AD1948)+(-C1949+AE1948)*(B1948/C1948),IF(AB1948="Buy ETH Short BTC",(-B1949+AD1948)+(C1949-AE1948)*(B1948/C1948),0))</f>
        <v>3.5302691253657028</v>
      </c>
    </row>
    <row r="1950" spans="1:32">
      <c r="A1950">
        <v>1672474500000</v>
      </c>
      <c r="B1950">
        <v>16558.349999999999</v>
      </c>
      <c r="C1950">
        <v>1196.19</v>
      </c>
      <c r="D1950" s="1">
        <f t="shared" si="653"/>
        <v>-0.58000000000174623</v>
      </c>
      <c r="E1950" s="1">
        <f t="shared" si="654"/>
        <v>0</v>
      </c>
      <c r="F1950" s="1">
        <f t="shared" si="655"/>
        <v>0.58000000000174623</v>
      </c>
      <c r="G1950" s="1">
        <f t="shared" si="656"/>
        <v>3.5050000000002912</v>
      </c>
      <c r="H1950" s="1">
        <f t="shared" si="657"/>
        <v>1.5460000000002765</v>
      </c>
      <c r="I1950" s="1">
        <f t="shared" si="658"/>
        <v>2.2671410090554103</v>
      </c>
      <c r="J1950" s="1">
        <f t="shared" si="659"/>
        <v>69.392199564440645</v>
      </c>
      <c r="K1950" s="1">
        <f t="shared" si="660"/>
        <v>-0.46000000000003638</v>
      </c>
      <c r="L1950" s="1">
        <f t="shared" si="661"/>
        <v>0</v>
      </c>
      <c r="M1950" s="1">
        <f t="shared" si="662"/>
        <v>0.46000000000003638</v>
      </c>
      <c r="N1950" s="1">
        <f t="shared" si="663"/>
        <v>0.40600000000001729</v>
      </c>
      <c r="O1950" s="1">
        <f t="shared" si="664"/>
        <v>0.14000000000000909</v>
      </c>
      <c r="P1950" s="1">
        <f t="shared" si="665"/>
        <v>2.8999999999999351</v>
      </c>
      <c r="Q1950" s="1">
        <f t="shared" si="666"/>
        <v>74.358974358973938</v>
      </c>
      <c r="R1950" t="str">
        <f t="shared" si="646"/>
        <v>Do nothing</v>
      </c>
      <c r="S1950" t="b">
        <f t="shared" si="651"/>
        <v>0</v>
      </c>
      <c r="T1950">
        <f t="shared" si="647"/>
        <v>0</v>
      </c>
      <c r="U1950">
        <f t="shared" si="648"/>
        <v>0</v>
      </c>
      <c r="V1950">
        <f>IF(R1949="Buy BTC Short ETH",(B1950-T1949)+(-C1950+U1949)*(B1949/C1949),IF(R1949="Buy ETH Short BTC",(-B1950+T1949)+(C1950-U1949)*(B1949/C1949),0))</f>
        <v>0</v>
      </c>
      <c r="AA1950">
        <f t="shared" si="649"/>
        <v>0.89471437209444571</v>
      </c>
      <c r="AB1950" t="str">
        <f t="shared" si="650"/>
        <v>Buy ETH Short BTC</v>
      </c>
      <c r="AC1950" t="b">
        <f t="shared" si="652"/>
        <v>0</v>
      </c>
      <c r="AD1950">
        <f>IF(AB1950="Buy BTC Short ETH",B1950,IF(AB1950="Buy ETH Short BTC",B1950,0))</f>
        <v>16558.349999999999</v>
      </c>
      <c r="AE1950">
        <f>IF(AB1950="Buy BTC Short ETH",C1950,IF(AB1950="Buy ETH Short BTC",C1950,0))</f>
        <v>1196.19</v>
      </c>
      <c r="AF1950">
        <f>IF(AB1949="Buy BTC Short ETH",(B1950-AD1949)+(-C1950+AE1949)*(B1949/C1949),IF(AB1949="Buy ETH Short BTC",(-B1950+AD1949)+(C1950-AE1949)*(B1949/C1949),0))</f>
        <v>-5.7853597960961949</v>
      </c>
    </row>
    <row r="1951" spans="1:32">
      <c r="A1951">
        <v>1672475400000</v>
      </c>
      <c r="B1951">
        <v>16578</v>
      </c>
      <c r="C1951">
        <v>1197.3800000000001</v>
      </c>
      <c r="D1951" s="1">
        <f t="shared" si="653"/>
        <v>19.650000000001455</v>
      </c>
      <c r="E1951" s="1">
        <f t="shared" si="654"/>
        <v>19.650000000001455</v>
      </c>
      <c r="F1951" s="1">
        <f t="shared" si="655"/>
        <v>0</v>
      </c>
      <c r="G1951" s="1">
        <f t="shared" si="656"/>
        <v>4.1340000000003787</v>
      </c>
      <c r="H1951" s="1">
        <f t="shared" si="657"/>
        <v>1.5460000000002765</v>
      </c>
      <c r="I1951" s="1">
        <f t="shared" si="658"/>
        <v>2.6739974126776453</v>
      </c>
      <c r="J1951" s="1">
        <f t="shared" si="659"/>
        <v>72.781690140843352</v>
      </c>
      <c r="K1951" s="1">
        <f t="shared" si="660"/>
        <v>1.1900000000000546</v>
      </c>
      <c r="L1951" s="1">
        <f t="shared" si="661"/>
        <v>1.1900000000000546</v>
      </c>
      <c r="M1951" s="1">
        <f t="shared" si="662"/>
        <v>0</v>
      </c>
      <c r="N1951" s="1">
        <f t="shared" si="663"/>
        <v>0.36200000000001181</v>
      </c>
      <c r="O1951" s="1">
        <f t="shared" si="664"/>
        <v>0.14000000000000909</v>
      </c>
      <c r="P1951" s="1">
        <f t="shared" si="665"/>
        <v>2.5857142857142024</v>
      </c>
      <c r="Q1951" s="1">
        <f t="shared" si="666"/>
        <v>72.111553784859908</v>
      </c>
      <c r="R1951" t="str">
        <f t="shared" si="646"/>
        <v>Do nothing</v>
      </c>
      <c r="S1951" t="b">
        <f t="shared" si="651"/>
        <v>0</v>
      </c>
      <c r="T1951">
        <f t="shared" si="647"/>
        <v>0</v>
      </c>
      <c r="U1951">
        <f t="shared" si="648"/>
        <v>0</v>
      </c>
      <c r="V1951">
        <f>IF(R1950="Buy BTC Short ETH",(B1951-T1950)+(-C1951+U1950)*(B1950/C1950),IF(R1950="Buy ETH Short BTC",(-B1951+T1950)+(C1951-U1950)*(B1950/C1950),0))</f>
        <v>0</v>
      </c>
      <c r="AA1951">
        <f t="shared" si="649"/>
        <v>0.92261449927108974</v>
      </c>
      <c r="AB1951" t="str">
        <f t="shared" si="650"/>
        <v>Buy ETH Short BTC</v>
      </c>
      <c r="AC1951" t="b">
        <f t="shared" si="652"/>
        <v>0</v>
      </c>
      <c r="AD1951">
        <f>IF(AB1951="Buy BTC Short ETH",B1951,IF(AB1951="Buy ETH Short BTC",B1951,0))</f>
        <v>16578</v>
      </c>
      <c r="AE1951">
        <f>IF(AB1951="Buy BTC Short ETH",C1951,IF(AB1951="Buy ETH Short BTC",C1951,0))</f>
        <v>1197.3800000000001</v>
      </c>
      <c r="AF1951">
        <f>IF(AB1950="Buy BTC Short ETH",(B1951-AD1950)+(-C1951+AE1950)*(B1950/C1950),IF(AB1950="Buy ETH Short BTC",(-B1951+AD1950)+(C1951-AE1950)*(B1950/C1950),0))</f>
        <v>-3.1773355403412857</v>
      </c>
    </row>
    <row r="1952" spans="1:32">
      <c r="A1952">
        <v>1672476300000</v>
      </c>
      <c r="B1952">
        <v>16554.05</v>
      </c>
      <c r="C1952">
        <v>1196.06</v>
      </c>
      <c r="D1952" s="1">
        <f t="shared" si="653"/>
        <v>-23.950000000000728</v>
      </c>
      <c r="E1952" s="1">
        <f t="shared" si="654"/>
        <v>0</v>
      </c>
      <c r="F1952" s="1">
        <f t="shared" si="655"/>
        <v>23.950000000000728</v>
      </c>
      <c r="G1952" s="1">
        <f t="shared" si="656"/>
        <v>4.1340000000003787</v>
      </c>
      <c r="H1952" s="1">
        <f t="shared" si="657"/>
        <v>3.6110000000004221</v>
      </c>
      <c r="I1952" s="1">
        <f t="shared" si="658"/>
        <v>1.1448352256992234</v>
      </c>
      <c r="J1952" s="1">
        <f t="shared" si="659"/>
        <v>53.376371852807637</v>
      </c>
      <c r="K1952" s="1">
        <f t="shared" si="660"/>
        <v>-1.3200000000001637</v>
      </c>
      <c r="L1952" s="1">
        <f t="shared" si="661"/>
        <v>0</v>
      </c>
      <c r="M1952" s="1">
        <f t="shared" si="662"/>
        <v>1.3200000000001637</v>
      </c>
      <c r="N1952" s="1">
        <f t="shared" si="663"/>
        <v>0.36200000000001181</v>
      </c>
      <c r="O1952" s="1">
        <f t="shared" si="664"/>
        <v>0.20600000000001728</v>
      </c>
      <c r="P1952" s="1">
        <f t="shared" si="665"/>
        <v>1.7572815533979682</v>
      </c>
      <c r="Q1952" s="1">
        <f t="shared" si="666"/>
        <v>63.732394366195997</v>
      </c>
      <c r="R1952" t="str">
        <f t="shared" si="646"/>
        <v>Do nothing</v>
      </c>
      <c r="S1952" t="b">
        <f t="shared" si="651"/>
        <v>0</v>
      </c>
      <c r="T1952">
        <f t="shared" si="647"/>
        <v>0</v>
      </c>
      <c r="U1952">
        <f t="shared" si="648"/>
        <v>0</v>
      </c>
      <c r="V1952">
        <f>IF(R1951="Buy BTC Short ETH",(B1952-T1951)+(-C1952+U1951)*(B1951/C1951),IF(R1951="Buy ETH Short BTC",(-B1952+T1951)+(C1952-U1951)*(B1951/C1951),0))</f>
        <v>0</v>
      </c>
      <c r="AA1952">
        <f t="shared" si="649"/>
        <v>0.95493936496887832</v>
      </c>
      <c r="AB1952" t="str">
        <f t="shared" si="650"/>
        <v>Buy ETH Short BTC</v>
      </c>
      <c r="AC1952" t="b">
        <f t="shared" si="652"/>
        <v>0</v>
      </c>
      <c r="AD1952">
        <f>IF(AB1952="Buy BTC Short ETH",B1952,IF(AB1952="Buy ETH Short BTC",B1952,0))</f>
        <v>16554.05</v>
      </c>
      <c r="AE1952">
        <f>IF(AB1952="Buy BTC Short ETH",C1952,IF(AB1952="Buy ETH Short BTC",C1952,0))</f>
        <v>1196.06</v>
      </c>
      <c r="AF1952">
        <f>IF(AB1951="Buy BTC Short ETH",(B1952-AD1951)+(-C1952+AE1951)*(B1951/C1951),IF(AB1951="Buy ETH Short BTC",(-B1952+AD1951)+(C1952-AE1951)*(B1951/C1951),0))</f>
        <v>5.6742980507425855</v>
      </c>
    </row>
    <row r="1953" spans="1:32">
      <c r="A1953">
        <v>1672477200000</v>
      </c>
      <c r="B1953">
        <v>16551.55</v>
      </c>
      <c r="C1953">
        <v>1196.4100000000001</v>
      </c>
      <c r="D1953" s="1">
        <f t="shared" si="653"/>
        <v>-2.5</v>
      </c>
      <c r="E1953" s="1">
        <f t="shared" si="654"/>
        <v>0</v>
      </c>
      <c r="F1953" s="1">
        <f t="shared" si="655"/>
        <v>2.5</v>
      </c>
      <c r="G1953" s="1">
        <f t="shared" si="656"/>
        <v>3.9780000000002476</v>
      </c>
      <c r="H1953" s="1">
        <f t="shared" si="657"/>
        <v>3.8610000000004221</v>
      </c>
      <c r="I1953" s="1">
        <f t="shared" si="658"/>
        <v>1.0303030303029819</v>
      </c>
      <c r="J1953" s="1">
        <f t="shared" si="659"/>
        <v>50.746268656715245</v>
      </c>
      <c r="K1953" s="1">
        <f t="shared" si="660"/>
        <v>0.35000000000013642</v>
      </c>
      <c r="L1953" s="1">
        <f t="shared" si="661"/>
        <v>0.35000000000013642</v>
      </c>
      <c r="M1953" s="1">
        <f t="shared" si="662"/>
        <v>0</v>
      </c>
      <c r="N1953" s="1">
        <f t="shared" si="663"/>
        <v>0.33200000000001639</v>
      </c>
      <c r="O1953" s="1">
        <f t="shared" si="664"/>
        <v>0.20600000000001728</v>
      </c>
      <c r="P1953" s="1">
        <f t="shared" si="665"/>
        <v>1.6116504854368376</v>
      </c>
      <c r="Q1953" s="1">
        <f t="shared" si="666"/>
        <v>61.71003717472037</v>
      </c>
      <c r="R1953" t="str">
        <f t="shared" si="646"/>
        <v>Do nothing</v>
      </c>
      <c r="S1953" t="b">
        <f t="shared" si="651"/>
        <v>0</v>
      </c>
      <c r="T1953">
        <f t="shared" si="647"/>
        <v>0</v>
      </c>
      <c r="U1953">
        <f t="shared" si="648"/>
        <v>0</v>
      </c>
      <c r="V1953">
        <f>IF(R1952="Buy BTC Short ETH",(B1953-T1952)+(-C1953+U1952)*(B1952/C1952),IF(R1952="Buy ETH Short BTC",(-B1953+T1952)+(C1953-U1952)*(B1952/C1952),0))</f>
        <v>0</v>
      </c>
      <c r="AA1953">
        <f t="shared" si="649"/>
        <v>0.92549148784590674</v>
      </c>
      <c r="AB1953" t="str">
        <f t="shared" si="650"/>
        <v>Buy ETH Short BTC</v>
      </c>
      <c r="AC1953" t="b">
        <f t="shared" si="652"/>
        <v>0</v>
      </c>
      <c r="AD1953">
        <f>IF(AB1953="Buy BTC Short ETH",B1953,IF(AB1953="Buy ETH Short BTC",B1953,0))</f>
        <v>16551.55</v>
      </c>
      <c r="AE1953">
        <f>IF(AB1953="Buy BTC Short ETH",C1953,IF(AB1953="Buy ETH Short BTC",C1953,0))</f>
        <v>1196.4100000000001</v>
      </c>
      <c r="AF1953">
        <f>IF(AB1952="Buy BTC Short ETH",(B1953-AD1952)+(-C1953+AE1952)*(B1952/C1952),IF(AB1952="Buy ETH Short BTC",(-B1953+AD1952)+(C1953-AE1952)*(B1952/C1952),0))</f>
        <v>7.3441696068777977</v>
      </c>
    </row>
    <row r="1954" spans="1:32">
      <c r="A1954">
        <v>1672478100000</v>
      </c>
      <c r="B1954">
        <v>16556.939999999999</v>
      </c>
      <c r="C1954">
        <v>1196.19</v>
      </c>
      <c r="D1954" s="1">
        <f t="shared" si="653"/>
        <v>5.3899999999994179</v>
      </c>
      <c r="E1954" s="1">
        <f t="shared" si="654"/>
        <v>5.3899999999994179</v>
      </c>
      <c r="F1954" s="1">
        <f t="shared" si="655"/>
        <v>0</v>
      </c>
      <c r="G1954" s="1">
        <f t="shared" si="656"/>
        <v>4.5170000000001895</v>
      </c>
      <c r="H1954" s="1">
        <f t="shared" si="657"/>
        <v>3.4940000000002329</v>
      </c>
      <c r="I1954" s="1">
        <f t="shared" si="658"/>
        <v>1.2927876359473063</v>
      </c>
      <c r="J1954" s="1">
        <f t="shared" si="659"/>
        <v>56.384970665334549</v>
      </c>
      <c r="K1954" s="1">
        <f t="shared" si="660"/>
        <v>-0.22000000000002728</v>
      </c>
      <c r="L1954" s="1">
        <f t="shared" si="661"/>
        <v>0</v>
      </c>
      <c r="M1954" s="1">
        <f t="shared" si="662"/>
        <v>0.22000000000002728</v>
      </c>
      <c r="N1954" s="1">
        <f t="shared" si="663"/>
        <v>0.32700000000002094</v>
      </c>
      <c r="O1954" s="1">
        <f t="shared" si="664"/>
        <v>0.22800000000002002</v>
      </c>
      <c r="P1954" s="1">
        <f t="shared" si="665"/>
        <v>1.4342105263157554</v>
      </c>
      <c r="Q1954" s="1">
        <f t="shared" si="666"/>
        <v>58.918918918918351</v>
      </c>
      <c r="R1954" t="str">
        <f t="shared" si="646"/>
        <v>Do nothing</v>
      </c>
      <c r="S1954" t="b">
        <f t="shared" si="651"/>
        <v>0</v>
      </c>
      <c r="T1954">
        <f t="shared" si="647"/>
        <v>0</v>
      </c>
      <c r="U1954">
        <f t="shared" si="648"/>
        <v>0</v>
      </c>
      <c r="V1954">
        <f>IF(R1953="Buy BTC Short ETH",(B1954-T1953)+(-C1954+U1953)*(B1953/C1953),IF(R1953="Buy ETH Short BTC",(-B1954+T1953)+(C1954-U1953)*(B1953/C1953),0))</f>
        <v>0</v>
      </c>
      <c r="AA1954">
        <f t="shared" si="649"/>
        <v>0.91927590116355906</v>
      </c>
      <c r="AB1954" t="str">
        <f t="shared" si="650"/>
        <v>Buy ETH Short BTC</v>
      </c>
      <c r="AC1954" t="b">
        <f t="shared" si="652"/>
        <v>0</v>
      </c>
      <c r="AD1954">
        <f>IF(AB1954="Buy BTC Short ETH",B1954,IF(AB1954="Buy ETH Short BTC",B1954,0))</f>
        <v>16556.939999999999</v>
      </c>
      <c r="AE1954">
        <f>IF(AB1954="Buy BTC Short ETH",C1954,IF(AB1954="Buy ETH Short BTC",C1954,0))</f>
        <v>1196.19</v>
      </c>
      <c r="AF1954">
        <f>IF(AB1953="Buy BTC Short ETH",(B1954-AD1953)+(-C1954+AE1953)*(B1953/C1953),IF(AB1953="Buy ETH Short BTC",(-B1954+AD1953)+(C1954-AE1953)*(B1953/C1953),0))</f>
        <v>-8.4335561387816504</v>
      </c>
    </row>
    <row r="1955" spans="1:32">
      <c r="A1955">
        <v>1672479000000</v>
      </c>
      <c r="B1955">
        <v>16545.060000000001</v>
      </c>
      <c r="C1955">
        <v>1196.31</v>
      </c>
      <c r="D1955" s="1">
        <f t="shared" si="653"/>
        <v>-11.879999999997381</v>
      </c>
      <c r="E1955" s="1">
        <f t="shared" si="654"/>
        <v>0</v>
      </c>
      <c r="F1955" s="1">
        <f t="shared" si="655"/>
        <v>11.879999999997381</v>
      </c>
      <c r="G1955" s="1">
        <f t="shared" si="656"/>
        <v>4.5170000000001895</v>
      </c>
      <c r="H1955" s="1">
        <f t="shared" si="657"/>
        <v>4.5069999999999713</v>
      </c>
      <c r="I1955" s="1">
        <f t="shared" si="658"/>
        <v>1.0022187708010246</v>
      </c>
      <c r="J1955" s="1">
        <f t="shared" si="659"/>
        <v>50.055407801419655</v>
      </c>
      <c r="K1955" s="1">
        <f t="shared" si="660"/>
        <v>0.11999999999989086</v>
      </c>
      <c r="L1955" s="1">
        <f t="shared" si="661"/>
        <v>0.11999999999989086</v>
      </c>
      <c r="M1955" s="1">
        <f t="shared" si="662"/>
        <v>0</v>
      </c>
      <c r="N1955" s="1">
        <f t="shared" si="663"/>
        <v>0.33900000000001002</v>
      </c>
      <c r="O1955" s="1">
        <f t="shared" si="664"/>
        <v>0.22500000000002274</v>
      </c>
      <c r="P1955" s="1">
        <f t="shared" si="665"/>
        <v>1.5066666666665589</v>
      </c>
      <c r="Q1955" s="1">
        <f t="shared" si="666"/>
        <v>60.10638297872169</v>
      </c>
      <c r="R1955" t="str">
        <f t="shared" si="646"/>
        <v>Do nothing</v>
      </c>
      <c r="S1955" t="b">
        <f t="shared" si="651"/>
        <v>0</v>
      </c>
      <c r="T1955">
        <f t="shared" si="647"/>
        <v>0</v>
      </c>
      <c r="U1955">
        <f t="shared" si="648"/>
        <v>0</v>
      </c>
      <c r="V1955">
        <f>IF(R1954="Buy BTC Short ETH",(B1955-T1954)+(-C1955+U1954)*(B1954/C1954),IF(R1954="Buy ETH Short BTC",(-B1955+T1954)+(C1955-U1954)*(B1954/C1954),0))</f>
        <v>0</v>
      </c>
      <c r="AA1955">
        <f t="shared" si="649"/>
        <v>0.81372752320973185</v>
      </c>
      <c r="AB1955" t="str">
        <f t="shared" si="650"/>
        <v>Buy ETH Short BTC</v>
      </c>
      <c r="AC1955" t="b">
        <f t="shared" si="652"/>
        <v>0</v>
      </c>
      <c r="AD1955">
        <f>IF(AB1955="Buy BTC Short ETH",B1955,IF(AB1955="Buy ETH Short BTC",B1955,0))</f>
        <v>16545.060000000001</v>
      </c>
      <c r="AE1955">
        <f>IF(AB1955="Buy BTC Short ETH",C1955,IF(AB1955="Buy ETH Short BTC",C1955,0))</f>
        <v>1196.31</v>
      </c>
      <c r="AF1955">
        <f>IF(AB1954="Buy BTC Short ETH",(B1955-AD1954)+(-C1955+AE1954)*(B1954/C1954),IF(AB1954="Buy ETH Short BTC",(-B1955+AD1954)+(C1955-AE1954)*(B1954/C1954),0))</f>
        <v>13.540967572037101</v>
      </c>
    </row>
    <row r="1956" spans="1:32">
      <c r="A1956">
        <v>1672479900000</v>
      </c>
      <c r="B1956">
        <v>16544.259999999998</v>
      </c>
      <c r="C1956">
        <v>1196.4000000000001</v>
      </c>
      <c r="D1956" s="1">
        <f t="shared" si="653"/>
        <v>-0.80000000000291038</v>
      </c>
      <c r="E1956" s="1">
        <f t="shared" si="654"/>
        <v>0</v>
      </c>
      <c r="F1956" s="1">
        <f t="shared" si="655"/>
        <v>0.80000000000291038</v>
      </c>
      <c r="G1956" s="1">
        <f t="shared" si="656"/>
        <v>4.503000000000247</v>
      </c>
      <c r="H1956" s="1">
        <f t="shared" si="657"/>
        <v>4.5870000000002618</v>
      </c>
      <c r="I1956" s="1">
        <f t="shared" si="658"/>
        <v>0.98168737737082845</v>
      </c>
      <c r="J1956" s="1">
        <f t="shared" si="659"/>
        <v>49.53795379537948</v>
      </c>
      <c r="K1956" s="1">
        <f t="shared" si="660"/>
        <v>9.0000000000145519E-2</v>
      </c>
      <c r="L1956" s="1">
        <f t="shared" si="661"/>
        <v>9.0000000000145519E-2</v>
      </c>
      <c r="M1956" s="1">
        <f t="shared" si="662"/>
        <v>0</v>
      </c>
      <c r="N1956" s="1">
        <f t="shared" si="663"/>
        <v>0.34800000000002457</v>
      </c>
      <c r="O1956" s="1">
        <f t="shared" si="664"/>
        <v>0.21900000000000547</v>
      </c>
      <c r="P1956" s="1">
        <f t="shared" si="665"/>
        <v>1.5890410958904835</v>
      </c>
      <c r="Q1956" s="1">
        <f t="shared" si="666"/>
        <v>61.37566137566246</v>
      </c>
      <c r="R1956" t="str">
        <f t="shared" si="646"/>
        <v>Do nothing</v>
      </c>
      <c r="S1956" t="b">
        <f t="shared" si="651"/>
        <v>0</v>
      </c>
      <c r="T1956">
        <f t="shared" si="647"/>
        <v>0</v>
      </c>
      <c r="U1956">
        <f t="shared" si="648"/>
        <v>0</v>
      </c>
      <c r="V1956">
        <f>IF(R1955="Buy BTC Short ETH",(B1956-T1955)+(-C1956+U1955)*(B1955/C1955),IF(R1955="Buy ETH Short BTC",(-B1956+T1955)+(C1956-U1955)*(B1955/C1955),0))</f>
        <v>0</v>
      </c>
      <c r="AA1956">
        <f t="shared" si="649"/>
        <v>0.74032360329259983</v>
      </c>
      <c r="AB1956" t="str">
        <f t="shared" si="650"/>
        <v>Buy ETH Short BTC</v>
      </c>
      <c r="AC1956" t="b">
        <f t="shared" si="652"/>
        <v>0</v>
      </c>
      <c r="AD1956">
        <f>IF(AB1956="Buy BTC Short ETH",B1956,IF(AB1956="Buy ETH Short BTC",B1956,0))</f>
        <v>16544.259999999998</v>
      </c>
      <c r="AE1956">
        <f>IF(AB1956="Buy BTC Short ETH",C1956,IF(AB1956="Buy ETH Short BTC",C1956,0))</f>
        <v>1196.4000000000001</v>
      </c>
      <c r="AF1956">
        <f>IF(AB1955="Buy BTC Short ETH",(B1956-AD1955)+(-C1956+AE1955)*(B1955/C1955),IF(AB1955="Buy ETH Short BTC",(-B1956+AD1955)+(C1956-AE1955)*(B1955/C1955),0))</f>
        <v>2.0447069739498036</v>
      </c>
    </row>
    <row r="1957" spans="1:32">
      <c r="A1957">
        <v>1672480800000</v>
      </c>
      <c r="B1957">
        <v>16556.29</v>
      </c>
      <c r="C1957">
        <v>1197.1300000000001</v>
      </c>
      <c r="D1957" s="1">
        <f t="shared" si="653"/>
        <v>12.030000000002474</v>
      </c>
      <c r="E1957" s="1">
        <f t="shared" si="654"/>
        <v>12.030000000002474</v>
      </c>
      <c r="F1957" s="1">
        <f t="shared" si="655"/>
        <v>0</v>
      </c>
      <c r="G1957" s="1">
        <f t="shared" si="656"/>
        <v>4.1520000000004078</v>
      </c>
      <c r="H1957" s="1">
        <f t="shared" si="657"/>
        <v>4.5870000000002618</v>
      </c>
      <c r="I1957" s="1">
        <f t="shared" si="658"/>
        <v>0.90516677567041004</v>
      </c>
      <c r="J1957" s="1">
        <f t="shared" si="659"/>
        <v>47.511156882939581</v>
      </c>
      <c r="K1957" s="1">
        <f t="shared" si="660"/>
        <v>0.73000000000001819</v>
      </c>
      <c r="L1957" s="1">
        <f t="shared" si="661"/>
        <v>0.73000000000001819</v>
      </c>
      <c r="M1957" s="1">
        <f t="shared" si="662"/>
        <v>0</v>
      </c>
      <c r="N1957" s="1">
        <f t="shared" si="663"/>
        <v>0.30400000000001909</v>
      </c>
      <c r="O1957" s="1">
        <f t="shared" si="664"/>
        <v>0.21900000000000547</v>
      </c>
      <c r="P1957" s="1">
        <f t="shared" si="665"/>
        <v>1.3881278538813311</v>
      </c>
      <c r="Q1957" s="1">
        <f t="shared" si="666"/>
        <v>58.126195028681607</v>
      </c>
      <c r="R1957" t="str">
        <f t="shared" si="646"/>
        <v>Do nothing</v>
      </c>
      <c r="S1957" t="b">
        <f t="shared" si="651"/>
        <v>0</v>
      </c>
      <c r="T1957">
        <f t="shared" si="647"/>
        <v>0</v>
      </c>
      <c r="U1957">
        <f t="shared" si="648"/>
        <v>0</v>
      </c>
      <c r="V1957">
        <f>IF(R1956="Buy BTC Short ETH",(B1957-T1956)+(-C1957+U1956)*(B1956/C1956),IF(R1956="Buy ETH Short BTC",(-B1957+T1956)+(C1957-U1956)*(B1956/C1956),0))</f>
        <v>0</v>
      </c>
      <c r="AA1957">
        <f t="shared" si="649"/>
        <v>0.6804248679066528</v>
      </c>
      <c r="AB1957" t="str">
        <f t="shared" si="650"/>
        <v>Do nothing</v>
      </c>
      <c r="AC1957" t="b">
        <f t="shared" si="652"/>
        <v>1</v>
      </c>
      <c r="AD1957">
        <f>IF(AB1957="Buy BTC Short ETH",B1957,IF(AB1957="Buy ETH Short BTC",B1957,0))</f>
        <v>0</v>
      </c>
      <c r="AE1957">
        <f>IF(AB1957="Buy BTC Short ETH",C1957,IF(AB1957="Buy ETH Short BTC",C1957,0))</f>
        <v>0</v>
      </c>
      <c r="AF1957">
        <f>IF(AB1956="Buy BTC Short ETH",(B1957-AD1956)+(-C1957+AE1956)*(B1956/C1956),IF(AB1956="Buy ETH Short BTC",(-B1957+AD1956)+(C1957-AE1956)*(B1956/C1956),0))</f>
        <v>-1.9352910397882486</v>
      </c>
    </row>
    <row r="1958" spans="1:32">
      <c r="A1958">
        <v>1672481700000</v>
      </c>
      <c r="B1958">
        <v>16567.82</v>
      </c>
      <c r="C1958">
        <v>1199.02</v>
      </c>
      <c r="D1958" s="1">
        <f t="shared" si="653"/>
        <v>11.529999999998836</v>
      </c>
      <c r="E1958" s="1">
        <f t="shared" si="654"/>
        <v>11.529999999998836</v>
      </c>
      <c r="F1958" s="1">
        <f t="shared" si="655"/>
        <v>0</v>
      </c>
      <c r="G1958" s="1">
        <f t="shared" si="656"/>
        <v>4.8600000000002179</v>
      </c>
      <c r="H1958" s="1">
        <f t="shared" si="657"/>
        <v>4.5870000000002618</v>
      </c>
      <c r="I1958" s="1">
        <f t="shared" si="658"/>
        <v>1.0595160235447876</v>
      </c>
      <c r="J1958" s="1">
        <f t="shared" si="659"/>
        <v>51.444903143854894</v>
      </c>
      <c r="K1958" s="1">
        <f t="shared" si="660"/>
        <v>1.8899999999998727</v>
      </c>
      <c r="L1958" s="1">
        <f t="shared" si="661"/>
        <v>1.8899999999998727</v>
      </c>
      <c r="M1958" s="1">
        <f t="shared" si="662"/>
        <v>0</v>
      </c>
      <c r="N1958" s="1">
        <f t="shared" si="663"/>
        <v>0.43700000000001182</v>
      </c>
      <c r="O1958" s="1">
        <f t="shared" si="664"/>
        <v>0.21900000000000547</v>
      </c>
      <c r="P1958" s="1">
        <f t="shared" si="665"/>
        <v>1.9954337899543422</v>
      </c>
      <c r="Q1958" s="1">
        <f t="shared" si="666"/>
        <v>66.615853658536636</v>
      </c>
      <c r="R1958" t="str">
        <f t="shared" si="646"/>
        <v>Do nothing</v>
      </c>
      <c r="S1958" t="b">
        <f t="shared" si="651"/>
        <v>0</v>
      </c>
      <c r="T1958">
        <f t="shared" si="647"/>
        <v>0</v>
      </c>
      <c r="U1958">
        <f t="shared" si="648"/>
        <v>0</v>
      </c>
      <c r="V1958">
        <f>IF(R1957="Buy BTC Short ETH",(B1958-T1957)+(-C1958+U1957)*(B1957/C1957),IF(R1957="Buy ETH Short BTC",(-B1958+T1957)+(C1958-U1957)*(B1957/C1957),0))</f>
        <v>0</v>
      </c>
      <c r="AA1958">
        <f t="shared" si="649"/>
        <v>0.6194010949644988</v>
      </c>
      <c r="AB1958" t="str">
        <f t="shared" si="650"/>
        <v>Do nothing</v>
      </c>
      <c r="AC1958" t="b">
        <f t="shared" si="652"/>
        <v>0</v>
      </c>
      <c r="AD1958">
        <f>IF(AB1958="Buy BTC Short ETH",B1958,IF(AB1958="Buy ETH Short BTC",B1958,0))</f>
        <v>0</v>
      </c>
      <c r="AE1958">
        <f>IF(AB1958="Buy BTC Short ETH",C1958,IF(AB1958="Buy ETH Short BTC",C1958,0))</f>
        <v>0</v>
      </c>
      <c r="AF1958">
        <f>IF(AB1957="Buy BTC Short ETH",(B1958-AD1957)+(-C1958+AE1957)*(B1957/C1957),IF(AB1957="Buy ETH Short BTC",(-B1958+AD1957)+(C1958-AE1957)*(B1957/C1957),0))</f>
        <v>0</v>
      </c>
    </row>
    <row r="1959" spans="1:32">
      <c r="A1959">
        <v>1672482600000</v>
      </c>
      <c r="B1959">
        <v>16554.61</v>
      </c>
      <c r="C1959">
        <v>1197.83</v>
      </c>
      <c r="D1959" s="1">
        <f t="shared" si="653"/>
        <v>-13.209999999999127</v>
      </c>
      <c r="E1959" s="1">
        <f t="shared" si="654"/>
        <v>0</v>
      </c>
      <c r="F1959" s="1">
        <f t="shared" si="655"/>
        <v>13.209999999999127</v>
      </c>
      <c r="G1959" s="1">
        <f t="shared" si="656"/>
        <v>4.8600000000002179</v>
      </c>
      <c r="H1959" s="1">
        <f t="shared" si="657"/>
        <v>5.292000000000189</v>
      </c>
      <c r="I1959" s="1">
        <f t="shared" si="658"/>
        <v>0.91836734693878386</v>
      </c>
      <c r="J1959" s="1">
        <f t="shared" si="659"/>
        <v>47.872340425532144</v>
      </c>
      <c r="K1959" s="1">
        <f t="shared" si="660"/>
        <v>-1.1900000000000546</v>
      </c>
      <c r="L1959" s="1">
        <f t="shared" si="661"/>
        <v>0</v>
      </c>
      <c r="M1959" s="1">
        <f t="shared" si="662"/>
        <v>1.1900000000000546</v>
      </c>
      <c r="N1959" s="1">
        <f t="shared" si="663"/>
        <v>0.43700000000001182</v>
      </c>
      <c r="O1959" s="1">
        <f t="shared" si="664"/>
        <v>0.31900000000002821</v>
      </c>
      <c r="P1959" s="1">
        <f t="shared" si="665"/>
        <v>1.3699059561127687</v>
      </c>
      <c r="Q1959" s="1">
        <f t="shared" si="666"/>
        <v>57.804232804231312</v>
      </c>
      <c r="R1959" t="str">
        <f t="shared" si="646"/>
        <v>Do nothing</v>
      </c>
      <c r="S1959" t="b">
        <f t="shared" si="651"/>
        <v>0</v>
      </c>
      <c r="T1959">
        <f t="shared" si="647"/>
        <v>0</v>
      </c>
      <c r="U1959">
        <f t="shared" si="648"/>
        <v>0</v>
      </c>
      <c r="V1959">
        <f>IF(R1958="Buy BTC Short ETH",(B1959-T1958)+(-C1959+U1958)*(B1958/C1958),IF(R1958="Buy ETH Short BTC",(-B1959+T1958)+(C1959-U1958)*(B1958/C1958),0))</f>
        <v>0</v>
      </c>
      <c r="AA1959">
        <f t="shared" si="649"/>
        <v>0.55930103836410283</v>
      </c>
      <c r="AB1959" t="str">
        <f t="shared" si="650"/>
        <v>Do nothing</v>
      </c>
      <c r="AC1959" t="b">
        <f t="shared" si="652"/>
        <v>0</v>
      </c>
      <c r="AD1959">
        <f>IF(AB1959="Buy BTC Short ETH",B1959,IF(AB1959="Buy ETH Short BTC",B1959,0))</f>
        <v>0</v>
      </c>
      <c r="AE1959">
        <f>IF(AB1959="Buy BTC Short ETH",C1959,IF(AB1959="Buy ETH Short BTC",C1959,0))</f>
        <v>0</v>
      </c>
      <c r="AF1959">
        <f>IF(AB1958="Buy BTC Short ETH",(B1959-AD1958)+(-C1959+AE1958)*(B1958/C1958),IF(AB1958="Buy ETH Short BTC",(-B1959+AD1958)+(C1959-AE1958)*(B1958/C1958),0))</f>
        <v>0</v>
      </c>
    </row>
    <row r="1960" spans="1:32">
      <c r="A1960">
        <v>1672483500000</v>
      </c>
      <c r="B1960">
        <v>16566.03</v>
      </c>
      <c r="C1960">
        <v>1198.46</v>
      </c>
      <c r="D1960" s="1">
        <f t="shared" si="653"/>
        <v>11.419999999998254</v>
      </c>
      <c r="E1960" s="1">
        <f t="shared" si="654"/>
        <v>11.419999999998254</v>
      </c>
      <c r="F1960" s="1">
        <f t="shared" si="655"/>
        <v>0</v>
      </c>
      <c r="G1960" s="1">
        <f t="shared" si="656"/>
        <v>6.0020000000000433</v>
      </c>
      <c r="H1960" s="1">
        <f t="shared" si="657"/>
        <v>5.2340000000000142</v>
      </c>
      <c r="I1960" s="1">
        <f t="shared" si="658"/>
        <v>1.1467329002674871</v>
      </c>
      <c r="J1960" s="1">
        <f t="shared" si="659"/>
        <v>53.417586329654803</v>
      </c>
      <c r="K1960" s="1">
        <f t="shared" si="660"/>
        <v>0.63000000000010914</v>
      </c>
      <c r="L1960" s="1">
        <f t="shared" si="661"/>
        <v>0.63000000000010914</v>
      </c>
      <c r="M1960" s="1">
        <f t="shared" si="662"/>
        <v>0</v>
      </c>
      <c r="N1960" s="1">
        <f t="shared" si="663"/>
        <v>0.50000000000002276</v>
      </c>
      <c r="O1960" s="1">
        <f t="shared" si="664"/>
        <v>0.27300000000002456</v>
      </c>
      <c r="P1960" s="1">
        <f t="shared" si="665"/>
        <v>1.8315018315017502</v>
      </c>
      <c r="Q1960" s="1">
        <f t="shared" si="666"/>
        <v>64.683053040102479</v>
      </c>
      <c r="R1960" t="str">
        <f t="shared" si="646"/>
        <v>Do nothing</v>
      </c>
      <c r="S1960" t="b">
        <f t="shared" si="651"/>
        <v>0</v>
      </c>
      <c r="T1960">
        <f t="shared" si="647"/>
        <v>0</v>
      </c>
      <c r="U1960">
        <f t="shared" si="648"/>
        <v>0</v>
      </c>
      <c r="V1960">
        <f>IF(R1959="Buy BTC Short ETH",(B1960-T1959)+(-C1960+U1959)*(B1959/C1959),IF(R1959="Buy ETH Short BTC",(-B1960+T1959)+(C1960-U1959)*(B1959/C1959),0))</f>
        <v>0</v>
      </c>
      <c r="AA1960">
        <f t="shared" si="649"/>
        <v>0.63870460927214745</v>
      </c>
      <c r="AB1960" t="str">
        <f t="shared" si="650"/>
        <v>Do nothing</v>
      </c>
      <c r="AC1960" t="b">
        <f t="shared" si="652"/>
        <v>0</v>
      </c>
      <c r="AD1960">
        <f>IF(AB1960="Buy BTC Short ETH",B1960,IF(AB1960="Buy ETH Short BTC",B1960,0))</f>
        <v>0</v>
      </c>
      <c r="AE1960">
        <f>IF(AB1960="Buy BTC Short ETH",C1960,IF(AB1960="Buy ETH Short BTC",C1960,0))</f>
        <v>0</v>
      </c>
      <c r="AF1960">
        <f>IF(AB1959="Buy BTC Short ETH",(B1960-AD1959)+(-C1960+AE1959)*(B1959/C1959),IF(AB1959="Buy ETH Short BTC",(-B1960+AD1959)+(C1960-AE1959)*(B1959/C1959),0))</f>
        <v>0</v>
      </c>
    </row>
    <row r="1961" spans="1:32">
      <c r="A1961">
        <v>1672484400000</v>
      </c>
      <c r="B1961">
        <v>16568.66</v>
      </c>
      <c r="C1961">
        <v>1198.42</v>
      </c>
      <c r="D1961" s="1">
        <f t="shared" si="653"/>
        <v>2.6300000000010186</v>
      </c>
      <c r="E1961" s="1">
        <f t="shared" si="654"/>
        <v>2.6300000000010186</v>
      </c>
      <c r="F1961" s="1">
        <f t="shared" si="655"/>
        <v>0</v>
      </c>
      <c r="G1961" s="1">
        <f t="shared" si="656"/>
        <v>4.3</v>
      </c>
      <c r="H1961" s="1">
        <f t="shared" si="657"/>
        <v>5.2340000000000142</v>
      </c>
      <c r="I1961" s="1">
        <f t="shared" si="658"/>
        <v>0.82155139472678418</v>
      </c>
      <c r="J1961" s="1">
        <f t="shared" si="659"/>
        <v>45.101741136983357</v>
      </c>
      <c r="K1961" s="1">
        <f t="shared" si="660"/>
        <v>-3.999999999996362E-2</v>
      </c>
      <c r="L1961" s="1">
        <f t="shared" si="661"/>
        <v>0</v>
      </c>
      <c r="M1961" s="1">
        <f t="shared" si="662"/>
        <v>3.999999999996362E-2</v>
      </c>
      <c r="N1961" s="1">
        <f t="shared" si="663"/>
        <v>0.38100000000001727</v>
      </c>
      <c r="O1961" s="1">
        <f t="shared" si="664"/>
        <v>0.2770000000000209</v>
      </c>
      <c r="P1961" s="1">
        <f t="shared" si="665"/>
        <v>1.3754512635378646</v>
      </c>
      <c r="Q1961" s="1">
        <f t="shared" si="666"/>
        <v>57.902735562309289</v>
      </c>
      <c r="R1961" t="str">
        <f t="shared" si="646"/>
        <v>Do nothing</v>
      </c>
      <c r="S1961" t="b">
        <f t="shared" si="651"/>
        <v>0</v>
      </c>
      <c r="T1961">
        <f t="shared" si="647"/>
        <v>0</v>
      </c>
      <c r="U1961">
        <f t="shared" si="648"/>
        <v>0</v>
      </c>
      <c r="V1961">
        <f>IF(R1960="Buy BTC Short ETH",(B1961-T1960)+(-C1961+U1960)*(B1960/C1960),IF(R1960="Buy ETH Short BTC",(-B1961+T1960)+(C1961-U1960)*(B1960/C1960),0))</f>
        <v>0</v>
      </c>
      <c r="AA1961">
        <f t="shared" si="649"/>
        <v>0.83105207203140763</v>
      </c>
      <c r="AB1961" t="str">
        <f t="shared" si="650"/>
        <v>Buy ETH Short BTC</v>
      </c>
      <c r="AC1961" t="b">
        <f t="shared" si="652"/>
        <v>1</v>
      </c>
      <c r="AD1961">
        <f>IF(AB1961="Buy BTC Short ETH",B1961,IF(AB1961="Buy ETH Short BTC",B1961,0))</f>
        <v>16568.66</v>
      </c>
      <c r="AE1961">
        <f>IF(AB1961="Buy BTC Short ETH",C1961,IF(AB1961="Buy ETH Short BTC",C1961,0))</f>
        <v>1198.42</v>
      </c>
      <c r="AF1961">
        <f>IF(AB1960="Buy BTC Short ETH",(B1961-AD1960)+(-C1961+AE1960)*(B1960/C1960),IF(AB1960="Buy ETH Short BTC",(-B1961+AD1960)+(C1961-AE1960)*(B1960/C1960),0))</f>
        <v>0</v>
      </c>
    </row>
    <row r="1962" spans="1:32">
      <c r="A1962">
        <v>1672485300000</v>
      </c>
      <c r="B1962">
        <v>16565.21</v>
      </c>
      <c r="C1962">
        <v>1197.27</v>
      </c>
      <c r="D1962" s="1">
        <f t="shared" si="653"/>
        <v>-3.4500000000007276</v>
      </c>
      <c r="E1962" s="1">
        <f t="shared" si="654"/>
        <v>0</v>
      </c>
      <c r="F1962" s="1">
        <f t="shared" si="655"/>
        <v>3.4500000000007276</v>
      </c>
      <c r="G1962" s="1">
        <f t="shared" si="656"/>
        <v>4.3</v>
      </c>
      <c r="H1962" s="1">
        <f t="shared" si="657"/>
        <v>3.1840000000000144</v>
      </c>
      <c r="I1962" s="1">
        <f t="shared" si="658"/>
        <v>1.3505025125628078</v>
      </c>
      <c r="J1962" s="1">
        <f t="shared" si="659"/>
        <v>57.455905932656222</v>
      </c>
      <c r="K1962" s="1">
        <f t="shared" si="660"/>
        <v>-1.1500000000000909</v>
      </c>
      <c r="L1962" s="1">
        <f t="shared" si="661"/>
        <v>0</v>
      </c>
      <c r="M1962" s="1">
        <f t="shared" si="662"/>
        <v>1.1500000000000909</v>
      </c>
      <c r="N1962" s="1">
        <f t="shared" si="663"/>
        <v>0.38100000000001727</v>
      </c>
      <c r="O1962" s="1">
        <f t="shared" si="664"/>
        <v>0.26000000000001366</v>
      </c>
      <c r="P1962" s="1">
        <f t="shared" si="665"/>
        <v>1.4653846153846048</v>
      </c>
      <c r="Q1962" s="1">
        <f t="shared" si="666"/>
        <v>59.438377535101232</v>
      </c>
      <c r="R1962" t="str">
        <f t="shared" si="646"/>
        <v>Do nothing</v>
      </c>
      <c r="S1962" t="b">
        <f t="shared" si="651"/>
        <v>0</v>
      </c>
      <c r="T1962">
        <f t="shared" si="647"/>
        <v>0</v>
      </c>
      <c r="U1962">
        <f t="shared" si="648"/>
        <v>0</v>
      </c>
      <c r="V1962">
        <f>IF(R1961="Buy BTC Short ETH",(B1962-T1961)+(-C1962+U1961)*(B1961/C1961),IF(R1961="Buy ETH Short BTC",(-B1962+T1961)+(C1962-U1961)*(B1961/C1961),0))</f>
        <v>0</v>
      </c>
      <c r="AA1962">
        <f t="shared" si="649"/>
        <v>0.81281524289036688</v>
      </c>
      <c r="AB1962" t="str">
        <f t="shared" si="650"/>
        <v>Buy ETH Short BTC</v>
      </c>
      <c r="AC1962" t="b">
        <f t="shared" si="652"/>
        <v>0</v>
      </c>
      <c r="AD1962">
        <f>IF(AB1962="Buy BTC Short ETH",B1962,IF(AB1962="Buy ETH Short BTC",B1962,0))</f>
        <v>16565.21</v>
      </c>
      <c r="AE1962">
        <f>IF(AB1962="Buy BTC Short ETH",C1962,IF(AB1962="Buy ETH Short BTC",C1962,0))</f>
        <v>1197.27</v>
      </c>
      <c r="AF1962">
        <f>IF(AB1961="Buy BTC Short ETH",(B1962-AD1961)+(-C1962+AE1961)*(B1961/C1961),IF(AB1961="Buy ETH Short BTC",(-B1962+AD1961)+(C1962-AE1961)*(B1961/C1961),0))</f>
        <v>-12.449233156990564</v>
      </c>
    </row>
    <row r="1963" spans="1:32">
      <c r="A1963">
        <v>1672486200000</v>
      </c>
      <c r="B1963">
        <v>16572.32</v>
      </c>
      <c r="C1963">
        <v>1198.03</v>
      </c>
      <c r="D1963" s="1">
        <f t="shared" si="653"/>
        <v>7.1100000000005821</v>
      </c>
      <c r="E1963" s="1">
        <f t="shared" si="654"/>
        <v>7.1100000000005821</v>
      </c>
      <c r="F1963" s="1">
        <f t="shared" si="655"/>
        <v>0</v>
      </c>
      <c r="G1963" s="1">
        <f t="shared" si="656"/>
        <v>5.0110000000000579</v>
      </c>
      <c r="H1963" s="1">
        <f t="shared" si="657"/>
        <v>2.9340000000000144</v>
      </c>
      <c r="I1963" s="1">
        <f t="shared" si="658"/>
        <v>1.7079072937968758</v>
      </c>
      <c r="J1963" s="1">
        <f t="shared" si="659"/>
        <v>63.07111390811847</v>
      </c>
      <c r="K1963" s="1">
        <f t="shared" si="660"/>
        <v>0.75999999999999091</v>
      </c>
      <c r="L1963" s="1">
        <f t="shared" si="661"/>
        <v>0.75999999999999091</v>
      </c>
      <c r="M1963" s="1">
        <f t="shared" si="662"/>
        <v>0</v>
      </c>
      <c r="N1963" s="1">
        <f t="shared" si="663"/>
        <v>0.42200000000000271</v>
      </c>
      <c r="O1963" s="1">
        <f t="shared" si="664"/>
        <v>0.26000000000001366</v>
      </c>
      <c r="P1963" s="1">
        <f t="shared" si="665"/>
        <v>1.6230769230768483</v>
      </c>
      <c r="Q1963" s="1">
        <f t="shared" si="666"/>
        <v>61.876832844573691</v>
      </c>
      <c r="R1963" t="str">
        <f t="shared" si="646"/>
        <v>Do nothing</v>
      </c>
      <c r="S1963" t="b">
        <f t="shared" si="651"/>
        <v>0</v>
      </c>
      <c r="T1963">
        <f t="shared" si="647"/>
        <v>0</v>
      </c>
      <c r="U1963">
        <f t="shared" si="648"/>
        <v>0</v>
      </c>
      <c r="V1963">
        <f>IF(R1962="Buy BTC Short ETH",(B1963-T1962)+(-C1963+U1962)*(B1962/C1962),IF(R1962="Buy ETH Short BTC",(-B1963+T1962)+(C1963-U1962)*(B1962/C1962),0))</f>
        <v>0</v>
      </c>
      <c r="AA1963">
        <f t="shared" si="649"/>
        <v>0.78582280163736018</v>
      </c>
      <c r="AB1963" t="str">
        <f t="shared" si="650"/>
        <v>Buy ETH Short BTC</v>
      </c>
      <c r="AC1963" t="b">
        <f t="shared" si="652"/>
        <v>0</v>
      </c>
      <c r="AD1963">
        <f>IF(AB1963="Buy BTC Short ETH",B1963,IF(AB1963="Buy ETH Short BTC",B1963,0))</f>
        <v>16572.32</v>
      </c>
      <c r="AE1963">
        <f>IF(AB1963="Buy BTC Short ETH",C1963,IF(AB1963="Buy ETH Short BTC",C1963,0))</f>
        <v>1198.03</v>
      </c>
      <c r="AF1963">
        <f>IF(AB1962="Buy BTC Short ETH",(B1963-AD1962)+(-C1963+AE1962)*(B1962/C1962),IF(AB1962="Buy ETH Short BTC",(-B1963+AD1962)+(C1963-AE1962)*(B1962/C1962),0))</f>
        <v>3.4052217962524338</v>
      </c>
    </row>
    <row r="1964" spans="1:32">
      <c r="A1964">
        <v>1672487100000</v>
      </c>
      <c r="B1964">
        <v>16567.150000000001</v>
      </c>
      <c r="C1964">
        <v>1197.2</v>
      </c>
      <c r="D1964" s="1">
        <f t="shared" si="653"/>
        <v>-5.1699999999982538</v>
      </c>
      <c r="E1964" s="1">
        <f t="shared" si="654"/>
        <v>0</v>
      </c>
      <c r="F1964" s="1">
        <f t="shared" si="655"/>
        <v>5.1699999999982538</v>
      </c>
      <c r="G1964" s="1">
        <f t="shared" si="656"/>
        <v>4.4720000000001168</v>
      </c>
      <c r="H1964" s="1">
        <f t="shared" si="657"/>
        <v>3.4509999999998398</v>
      </c>
      <c r="I1964" s="1">
        <f t="shared" si="658"/>
        <v>1.2958562735439942</v>
      </c>
      <c r="J1964" s="1">
        <f t="shared" si="659"/>
        <v>56.443266439481775</v>
      </c>
      <c r="K1964" s="1">
        <f t="shared" si="660"/>
        <v>-0.82999999999992724</v>
      </c>
      <c r="L1964" s="1">
        <f t="shared" si="661"/>
        <v>0</v>
      </c>
      <c r="M1964" s="1">
        <f t="shared" si="662"/>
        <v>0.82999999999992724</v>
      </c>
      <c r="N1964" s="1">
        <f t="shared" si="663"/>
        <v>0.42200000000000271</v>
      </c>
      <c r="O1964" s="1">
        <f t="shared" si="664"/>
        <v>0.32100000000000362</v>
      </c>
      <c r="P1964" s="1">
        <f t="shared" si="665"/>
        <v>1.3146417445482803</v>
      </c>
      <c r="Q1964" s="1">
        <f t="shared" si="666"/>
        <v>56.796769851951431</v>
      </c>
      <c r="R1964" t="str">
        <f t="shared" si="646"/>
        <v>Do nothing</v>
      </c>
      <c r="S1964" t="b">
        <f t="shared" si="651"/>
        <v>0</v>
      </c>
      <c r="T1964">
        <f t="shared" si="647"/>
        <v>0</v>
      </c>
      <c r="U1964">
        <f t="shared" si="648"/>
        <v>0</v>
      </c>
      <c r="V1964">
        <f>IF(R1963="Buy BTC Short ETH",(B1964-T1963)+(-C1964+U1963)*(B1963/C1963),IF(R1963="Buy ETH Short BTC",(-B1964+T1963)+(C1964-U1963)*(B1963/C1963),0))</f>
        <v>0</v>
      </c>
      <c r="AA1964">
        <f t="shared" si="649"/>
        <v>0.77134114233407081</v>
      </c>
      <c r="AB1964" t="str">
        <f t="shared" si="650"/>
        <v>Buy ETH Short BTC</v>
      </c>
      <c r="AC1964" t="b">
        <f t="shared" si="652"/>
        <v>0</v>
      </c>
      <c r="AD1964">
        <f>IF(AB1964="Buy BTC Short ETH",B1964,IF(AB1964="Buy ETH Short BTC",B1964,0))</f>
        <v>16567.150000000001</v>
      </c>
      <c r="AE1964">
        <f>IF(AB1964="Buy BTC Short ETH",C1964,IF(AB1964="Buy ETH Short BTC",C1964,0))</f>
        <v>1197.2</v>
      </c>
      <c r="AF1964">
        <f>IF(AB1963="Buy BTC Short ETH",(B1964-AD1963)+(-C1964+AE1963)*(B1963/C1963),IF(AB1963="Buy ETH Short BTC",(-B1964+AD1963)+(C1964-AE1963)*(B1963/C1963),0))</f>
        <v>-6.3113699156122021</v>
      </c>
    </row>
    <row r="1965" spans="1:32">
      <c r="A1965">
        <v>1672488000000</v>
      </c>
      <c r="B1965">
        <v>16570.87</v>
      </c>
      <c r="C1965">
        <v>1197.31</v>
      </c>
      <c r="D1965" s="1">
        <f t="shared" si="653"/>
        <v>3.7199999999975262</v>
      </c>
      <c r="E1965" s="1">
        <f t="shared" si="654"/>
        <v>3.7199999999975262</v>
      </c>
      <c r="F1965" s="1">
        <f t="shared" si="655"/>
        <v>0</v>
      </c>
      <c r="G1965" s="1">
        <f t="shared" si="656"/>
        <v>4.8439999999998689</v>
      </c>
      <c r="H1965" s="1">
        <f t="shared" si="657"/>
        <v>2.263000000000102</v>
      </c>
      <c r="I1965" s="1">
        <f t="shared" si="658"/>
        <v>2.1405214317276404</v>
      </c>
      <c r="J1965" s="1">
        <f t="shared" si="659"/>
        <v>68.158153932740802</v>
      </c>
      <c r="K1965" s="1">
        <f t="shared" si="660"/>
        <v>0.10999999999989996</v>
      </c>
      <c r="L1965" s="1">
        <f t="shared" si="661"/>
        <v>0.10999999999989996</v>
      </c>
      <c r="M1965" s="1">
        <f t="shared" si="662"/>
        <v>0</v>
      </c>
      <c r="N1965" s="1">
        <f t="shared" si="663"/>
        <v>0.42100000000000365</v>
      </c>
      <c r="O1965" s="1">
        <f t="shared" si="664"/>
        <v>0.32100000000000362</v>
      </c>
      <c r="P1965" s="1">
        <f t="shared" si="665"/>
        <v>1.3115264797507755</v>
      </c>
      <c r="Q1965" s="1">
        <f t="shared" si="666"/>
        <v>56.738544474393471</v>
      </c>
      <c r="R1965" t="str">
        <f t="shared" si="646"/>
        <v>Do nothing</v>
      </c>
      <c r="S1965" t="b">
        <f t="shared" si="651"/>
        <v>0</v>
      </c>
      <c r="T1965">
        <f t="shared" si="647"/>
        <v>0</v>
      </c>
      <c r="U1965">
        <f t="shared" si="648"/>
        <v>0</v>
      </c>
      <c r="V1965">
        <f>IF(R1964="Buy BTC Short ETH",(B1965-T1964)+(-C1965+U1964)*(B1964/C1964),IF(R1964="Buy ETH Short BTC",(-B1965+T1964)+(C1965-U1964)*(B1964/C1964),0))</f>
        <v>0</v>
      </c>
      <c r="AA1965">
        <f t="shared" si="649"/>
        <v>0.58910946182381108</v>
      </c>
      <c r="AB1965" t="str">
        <f t="shared" si="650"/>
        <v>Do nothing</v>
      </c>
      <c r="AC1965" t="b">
        <f t="shared" si="652"/>
        <v>1</v>
      </c>
      <c r="AD1965">
        <f>IF(AB1965="Buy BTC Short ETH",B1965,IF(AB1965="Buy ETH Short BTC",B1965,0))</f>
        <v>0</v>
      </c>
      <c r="AE1965">
        <f>IF(AB1965="Buy BTC Short ETH",C1965,IF(AB1965="Buy ETH Short BTC",C1965,0))</f>
        <v>0</v>
      </c>
      <c r="AF1965">
        <f>IF(AB1964="Buy BTC Short ETH",(B1965-AD1964)+(-C1965+AE1964)*(B1964/C1964),IF(AB1964="Buy ETH Short BTC",(-B1965+AD1964)+(C1965-AE1964)*(B1964/C1964),0))</f>
        <v>-2.1977927664539725</v>
      </c>
    </row>
    <row r="1966" spans="1:32">
      <c r="A1966">
        <v>1672488900000</v>
      </c>
      <c r="B1966">
        <v>16567.54</v>
      </c>
      <c r="C1966">
        <v>1197.07</v>
      </c>
      <c r="D1966" s="1">
        <f t="shared" si="653"/>
        <v>-3.3299999999981083</v>
      </c>
      <c r="E1966" s="1">
        <f t="shared" si="654"/>
        <v>0</v>
      </c>
      <c r="F1966" s="1">
        <f t="shared" si="655"/>
        <v>3.3299999999981083</v>
      </c>
      <c r="G1966" s="1">
        <f t="shared" si="656"/>
        <v>4.8439999999998689</v>
      </c>
      <c r="H1966" s="1">
        <f t="shared" si="657"/>
        <v>2.5159999999996217</v>
      </c>
      <c r="I1966" s="1">
        <f t="shared" si="658"/>
        <v>1.9252782193961038</v>
      </c>
      <c r="J1966" s="1">
        <f t="shared" si="659"/>
        <v>65.815217391307115</v>
      </c>
      <c r="K1966" s="1">
        <f t="shared" si="660"/>
        <v>-0.24000000000000909</v>
      </c>
      <c r="L1966" s="1">
        <f t="shared" si="661"/>
        <v>0</v>
      </c>
      <c r="M1966" s="1">
        <f t="shared" si="662"/>
        <v>0.24000000000000909</v>
      </c>
      <c r="N1966" s="1">
        <f t="shared" si="663"/>
        <v>0.4119999999999891</v>
      </c>
      <c r="O1966" s="1">
        <f t="shared" si="664"/>
        <v>0.34500000000000453</v>
      </c>
      <c r="P1966" s="1">
        <f t="shared" si="665"/>
        <v>1.1942028985506774</v>
      </c>
      <c r="Q1966" s="1">
        <f t="shared" si="666"/>
        <v>54.425363276088845</v>
      </c>
      <c r="R1966" t="str">
        <f t="shared" si="646"/>
        <v>Do nothing</v>
      </c>
      <c r="S1966" t="b">
        <f t="shared" si="651"/>
        <v>0</v>
      </c>
      <c r="T1966">
        <f t="shared" si="647"/>
        <v>0</v>
      </c>
      <c r="U1966">
        <f t="shared" si="648"/>
        <v>0</v>
      </c>
      <c r="V1966">
        <f>IF(R1965="Buy BTC Short ETH",(B1966-T1965)+(-C1966+U1965)*(B1965/C1965),IF(R1965="Buy ETH Short BTC",(-B1966+T1965)+(C1966-U1965)*(B1965/C1965),0))</f>
        <v>0</v>
      </c>
      <c r="AA1966">
        <f t="shared" si="649"/>
        <v>0.21419088082833657</v>
      </c>
      <c r="AB1966" t="str">
        <f t="shared" si="650"/>
        <v>Do nothing</v>
      </c>
      <c r="AC1966" t="b">
        <f t="shared" si="652"/>
        <v>0</v>
      </c>
      <c r="AD1966">
        <f>IF(AB1966="Buy BTC Short ETH",B1966,IF(AB1966="Buy ETH Short BTC",B1966,0))</f>
        <v>0</v>
      </c>
      <c r="AE1966">
        <f>IF(AB1966="Buy BTC Short ETH",C1966,IF(AB1966="Buy ETH Short BTC",C1966,0))</f>
        <v>0</v>
      </c>
      <c r="AF1966">
        <f>IF(AB1965="Buy BTC Short ETH",(B1966-AD1965)+(-C1966+AE1965)*(B1965/C1965),IF(AB1965="Buy ETH Short BTC",(-B1966+AD1965)+(C1966-AE1965)*(B1965/C1965),0))</f>
        <v>0</v>
      </c>
    </row>
    <row r="1967" spans="1:32">
      <c r="A1967">
        <v>1672489800000</v>
      </c>
      <c r="B1967">
        <v>16551.849999999999</v>
      </c>
      <c r="C1967">
        <v>1196.45</v>
      </c>
      <c r="D1967" s="1">
        <f t="shared" si="653"/>
        <v>-15.690000000002328</v>
      </c>
      <c r="E1967" s="1">
        <f t="shared" si="654"/>
        <v>0</v>
      </c>
      <c r="F1967" s="1">
        <f t="shared" si="655"/>
        <v>15.690000000002328</v>
      </c>
      <c r="G1967" s="1">
        <f t="shared" si="656"/>
        <v>3.6409999999996217</v>
      </c>
      <c r="H1967" s="1">
        <f t="shared" si="657"/>
        <v>4.0849999999998543</v>
      </c>
      <c r="I1967" s="1">
        <f t="shared" si="658"/>
        <v>0.89130966952258295</v>
      </c>
      <c r="J1967" s="1">
        <f t="shared" si="659"/>
        <v>47.126585555266225</v>
      </c>
      <c r="K1967" s="1">
        <f t="shared" si="660"/>
        <v>-0.61999999999989086</v>
      </c>
      <c r="L1967" s="1">
        <f t="shared" si="661"/>
        <v>0</v>
      </c>
      <c r="M1967" s="1">
        <f t="shared" si="662"/>
        <v>0.61999999999989086</v>
      </c>
      <c r="N1967" s="1">
        <f t="shared" si="663"/>
        <v>0.33899999999998726</v>
      </c>
      <c r="O1967" s="1">
        <f t="shared" si="664"/>
        <v>0.40699999999999364</v>
      </c>
      <c r="P1967" s="1">
        <f t="shared" si="665"/>
        <v>0.83292383292381467</v>
      </c>
      <c r="Q1967" s="1">
        <f t="shared" si="666"/>
        <v>45.442359249329215</v>
      </c>
      <c r="R1967" t="str">
        <f t="shared" si="646"/>
        <v>Do nothing</v>
      </c>
      <c r="S1967" t="b">
        <f t="shared" si="651"/>
        <v>0</v>
      </c>
      <c r="T1967">
        <f t="shared" si="647"/>
        <v>0</v>
      </c>
      <c r="U1967">
        <f t="shared" si="648"/>
        <v>0</v>
      </c>
      <c r="V1967">
        <f>IF(R1966="Buy BTC Short ETH",(B1967-T1966)+(-C1967+U1966)*(B1966/C1966),IF(R1966="Buy ETH Short BTC",(-B1967+T1966)+(C1967-U1966)*(B1966/C1966),0))</f>
        <v>0</v>
      </c>
      <c r="AA1967">
        <f t="shared" si="649"/>
        <v>0.41591893978869371</v>
      </c>
      <c r="AB1967" t="str">
        <f t="shared" si="650"/>
        <v>Do nothing</v>
      </c>
      <c r="AC1967" t="b">
        <f t="shared" si="652"/>
        <v>0</v>
      </c>
      <c r="AD1967">
        <f>IF(AB1967="Buy BTC Short ETH",B1967,IF(AB1967="Buy ETH Short BTC",B1967,0))</f>
        <v>0</v>
      </c>
      <c r="AE1967">
        <f>IF(AB1967="Buy BTC Short ETH",C1967,IF(AB1967="Buy ETH Short BTC",C1967,0))</f>
        <v>0</v>
      </c>
      <c r="AF1967">
        <f>IF(AB1966="Buy BTC Short ETH",(B1967-AD1966)+(-C1967+AE1966)*(B1966/C1966),IF(AB1966="Buy ETH Short BTC",(-B1967+AD1966)+(C1967-AE1966)*(B1966/C1966),0))</f>
        <v>0</v>
      </c>
    </row>
    <row r="1968" spans="1:32">
      <c r="A1968">
        <v>1672490700000</v>
      </c>
      <c r="B1968">
        <v>16575.439999999999</v>
      </c>
      <c r="C1968">
        <v>1197.58</v>
      </c>
      <c r="D1968" s="1">
        <f t="shared" si="653"/>
        <v>23.590000000000146</v>
      </c>
      <c r="E1968" s="1">
        <f t="shared" si="654"/>
        <v>23.590000000000146</v>
      </c>
      <c r="F1968" s="1">
        <f t="shared" si="655"/>
        <v>0</v>
      </c>
      <c r="G1968" s="1">
        <f t="shared" si="656"/>
        <v>4.8469999999997526</v>
      </c>
      <c r="H1968" s="1">
        <f t="shared" si="657"/>
        <v>4.0849999999998543</v>
      </c>
      <c r="I1968" s="1">
        <f t="shared" si="658"/>
        <v>1.1865361077111201</v>
      </c>
      <c r="J1968" s="1">
        <f t="shared" si="659"/>
        <v>54.265562024182337</v>
      </c>
      <c r="K1968" s="1">
        <f t="shared" si="660"/>
        <v>1.1299999999998818</v>
      </c>
      <c r="L1968" s="1">
        <f t="shared" si="661"/>
        <v>1.1299999999998818</v>
      </c>
      <c r="M1968" s="1">
        <f t="shared" si="662"/>
        <v>0</v>
      </c>
      <c r="N1968" s="1">
        <f t="shared" si="663"/>
        <v>0.26299999999998819</v>
      </c>
      <c r="O1968" s="1">
        <f t="shared" si="664"/>
        <v>0.40699999999999364</v>
      </c>
      <c r="P1968" s="1">
        <f t="shared" si="665"/>
        <v>0.64619164619162728</v>
      </c>
      <c r="Q1968" s="1">
        <f t="shared" si="666"/>
        <v>39.253731343282887</v>
      </c>
      <c r="R1968" t="str">
        <f t="shared" si="646"/>
        <v>Do nothing</v>
      </c>
      <c r="S1968" t="b">
        <f t="shared" si="651"/>
        <v>0</v>
      </c>
      <c r="T1968">
        <f t="shared" si="647"/>
        <v>0</v>
      </c>
      <c r="U1968">
        <f t="shared" si="648"/>
        <v>0</v>
      </c>
      <c r="V1968">
        <f>IF(R1967="Buy BTC Short ETH",(B1968-T1967)+(-C1968+U1967)*(B1967/C1967),IF(R1967="Buy ETH Short BTC",(-B1968+T1967)+(C1968-U1967)*(B1967/C1967),0))</f>
        <v>0</v>
      </c>
      <c r="AA1968">
        <f t="shared" si="649"/>
        <v>0.37855861647868433</v>
      </c>
      <c r="AB1968" t="str">
        <f t="shared" si="650"/>
        <v>Do nothing</v>
      </c>
      <c r="AC1968" t="b">
        <f t="shared" si="652"/>
        <v>0</v>
      </c>
      <c r="AD1968">
        <f>IF(AB1968="Buy BTC Short ETH",B1968,IF(AB1968="Buy ETH Short BTC",B1968,0))</f>
        <v>0</v>
      </c>
      <c r="AE1968">
        <f>IF(AB1968="Buy BTC Short ETH",C1968,IF(AB1968="Buy ETH Short BTC",C1968,0))</f>
        <v>0</v>
      </c>
      <c r="AF1968">
        <f>IF(AB1967="Buy BTC Short ETH",(B1968-AD1967)+(-C1968+AE1967)*(B1967/C1967),IF(AB1967="Buy ETH Short BTC",(-B1968+AD1967)+(C1968-AE1967)*(B1967/C1967),0))</f>
        <v>0</v>
      </c>
    </row>
    <row r="1969" spans="1:32">
      <c r="A1969">
        <v>1672491600000</v>
      </c>
      <c r="B1969">
        <v>16580.7</v>
      </c>
      <c r="C1969">
        <v>1197.6099999999999</v>
      </c>
      <c r="D1969" s="1">
        <f t="shared" si="653"/>
        <v>5.2600000000020373</v>
      </c>
      <c r="E1969" s="1">
        <f t="shared" si="654"/>
        <v>5.2600000000020373</v>
      </c>
      <c r="F1969" s="1">
        <f t="shared" si="655"/>
        <v>0</v>
      </c>
      <c r="G1969" s="1">
        <f t="shared" si="656"/>
        <v>5.3729999999999567</v>
      </c>
      <c r="H1969" s="1">
        <f t="shared" si="657"/>
        <v>2.7639999999999416</v>
      </c>
      <c r="I1969" s="1">
        <f t="shared" si="658"/>
        <v>1.9439218523878692</v>
      </c>
      <c r="J1969" s="1">
        <f t="shared" si="659"/>
        <v>66.031707017328557</v>
      </c>
      <c r="K1969" s="1">
        <f t="shared" si="660"/>
        <v>2.9999999999972715E-2</v>
      </c>
      <c r="L1969" s="1">
        <f t="shared" si="661"/>
        <v>2.9999999999972715E-2</v>
      </c>
      <c r="M1969" s="1">
        <f t="shared" si="662"/>
        <v>0</v>
      </c>
      <c r="N1969" s="1">
        <f t="shared" si="663"/>
        <v>0.26599999999998547</v>
      </c>
      <c r="O1969" s="1">
        <f t="shared" si="664"/>
        <v>0.28799999999998815</v>
      </c>
      <c r="P1969" s="1">
        <f t="shared" si="665"/>
        <v>0.92361111111109861</v>
      </c>
      <c r="Q1969" s="1">
        <f t="shared" si="666"/>
        <v>48.014440433212663</v>
      </c>
      <c r="R1969" t="str">
        <f t="shared" si="646"/>
        <v>Do nothing</v>
      </c>
      <c r="S1969" t="b">
        <f t="shared" si="651"/>
        <v>0</v>
      </c>
      <c r="T1969">
        <f t="shared" si="647"/>
        <v>0</v>
      </c>
      <c r="U1969">
        <f t="shared" si="648"/>
        <v>0</v>
      </c>
      <c r="V1969">
        <f>IF(R1968="Buy BTC Short ETH",(B1969-T1968)+(-C1969+U1968)*(B1968/C1968),IF(R1968="Buy ETH Short BTC",(-B1969+T1968)+(C1969-U1968)*(B1968/C1968),0))</f>
        <v>0</v>
      </c>
      <c r="AA1969">
        <f t="shared" si="649"/>
        <v>0.47674480710539929</v>
      </c>
      <c r="AB1969" t="str">
        <f t="shared" si="650"/>
        <v>Do nothing</v>
      </c>
      <c r="AC1969" t="b">
        <f t="shared" si="652"/>
        <v>0</v>
      </c>
      <c r="AD1969">
        <f>IF(AB1969="Buy BTC Short ETH",B1969,IF(AB1969="Buy ETH Short BTC",B1969,0))</f>
        <v>0</v>
      </c>
      <c r="AE1969">
        <f>IF(AB1969="Buy BTC Short ETH",C1969,IF(AB1969="Buy ETH Short BTC",C1969,0))</f>
        <v>0</v>
      </c>
      <c r="AF1969">
        <f>IF(AB1968="Buy BTC Short ETH",(B1969-AD1968)+(-C1969+AE1968)*(B1968/C1968),IF(AB1968="Buy ETH Short BTC",(-B1969+AD1968)+(C1969-AE1968)*(B1968/C1968),0))</f>
        <v>0</v>
      </c>
    </row>
    <row r="1970" spans="1:32">
      <c r="A1970">
        <v>1672492500000</v>
      </c>
      <c r="B1970">
        <v>16584.73</v>
      </c>
      <c r="C1970">
        <v>1199.33</v>
      </c>
      <c r="D1970" s="1">
        <f t="shared" si="653"/>
        <v>4.0299999999988358</v>
      </c>
      <c r="E1970" s="1">
        <f t="shared" si="654"/>
        <v>4.0299999999988358</v>
      </c>
      <c r="F1970" s="1">
        <f t="shared" si="655"/>
        <v>0</v>
      </c>
      <c r="G1970" s="1">
        <f t="shared" si="656"/>
        <v>4.6340000000000146</v>
      </c>
      <c r="H1970" s="1">
        <f t="shared" si="657"/>
        <v>2.7639999999999416</v>
      </c>
      <c r="I1970" s="1">
        <f t="shared" si="658"/>
        <v>1.6765557163531521</v>
      </c>
      <c r="J1970" s="1">
        <f t="shared" si="659"/>
        <v>62.638550959719417</v>
      </c>
      <c r="K1970" s="1">
        <f t="shared" si="660"/>
        <v>1.7200000000000273</v>
      </c>
      <c r="L1970" s="1">
        <f t="shared" si="661"/>
        <v>1.7200000000000273</v>
      </c>
      <c r="M1970" s="1">
        <f t="shared" si="662"/>
        <v>0</v>
      </c>
      <c r="N1970" s="1">
        <f t="shared" si="663"/>
        <v>0.37499999999997724</v>
      </c>
      <c r="O1970" s="1">
        <f t="shared" si="664"/>
        <v>0.28799999999998815</v>
      </c>
      <c r="P1970" s="1">
        <f t="shared" si="665"/>
        <v>1.3020833333333079</v>
      </c>
      <c r="Q1970" s="1">
        <f t="shared" si="666"/>
        <v>56.561085972850201</v>
      </c>
      <c r="R1970" t="str">
        <f t="shared" si="646"/>
        <v>Do nothing</v>
      </c>
      <c r="S1970" t="b">
        <f t="shared" si="651"/>
        <v>0</v>
      </c>
      <c r="T1970">
        <f t="shared" si="647"/>
        <v>0</v>
      </c>
      <c r="U1970">
        <f t="shared" si="648"/>
        <v>0</v>
      </c>
      <c r="V1970">
        <f>IF(R1969="Buy BTC Short ETH",(B1970-T1969)+(-C1970+U1969)*(B1969/C1969),IF(R1969="Buy ETH Short BTC",(-B1970+T1969)+(C1970-U1969)*(B1969/C1969),0))</f>
        <v>0</v>
      </c>
      <c r="AA1970">
        <f t="shared" si="649"/>
        <v>0.76509887555355149</v>
      </c>
      <c r="AB1970" t="str">
        <f t="shared" si="650"/>
        <v>Buy ETH Short BTC</v>
      </c>
      <c r="AC1970" t="b">
        <f t="shared" si="652"/>
        <v>1</v>
      </c>
      <c r="AD1970">
        <f>IF(AB1970="Buy BTC Short ETH",B1970,IF(AB1970="Buy ETH Short BTC",B1970,0))</f>
        <v>16584.73</v>
      </c>
      <c r="AE1970">
        <f>IF(AB1970="Buy BTC Short ETH",C1970,IF(AB1970="Buy ETH Short BTC",C1970,0))</f>
        <v>1199.33</v>
      </c>
      <c r="AF1970">
        <f>IF(AB1969="Buy BTC Short ETH",(B1970-AD1969)+(-C1970+AE1969)*(B1969/C1969),IF(AB1969="Buy ETH Short BTC",(-B1970+AD1969)+(C1970-AE1969)*(B1969/C1969),0))</f>
        <v>0</v>
      </c>
    </row>
    <row r="1971" spans="1:32">
      <c r="A1971">
        <v>1672493400000</v>
      </c>
      <c r="B1971">
        <v>16591.330000000002</v>
      </c>
      <c r="C1971">
        <v>1199.31</v>
      </c>
      <c r="D1971" s="1">
        <f t="shared" si="653"/>
        <v>6.6000000000021828</v>
      </c>
      <c r="E1971" s="1">
        <f t="shared" si="654"/>
        <v>6.6000000000021828</v>
      </c>
      <c r="F1971" s="1">
        <f t="shared" si="655"/>
        <v>0</v>
      </c>
      <c r="G1971" s="1">
        <f t="shared" si="656"/>
        <v>5.0310000000001311</v>
      </c>
      <c r="H1971" s="1">
        <f t="shared" si="657"/>
        <v>2.7639999999999416</v>
      </c>
      <c r="I1971" s="1">
        <f t="shared" si="658"/>
        <v>1.8201881331404621</v>
      </c>
      <c r="J1971" s="1">
        <f t="shared" si="659"/>
        <v>64.541372674792612</v>
      </c>
      <c r="K1971" s="1">
        <f t="shared" si="660"/>
        <v>-1.999999999998181E-2</v>
      </c>
      <c r="L1971" s="1">
        <f t="shared" si="661"/>
        <v>0</v>
      </c>
      <c r="M1971" s="1">
        <f t="shared" si="662"/>
        <v>1.999999999998181E-2</v>
      </c>
      <c r="N1971" s="1">
        <f t="shared" si="663"/>
        <v>0.37499999999997724</v>
      </c>
      <c r="O1971" s="1">
        <f t="shared" si="664"/>
        <v>0.28599999999998998</v>
      </c>
      <c r="P1971" s="1">
        <f t="shared" si="665"/>
        <v>1.3111888111887775</v>
      </c>
      <c r="Q1971" s="1">
        <f t="shared" si="666"/>
        <v>56.732223903176376</v>
      </c>
      <c r="R1971" t="str">
        <f t="shared" si="646"/>
        <v>Do nothing</v>
      </c>
      <c r="S1971" t="b">
        <f t="shared" si="651"/>
        <v>0</v>
      </c>
      <c r="T1971">
        <f t="shared" si="647"/>
        <v>0</v>
      </c>
      <c r="U1971">
        <f t="shared" si="648"/>
        <v>0</v>
      </c>
      <c r="V1971">
        <f>IF(R1970="Buy BTC Short ETH",(B1971-T1970)+(-C1971+U1970)*(B1970/C1970),IF(R1970="Buy ETH Short BTC",(-B1971+T1970)+(C1971-U1970)*(B1970/C1970),0))</f>
        <v>0</v>
      </c>
      <c r="AA1971">
        <f t="shared" si="649"/>
        <v>0.89840341516840894</v>
      </c>
      <c r="AB1971" t="str">
        <f t="shared" si="650"/>
        <v>Buy ETH Short BTC</v>
      </c>
      <c r="AC1971" t="b">
        <f t="shared" si="652"/>
        <v>0</v>
      </c>
      <c r="AD1971">
        <f>IF(AB1971="Buy BTC Short ETH",B1971,IF(AB1971="Buy ETH Short BTC",B1971,0))</f>
        <v>16591.330000000002</v>
      </c>
      <c r="AE1971">
        <f>IF(AB1971="Buy BTC Short ETH",C1971,IF(AB1971="Buy ETH Short BTC",C1971,0))</f>
        <v>1199.31</v>
      </c>
      <c r="AF1971">
        <f>IF(AB1970="Buy BTC Short ETH",(B1971-AD1970)+(-C1971+AE1970)*(B1970/C1970),IF(AB1970="Buy ETH Short BTC",(-B1971+AD1970)+(C1971-AE1970)*(B1970/C1970),0))</f>
        <v>-6.8765665830107778</v>
      </c>
    </row>
    <row r="1972" spans="1:32">
      <c r="A1972">
        <v>1672494300000</v>
      </c>
      <c r="B1972">
        <v>16600.89</v>
      </c>
      <c r="C1972">
        <v>1201.0999999999999</v>
      </c>
      <c r="D1972" s="1">
        <f t="shared" si="653"/>
        <v>9.5599999999976717</v>
      </c>
      <c r="E1972" s="1">
        <f t="shared" si="654"/>
        <v>9.5599999999976717</v>
      </c>
      <c r="F1972" s="1">
        <f t="shared" si="655"/>
        <v>0</v>
      </c>
      <c r="G1972" s="1">
        <f t="shared" si="656"/>
        <v>5.986999999999898</v>
      </c>
      <c r="H1972" s="1">
        <f t="shared" si="657"/>
        <v>2.418999999999869</v>
      </c>
      <c r="I1972" s="1">
        <f t="shared" si="658"/>
        <v>2.4749896651509804</v>
      </c>
      <c r="J1972" s="1">
        <f t="shared" si="659"/>
        <v>71.222935998097356</v>
      </c>
      <c r="K1972" s="1">
        <f t="shared" si="660"/>
        <v>1.7899999999999636</v>
      </c>
      <c r="L1972" s="1">
        <f t="shared" si="661"/>
        <v>1.7899999999999636</v>
      </c>
      <c r="M1972" s="1">
        <f t="shared" si="662"/>
        <v>0</v>
      </c>
      <c r="N1972" s="1">
        <f t="shared" si="663"/>
        <v>0.55399999999997362</v>
      </c>
      <c r="O1972" s="1">
        <f t="shared" si="664"/>
        <v>0.17099999999998089</v>
      </c>
      <c r="P1972" s="1">
        <f t="shared" si="665"/>
        <v>3.239766081871553</v>
      </c>
      <c r="Q1972" s="1">
        <f t="shared" si="666"/>
        <v>76.413793103449436</v>
      </c>
      <c r="R1972" t="str">
        <f t="shared" si="646"/>
        <v>Do nothing</v>
      </c>
      <c r="S1972" t="b">
        <f t="shared" si="651"/>
        <v>0</v>
      </c>
      <c r="T1972">
        <f t="shared" si="647"/>
        <v>0</v>
      </c>
      <c r="U1972">
        <f t="shared" si="648"/>
        <v>0</v>
      </c>
      <c r="V1972">
        <f>IF(R1971="Buy BTC Short ETH",(B1972-T1971)+(-C1972+U1971)*(B1971/C1971),IF(R1971="Buy ETH Short BTC",(-B1972+T1971)+(C1972-U1971)*(B1971/C1971),0))</f>
        <v>0</v>
      </c>
      <c r="AA1972">
        <f t="shared" si="649"/>
        <v>0.9312609128699525</v>
      </c>
      <c r="AB1972" t="str">
        <f t="shared" si="650"/>
        <v>Buy ETH Short BTC</v>
      </c>
      <c r="AC1972" t="b">
        <f t="shared" si="652"/>
        <v>0</v>
      </c>
      <c r="AD1972">
        <f>IF(AB1972="Buy BTC Short ETH",B1972,IF(AB1972="Buy ETH Short BTC",B1972,0))</f>
        <v>16600.89</v>
      </c>
      <c r="AE1972">
        <f>IF(AB1972="Buy BTC Short ETH",C1972,IF(AB1972="Buy ETH Short BTC",C1972,0))</f>
        <v>1201.0999999999999</v>
      </c>
      <c r="AF1972">
        <f>IF(AB1971="Buy BTC Short ETH",(B1972-AD1971)+(-C1972+AE1971)*(B1971/C1971),IF(AB1971="Buy ETH Short BTC",(-B1972+AD1971)+(C1972-AE1971)*(B1971/C1971),0))</f>
        <v>15.202972625928403</v>
      </c>
    </row>
    <row r="1973" spans="1:32">
      <c r="A1973">
        <v>1672495200000</v>
      </c>
      <c r="B1973">
        <v>16615.900000000001</v>
      </c>
      <c r="C1973">
        <v>1202.25</v>
      </c>
      <c r="D1973" s="1">
        <f t="shared" si="653"/>
        <v>15.010000000002037</v>
      </c>
      <c r="E1973" s="1">
        <f t="shared" si="654"/>
        <v>15.010000000002037</v>
      </c>
      <c r="F1973" s="1">
        <f t="shared" si="655"/>
        <v>0</v>
      </c>
      <c r="G1973" s="1">
        <f t="shared" si="656"/>
        <v>6.7770000000000437</v>
      </c>
      <c r="H1973" s="1">
        <f t="shared" si="657"/>
        <v>2.418999999999869</v>
      </c>
      <c r="I1973" s="1">
        <f t="shared" si="658"/>
        <v>2.8015708970650728</v>
      </c>
      <c r="J1973" s="1">
        <f t="shared" si="659"/>
        <v>73.695084819487903</v>
      </c>
      <c r="K1973" s="1">
        <f t="shared" si="660"/>
        <v>1.1500000000000909</v>
      </c>
      <c r="L1973" s="1">
        <f t="shared" si="661"/>
        <v>1.1500000000000909</v>
      </c>
      <c r="M1973" s="1">
        <f t="shared" si="662"/>
        <v>0</v>
      </c>
      <c r="N1973" s="1">
        <f t="shared" si="663"/>
        <v>0.59299999999998365</v>
      </c>
      <c r="O1973" s="1">
        <f t="shared" si="664"/>
        <v>0.17099999999998089</v>
      </c>
      <c r="P1973" s="1">
        <f t="shared" si="665"/>
        <v>3.4678362573102333</v>
      </c>
      <c r="Q1973" s="1">
        <f t="shared" si="666"/>
        <v>77.617801047121887</v>
      </c>
      <c r="R1973" t="str">
        <f t="shared" si="646"/>
        <v>Do nothing</v>
      </c>
      <c r="S1973" t="b">
        <f t="shared" si="651"/>
        <v>0</v>
      </c>
      <c r="T1973">
        <f t="shared" si="647"/>
        <v>0</v>
      </c>
      <c r="U1973">
        <f t="shared" si="648"/>
        <v>0</v>
      </c>
      <c r="V1973">
        <f>IF(R1972="Buy BTC Short ETH",(B1973-T1972)+(-C1973+U1972)*(B1972/C1972),IF(R1972="Buy ETH Short BTC",(-B1973+T1972)+(C1973-U1972)*(B1972/C1972),0))</f>
        <v>0</v>
      </c>
      <c r="AA1973">
        <f t="shared" si="649"/>
        <v>0.96417672661917952</v>
      </c>
      <c r="AB1973" t="str">
        <f t="shared" si="650"/>
        <v>Buy ETH Short BTC</v>
      </c>
      <c r="AC1973" t="b">
        <f t="shared" si="652"/>
        <v>0</v>
      </c>
      <c r="AD1973">
        <f>IF(AB1973="Buy BTC Short ETH",B1973,IF(AB1973="Buy ETH Short BTC",B1973,0))</f>
        <v>16615.900000000001</v>
      </c>
      <c r="AE1973">
        <f>IF(AB1973="Buy BTC Short ETH",C1973,IF(AB1973="Buy ETH Short BTC",C1973,0))</f>
        <v>1202.25</v>
      </c>
      <c r="AF1973">
        <f>IF(AB1972="Buy BTC Short ETH",(B1973-AD1972)+(-C1973+AE1972)*(B1972/C1972),IF(AB1972="Buy ETH Short BTC",(-B1973+AD1972)+(C1973-AE1972)*(B1972/C1972),0))</f>
        <v>0.88461618516282137</v>
      </c>
    </row>
    <row r="1974" spans="1:32">
      <c r="A1974">
        <v>1672496100000</v>
      </c>
      <c r="B1974">
        <v>16630.59</v>
      </c>
      <c r="C1974">
        <v>1206.5999999999999</v>
      </c>
      <c r="D1974" s="1">
        <f t="shared" si="653"/>
        <v>14.68999999999869</v>
      </c>
      <c r="E1974" s="1">
        <f t="shared" si="654"/>
        <v>14.68999999999869</v>
      </c>
      <c r="F1974" s="1">
        <f t="shared" si="655"/>
        <v>0</v>
      </c>
      <c r="G1974" s="1">
        <f t="shared" si="656"/>
        <v>8.2459999999999134</v>
      </c>
      <c r="H1974" s="1">
        <f t="shared" si="657"/>
        <v>1.9020000000000437</v>
      </c>
      <c r="I1974" s="1">
        <f t="shared" si="658"/>
        <v>4.3354363827548497</v>
      </c>
      <c r="J1974" s="1">
        <f t="shared" si="659"/>
        <v>81.257390618840645</v>
      </c>
      <c r="K1974" s="1">
        <f t="shared" si="660"/>
        <v>4.3499999999999091</v>
      </c>
      <c r="L1974" s="1">
        <f t="shared" si="661"/>
        <v>4.3499999999999091</v>
      </c>
      <c r="M1974" s="1">
        <f t="shared" si="662"/>
        <v>0</v>
      </c>
      <c r="N1974" s="1">
        <f t="shared" si="663"/>
        <v>1.0279999999999745</v>
      </c>
      <c r="O1974" s="1">
        <f t="shared" si="664"/>
        <v>8.7999999999988171E-2</v>
      </c>
      <c r="P1974" s="1">
        <f t="shared" si="665"/>
        <v>11.681818181819462</v>
      </c>
      <c r="Q1974" s="1">
        <f t="shared" si="666"/>
        <v>92.114695340502593</v>
      </c>
      <c r="R1974" t="str">
        <f t="shared" si="646"/>
        <v>Do nothing</v>
      </c>
      <c r="S1974" t="b">
        <f t="shared" si="651"/>
        <v>0</v>
      </c>
      <c r="T1974">
        <f t="shared" si="647"/>
        <v>0</v>
      </c>
      <c r="U1974">
        <f t="shared" si="648"/>
        <v>0</v>
      </c>
      <c r="V1974">
        <f>IF(R1973="Buy BTC Short ETH",(B1974-T1973)+(-C1974+U1973)*(B1973/C1973),IF(R1973="Buy ETH Short BTC",(-B1974+T1973)+(C1974-U1973)*(B1973/C1973),0))</f>
        <v>0</v>
      </c>
      <c r="AA1974">
        <f t="shared" si="649"/>
        <v>0.95765929794480753</v>
      </c>
      <c r="AB1974" t="str">
        <f t="shared" si="650"/>
        <v>Buy ETH Short BTC</v>
      </c>
      <c r="AC1974" t="b">
        <f t="shared" si="652"/>
        <v>0</v>
      </c>
      <c r="AD1974">
        <f>IF(AB1974="Buy BTC Short ETH",B1974,IF(AB1974="Buy ETH Short BTC",B1974,0))</f>
        <v>16630.59</v>
      </c>
      <c r="AE1974">
        <f>IF(AB1974="Buy BTC Short ETH",C1974,IF(AB1974="Buy ETH Short BTC",C1974,0))</f>
        <v>1206.5999999999999</v>
      </c>
      <c r="AF1974">
        <f>IF(AB1973="Buy BTC Short ETH",(B1974-AD1973)+(-C1974+AE1973)*(B1973/C1973),IF(AB1973="Buy ETH Short BTC",(-B1974+AD1973)+(C1974-AE1973)*(B1973/C1973),0))</f>
        <v>45.429912663755516</v>
      </c>
    </row>
    <row r="1975" spans="1:32">
      <c r="A1975">
        <v>1672497000000</v>
      </c>
      <c r="B1975">
        <v>16608.36</v>
      </c>
      <c r="C1975">
        <v>1205.01</v>
      </c>
      <c r="D1975" s="1">
        <f t="shared" si="653"/>
        <v>-22.229999999999563</v>
      </c>
      <c r="E1975" s="1">
        <f t="shared" si="654"/>
        <v>0</v>
      </c>
      <c r="F1975" s="1">
        <f t="shared" si="655"/>
        <v>22.229999999999563</v>
      </c>
      <c r="G1975" s="1">
        <f t="shared" si="656"/>
        <v>7.8740000000001604</v>
      </c>
      <c r="H1975" s="1">
        <f t="shared" si="657"/>
        <v>4.125</v>
      </c>
      <c r="I1975" s="1">
        <f t="shared" si="658"/>
        <v>1.9088484848485237</v>
      </c>
      <c r="J1975" s="1">
        <f t="shared" si="659"/>
        <v>65.622135177931966</v>
      </c>
      <c r="K1975" s="1">
        <f t="shared" si="660"/>
        <v>-1.5899999999999181</v>
      </c>
      <c r="L1975" s="1">
        <f t="shared" si="661"/>
        <v>0</v>
      </c>
      <c r="M1975" s="1">
        <f t="shared" si="662"/>
        <v>1.5899999999999181</v>
      </c>
      <c r="N1975" s="1">
        <f t="shared" si="663"/>
        <v>1.0169999999999846</v>
      </c>
      <c r="O1975" s="1">
        <f t="shared" si="664"/>
        <v>0.24699999999997999</v>
      </c>
      <c r="P1975" s="1">
        <f t="shared" si="665"/>
        <v>4.1174089068828623</v>
      </c>
      <c r="Q1975" s="1">
        <f t="shared" si="666"/>
        <v>80.458860759494712</v>
      </c>
      <c r="R1975" t="str">
        <f t="shared" si="646"/>
        <v>Do nothing</v>
      </c>
      <c r="S1975" t="b">
        <f t="shared" si="651"/>
        <v>0</v>
      </c>
      <c r="T1975">
        <f t="shared" si="647"/>
        <v>0</v>
      </c>
      <c r="U1975">
        <f t="shared" si="648"/>
        <v>0</v>
      </c>
      <c r="V1975">
        <f>IF(R1974="Buy BTC Short ETH",(B1975-T1974)+(-C1975+U1974)*(B1974/C1974),IF(R1974="Buy ETH Short BTC",(-B1975+T1974)+(C1975-U1974)*(B1974/C1974),0))</f>
        <v>0</v>
      </c>
      <c r="AA1975">
        <f t="shared" si="649"/>
        <v>0.9330264747514676</v>
      </c>
      <c r="AB1975" t="str">
        <f t="shared" si="650"/>
        <v>Buy ETH Short BTC</v>
      </c>
      <c r="AC1975" t="b">
        <f t="shared" si="652"/>
        <v>0</v>
      </c>
      <c r="AD1975">
        <f>IF(AB1975="Buy BTC Short ETH",B1975,IF(AB1975="Buy ETH Short BTC",B1975,0))</f>
        <v>16608.36</v>
      </c>
      <c r="AE1975">
        <f>IF(AB1975="Buy BTC Short ETH",C1975,IF(AB1975="Buy ETH Short BTC",C1975,0))</f>
        <v>1205.01</v>
      </c>
      <c r="AF1975">
        <f>IF(AB1974="Buy BTC Short ETH",(B1975-AD1974)+(-C1975+AE1974)*(B1974/C1974),IF(AB1974="Buy ETH Short BTC",(-B1975+AD1974)+(C1975-AE1974)*(B1974/C1974),0))</f>
        <v>0.31500074589825289</v>
      </c>
    </row>
    <row r="1976" spans="1:32">
      <c r="A1976">
        <v>1672497900000</v>
      </c>
      <c r="B1976">
        <v>16586.43</v>
      </c>
      <c r="C1976">
        <v>1203.44</v>
      </c>
      <c r="D1976" s="1">
        <f t="shared" si="653"/>
        <v>-21.930000000000291</v>
      </c>
      <c r="E1976" s="1">
        <f t="shared" si="654"/>
        <v>0</v>
      </c>
      <c r="F1976" s="1">
        <f t="shared" si="655"/>
        <v>21.930000000000291</v>
      </c>
      <c r="G1976" s="1">
        <f t="shared" si="656"/>
        <v>7.8740000000001604</v>
      </c>
      <c r="H1976" s="1">
        <f t="shared" si="657"/>
        <v>5.9850000000002179</v>
      </c>
      <c r="I1976" s="1">
        <f t="shared" si="658"/>
        <v>1.3156223893065788</v>
      </c>
      <c r="J1976" s="1">
        <f t="shared" si="659"/>
        <v>56.815066022079122</v>
      </c>
      <c r="K1976" s="1">
        <f t="shared" si="660"/>
        <v>-1.5699999999999363</v>
      </c>
      <c r="L1976" s="1">
        <f t="shared" si="661"/>
        <v>0</v>
      </c>
      <c r="M1976" s="1">
        <f t="shared" si="662"/>
        <v>1.5699999999999363</v>
      </c>
      <c r="N1976" s="1">
        <f t="shared" si="663"/>
        <v>1.0169999999999846</v>
      </c>
      <c r="O1976" s="1">
        <f t="shared" si="664"/>
        <v>0.37999999999997269</v>
      </c>
      <c r="P1976" s="1">
        <f t="shared" si="665"/>
        <v>2.6763157894738359</v>
      </c>
      <c r="Q1976" s="1">
        <f t="shared" si="666"/>
        <v>72.798854688619599</v>
      </c>
      <c r="R1976" t="str">
        <f t="shared" si="646"/>
        <v>Do nothing</v>
      </c>
      <c r="S1976" t="b">
        <f t="shared" si="651"/>
        <v>0</v>
      </c>
      <c r="T1976">
        <f t="shared" si="647"/>
        <v>0</v>
      </c>
      <c r="U1976">
        <f t="shared" si="648"/>
        <v>0</v>
      </c>
      <c r="V1976">
        <f>IF(R1975="Buy BTC Short ETH",(B1976-T1975)+(-C1976+U1975)*(B1975/C1975),IF(R1975="Buy ETH Short BTC",(-B1976+T1975)+(C1976-U1975)*(B1975/C1975),0))</f>
        <v>0</v>
      </c>
      <c r="AA1976">
        <f t="shared" si="649"/>
        <v>0.86181698665718942</v>
      </c>
      <c r="AB1976" t="str">
        <f t="shared" si="650"/>
        <v>Buy ETH Short BTC</v>
      </c>
      <c r="AC1976" t="b">
        <f t="shared" si="652"/>
        <v>0</v>
      </c>
      <c r="AD1976">
        <f>IF(AB1976="Buy BTC Short ETH",B1976,IF(AB1976="Buy ETH Short BTC",B1976,0))</f>
        <v>16586.43</v>
      </c>
      <c r="AE1976">
        <f>IF(AB1976="Buy BTC Short ETH",C1976,IF(AB1976="Buy ETH Short BTC",C1976,0))</f>
        <v>1203.44</v>
      </c>
      <c r="AF1976">
        <f>IF(AB1975="Buy BTC Short ETH",(B1976-AD1975)+(-C1976+AE1975)*(B1975/C1975),IF(AB1975="Buy ETH Short BTC",(-B1976+AD1975)+(C1976-AE1975)*(B1975/C1975),0))</f>
        <v>0.29107152637854128</v>
      </c>
    </row>
    <row r="1977" spans="1:32">
      <c r="A1977">
        <v>1672498800000</v>
      </c>
      <c r="B1977">
        <v>16613.39</v>
      </c>
      <c r="C1977">
        <v>1205.22</v>
      </c>
      <c r="D1977" s="1">
        <f t="shared" si="653"/>
        <v>26.959999999999127</v>
      </c>
      <c r="E1977" s="1">
        <f t="shared" si="654"/>
        <v>26.959999999999127</v>
      </c>
      <c r="F1977" s="1">
        <f t="shared" si="655"/>
        <v>0</v>
      </c>
      <c r="G1977" s="1">
        <f t="shared" si="656"/>
        <v>10.570000000000073</v>
      </c>
      <c r="H1977" s="1">
        <f t="shared" si="657"/>
        <v>4.4159999999999853</v>
      </c>
      <c r="I1977" s="1">
        <f t="shared" si="658"/>
        <v>2.3935688405797348</v>
      </c>
      <c r="J1977" s="1">
        <f t="shared" si="659"/>
        <v>70.532496997197597</v>
      </c>
      <c r="K1977" s="1">
        <f t="shared" si="660"/>
        <v>1.7799999999999727</v>
      </c>
      <c r="L1977" s="1">
        <f t="shared" si="661"/>
        <v>1.7799999999999727</v>
      </c>
      <c r="M1977" s="1">
        <f t="shared" si="662"/>
        <v>0</v>
      </c>
      <c r="N1977" s="1">
        <f t="shared" si="663"/>
        <v>1.1949999999999819</v>
      </c>
      <c r="O1977" s="1">
        <f t="shared" si="664"/>
        <v>0.31799999999998363</v>
      </c>
      <c r="P1977" s="1">
        <f t="shared" si="665"/>
        <v>3.7578616352202623</v>
      </c>
      <c r="Q1977" s="1">
        <f t="shared" si="666"/>
        <v>78.982154659617265</v>
      </c>
      <c r="R1977" t="str">
        <f t="shared" si="646"/>
        <v>Do nothing</v>
      </c>
      <c r="S1977" t="b">
        <f t="shared" si="651"/>
        <v>0</v>
      </c>
      <c r="T1977">
        <f t="shared" si="647"/>
        <v>0</v>
      </c>
      <c r="U1977">
        <f t="shared" si="648"/>
        <v>0</v>
      </c>
      <c r="V1977">
        <f>IF(R1976="Buy BTC Short ETH",(B1977-T1976)+(-C1977+U1976)*(B1976/C1976),IF(R1976="Buy ETH Short BTC",(-B1977+T1976)+(C1977-U1976)*(B1976/C1976),0))</f>
        <v>0</v>
      </c>
      <c r="AA1977">
        <f t="shared" si="649"/>
        <v>0.84790483644955195</v>
      </c>
      <c r="AB1977" t="str">
        <f t="shared" si="650"/>
        <v>Buy ETH Short BTC</v>
      </c>
      <c r="AC1977" t="b">
        <f t="shared" si="652"/>
        <v>0</v>
      </c>
      <c r="AD1977">
        <f>IF(AB1977="Buy BTC Short ETH",B1977,IF(AB1977="Buy ETH Short BTC",B1977,0))</f>
        <v>16613.39</v>
      </c>
      <c r="AE1977">
        <f>IF(AB1977="Buy BTC Short ETH",C1977,IF(AB1977="Buy ETH Short BTC",C1977,0))</f>
        <v>1205.22</v>
      </c>
      <c r="AF1977">
        <f>IF(AB1976="Buy BTC Short ETH",(B1977-AD1976)+(-C1977+AE1976)*(B1976/C1976),IF(AB1976="Buy ETH Short BTC",(-B1977+AD1976)+(C1977-AE1976)*(B1976/C1976),0))</f>
        <v>-2.4271230805020636</v>
      </c>
    </row>
    <row r="1978" spans="1:32">
      <c r="A1978">
        <v>1672499700000</v>
      </c>
      <c r="B1978">
        <v>16603.47</v>
      </c>
      <c r="C1978">
        <v>1204.3800000000001</v>
      </c>
      <c r="D1978" s="1">
        <f t="shared" si="653"/>
        <v>-9.9199999999982538</v>
      </c>
      <c r="E1978" s="1">
        <f t="shared" si="654"/>
        <v>0</v>
      </c>
      <c r="F1978" s="1">
        <f t="shared" si="655"/>
        <v>9.9199999999982538</v>
      </c>
      <c r="G1978" s="1">
        <f t="shared" si="656"/>
        <v>8.2110000000000589</v>
      </c>
      <c r="H1978" s="1">
        <f t="shared" si="657"/>
        <v>5.4079999999998112</v>
      </c>
      <c r="I1978" s="1">
        <f t="shared" si="658"/>
        <v>1.5183062130178153</v>
      </c>
      <c r="J1978" s="1">
        <f t="shared" si="659"/>
        <v>60.290770247449423</v>
      </c>
      <c r="K1978" s="1">
        <f t="shared" si="660"/>
        <v>-0.83999999999991815</v>
      </c>
      <c r="L1978" s="1">
        <f t="shared" si="661"/>
        <v>0</v>
      </c>
      <c r="M1978" s="1">
        <f t="shared" si="662"/>
        <v>0.83999999999991815</v>
      </c>
      <c r="N1978" s="1">
        <f t="shared" si="663"/>
        <v>1.0819999999999936</v>
      </c>
      <c r="O1978" s="1">
        <f t="shared" si="664"/>
        <v>0.40199999999997543</v>
      </c>
      <c r="P1978" s="1">
        <f t="shared" si="665"/>
        <v>2.6915422885573625</v>
      </c>
      <c r="Q1978" s="1">
        <f t="shared" si="666"/>
        <v>72.9110512129391</v>
      </c>
      <c r="R1978" t="str">
        <f t="shared" si="646"/>
        <v>Do nothing</v>
      </c>
      <c r="S1978" t="b">
        <f t="shared" si="651"/>
        <v>0</v>
      </c>
      <c r="T1978">
        <f t="shared" si="647"/>
        <v>0</v>
      </c>
      <c r="U1978">
        <f t="shared" si="648"/>
        <v>0</v>
      </c>
      <c r="V1978">
        <f>IF(R1977="Buy BTC Short ETH",(B1978-T1977)+(-C1978+U1977)*(B1977/C1977),IF(R1977="Buy ETH Short BTC",(-B1978+T1977)+(C1978-U1977)*(B1977/C1977),0))</f>
        <v>0</v>
      </c>
      <c r="AA1978">
        <f t="shared" si="649"/>
        <v>0.79613841568178756</v>
      </c>
      <c r="AB1978" t="str">
        <f t="shared" si="650"/>
        <v>Buy ETH Short BTC</v>
      </c>
      <c r="AC1978" t="b">
        <f t="shared" si="652"/>
        <v>0</v>
      </c>
      <c r="AD1978">
        <f>IF(AB1978="Buy BTC Short ETH",B1978,IF(AB1978="Buy ETH Short BTC",B1978,0))</f>
        <v>16603.47</v>
      </c>
      <c r="AE1978">
        <f>IF(AB1978="Buy BTC Short ETH",C1978,IF(AB1978="Buy ETH Short BTC",C1978,0))</f>
        <v>1204.3800000000001</v>
      </c>
      <c r="AF1978">
        <f>IF(AB1977="Buy BTC Short ETH",(B1978-AD1977)+(-C1978+AE1977)*(B1977/C1977),IF(AB1977="Buy ETH Short BTC",(-B1978+AD1977)+(C1978-AE1977)*(B1977/C1977),0))</f>
        <v>-1.6590043311600731</v>
      </c>
    </row>
    <row r="1979" spans="1:32">
      <c r="A1979">
        <v>1672500600000</v>
      </c>
      <c r="B1979">
        <v>16596.87</v>
      </c>
      <c r="C1979">
        <v>1203.6500000000001</v>
      </c>
      <c r="D1979" s="1">
        <f t="shared" si="653"/>
        <v>-6.6000000000021828</v>
      </c>
      <c r="E1979" s="1">
        <f t="shared" si="654"/>
        <v>0</v>
      </c>
      <c r="F1979" s="1">
        <f t="shared" si="655"/>
        <v>6.6000000000021828</v>
      </c>
      <c r="G1979" s="1">
        <f t="shared" si="656"/>
        <v>7.6849999999998548</v>
      </c>
      <c r="H1979" s="1">
        <f t="shared" si="657"/>
        <v>6.0680000000000289</v>
      </c>
      <c r="I1979" s="1">
        <f t="shared" si="658"/>
        <v>1.2664798945286451</v>
      </c>
      <c r="J1979" s="1">
        <f t="shared" si="659"/>
        <v>55.878717370754892</v>
      </c>
      <c r="K1979" s="1">
        <f t="shared" si="660"/>
        <v>-0.73000000000001819</v>
      </c>
      <c r="L1979" s="1">
        <f t="shared" si="661"/>
        <v>0</v>
      </c>
      <c r="M1979" s="1">
        <f t="shared" si="662"/>
        <v>0.73000000000001819</v>
      </c>
      <c r="N1979" s="1">
        <f t="shared" si="663"/>
        <v>1.0789999999999964</v>
      </c>
      <c r="O1979" s="1">
        <f t="shared" si="664"/>
        <v>0.47499999999997727</v>
      </c>
      <c r="P1979" s="1">
        <f t="shared" si="665"/>
        <v>2.2715789473685222</v>
      </c>
      <c r="Q1979" s="1">
        <f t="shared" si="666"/>
        <v>69.43371943372037</v>
      </c>
      <c r="R1979" t="str">
        <f t="shared" si="646"/>
        <v>Do nothing</v>
      </c>
      <c r="S1979" t="b">
        <f t="shared" si="651"/>
        <v>0</v>
      </c>
      <c r="T1979">
        <f t="shared" si="647"/>
        <v>0</v>
      </c>
      <c r="U1979">
        <f t="shared" si="648"/>
        <v>0</v>
      </c>
      <c r="V1979">
        <f>IF(R1978="Buy BTC Short ETH",(B1979-T1978)+(-C1979+U1978)*(B1978/C1978),IF(R1978="Buy ETH Short BTC",(-B1979+T1978)+(C1979-U1978)*(B1978/C1978),0))</f>
        <v>0</v>
      </c>
      <c r="AA1979">
        <f t="shared" si="649"/>
        <v>0.70680023731428243</v>
      </c>
      <c r="AB1979" t="str">
        <f t="shared" si="650"/>
        <v>Buy ETH Short BTC</v>
      </c>
      <c r="AC1979" t="b">
        <f t="shared" si="652"/>
        <v>0</v>
      </c>
      <c r="AD1979">
        <f>IF(AB1979="Buy BTC Short ETH",B1979,IF(AB1979="Buy ETH Short BTC",B1979,0))</f>
        <v>16596.87</v>
      </c>
      <c r="AE1979">
        <f>IF(AB1979="Buy BTC Short ETH",C1979,IF(AB1979="Buy ETH Short BTC",C1979,0))</f>
        <v>1203.6500000000001</v>
      </c>
      <c r="AF1979">
        <f>IF(AB1978="Buy BTC Short ETH",(B1979-AD1978)+(-C1979+AE1978)*(B1978/C1978),IF(AB1978="Buy ETH Short BTC",(-B1979+AD1978)+(C1979-AE1978)*(B1978/C1978),0))</f>
        <v>-3.4637117022847228</v>
      </c>
    </row>
    <row r="1980" spans="1:32">
      <c r="A1980">
        <v>1672501500000</v>
      </c>
      <c r="B1980">
        <v>16590.099999999999</v>
      </c>
      <c r="C1980">
        <v>1202.8599999999999</v>
      </c>
      <c r="D1980" s="1">
        <f t="shared" si="653"/>
        <v>-6.7700000000004366</v>
      </c>
      <c r="E1980" s="1">
        <f t="shared" si="654"/>
        <v>0</v>
      </c>
      <c r="F1980" s="1">
        <f t="shared" si="655"/>
        <v>6.7700000000004366</v>
      </c>
      <c r="G1980" s="1">
        <f t="shared" si="656"/>
        <v>7.2819999999999707</v>
      </c>
      <c r="H1980" s="1">
        <f t="shared" si="657"/>
        <v>6.7450000000000729</v>
      </c>
      <c r="I1980" s="1">
        <f t="shared" si="658"/>
        <v>1.0796145292809329</v>
      </c>
      <c r="J1980" s="1">
        <f t="shared" si="659"/>
        <v>51.914165537890845</v>
      </c>
      <c r="K1980" s="1">
        <f t="shared" si="660"/>
        <v>-0.79000000000019099</v>
      </c>
      <c r="L1980" s="1">
        <f t="shared" si="661"/>
        <v>0</v>
      </c>
      <c r="M1980" s="1">
        <f t="shared" si="662"/>
        <v>0.79000000000019099</v>
      </c>
      <c r="N1980" s="1">
        <f t="shared" si="663"/>
        <v>0.90699999999999359</v>
      </c>
      <c r="O1980" s="1">
        <f t="shared" si="664"/>
        <v>0.55399999999999638</v>
      </c>
      <c r="P1980" s="1">
        <f t="shared" si="665"/>
        <v>1.6371841155234648</v>
      </c>
      <c r="Q1980" s="1">
        <f t="shared" si="666"/>
        <v>62.080766598220386</v>
      </c>
      <c r="R1980" t="str">
        <f t="shared" si="646"/>
        <v>Do nothing</v>
      </c>
      <c r="S1980" t="b">
        <f t="shared" si="651"/>
        <v>0</v>
      </c>
      <c r="T1980">
        <f t="shared" si="647"/>
        <v>0</v>
      </c>
      <c r="U1980">
        <f t="shared" si="648"/>
        <v>0</v>
      </c>
      <c r="V1980">
        <f>IF(R1979="Buy BTC Short ETH",(B1980-T1979)+(-C1980+U1979)*(B1979/C1979),IF(R1979="Buy ETH Short BTC",(-B1980+T1979)+(C1980-U1979)*(B1979/C1979),0))</f>
        <v>0</v>
      </c>
      <c r="AA1980">
        <f t="shared" si="649"/>
        <v>0.60739475423322908</v>
      </c>
      <c r="AB1980" t="str">
        <f t="shared" si="650"/>
        <v>Do nothing</v>
      </c>
      <c r="AC1980" t="b">
        <f t="shared" si="652"/>
        <v>1</v>
      </c>
      <c r="AD1980">
        <f>IF(AB1980="Buy BTC Short ETH",B1980,IF(AB1980="Buy ETH Short BTC",B1980,0))</f>
        <v>0</v>
      </c>
      <c r="AE1980">
        <f>IF(AB1980="Buy BTC Short ETH",C1980,IF(AB1980="Buy ETH Short BTC",C1980,0))</f>
        <v>0</v>
      </c>
      <c r="AF1980">
        <f>IF(AB1979="Buy BTC Short ETH",(B1980-AD1979)+(-C1980+AE1979)*(B1979/C1979),IF(AB1979="Buy ETH Short BTC",(-B1980+AD1979)+(C1980-AE1979)*(B1979/C1979),0))</f>
        <v>-4.1231394508392327</v>
      </c>
    </row>
    <row r="1981" spans="1:32">
      <c r="A1981">
        <v>1672502400000</v>
      </c>
      <c r="B1981">
        <v>16592.89</v>
      </c>
      <c r="C1981">
        <v>1202.26</v>
      </c>
      <c r="D1981" s="1">
        <f t="shared" si="653"/>
        <v>2.7900000000008731</v>
      </c>
      <c r="E1981" s="1">
        <f t="shared" si="654"/>
        <v>2.7900000000008731</v>
      </c>
      <c r="F1981" s="1">
        <f t="shared" si="655"/>
        <v>0</v>
      </c>
      <c r="G1981" s="1">
        <f t="shared" si="656"/>
        <v>6.9009999999998399</v>
      </c>
      <c r="H1981" s="1">
        <f t="shared" si="657"/>
        <v>6.7450000000000729</v>
      </c>
      <c r="I1981" s="1">
        <f t="shared" si="658"/>
        <v>1.0231282431430342</v>
      </c>
      <c r="J1981" s="1">
        <f t="shared" si="659"/>
        <v>50.5715960721082</v>
      </c>
      <c r="K1981" s="1">
        <f t="shared" si="660"/>
        <v>-0.59999999999990905</v>
      </c>
      <c r="L1981" s="1">
        <f t="shared" si="661"/>
        <v>0</v>
      </c>
      <c r="M1981" s="1">
        <f t="shared" si="662"/>
        <v>0.59999999999990905</v>
      </c>
      <c r="N1981" s="1">
        <f t="shared" si="663"/>
        <v>0.90699999999999359</v>
      </c>
      <c r="O1981" s="1">
        <f t="shared" si="664"/>
        <v>0.61199999999998911</v>
      </c>
      <c r="P1981" s="1">
        <f t="shared" si="665"/>
        <v>1.4820261437908655</v>
      </c>
      <c r="Q1981" s="1">
        <f t="shared" si="666"/>
        <v>59.710335747202365</v>
      </c>
      <c r="R1981" t="str">
        <f t="shared" si="646"/>
        <v>Do nothing</v>
      </c>
      <c r="S1981" t="b">
        <f t="shared" si="651"/>
        <v>0</v>
      </c>
      <c r="T1981">
        <f t="shared" si="647"/>
        <v>0</v>
      </c>
      <c r="U1981">
        <f t="shared" si="648"/>
        <v>0</v>
      </c>
      <c r="V1981">
        <f>IF(R1980="Buy BTC Short ETH",(B1981-T1980)+(-C1981+U1980)*(B1980/C1980),IF(R1980="Buy ETH Short BTC",(-B1981+T1980)+(C1981-U1980)*(B1980/C1980),0))</f>
        <v>0</v>
      </c>
      <c r="AA1981">
        <f t="shared" si="649"/>
        <v>0.59773159863763936</v>
      </c>
      <c r="AB1981" t="str">
        <f t="shared" si="650"/>
        <v>Do nothing</v>
      </c>
      <c r="AC1981" t="b">
        <f t="shared" si="652"/>
        <v>0</v>
      </c>
      <c r="AD1981">
        <f>IF(AB1981="Buy BTC Short ETH",B1981,IF(AB1981="Buy ETH Short BTC",B1981,0))</f>
        <v>0</v>
      </c>
      <c r="AE1981">
        <f>IF(AB1981="Buy BTC Short ETH",C1981,IF(AB1981="Buy ETH Short BTC",C1981,0))</f>
        <v>0</v>
      </c>
      <c r="AF1981">
        <f>IF(AB1980="Buy BTC Short ETH",(B1981-AD1980)+(-C1981+AE1980)*(B1980/C1980),IF(AB1980="Buy ETH Short BTC",(-B1981+AD1980)+(C1981-AE1980)*(B1980/C1980),0))</f>
        <v>0</v>
      </c>
    </row>
    <row r="1982" spans="1:32">
      <c r="A1982">
        <v>1672503300000</v>
      </c>
      <c r="B1982">
        <v>16602.22</v>
      </c>
      <c r="C1982">
        <v>1202.95</v>
      </c>
      <c r="D1982" s="1">
        <f t="shared" si="653"/>
        <v>9.3300000000017462</v>
      </c>
      <c r="E1982" s="1">
        <f t="shared" si="654"/>
        <v>9.3300000000017462</v>
      </c>
      <c r="F1982" s="1">
        <f t="shared" si="655"/>
        <v>0</v>
      </c>
      <c r="G1982" s="1">
        <f t="shared" si="656"/>
        <v>6.878000000000247</v>
      </c>
      <c r="H1982" s="1">
        <f t="shared" si="657"/>
        <v>6.7450000000000729</v>
      </c>
      <c r="I1982" s="1">
        <f t="shared" si="658"/>
        <v>1.0197183098591804</v>
      </c>
      <c r="J1982" s="1">
        <f t="shared" si="659"/>
        <v>50.488145048815127</v>
      </c>
      <c r="K1982" s="1">
        <f t="shared" si="660"/>
        <v>0.69000000000005457</v>
      </c>
      <c r="L1982" s="1">
        <f t="shared" si="661"/>
        <v>0.69000000000005457</v>
      </c>
      <c r="M1982" s="1">
        <f t="shared" si="662"/>
        <v>0</v>
      </c>
      <c r="N1982" s="1">
        <f t="shared" si="663"/>
        <v>0.79700000000000271</v>
      </c>
      <c r="O1982" s="1">
        <f t="shared" si="664"/>
        <v>0.61199999999998911</v>
      </c>
      <c r="P1982" s="1">
        <f t="shared" si="665"/>
        <v>1.302287581699374</v>
      </c>
      <c r="Q1982" s="1">
        <f t="shared" si="666"/>
        <v>56.564939673527839</v>
      </c>
      <c r="R1982" t="str">
        <f t="shared" si="646"/>
        <v>Do nothing</v>
      </c>
      <c r="S1982" t="b">
        <f t="shared" si="651"/>
        <v>0</v>
      </c>
      <c r="T1982">
        <f t="shared" si="647"/>
        <v>0</v>
      </c>
      <c r="U1982">
        <f t="shared" si="648"/>
        <v>0</v>
      </c>
      <c r="V1982">
        <f>IF(R1981="Buy BTC Short ETH",(B1982-T1981)+(-C1982+U1981)*(B1981/C1981),IF(R1981="Buy ETH Short BTC",(-B1982+T1981)+(C1982-U1981)*(B1981/C1981),0))</f>
        <v>0</v>
      </c>
      <c r="AA1982">
        <f t="shared" si="649"/>
        <v>0.65805888204598295</v>
      </c>
      <c r="AB1982" t="str">
        <f t="shared" si="650"/>
        <v>Do nothing</v>
      </c>
      <c r="AC1982" t="b">
        <f t="shared" si="652"/>
        <v>0</v>
      </c>
      <c r="AD1982">
        <f>IF(AB1982="Buy BTC Short ETH",B1982,IF(AB1982="Buy ETH Short BTC",B1982,0))</f>
        <v>0</v>
      </c>
      <c r="AE1982">
        <f>IF(AB1982="Buy BTC Short ETH",C1982,IF(AB1982="Buy ETH Short BTC",C1982,0))</f>
        <v>0</v>
      </c>
      <c r="AF1982">
        <f>IF(AB1981="Buy BTC Short ETH",(B1982-AD1981)+(-C1982+AE1981)*(B1981/C1981),IF(AB1981="Buy ETH Short BTC",(-B1982+AD1981)+(C1982-AE1981)*(B1981/C1981),0))</f>
        <v>0</v>
      </c>
    </row>
    <row r="1983" spans="1:32">
      <c r="A1983">
        <v>1672504200000</v>
      </c>
      <c r="B1983">
        <v>16596.919999999998</v>
      </c>
      <c r="C1983">
        <v>1203.27</v>
      </c>
      <c r="D1983" s="1">
        <f t="shared" si="653"/>
        <v>-5.3000000000029104</v>
      </c>
      <c r="E1983" s="1">
        <f t="shared" si="654"/>
        <v>0</v>
      </c>
      <c r="F1983" s="1">
        <f t="shared" si="655"/>
        <v>5.3000000000029104</v>
      </c>
      <c r="G1983" s="1">
        <f t="shared" si="656"/>
        <v>5.3770000000000433</v>
      </c>
      <c r="H1983" s="1">
        <f t="shared" si="657"/>
        <v>7.2750000000003636</v>
      </c>
      <c r="I1983" s="1">
        <f t="shared" si="658"/>
        <v>0.73910652920959097</v>
      </c>
      <c r="J1983" s="1">
        <f t="shared" si="659"/>
        <v>42.499209611127647</v>
      </c>
      <c r="K1983" s="1">
        <f t="shared" si="660"/>
        <v>0.31999999999993634</v>
      </c>
      <c r="L1983" s="1">
        <f t="shared" si="661"/>
        <v>0.31999999999993634</v>
      </c>
      <c r="M1983" s="1">
        <f t="shared" si="662"/>
        <v>0</v>
      </c>
      <c r="N1983" s="1">
        <f t="shared" si="663"/>
        <v>0.71399999999998731</v>
      </c>
      <c r="O1983" s="1">
        <f t="shared" si="664"/>
        <v>0.61199999999998911</v>
      </c>
      <c r="P1983" s="1">
        <f t="shared" si="665"/>
        <v>1.1666666666666667</v>
      </c>
      <c r="Q1983" s="1">
        <f t="shared" si="666"/>
        <v>53.846153846153854</v>
      </c>
      <c r="R1983" t="str">
        <f t="shared" si="646"/>
        <v>Do nothing</v>
      </c>
      <c r="S1983" t="b">
        <f t="shared" si="651"/>
        <v>0</v>
      </c>
      <c r="T1983">
        <f t="shared" si="647"/>
        <v>0</v>
      </c>
      <c r="U1983">
        <f t="shared" si="648"/>
        <v>0</v>
      </c>
      <c r="V1983">
        <f>IF(R1982="Buy BTC Short ETH",(B1983-T1982)+(-C1983+U1982)*(B1982/C1982),IF(R1982="Buy ETH Short BTC",(-B1983+T1982)+(C1983-U1982)*(B1982/C1982),0))</f>
        <v>0</v>
      </c>
      <c r="AA1983">
        <f t="shared" si="649"/>
        <v>0.89814869485695481</v>
      </c>
      <c r="AB1983" t="str">
        <f t="shared" si="650"/>
        <v>Buy ETH Short BTC</v>
      </c>
      <c r="AC1983" t="b">
        <f t="shared" si="652"/>
        <v>1</v>
      </c>
      <c r="AD1983">
        <f>IF(AB1983="Buy BTC Short ETH",B1983,IF(AB1983="Buy ETH Short BTC",B1983,0))</f>
        <v>16596.919999999998</v>
      </c>
      <c r="AE1983">
        <f>IF(AB1983="Buy BTC Short ETH",C1983,IF(AB1983="Buy ETH Short BTC",C1983,0))</f>
        <v>1203.27</v>
      </c>
      <c r="AF1983">
        <f>IF(AB1982="Buy BTC Short ETH",(B1983-AD1982)+(-C1983+AE1982)*(B1982/C1982),IF(AB1982="Buy ETH Short BTC",(-B1983+AD1982)+(C1983-AE1982)*(B1982/C1982),0))</f>
        <v>0</v>
      </c>
    </row>
    <row r="1984" spans="1:32">
      <c r="A1984">
        <v>1672505100000</v>
      </c>
      <c r="B1984">
        <v>16600.39</v>
      </c>
      <c r="C1984">
        <v>1202.79</v>
      </c>
      <c r="D1984" s="1">
        <f t="shared" si="653"/>
        <v>3.4700000000011642</v>
      </c>
      <c r="E1984" s="1">
        <f t="shared" si="654"/>
        <v>3.4700000000011642</v>
      </c>
      <c r="F1984" s="1">
        <f t="shared" si="655"/>
        <v>0</v>
      </c>
      <c r="G1984" s="1">
        <f t="shared" si="656"/>
        <v>4.2550000000002912</v>
      </c>
      <c r="H1984" s="1">
        <f t="shared" si="657"/>
        <v>7.2750000000003636</v>
      </c>
      <c r="I1984" s="1">
        <f t="shared" si="658"/>
        <v>0.58487972508592145</v>
      </c>
      <c r="J1984" s="1">
        <f t="shared" si="659"/>
        <v>36.903729401561577</v>
      </c>
      <c r="K1984" s="1">
        <f t="shared" si="660"/>
        <v>-0.48000000000001819</v>
      </c>
      <c r="L1984" s="1">
        <f t="shared" si="661"/>
        <v>0</v>
      </c>
      <c r="M1984" s="1">
        <f t="shared" si="662"/>
        <v>0.48000000000001819</v>
      </c>
      <c r="N1984" s="1">
        <f t="shared" si="663"/>
        <v>0.27899999999999636</v>
      </c>
      <c r="O1984" s="1">
        <f t="shared" si="664"/>
        <v>0.65999999999999093</v>
      </c>
      <c r="P1984" s="1">
        <f t="shared" si="665"/>
        <v>0.42272727272727301</v>
      </c>
      <c r="Q1984" s="1">
        <f t="shared" si="666"/>
        <v>29.71246006389778</v>
      </c>
      <c r="R1984" t="str">
        <f t="shared" si="646"/>
        <v>Do nothing</v>
      </c>
      <c r="S1984" t="b">
        <f t="shared" si="651"/>
        <v>0</v>
      </c>
      <c r="T1984">
        <f t="shared" si="647"/>
        <v>0</v>
      </c>
      <c r="U1984">
        <f t="shared" si="648"/>
        <v>0</v>
      </c>
      <c r="V1984">
        <f>IF(R1983="Buy BTC Short ETH",(B1984-T1983)+(-C1984+U1983)*(B1983/C1983),IF(R1983="Buy ETH Short BTC",(-B1984+T1983)+(C1984-U1983)*(B1983/C1983),0))</f>
        <v>0</v>
      </c>
      <c r="AA1984">
        <f t="shared" si="649"/>
        <v>0.74002299825892892</v>
      </c>
      <c r="AB1984" t="str">
        <f t="shared" si="650"/>
        <v>Buy ETH Short BTC</v>
      </c>
      <c r="AC1984" t="b">
        <f t="shared" si="652"/>
        <v>0</v>
      </c>
      <c r="AD1984">
        <f>IF(AB1984="Buy BTC Short ETH",B1984,IF(AB1984="Buy ETH Short BTC",B1984,0))</f>
        <v>16600.39</v>
      </c>
      <c r="AE1984">
        <f>IF(AB1984="Buy BTC Short ETH",C1984,IF(AB1984="Buy ETH Short BTC",C1984,0))</f>
        <v>1202.79</v>
      </c>
      <c r="AF1984">
        <f>IF(AB1983="Buy BTC Short ETH",(B1984-AD1983)+(-C1984+AE1983)*(B1983/C1983),IF(AB1983="Buy ETH Short BTC",(-B1984+AD1983)+(C1984-AE1983)*(B1983/C1983),0))</f>
        <v>-10.090726520233781</v>
      </c>
    </row>
    <row r="1985" spans="1:32">
      <c r="A1985">
        <v>1672506000000</v>
      </c>
      <c r="B1985">
        <v>16583.990000000002</v>
      </c>
      <c r="C1985">
        <v>1200.75</v>
      </c>
      <c r="D1985" s="1">
        <f t="shared" si="653"/>
        <v>-16.399999999997817</v>
      </c>
      <c r="E1985" s="1">
        <f t="shared" si="654"/>
        <v>0</v>
      </c>
      <c r="F1985" s="1">
        <f t="shared" si="655"/>
        <v>16.399999999997817</v>
      </c>
      <c r="G1985" s="1">
        <f t="shared" si="656"/>
        <v>4.2550000000002912</v>
      </c>
      <c r="H1985" s="1">
        <f t="shared" si="657"/>
        <v>6.6920000000001894</v>
      </c>
      <c r="I1985" s="1">
        <f t="shared" si="658"/>
        <v>0.6358338314405515</v>
      </c>
      <c r="J1985" s="1">
        <f t="shared" si="659"/>
        <v>38.869096556135048</v>
      </c>
      <c r="K1985" s="1">
        <f t="shared" si="660"/>
        <v>-2.0399999999999636</v>
      </c>
      <c r="L1985" s="1">
        <f t="shared" si="661"/>
        <v>0</v>
      </c>
      <c r="M1985" s="1">
        <f t="shared" si="662"/>
        <v>2.0399999999999636</v>
      </c>
      <c r="N1985" s="1">
        <f t="shared" si="663"/>
        <v>0.27899999999999636</v>
      </c>
      <c r="O1985" s="1">
        <f t="shared" si="664"/>
        <v>0.70499999999999541</v>
      </c>
      <c r="P1985" s="1">
        <f t="shared" si="665"/>
        <v>0.39574468085106124</v>
      </c>
      <c r="Q1985" s="1">
        <f t="shared" si="666"/>
        <v>28.353658536585229</v>
      </c>
      <c r="R1985" t="str">
        <f t="shared" si="646"/>
        <v>Do nothing</v>
      </c>
      <c r="S1985" t="b">
        <f t="shared" si="651"/>
        <v>0</v>
      </c>
      <c r="T1985">
        <f t="shared" si="647"/>
        <v>0</v>
      </c>
      <c r="U1985">
        <f t="shared" si="648"/>
        <v>0</v>
      </c>
      <c r="V1985">
        <f>IF(R1984="Buy BTC Short ETH",(B1985-T1984)+(-C1985+U1984)*(B1984/C1984),IF(R1984="Buy ETH Short BTC",(-B1985+T1984)+(C1985-U1984)*(B1984/C1984),0))</f>
        <v>0</v>
      </c>
      <c r="AA1985">
        <f t="shared" si="649"/>
        <v>0.77427205882242689</v>
      </c>
      <c r="AB1985" t="str">
        <f t="shared" si="650"/>
        <v>Buy ETH Short BTC</v>
      </c>
      <c r="AC1985" t="b">
        <f t="shared" si="652"/>
        <v>0</v>
      </c>
      <c r="AD1985">
        <f>IF(AB1985="Buy BTC Short ETH",B1985,IF(AB1985="Buy ETH Short BTC",B1985,0))</f>
        <v>16583.990000000002</v>
      </c>
      <c r="AE1985">
        <f>IF(AB1985="Buy BTC Short ETH",C1985,IF(AB1985="Buy ETH Short BTC",C1985,0))</f>
        <v>1200.75</v>
      </c>
      <c r="AF1985">
        <f>IF(AB1984="Buy BTC Short ETH",(B1985-AD1984)+(-C1985+AE1984)*(B1984/C1984),IF(AB1984="Buy ETH Short BTC",(-B1985+AD1984)+(C1985-AE1984)*(B1984/C1984),0))</f>
        <v>-11.755202154991327</v>
      </c>
    </row>
    <row r="1986" spans="1:32">
      <c r="A1986">
        <v>1672506900000</v>
      </c>
      <c r="B1986">
        <v>16583.43</v>
      </c>
      <c r="C1986">
        <v>1200.1500000000001</v>
      </c>
      <c r="D1986" s="1">
        <f t="shared" si="653"/>
        <v>-0.56000000000130967</v>
      </c>
      <c r="E1986" s="1">
        <f t="shared" si="654"/>
        <v>0</v>
      </c>
      <c r="F1986" s="1">
        <f t="shared" si="655"/>
        <v>0.56000000000130967</v>
      </c>
      <c r="G1986" s="1">
        <f t="shared" si="656"/>
        <v>4.2550000000002912</v>
      </c>
      <c r="H1986" s="1">
        <f t="shared" si="657"/>
        <v>4.555000000000291</v>
      </c>
      <c r="I1986" s="1">
        <f t="shared" si="658"/>
        <v>0.93413830954994936</v>
      </c>
      <c r="J1986" s="1">
        <f t="shared" si="659"/>
        <v>48.297389330306586</v>
      </c>
      <c r="K1986" s="1">
        <f t="shared" si="660"/>
        <v>-0.59999999999990905</v>
      </c>
      <c r="L1986" s="1">
        <f t="shared" si="661"/>
        <v>0</v>
      </c>
      <c r="M1986" s="1">
        <f t="shared" si="662"/>
        <v>0.59999999999990905</v>
      </c>
      <c r="N1986" s="1">
        <f t="shared" si="663"/>
        <v>0.27899999999999636</v>
      </c>
      <c r="O1986" s="1">
        <f t="shared" si="664"/>
        <v>0.60799999999999277</v>
      </c>
      <c r="P1986" s="1">
        <f t="shared" si="665"/>
        <v>0.45888157894736792</v>
      </c>
      <c r="Q1986" s="1">
        <f t="shared" si="666"/>
        <v>31.454340473506178</v>
      </c>
      <c r="R1986" t="str">
        <f t="shared" si="646"/>
        <v>Do nothing</v>
      </c>
      <c r="S1986" t="b">
        <f t="shared" si="651"/>
        <v>0</v>
      </c>
      <c r="T1986">
        <f t="shared" si="647"/>
        <v>0</v>
      </c>
      <c r="U1986">
        <f t="shared" si="648"/>
        <v>0</v>
      </c>
      <c r="V1986">
        <f>IF(R1985="Buy BTC Short ETH",(B1986-T1985)+(-C1986+U1985)*(B1985/C1985),IF(R1985="Buy ETH Short BTC",(-B1986+T1985)+(C1986-U1985)*(B1985/C1985),0))</f>
        <v>0</v>
      </c>
      <c r="AA1986">
        <f t="shared" si="649"/>
        <v>0.91288394993261501</v>
      </c>
      <c r="AB1986" t="str">
        <f t="shared" si="650"/>
        <v>Buy ETH Short BTC</v>
      </c>
      <c r="AC1986" t="b">
        <f t="shared" si="652"/>
        <v>0</v>
      </c>
      <c r="AD1986">
        <f>IF(AB1986="Buy BTC Short ETH",B1986,IF(AB1986="Buy ETH Short BTC",B1986,0))</f>
        <v>16583.43</v>
      </c>
      <c r="AE1986">
        <f>IF(AB1986="Buy BTC Short ETH",C1986,IF(AB1986="Buy ETH Short BTC",C1986,0))</f>
        <v>1200.1500000000001</v>
      </c>
      <c r="AF1986">
        <f>IF(AB1985="Buy BTC Short ETH",(B1986-AD1985)+(-C1986+AE1985)*(B1985/C1985),IF(AB1985="Buy ETH Short BTC",(-B1986+AD1985)+(C1986-AE1985)*(B1985/C1985),0))</f>
        <v>-7.7268157401598341</v>
      </c>
    </row>
    <row r="1987" spans="1:32">
      <c r="A1987">
        <v>1672507800000</v>
      </c>
      <c r="B1987">
        <v>16582.61</v>
      </c>
      <c r="C1987">
        <v>1200.47</v>
      </c>
      <c r="D1987" s="1">
        <f t="shared" si="653"/>
        <v>-0.81999999999970896</v>
      </c>
      <c r="E1987" s="1">
        <f t="shared" si="654"/>
        <v>0</v>
      </c>
      <c r="F1987" s="1">
        <f t="shared" si="655"/>
        <v>0.81999999999970896</v>
      </c>
      <c r="G1987" s="1">
        <f t="shared" si="656"/>
        <v>1.5590000000003783</v>
      </c>
      <c r="H1987" s="1">
        <f t="shared" si="657"/>
        <v>4.6370000000002616</v>
      </c>
      <c r="I1987" s="1">
        <f t="shared" si="658"/>
        <v>0.33620875566105035</v>
      </c>
      <c r="J1987" s="1">
        <f t="shared" si="659"/>
        <v>25.161394448034486</v>
      </c>
      <c r="K1987" s="1">
        <f t="shared" si="660"/>
        <v>0.31999999999993634</v>
      </c>
      <c r="L1987" s="1">
        <f t="shared" si="661"/>
        <v>0.31999999999993634</v>
      </c>
      <c r="M1987" s="1">
        <f t="shared" si="662"/>
        <v>0</v>
      </c>
      <c r="N1987" s="1">
        <f t="shared" si="663"/>
        <v>0.13299999999999274</v>
      </c>
      <c r="O1987" s="1">
        <f t="shared" si="664"/>
        <v>0.60799999999999277</v>
      </c>
      <c r="P1987" s="1">
        <f t="shared" si="665"/>
        <v>0.21874999999999065</v>
      </c>
      <c r="Q1987" s="1">
        <f t="shared" si="666"/>
        <v>17.948717948717317</v>
      </c>
      <c r="R1987" t="str">
        <f t="shared" si="646"/>
        <v>Do nothing</v>
      </c>
      <c r="S1987" t="b">
        <f t="shared" si="651"/>
        <v>0</v>
      </c>
      <c r="T1987">
        <f t="shared" si="647"/>
        <v>0</v>
      </c>
      <c r="U1987">
        <f t="shared" si="648"/>
        <v>0</v>
      </c>
      <c r="V1987">
        <f>IF(R1986="Buy BTC Short ETH",(B1987-T1986)+(-C1987+U1986)*(B1986/C1986),IF(R1986="Buy ETH Short BTC",(-B1987+T1986)+(C1987-U1986)*(B1986/C1986),0))</f>
        <v>0</v>
      </c>
      <c r="AA1987">
        <f t="shared" si="649"/>
        <v>0.90164316767160779</v>
      </c>
      <c r="AB1987" t="str">
        <f t="shared" si="650"/>
        <v>Buy ETH Short BTC</v>
      </c>
      <c r="AC1987" t="b">
        <f t="shared" si="652"/>
        <v>0</v>
      </c>
      <c r="AD1987">
        <f>IF(AB1987="Buy BTC Short ETH",B1987,IF(AB1987="Buy ETH Short BTC",B1987,0))</f>
        <v>16582.61</v>
      </c>
      <c r="AE1987">
        <f>IF(AB1987="Buy BTC Short ETH",C1987,IF(AB1987="Buy ETH Short BTC",C1987,0))</f>
        <v>1200.47</v>
      </c>
      <c r="AF1987">
        <f>IF(AB1986="Buy BTC Short ETH",(B1987-AD1986)+(-C1987+AE1986)*(B1986/C1986),IF(AB1986="Buy ETH Short BTC",(-B1987+AD1986)+(C1987-AE1986)*(B1986/C1986),0))</f>
        <v>5.2416952880878176</v>
      </c>
    </row>
    <row r="1988" spans="1:32">
      <c r="A1988">
        <v>1672508700000</v>
      </c>
      <c r="B1988">
        <v>16582.080000000002</v>
      </c>
      <c r="C1988">
        <v>1200.78</v>
      </c>
      <c r="D1988" s="1">
        <f t="shared" si="653"/>
        <v>-0.52999999999883585</v>
      </c>
      <c r="E1988" s="1">
        <f t="shared" si="654"/>
        <v>0</v>
      </c>
      <c r="F1988" s="1">
        <f t="shared" si="655"/>
        <v>0.52999999999883585</v>
      </c>
      <c r="G1988" s="1">
        <f t="shared" si="656"/>
        <v>1.5590000000003783</v>
      </c>
      <c r="H1988" s="1">
        <f t="shared" si="657"/>
        <v>3.6980000000003201</v>
      </c>
      <c r="I1988" s="1">
        <f t="shared" si="658"/>
        <v>0.42157923201737246</v>
      </c>
      <c r="J1988" s="1">
        <f t="shared" si="659"/>
        <v>29.655697165687101</v>
      </c>
      <c r="K1988" s="1">
        <f t="shared" si="660"/>
        <v>0.30999999999994543</v>
      </c>
      <c r="L1988" s="1">
        <f t="shared" si="661"/>
        <v>0.30999999999994543</v>
      </c>
      <c r="M1988" s="1">
        <f t="shared" si="662"/>
        <v>0</v>
      </c>
      <c r="N1988" s="1">
        <f t="shared" si="663"/>
        <v>0.16399999999998727</v>
      </c>
      <c r="O1988" s="1">
        <f t="shared" si="664"/>
        <v>0.52400000000000091</v>
      </c>
      <c r="P1988" s="1">
        <f t="shared" si="665"/>
        <v>0.31297709923661637</v>
      </c>
      <c r="Q1988" s="1">
        <f t="shared" si="666"/>
        <v>23.83720930232414</v>
      </c>
      <c r="R1988" t="str">
        <f t="shared" si="646"/>
        <v>Do nothing</v>
      </c>
      <c r="S1988" t="b">
        <f t="shared" si="651"/>
        <v>0</v>
      </c>
      <c r="T1988">
        <f t="shared" si="647"/>
        <v>0</v>
      </c>
      <c r="U1988">
        <f t="shared" si="648"/>
        <v>0</v>
      </c>
      <c r="V1988">
        <f>IF(R1987="Buy BTC Short ETH",(B1988-T1987)+(-C1988+U1987)*(B1987/C1987),IF(R1987="Buy ETH Short BTC",(-B1988+T1987)+(C1988-U1987)*(B1987/C1987),0))</f>
        <v>0</v>
      </c>
      <c r="AA1988">
        <f t="shared" si="649"/>
        <v>0.88787978112351651</v>
      </c>
      <c r="AB1988" t="str">
        <f t="shared" si="650"/>
        <v>Buy ETH Short BTC</v>
      </c>
      <c r="AC1988" t="b">
        <f t="shared" si="652"/>
        <v>0</v>
      </c>
      <c r="AD1988">
        <f>IF(AB1988="Buy BTC Short ETH",B1988,IF(AB1988="Buy ETH Short BTC",B1988,0))</f>
        <v>16582.080000000002</v>
      </c>
      <c r="AE1988">
        <f>IF(AB1988="Buy BTC Short ETH",C1988,IF(AB1988="Buy ETH Short BTC",C1988,0))</f>
        <v>1200.78</v>
      </c>
      <c r="AF1988">
        <f>IF(AB1987="Buy BTC Short ETH",(B1988-AD1987)+(-C1988+AE1987)*(B1987/C1987),IF(AB1987="Buy ETH Short BTC",(-B1988+AD1987)+(C1988-AE1987)*(B1987/C1987),0))</f>
        <v>4.8121637358682001</v>
      </c>
    </row>
    <row r="1989" spans="1:32">
      <c r="A1989">
        <v>1672509600000</v>
      </c>
      <c r="B1989">
        <v>16586.59</v>
      </c>
      <c r="C1989">
        <v>1200.6300000000001</v>
      </c>
      <c r="D1989" s="1">
        <f t="shared" si="653"/>
        <v>4.5099999999983993</v>
      </c>
      <c r="E1989" s="1">
        <f t="shared" si="654"/>
        <v>4.5099999999983993</v>
      </c>
      <c r="F1989" s="1">
        <f t="shared" si="655"/>
        <v>0</v>
      </c>
      <c r="G1989" s="1">
        <f t="shared" si="656"/>
        <v>2.0100000000002183</v>
      </c>
      <c r="H1989" s="1">
        <f t="shared" si="657"/>
        <v>3.038000000000102</v>
      </c>
      <c r="I1989" s="1">
        <f t="shared" si="658"/>
        <v>0.66161948650432878</v>
      </c>
      <c r="J1989" s="1">
        <f t="shared" si="659"/>
        <v>39.817749603805282</v>
      </c>
      <c r="K1989" s="1">
        <f t="shared" si="660"/>
        <v>-0.14999999999986358</v>
      </c>
      <c r="L1989" s="1">
        <f t="shared" si="661"/>
        <v>0</v>
      </c>
      <c r="M1989" s="1">
        <f t="shared" si="662"/>
        <v>0.14999999999986358</v>
      </c>
      <c r="N1989" s="1">
        <f t="shared" si="663"/>
        <v>0.16399999999998727</v>
      </c>
      <c r="O1989" s="1">
        <f t="shared" si="664"/>
        <v>0.46599999999998543</v>
      </c>
      <c r="P1989" s="1">
        <f t="shared" si="665"/>
        <v>0.35193133047208669</v>
      </c>
      <c r="Q1989" s="1">
        <f t="shared" si="666"/>
        <v>26.031746031745129</v>
      </c>
      <c r="R1989" t="str">
        <f t="shared" si="646"/>
        <v>Do nothing</v>
      </c>
      <c r="S1989" t="b">
        <f t="shared" si="651"/>
        <v>0</v>
      </c>
      <c r="T1989">
        <f t="shared" si="647"/>
        <v>0</v>
      </c>
      <c r="U1989">
        <f t="shared" si="648"/>
        <v>0</v>
      </c>
      <c r="V1989">
        <f>IF(R1988="Buy BTC Short ETH",(B1989-T1988)+(-C1989+U1988)*(B1988/C1988),IF(R1988="Buy ETH Short BTC",(-B1989+T1988)+(C1989-U1988)*(B1988/C1988),0))</f>
        <v>0</v>
      </c>
      <c r="AA1989">
        <f t="shared" si="649"/>
        <v>0.88925409335553873</v>
      </c>
      <c r="AB1989" t="str">
        <f t="shared" si="650"/>
        <v>Buy ETH Short BTC</v>
      </c>
      <c r="AC1989" t="b">
        <f t="shared" si="652"/>
        <v>0</v>
      </c>
      <c r="AD1989">
        <f>IF(AB1989="Buy BTC Short ETH",B1989,IF(AB1989="Buy ETH Short BTC",B1989,0))</f>
        <v>16586.59</v>
      </c>
      <c r="AE1989">
        <f>IF(AB1989="Buy BTC Short ETH",C1989,IF(AB1989="Buy ETH Short BTC",C1989,0))</f>
        <v>1200.6300000000001</v>
      </c>
      <c r="AF1989">
        <f>IF(AB1988="Buy BTC Short ETH",(B1989-AD1988)+(-C1989+AE1988)*(B1988/C1988),IF(AB1988="Buy ETH Short BTC",(-B1989+AD1988)+(C1989-AE1988)*(B1988/C1988),0))</f>
        <v>-6.5814135811687535</v>
      </c>
    </row>
    <row r="1990" spans="1:32">
      <c r="A1990">
        <v>1672510500000</v>
      </c>
      <c r="B1990">
        <v>16577.13</v>
      </c>
      <c r="C1990">
        <v>1200.18</v>
      </c>
      <c r="D1990" s="1">
        <f t="shared" si="653"/>
        <v>-9.4599999999991269</v>
      </c>
      <c r="E1990" s="1">
        <f t="shared" si="654"/>
        <v>0</v>
      </c>
      <c r="F1990" s="1">
        <f t="shared" si="655"/>
        <v>9.4599999999991269</v>
      </c>
      <c r="G1990" s="1">
        <f t="shared" si="656"/>
        <v>2.0100000000002183</v>
      </c>
      <c r="H1990" s="1">
        <f t="shared" si="657"/>
        <v>3.3069999999999711</v>
      </c>
      <c r="I1990" s="1">
        <f t="shared" si="658"/>
        <v>0.60780163289998057</v>
      </c>
      <c r="J1990" s="1">
        <f t="shared" si="659"/>
        <v>37.803272522101693</v>
      </c>
      <c r="K1990" s="1">
        <f t="shared" si="660"/>
        <v>-0.45000000000004547</v>
      </c>
      <c r="L1990" s="1">
        <f t="shared" si="661"/>
        <v>0</v>
      </c>
      <c r="M1990" s="1">
        <f t="shared" si="662"/>
        <v>0.45000000000004547</v>
      </c>
      <c r="N1990" s="1">
        <f t="shared" si="663"/>
        <v>0.16399999999998727</v>
      </c>
      <c r="O1990" s="1">
        <f t="shared" si="664"/>
        <v>0.43199999999997091</v>
      </c>
      <c r="P1990" s="1">
        <f t="shared" si="665"/>
        <v>0.37962962962962571</v>
      </c>
      <c r="Q1990" s="1">
        <f t="shared" si="666"/>
        <v>27.516778523489734</v>
      </c>
      <c r="R1990" t="str">
        <f t="shared" si="646"/>
        <v>Do nothing</v>
      </c>
      <c r="S1990" t="b">
        <f t="shared" si="651"/>
        <v>0</v>
      </c>
      <c r="T1990">
        <f t="shared" si="647"/>
        <v>0</v>
      </c>
      <c r="U1990">
        <f t="shared" si="648"/>
        <v>0</v>
      </c>
      <c r="V1990">
        <f>IF(R1989="Buy BTC Short ETH",(B1990-T1989)+(-C1990+U1989)*(B1989/C1989),IF(R1989="Buy ETH Short BTC",(-B1990+T1989)+(C1990-U1989)*(B1989/C1989),0))</f>
        <v>0</v>
      </c>
      <c r="AA1990">
        <f t="shared" si="649"/>
        <v>0.94426145454359656</v>
      </c>
      <c r="AB1990" t="str">
        <f t="shared" si="650"/>
        <v>Buy ETH Short BTC</v>
      </c>
      <c r="AC1990" t="b">
        <f t="shared" si="652"/>
        <v>0</v>
      </c>
      <c r="AD1990">
        <f>IF(AB1990="Buy BTC Short ETH",B1990,IF(AB1990="Buy ETH Short BTC",B1990,0))</f>
        <v>16577.13</v>
      </c>
      <c r="AE1990">
        <f>IF(AB1990="Buy BTC Short ETH",C1990,IF(AB1990="Buy ETH Short BTC",C1990,0))</f>
        <v>1200.18</v>
      </c>
      <c r="AF1990">
        <f>IF(AB1989="Buy BTC Short ETH",(B1990-AD1989)+(-C1990+AE1989)*(B1989/C1989),IF(AB1989="Buy ETH Short BTC",(-B1990+AD1989)+(C1990-AE1989)*(B1989/C1989),0))</f>
        <v>3.2432925214247499</v>
      </c>
    </row>
    <row r="1991" spans="1:32">
      <c r="A1991">
        <v>1672511400000</v>
      </c>
      <c r="B1991">
        <v>16576.57</v>
      </c>
      <c r="C1991">
        <v>1199.6300000000001</v>
      </c>
      <c r="D1991" s="1">
        <f t="shared" si="653"/>
        <v>-0.56000000000130967</v>
      </c>
      <c r="E1991" s="1">
        <f t="shared" si="654"/>
        <v>0</v>
      </c>
      <c r="F1991" s="1">
        <f t="shared" si="655"/>
        <v>0.56000000000130967</v>
      </c>
      <c r="G1991" s="1">
        <f t="shared" si="656"/>
        <v>1.7310000000001309</v>
      </c>
      <c r="H1991" s="1">
        <f t="shared" si="657"/>
        <v>3.3630000000001017</v>
      </c>
      <c r="I1991" s="1">
        <f t="shared" si="658"/>
        <v>0.514719000892084</v>
      </c>
      <c r="J1991" s="1">
        <f t="shared" si="659"/>
        <v>33.981154299176524</v>
      </c>
      <c r="K1991" s="1">
        <f t="shared" si="660"/>
        <v>-0.54999999999995453</v>
      </c>
      <c r="L1991" s="1">
        <f t="shared" si="661"/>
        <v>0</v>
      </c>
      <c r="M1991" s="1">
        <f t="shared" si="662"/>
        <v>0.54999999999995453</v>
      </c>
      <c r="N1991" s="1">
        <f t="shared" si="663"/>
        <v>0.16399999999998727</v>
      </c>
      <c r="O1991" s="1">
        <f t="shared" si="664"/>
        <v>0.42699999999997545</v>
      </c>
      <c r="P1991" s="1">
        <f t="shared" si="665"/>
        <v>0.3840749414519829</v>
      </c>
      <c r="Q1991" s="1">
        <f t="shared" si="666"/>
        <v>27.749576988155255</v>
      </c>
      <c r="R1991" t="str">
        <f t="shared" si="646"/>
        <v>Do nothing</v>
      </c>
      <c r="S1991" t="b">
        <f t="shared" si="651"/>
        <v>0</v>
      </c>
      <c r="T1991">
        <f t="shared" si="647"/>
        <v>0</v>
      </c>
      <c r="U1991">
        <f t="shared" si="648"/>
        <v>0</v>
      </c>
      <c r="V1991">
        <f>IF(R1990="Buy BTC Short ETH",(B1991-T1990)+(-C1991+U1990)*(B1990/C1990),IF(R1990="Buy ETH Short BTC",(-B1991+T1990)+(C1991-U1990)*(B1990/C1990),0))</f>
        <v>0</v>
      </c>
      <c r="AA1991">
        <f t="shared" si="649"/>
        <v>0.95363745007666068</v>
      </c>
      <c r="AB1991" t="str">
        <f t="shared" si="650"/>
        <v>Buy ETH Short BTC</v>
      </c>
      <c r="AC1991" t="b">
        <f t="shared" si="652"/>
        <v>0</v>
      </c>
      <c r="AD1991">
        <f>IF(AB1991="Buy BTC Short ETH",B1991,IF(AB1991="Buy ETH Short BTC",B1991,0))</f>
        <v>16576.57</v>
      </c>
      <c r="AE1991">
        <f>IF(AB1991="Buy BTC Short ETH",C1991,IF(AB1991="Buy ETH Short BTC",C1991,0))</f>
        <v>1199.6300000000001</v>
      </c>
      <c r="AF1991">
        <f>IF(AB1990="Buy BTC Short ETH",(B1991-AD1990)+(-C1991+AE1990)*(B1990/C1990),IF(AB1990="Buy ETH Short BTC",(-B1991+AD1990)+(C1991-AE1990)*(B1990/C1990),0))</f>
        <v>-7.0367117432365758</v>
      </c>
    </row>
    <row r="1992" spans="1:32">
      <c r="A1992">
        <v>1672512300000</v>
      </c>
      <c r="B1992">
        <v>16577.79</v>
      </c>
      <c r="C1992">
        <v>1199.5999999999999</v>
      </c>
      <c r="D1992" s="1">
        <f t="shared" si="653"/>
        <v>1.2200000000011642</v>
      </c>
      <c r="E1992" s="1">
        <f t="shared" si="654"/>
        <v>1.2200000000011642</v>
      </c>
      <c r="F1992" s="1">
        <f t="shared" si="655"/>
        <v>0</v>
      </c>
      <c r="G1992" s="1">
        <f t="shared" si="656"/>
        <v>0.92000000000007276</v>
      </c>
      <c r="H1992" s="1">
        <f t="shared" si="657"/>
        <v>3.3630000000001017</v>
      </c>
      <c r="I1992" s="1">
        <f t="shared" si="658"/>
        <v>0.27356526910497919</v>
      </c>
      <c r="J1992" s="1">
        <f t="shared" si="659"/>
        <v>21.480270838198351</v>
      </c>
      <c r="K1992" s="1">
        <f t="shared" si="660"/>
        <v>-3.0000000000200089E-2</v>
      </c>
      <c r="L1992" s="1">
        <f t="shared" si="661"/>
        <v>0</v>
      </c>
      <c r="M1992" s="1">
        <f t="shared" si="662"/>
        <v>3.0000000000200089E-2</v>
      </c>
      <c r="N1992" s="1">
        <f t="shared" si="663"/>
        <v>9.4999999999981807E-2</v>
      </c>
      <c r="O1992" s="1">
        <f t="shared" si="664"/>
        <v>0.42999999999999544</v>
      </c>
      <c r="P1992" s="1">
        <f t="shared" si="665"/>
        <v>0.22093023255809957</v>
      </c>
      <c r="Q1992" s="1">
        <f t="shared" si="666"/>
        <v>18.095238095235416</v>
      </c>
      <c r="R1992" t="str">
        <f t="shared" si="646"/>
        <v>Do nothing</v>
      </c>
      <c r="S1992" t="b">
        <f t="shared" si="651"/>
        <v>0</v>
      </c>
      <c r="T1992">
        <f t="shared" si="647"/>
        <v>0</v>
      </c>
      <c r="U1992">
        <f t="shared" si="648"/>
        <v>0</v>
      </c>
      <c r="V1992">
        <f>IF(R1991="Buy BTC Short ETH",(B1992-T1991)+(-C1992+U1991)*(B1991/C1991),IF(R1991="Buy ETH Short BTC",(-B1992+T1991)+(C1992-U1991)*(B1991/C1991),0))</f>
        <v>0</v>
      </c>
      <c r="AA1992">
        <f t="shared" si="649"/>
        <v>0.94874078790644734</v>
      </c>
      <c r="AB1992" t="str">
        <f t="shared" si="650"/>
        <v>Buy ETH Short BTC</v>
      </c>
      <c r="AC1992" t="b">
        <f t="shared" si="652"/>
        <v>0</v>
      </c>
      <c r="AD1992">
        <f>IF(AB1992="Buy BTC Short ETH",B1992,IF(AB1992="Buy ETH Short BTC",B1992,0))</f>
        <v>16577.79</v>
      </c>
      <c r="AE1992">
        <f>IF(AB1992="Buy BTC Short ETH",C1992,IF(AB1992="Buy ETH Short BTC",C1992,0))</f>
        <v>1199.5999999999999</v>
      </c>
      <c r="AF1992">
        <f>IF(AB1991="Buy BTC Short ETH",(B1992-AD1991)+(-C1992+AE1991)*(B1991/C1991),IF(AB1991="Buy ETH Short BTC",(-B1992+AD1991)+(C1992-AE1991)*(B1991/C1991),0))</f>
        <v>-1.6345420671412962</v>
      </c>
    </row>
    <row r="1993" spans="1:32">
      <c r="A1993">
        <v>1672513200000</v>
      </c>
      <c r="B1993">
        <v>16575.990000000002</v>
      </c>
      <c r="C1993">
        <v>1200.56</v>
      </c>
      <c r="D1993" s="1">
        <f t="shared" si="653"/>
        <v>-1.7999999999992724</v>
      </c>
      <c r="E1993" s="1">
        <f t="shared" si="654"/>
        <v>0</v>
      </c>
      <c r="F1993" s="1">
        <f t="shared" si="655"/>
        <v>1.7999999999992724</v>
      </c>
      <c r="G1993" s="1">
        <f t="shared" si="656"/>
        <v>0.92000000000007276</v>
      </c>
      <c r="H1993" s="1">
        <f t="shared" si="657"/>
        <v>3.0129999999997379</v>
      </c>
      <c r="I1993" s="1">
        <f t="shared" si="658"/>
        <v>0.30534351145043237</v>
      </c>
      <c r="J1993" s="1">
        <f t="shared" si="659"/>
        <v>23.391812865500057</v>
      </c>
      <c r="K1993" s="1">
        <f t="shared" si="660"/>
        <v>0.96000000000003638</v>
      </c>
      <c r="L1993" s="1">
        <f t="shared" si="661"/>
        <v>0.96000000000003638</v>
      </c>
      <c r="M1993" s="1">
        <f t="shared" si="662"/>
        <v>0</v>
      </c>
      <c r="N1993" s="1">
        <f t="shared" si="663"/>
        <v>0.15899999999999181</v>
      </c>
      <c r="O1993" s="1">
        <f t="shared" si="664"/>
        <v>0.42999999999999544</v>
      </c>
      <c r="P1993" s="1">
        <f t="shared" si="665"/>
        <v>0.36976744186045002</v>
      </c>
      <c r="Q1993" s="1">
        <f t="shared" si="666"/>
        <v>26.99490662139138</v>
      </c>
      <c r="R1993" t="str">
        <f t="shared" si="646"/>
        <v>Do nothing</v>
      </c>
      <c r="S1993" t="b">
        <f t="shared" si="651"/>
        <v>0</v>
      </c>
      <c r="T1993">
        <f t="shared" si="647"/>
        <v>0</v>
      </c>
      <c r="U1993">
        <f t="shared" si="648"/>
        <v>0</v>
      </c>
      <c r="V1993">
        <f>IF(R1992="Buy BTC Short ETH",(B1993-T1992)+(-C1993+U1992)*(B1992/C1992),IF(R1992="Buy ETH Short BTC",(-B1993+T1992)+(C1993-U1992)*(B1992/C1992),0))</f>
        <v>0</v>
      </c>
      <c r="AA1993">
        <f t="shared" si="649"/>
        <v>0.8985374796753236</v>
      </c>
      <c r="AB1993" t="str">
        <f t="shared" si="650"/>
        <v>Buy ETH Short BTC</v>
      </c>
      <c r="AC1993" t="b">
        <f t="shared" si="652"/>
        <v>0</v>
      </c>
      <c r="AD1993">
        <f>IF(AB1993="Buy BTC Short ETH",B1993,IF(AB1993="Buy ETH Short BTC",B1993,0))</f>
        <v>16575.990000000002</v>
      </c>
      <c r="AE1993">
        <f>IF(AB1993="Buy BTC Short ETH",C1993,IF(AB1993="Buy ETH Short BTC",C1993,0))</f>
        <v>1200.56</v>
      </c>
      <c r="AF1993">
        <f>IF(AB1992="Buy BTC Short ETH",(B1993-AD1992)+(-C1993+AE1992)*(B1992/C1992),IF(AB1992="Buy ETH Short BTC",(-B1993+AD1992)+(C1993-AE1992)*(B1992/C1992),0))</f>
        <v>15.066654218072468</v>
      </c>
    </row>
    <row r="1994" spans="1:32">
      <c r="A1994">
        <v>1672514100000</v>
      </c>
      <c r="B1994">
        <v>16572.169999999998</v>
      </c>
      <c r="C1994">
        <v>1200.4100000000001</v>
      </c>
      <c r="D1994" s="1">
        <f t="shared" si="653"/>
        <v>-3.8200000000033469</v>
      </c>
      <c r="E1994" s="1">
        <f t="shared" si="654"/>
        <v>0</v>
      </c>
      <c r="F1994" s="1">
        <f t="shared" si="655"/>
        <v>3.8200000000033469</v>
      </c>
      <c r="G1994" s="1">
        <f t="shared" si="656"/>
        <v>0.57299999999995632</v>
      </c>
      <c r="H1994" s="1">
        <f t="shared" si="657"/>
        <v>3.3950000000000728</v>
      </c>
      <c r="I1994" s="1">
        <f t="shared" si="658"/>
        <v>0.1687776141384224</v>
      </c>
      <c r="J1994" s="1">
        <f t="shared" si="659"/>
        <v>14.440524193547176</v>
      </c>
      <c r="K1994" s="1">
        <f t="shared" si="660"/>
        <v>-0.14999999999986358</v>
      </c>
      <c r="L1994" s="1">
        <f t="shared" si="661"/>
        <v>0</v>
      </c>
      <c r="M1994" s="1">
        <f t="shared" si="662"/>
        <v>0.14999999999986358</v>
      </c>
      <c r="N1994" s="1">
        <f t="shared" si="663"/>
        <v>0.15899999999999181</v>
      </c>
      <c r="O1994" s="1">
        <f t="shared" si="664"/>
        <v>0.39699999999997998</v>
      </c>
      <c r="P1994" s="1">
        <f t="shared" si="665"/>
        <v>0.40050377833753109</v>
      </c>
      <c r="Q1994" s="1">
        <f t="shared" si="666"/>
        <v>28.597122302158255</v>
      </c>
      <c r="R1994" t="str">
        <f t="shared" si="646"/>
        <v>Do nothing</v>
      </c>
      <c r="S1994" t="b">
        <f t="shared" si="651"/>
        <v>0</v>
      </c>
      <c r="T1994">
        <f t="shared" si="647"/>
        <v>0</v>
      </c>
      <c r="U1994">
        <f t="shared" si="648"/>
        <v>0</v>
      </c>
      <c r="V1994">
        <f>IF(R1993="Buy BTC Short ETH",(B1994-T1993)+(-C1994+U1993)*(B1993/C1993),IF(R1993="Buy ETH Short BTC",(-B1994+T1993)+(C1994-U1993)*(B1993/C1993),0))</f>
        <v>0</v>
      </c>
      <c r="AA1994">
        <f t="shared" si="649"/>
        <v>0.41684019413492407</v>
      </c>
      <c r="AB1994" t="str">
        <f t="shared" si="650"/>
        <v>Do nothing</v>
      </c>
      <c r="AC1994" t="b">
        <f t="shared" si="652"/>
        <v>1</v>
      </c>
      <c r="AD1994">
        <f>IF(AB1994="Buy BTC Short ETH",B1994,IF(AB1994="Buy ETH Short BTC",B1994,0))</f>
        <v>0</v>
      </c>
      <c r="AE1994">
        <f>IF(AB1994="Buy BTC Short ETH",C1994,IF(AB1994="Buy ETH Short BTC",C1994,0))</f>
        <v>0</v>
      </c>
      <c r="AF1994">
        <f>IF(AB1993="Buy BTC Short ETH",(B1994-AD1993)+(-C1994+AE1993)*(B1993/C1993),IF(AB1993="Buy ETH Short BTC",(-B1994+AD1993)+(C1994-AE1993)*(B1993/C1993),0))</f>
        <v>1.7489677317304251</v>
      </c>
    </row>
    <row r="1995" spans="1:32">
      <c r="A1995">
        <v>1672515000000</v>
      </c>
      <c r="B1995">
        <v>16577.14</v>
      </c>
      <c r="C1995">
        <v>1202.28</v>
      </c>
      <c r="D1995" s="1">
        <f t="shared" si="653"/>
        <v>4.9700000000011642</v>
      </c>
      <c r="E1995" s="1">
        <f t="shared" si="654"/>
        <v>4.9700000000011642</v>
      </c>
      <c r="F1995" s="1">
        <f t="shared" si="655"/>
        <v>0</v>
      </c>
      <c r="G1995" s="1">
        <f t="shared" si="656"/>
        <v>1.0700000000000727</v>
      </c>
      <c r="H1995" s="1">
        <f t="shared" si="657"/>
        <v>1.755000000000291</v>
      </c>
      <c r="I1995" s="1">
        <f t="shared" si="658"/>
        <v>0.60968660968654997</v>
      </c>
      <c r="J1995" s="1">
        <f t="shared" si="659"/>
        <v>37.876106194687964</v>
      </c>
      <c r="K1995" s="1">
        <f t="shared" si="660"/>
        <v>1.8699999999998909</v>
      </c>
      <c r="L1995" s="1">
        <f t="shared" si="661"/>
        <v>1.8699999999998909</v>
      </c>
      <c r="M1995" s="1">
        <f t="shared" si="662"/>
        <v>0</v>
      </c>
      <c r="N1995" s="1">
        <f t="shared" si="663"/>
        <v>0.34599999999998088</v>
      </c>
      <c r="O1995" s="1">
        <f t="shared" si="664"/>
        <v>0.19299999999998363</v>
      </c>
      <c r="P1995" s="1">
        <f t="shared" si="665"/>
        <v>1.7927461139896903</v>
      </c>
      <c r="Q1995" s="1">
        <f t="shared" si="666"/>
        <v>64.192949907236311</v>
      </c>
      <c r="R1995" t="str">
        <f t="shared" si="646"/>
        <v>Do nothing</v>
      </c>
      <c r="S1995" t="b">
        <f t="shared" si="651"/>
        <v>0</v>
      </c>
      <c r="T1995">
        <f t="shared" si="647"/>
        <v>0</v>
      </c>
      <c r="U1995">
        <f t="shared" si="648"/>
        <v>0</v>
      </c>
      <c r="V1995">
        <f>IF(R1994="Buy BTC Short ETH",(B1995-T1994)+(-C1995+U1994)*(B1994/C1994),IF(R1994="Buy ETH Short BTC",(-B1995+T1994)+(C1995-U1994)*(B1994/C1994),0))</f>
        <v>0</v>
      </c>
      <c r="AA1995">
        <f t="shared" si="649"/>
        <v>3.9662781811902352E-2</v>
      </c>
      <c r="AB1995" t="str">
        <f t="shared" si="650"/>
        <v>Do nothing</v>
      </c>
      <c r="AC1995" t="b">
        <f t="shared" si="652"/>
        <v>0</v>
      </c>
      <c r="AD1995">
        <f>IF(AB1995="Buy BTC Short ETH",B1995,IF(AB1995="Buy ETH Short BTC",B1995,0))</f>
        <v>0</v>
      </c>
      <c r="AE1995">
        <f>IF(AB1995="Buy BTC Short ETH",C1995,IF(AB1995="Buy ETH Short BTC",C1995,0))</f>
        <v>0</v>
      </c>
      <c r="AF1995">
        <f>IF(AB1994="Buy BTC Short ETH",(B1995-AD1994)+(-C1995+AE1994)*(B1994/C1994),IF(AB1994="Buy ETH Short BTC",(-B1995+AD1994)+(C1995-AE1994)*(B1994/C1994),0))</f>
        <v>0</v>
      </c>
    </row>
    <row r="1996" spans="1:32">
      <c r="A1996">
        <v>1672515900000</v>
      </c>
      <c r="B1996">
        <v>16570.14</v>
      </c>
      <c r="C1996">
        <v>1202.6500000000001</v>
      </c>
      <c r="D1996" s="1">
        <f t="shared" si="653"/>
        <v>-7</v>
      </c>
      <c r="E1996" s="1">
        <f t="shared" si="654"/>
        <v>0</v>
      </c>
      <c r="F1996" s="1">
        <f t="shared" si="655"/>
        <v>7</v>
      </c>
      <c r="G1996" s="1">
        <f t="shared" si="656"/>
        <v>1.0700000000000727</v>
      </c>
      <c r="H1996" s="1">
        <f t="shared" si="657"/>
        <v>2.3990000000001599</v>
      </c>
      <c r="I1996" s="1">
        <f t="shared" si="658"/>
        <v>0.4460191746561073</v>
      </c>
      <c r="J1996" s="1">
        <f t="shared" si="659"/>
        <v>30.844623810896536</v>
      </c>
      <c r="K1996" s="1">
        <f t="shared" si="660"/>
        <v>0.37000000000011823</v>
      </c>
      <c r="L1996" s="1">
        <f t="shared" si="661"/>
        <v>0.37000000000011823</v>
      </c>
      <c r="M1996" s="1">
        <f t="shared" si="662"/>
        <v>0</v>
      </c>
      <c r="N1996" s="1">
        <f t="shared" si="663"/>
        <v>0.38299999999999274</v>
      </c>
      <c r="O1996" s="1">
        <f t="shared" si="664"/>
        <v>0.13299999999999274</v>
      </c>
      <c r="P1996" s="1">
        <f t="shared" si="665"/>
        <v>2.8796992481204033</v>
      </c>
      <c r="Q1996" s="1">
        <f t="shared" si="666"/>
        <v>74.224806201551075</v>
      </c>
      <c r="R1996" t="str">
        <f t="shared" si="646"/>
        <v>Do nothing</v>
      </c>
      <c r="S1996" t="b">
        <f t="shared" si="651"/>
        <v>0</v>
      </c>
      <c r="T1996">
        <f t="shared" si="647"/>
        <v>0</v>
      </c>
      <c r="U1996">
        <f t="shared" si="648"/>
        <v>0</v>
      </c>
      <c r="V1996">
        <f>IF(R1995="Buy BTC Short ETH",(B1996-T1995)+(-C1996+U1995)*(B1995/C1995),IF(R1995="Buy ETH Short BTC",(-B1996+T1995)+(C1996-U1995)*(B1995/C1995),0))</f>
        <v>0</v>
      </c>
      <c r="AA1996">
        <f t="shared" si="649"/>
        <v>-0.31239204824247269</v>
      </c>
      <c r="AB1996" t="str">
        <f t="shared" si="650"/>
        <v>Do nothing</v>
      </c>
      <c r="AC1996" t="b">
        <f t="shared" si="652"/>
        <v>0</v>
      </c>
      <c r="AD1996">
        <f>IF(AB1996="Buy BTC Short ETH",B1996,IF(AB1996="Buy ETH Short BTC",B1996,0))</f>
        <v>0</v>
      </c>
      <c r="AE1996">
        <f>IF(AB1996="Buy BTC Short ETH",C1996,IF(AB1996="Buy ETH Short BTC",C1996,0))</f>
        <v>0</v>
      </c>
      <c r="AF1996">
        <f>IF(AB1995="Buy BTC Short ETH",(B1996-AD1995)+(-C1996+AE1995)*(B1995/C1995),IF(AB1995="Buy ETH Short BTC",(-B1996+AD1995)+(C1996-AE1995)*(B1995/C1995),0))</f>
        <v>0</v>
      </c>
    </row>
    <row r="1997" spans="1:32">
      <c r="A1997">
        <v>1672516800000</v>
      </c>
      <c r="B1997">
        <v>16569.759999999998</v>
      </c>
      <c r="C1997">
        <v>1202.6500000000001</v>
      </c>
      <c r="D1997" s="1">
        <f t="shared" si="653"/>
        <v>-0.38000000000101863</v>
      </c>
      <c r="E1997" s="1">
        <f t="shared" si="654"/>
        <v>0</v>
      </c>
      <c r="F1997" s="1">
        <f t="shared" si="655"/>
        <v>0.38000000000101863</v>
      </c>
      <c r="G1997" s="1">
        <f t="shared" si="656"/>
        <v>1.0700000000000727</v>
      </c>
      <c r="H1997" s="1">
        <f t="shared" si="657"/>
        <v>2.3550000000002909</v>
      </c>
      <c r="I1997" s="1">
        <f t="shared" si="658"/>
        <v>0.45435244161356286</v>
      </c>
      <c r="J1997" s="1">
        <f t="shared" si="659"/>
        <v>31.240875912407574</v>
      </c>
      <c r="K1997" s="1">
        <f t="shared" si="660"/>
        <v>0</v>
      </c>
      <c r="L1997" s="1">
        <f t="shared" si="661"/>
        <v>0</v>
      </c>
      <c r="M1997" s="1">
        <f t="shared" si="662"/>
        <v>0</v>
      </c>
      <c r="N1997" s="1">
        <f t="shared" si="663"/>
        <v>0.35099999999999909</v>
      </c>
      <c r="O1997" s="1">
        <f t="shared" si="664"/>
        <v>0.13299999999999274</v>
      </c>
      <c r="P1997" s="1">
        <f t="shared" si="665"/>
        <v>2.6390977443610395</v>
      </c>
      <c r="Q1997" s="1">
        <f t="shared" si="666"/>
        <v>72.520661157025827</v>
      </c>
      <c r="R1997" t="str">
        <f t="shared" si="646"/>
        <v>Do nothing</v>
      </c>
      <c r="S1997" t="b">
        <f t="shared" si="651"/>
        <v>0</v>
      </c>
      <c r="T1997">
        <f t="shared" si="647"/>
        <v>0</v>
      </c>
      <c r="U1997">
        <f t="shared" si="648"/>
        <v>0</v>
      </c>
      <c r="V1997">
        <f>IF(R1996="Buy BTC Short ETH",(B1997-T1996)+(-C1997+U1996)*(B1996/C1996),IF(R1996="Buy ETH Short BTC",(-B1997+T1996)+(C1997-U1996)*(B1996/C1996),0))</f>
        <v>0</v>
      </c>
      <c r="AA1997">
        <f t="shared" si="649"/>
        <v>-0.46709892891290378</v>
      </c>
      <c r="AB1997" t="str">
        <f t="shared" si="650"/>
        <v>Do nothing</v>
      </c>
      <c r="AC1997" t="b">
        <f t="shared" si="652"/>
        <v>0</v>
      </c>
      <c r="AD1997">
        <f>IF(AB1997="Buy BTC Short ETH",B1997,IF(AB1997="Buy ETH Short BTC",B1997,0))</f>
        <v>0</v>
      </c>
      <c r="AE1997">
        <f>IF(AB1997="Buy BTC Short ETH",C1997,IF(AB1997="Buy ETH Short BTC",C1997,0))</f>
        <v>0</v>
      </c>
      <c r="AF1997">
        <f>IF(AB1996="Buy BTC Short ETH",(B1997-AD1996)+(-C1997+AE1996)*(B1996/C1996),IF(AB1996="Buy ETH Short BTC",(-B1997+AD1996)+(C1997-AE1996)*(B1996/C1996),0))</f>
        <v>0</v>
      </c>
    </row>
    <row r="1998" spans="1:32">
      <c r="A1998">
        <v>1672517700000</v>
      </c>
      <c r="B1998">
        <v>16570.71</v>
      </c>
      <c r="C1998">
        <v>1202.8399999999999</v>
      </c>
      <c r="D1998" s="1">
        <f t="shared" si="653"/>
        <v>0.9500000000007276</v>
      </c>
      <c r="E1998" s="1">
        <f t="shared" si="654"/>
        <v>0.9500000000007276</v>
      </c>
      <c r="F1998" s="1">
        <f t="shared" si="655"/>
        <v>0</v>
      </c>
      <c r="G1998" s="1">
        <f t="shared" si="656"/>
        <v>1.1650000000001455</v>
      </c>
      <c r="H1998" s="1">
        <f t="shared" si="657"/>
        <v>2.3020000000004073</v>
      </c>
      <c r="I1998" s="1">
        <f t="shared" si="658"/>
        <v>0.50608166811465649</v>
      </c>
      <c r="J1998" s="1">
        <f t="shared" si="659"/>
        <v>33.602538217477928</v>
      </c>
      <c r="K1998" s="1">
        <f t="shared" si="660"/>
        <v>0.1899999999998272</v>
      </c>
      <c r="L1998" s="1">
        <f t="shared" si="661"/>
        <v>0.1899999999998272</v>
      </c>
      <c r="M1998" s="1">
        <f t="shared" si="662"/>
        <v>0</v>
      </c>
      <c r="N1998" s="1">
        <f t="shared" si="663"/>
        <v>0.33899999999998726</v>
      </c>
      <c r="O1998" s="1">
        <f t="shared" si="664"/>
        <v>0.13299999999999274</v>
      </c>
      <c r="P1998" s="1">
        <f t="shared" si="665"/>
        <v>2.5488721804511711</v>
      </c>
      <c r="Q1998" s="1">
        <f t="shared" si="666"/>
        <v>71.822033898305421</v>
      </c>
      <c r="R1998" t="str">
        <f t="shared" si="646"/>
        <v>Do nothing</v>
      </c>
      <c r="S1998" t="b">
        <f t="shared" si="651"/>
        <v>0</v>
      </c>
      <c r="T1998">
        <f t="shared" si="647"/>
        <v>0</v>
      </c>
      <c r="U1998">
        <f t="shared" si="648"/>
        <v>0</v>
      </c>
      <c r="V1998">
        <f>IF(R1997="Buy BTC Short ETH",(B1998-T1997)+(-C1998+U1997)*(B1997/C1997),IF(R1997="Buy ETH Short BTC",(-B1998+T1997)+(C1998-U1997)*(B1997/C1997),0))</f>
        <v>0</v>
      </c>
      <c r="AA1998">
        <f t="shared" si="649"/>
        <v>-0.55700606514506401</v>
      </c>
      <c r="AB1998" t="str">
        <f t="shared" si="650"/>
        <v>Do nothing</v>
      </c>
      <c r="AC1998" t="b">
        <f t="shared" si="652"/>
        <v>0</v>
      </c>
      <c r="AD1998">
        <f>IF(AB1998="Buy BTC Short ETH",B1998,IF(AB1998="Buy ETH Short BTC",B1998,0))</f>
        <v>0</v>
      </c>
      <c r="AE1998">
        <f>IF(AB1998="Buy BTC Short ETH",C1998,IF(AB1998="Buy ETH Short BTC",C1998,0))</f>
        <v>0</v>
      </c>
      <c r="AF1998">
        <f>IF(AB1997="Buy BTC Short ETH",(B1998-AD1997)+(-C1998+AE1997)*(B1997/C1997),IF(AB1997="Buy ETH Short BTC",(-B1998+AD1997)+(C1998-AE1997)*(B1997/C1997),0))</f>
        <v>0</v>
      </c>
    </row>
    <row r="1999" spans="1:32">
      <c r="A1999">
        <v>1672518600000</v>
      </c>
      <c r="B1999">
        <v>16570.46</v>
      </c>
      <c r="C1999">
        <v>1203.3699999999999</v>
      </c>
      <c r="D1999" s="1">
        <f t="shared" si="653"/>
        <v>-0.25</v>
      </c>
      <c r="E1999" s="1">
        <f t="shared" si="654"/>
        <v>0</v>
      </c>
      <c r="F1999" s="1">
        <f t="shared" si="655"/>
        <v>0.25</v>
      </c>
      <c r="G1999" s="1">
        <f t="shared" si="656"/>
        <v>0.71400000000030561</v>
      </c>
      <c r="H1999" s="1">
        <f t="shared" si="657"/>
        <v>2.3270000000004076</v>
      </c>
      <c r="I1999" s="1">
        <f t="shared" si="658"/>
        <v>0.30683283197257438</v>
      </c>
      <c r="J1999" s="1">
        <f t="shared" si="659"/>
        <v>23.479118710954893</v>
      </c>
      <c r="K1999" s="1">
        <f t="shared" si="660"/>
        <v>0.52999999999997272</v>
      </c>
      <c r="L1999" s="1">
        <f t="shared" si="661"/>
        <v>0.52999999999997272</v>
      </c>
      <c r="M1999" s="1">
        <f t="shared" si="662"/>
        <v>0</v>
      </c>
      <c r="N1999" s="1">
        <f t="shared" si="663"/>
        <v>0.39199999999998453</v>
      </c>
      <c r="O1999" s="1">
        <f t="shared" si="664"/>
        <v>0.11800000000000636</v>
      </c>
      <c r="P1999" s="1">
        <f t="shared" si="665"/>
        <v>3.3220338983047744</v>
      </c>
      <c r="Q1999" s="1">
        <f t="shared" si="666"/>
        <v>76.86274509803755</v>
      </c>
      <c r="R1999" t="str">
        <f t="shared" ref="R1999:R2012" si="667">IF(AND(J1999&gt;70,Q1999&lt;30),"Buy ETH Short BTC",IF(AND(J1999&lt;30,Q1999&gt;70),"Buy BTC Short ETH","Do nothing"))</f>
        <v>Buy BTC Short ETH</v>
      </c>
      <c r="S1999" t="b">
        <f t="shared" si="651"/>
        <v>1</v>
      </c>
      <c r="T1999">
        <f t="shared" ref="T1999:T2012" si="668">IF(R1999="Buy BTC Short ETH",B1999,IF(R1999="Buy ETH Short BTC",B1999,0))</f>
        <v>16570.46</v>
      </c>
      <c r="U1999">
        <f t="shared" ref="U1999:U2012" si="669">IF(R1999="Buy BTC Short ETH",C1999,IF(R1999="Buy ETH Short BTC",C1999,0))</f>
        <v>1203.3699999999999</v>
      </c>
      <c r="V1999">
        <f>IF(R1998="Buy BTC Short ETH",(B1999-T1998)+(-C1999+U1998)*(B1998/C1998),IF(R1998="Buy ETH Short BTC",(-B1999+T1998)+(C1999-U1998)*(B1998/C1998),0))</f>
        <v>0</v>
      </c>
      <c r="AA1999">
        <f t="shared" ref="AA1999:AA2012" si="670">CORREL(B1990:B1999, C1990:C1999)</f>
        <v>-0.75996065547276737</v>
      </c>
      <c r="AB1999" t="str">
        <f t="shared" ref="AB1999:AB2012" si="671">IF(AA1999&gt;0.7,"Buy ETH Short BTC",IF(AA1999&lt;-0.7,"Buy BTC Short ETH","Do nothing"))</f>
        <v>Buy BTC Short ETH</v>
      </c>
      <c r="AC1999" t="b">
        <f t="shared" si="652"/>
        <v>1</v>
      </c>
      <c r="AD1999">
        <f>IF(AB1999="Buy BTC Short ETH",B1999,IF(AB1999="Buy ETH Short BTC",B1999,0))</f>
        <v>16570.46</v>
      </c>
      <c r="AE1999">
        <f>IF(AB1999="Buy BTC Short ETH",C1999,IF(AB1999="Buy ETH Short BTC",C1999,0))</f>
        <v>1203.3699999999999</v>
      </c>
      <c r="AF1999">
        <f>IF(AB1998="Buy BTC Short ETH",(B1999-AD1998)+(-C1999+AE1998)*(B1998/C1998),IF(AB1998="Buy ETH Short BTC",(-B1999+AD1998)+(C1999-AE1998)*(B1998/C1998),0))</f>
        <v>0</v>
      </c>
    </row>
    <row r="2000" spans="1:32">
      <c r="A2000">
        <v>1672519500000</v>
      </c>
      <c r="B2000">
        <v>16568.599999999999</v>
      </c>
      <c r="C2000">
        <v>1202.3399999999999</v>
      </c>
      <c r="D2000" s="1">
        <f t="shared" si="653"/>
        <v>-1.8600000000005821</v>
      </c>
      <c r="E2000" s="1">
        <f t="shared" si="654"/>
        <v>0</v>
      </c>
      <c r="F2000" s="1">
        <f t="shared" si="655"/>
        <v>1.8600000000005821</v>
      </c>
      <c r="G2000" s="1">
        <f t="shared" si="656"/>
        <v>0.71400000000030561</v>
      </c>
      <c r="H2000" s="1">
        <f t="shared" si="657"/>
        <v>1.5670000000005531</v>
      </c>
      <c r="I2000" s="1">
        <f t="shared" si="658"/>
        <v>0.45564773452460344</v>
      </c>
      <c r="J2000" s="1">
        <f t="shared" si="659"/>
        <v>31.302060499782414</v>
      </c>
      <c r="K2000" s="1">
        <f t="shared" si="660"/>
        <v>-1.0299999999999727</v>
      </c>
      <c r="L2000" s="1">
        <f t="shared" si="661"/>
        <v>0</v>
      </c>
      <c r="M2000" s="1">
        <f t="shared" si="662"/>
        <v>1.0299999999999727</v>
      </c>
      <c r="N2000" s="1">
        <f t="shared" si="663"/>
        <v>0.39199999999998453</v>
      </c>
      <c r="O2000" s="1">
        <f t="shared" si="664"/>
        <v>0.1759999999999991</v>
      </c>
      <c r="P2000" s="1">
        <f t="shared" si="665"/>
        <v>2.2272727272726507</v>
      </c>
      <c r="Q2000" s="1">
        <f t="shared" si="666"/>
        <v>69.014084507041517</v>
      </c>
      <c r="R2000" t="str">
        <f t="shared" si="667"/>
        <v>Do nothing</v>
      </c>
      <c r="S2000" t="b">
        <f t="shared" ref="S2000:S2012" si="672">NOT(R2000=R1999)</f>
        <v>1</v>
      </c>
      <c r="T2000">
        <f t="shared" si="668"/>
        <v>0</v>
      </c>
      <c r="U2000">
        <f t="shared" si="669"/>
        <v>0</v>
      </c>
      <c r="V2000">
        <f>IF(R1999="Buy BTC Short ETH",(B2000-T1999)+(-C2000+U1999)*(B1999/C1999),IF(R1999="Buy ETH Short BTC",(-B2000+T1999)+(C2000-U1999)*(B1999/C1999),0))</f>
        <v>12.323147161719877</v>
      </c>
      <c r="AA2000">
        <f t="shared" si="670"/>
        <v>-0.72703358243426552</v>
      </c>
      <c r="AB2000" t="str">
        <f t="shared" si="671"/>
        <v>Buy BTC Short ETH</v>
      </c>
      <c r="AC2000" t="b">
        <f t="shared" ref="AC2000:AC2012" si="673">NOT(AB2000=AB1999)</f>
        <v>0</v>
      </c>
      <c r="AD2000">
        <f>IF(AB2000="Buy BTC Short ETH",B2000,IF(AB2000="Buy ETH Short BTC",B2000,0))</f>
        <v>16568.599999999999</v>
      </c>
      <c r="AE2000">
        <f>IF(AB2000="Buy BTC Short ETH",C2000,IF(AB2000="Buy ETH Short BTC",C2000,0))</f>
        <v>1202.3399999999999</v>
      </c>
      <c r="AF2000">
        <f>IF(AB1999="Buy BTC Short ETH",(B2000-AD1999)+(-C2000+AE1999)*(B1999/C1999),IF(AB1999="Buy ETH Short BTC",(-B2000+AD1999)+(C2000-AE1999)*(B1999/C1999),0))</f>
        <v>12.323147161719877</v>
      </c>
    </row>
    <row r="2001" spans="1:32">
      <c r="A2001">
        <v>1672520400000</v>
      </c>
      <c r="B2001">
        <v>16566.310000000001</v>
      </c>
      <c r="C2001">
        <v>1202.8</v>
      </c>
      <c r="D2001" s="1">
        <f t="shared" si="653"/>
        <v>-2.2899999999972351</v>
      </c>
      <c r="E2001" s="1">
        <f t="shared" si="654"/>
        <v>0</v>
      </c>
      <c r="F2001" s="1">
        <f t="shared" si="655"/>
        <v>2.2899999999972351</v>
      </c>
      <c r="G2001" s="1">
        <f t="shared" si="656"/>
        <v>0.71400000000030561</v>
      </c>
      <c r="H2001" s="1">
        <f t="shared" si="657"/>
        <v>1.7400000000001454</v>
      </c>
      <c r="I2001" s="1">
        <f t="shared" si="658"/>
        <v>0.41034482758634822</v>
      </c>
      <c r="J2001" s="1">
        <f t="shared" si="659"/>
        <v>29.095354523234491</v>
      </c>
      <c r="K2001" s="1">
        <f t="shared" si="660"/>
        <v>0.46000000000003638</v>
      </c>
      <c r="L2001" s="1">
        <f t="shared" si="661"/>
        <v>0.46000000000003638</v>
      </c>
      <c r="M2001" s="1">
        <f t="shared" si="662"/>
        <v>0</v>
      </c>
      <c r="N2001" s="1">
        <f t="shared" si="663"/>
        <v>0.43799999999998818</v>
      </c>
      <c r="O2001" s="1">
        <f t="shared" si="664"/>
        <v>0.12100000000000363</v>
      </c>
      <c r="P2001" s="1">
        <f t="shared" si="665"/>
        <v>3.6198347107435951</v>
      </c>
      <c r="Q2001" s="1">
        <f t="shared" si="666"/>
        <v>78.354203935598321</v>
      </c>
      <c r="R2001" t="str">
        <f t="shared" si="667"/>
        <v>Buy BTC Short ETH</v>
      </c>
      <c r="S2001" t="b">
        <f t="shared" si="672"/>
        <v>1</v>
      </c>
      <c r="T2001">
        <f t="shared" si="668"/>
        <v>16566.310000000001</v>
      </c>
      <c r="U2001">
        <f t="shared" si="669"/>
        <v>1202.8</v>
      </c>
      <c r="V2001">
        <f>IF(R2000="Buy BTC Short ETH",(B2001-T2000)+(-C2001+U2000)*(B2000/C2000),IF(R2000="Buy ETH Short BTC",(-B2001+T2000)+(C2001-U2000)*(B2000/C2000),0))</f>
        <v>0</v>
      </c>
      <c r="AA2001">
        <f t="shared" si="670"/>
        <v>-0.68470362589122313</v>
      </c>
      <c r="AB2001" t="str">
        <f t="shared" si="671"/>
        <v>Do nothing</v>
      </c>
      <c r="AC2001" t="b">
        <f t="shared" si="673"/>
        <v>1</v>
      </c>
      <c r="AD2001">
        <f>IF(AB2001="Buy BTC Short ETH",B2001,IF(AB2001="Buy ETH Short BTC",B2001,0))</f>
        <v>0</v>
      </c>
      <c r="AE2001">
        <f>IF(AB2001="Buy BTC Short ETH",C2001,IF(AB2001="Buy ETH Short BTC",C2001,0))</f>
        <v>0</v>
      </c>
      <c r="AF2001">
        <f>IF(AB2000="Buy BTC Short ETH",(B2001-AD2000)+(-C2001+AE2000)*(B2000/C2000),IF(AB2000="Buy ETH Short BTC",(-B2001+AD2000)+(C2001-AE2000)*(B2000/C2000),0))</f>
        <v>-8.6289357419675614</v>
      </c>
    </row>
    <row r="2002" spans="1:32">
      <c r="A2002">
        <v>1672521300000</v>
      </c>
      <c r="B2002">
        <v>16563.84</v>
      </c>
      <c r="C2002">
        <v>1201.54</v>
      </c>
      <c r="D2002" s="1">
        <f t="shared" si="653"/>
        <v>-2.4700000000011642</v>
      </c>
      <c r="E2002" s="1">
        <f t="shared" si="654"/>
        <v>0</v>
      </c>
      <c r="F2002" s="1">
        <f t="shared" si="655"/>
        <v>2.4700000000011642</v>
      </c>
      <c r="G2002" s="1">
        <f t="shared" si="656"/>
        <v>0.59200000000018915</v>
      </c>
      <c r="H2002" s="1">
        <f t="shared" si="657"/>
        <v>1.9870000000002619</v>
      </c>
      <c r="I2002" s="1">
        <f t="shared" si="658"/>
        <v>0.29793658782089133</v>
      </c>
      <c r="J2002" s="1">
        <f t="shared" si="659"/>
        <v>22.954633578909863</v>
      </c>
      <c r="K2002" s="1">
        <f t="shared" si="660"/>
        <v>-1.2599999999999909</v>
      </c>
      <c r="L2002" s="1">
        <f t="shared" si="661"/>
        <v>0</v>
      </c>
      <c r="M2002" s="1">
        <f t="shared" si="662"/>
        <v>1.2599999999999909</v>
      </c>
      <c r="N2002" s="1">
        <f t="shared" si="663"/>
        <v>0.43799999999998818</v>
      </c>
      <c r="O2002" s="1">
        <f t="shared" si="664"/>
        <v>0.24399999999998273</v>
      </c>
      <c r="P2002" s="1">
        <f t="shared" si="665"/>
        <v>1.7950819672131932</v>
      </c>
      <c r="Q2002" s="1">
        <f t="shared" si="666"/>
        <v>64.22287390029426</v>
      </c>
      <c r="R2002" t="str">
        <f t="shared" si="667"/>
        <v>Do nothing</v>
      </c>
      <c r="S2002" t="b">
        <f t="shared" si="672"/>
        <v>1</v>
      </c>
      <c r="T2002">
        <f t="shared" si="668"/>
        <v>0</v>
      </c>
      <c r="U2002">
        <f t="shared" si="669"/>
        <v>0</v>
      </c>
      <c r="V2002">
        <f>IF(R2001="Buy BTC Short ETH",(B2002-T2001)+(-C2002+U2001)*(B2001/C2001),IF(R2001="Buy ETH Short BTC",(-B2002+T2001)+(C2002-U2001)*(B2001/C2001),0))</f>
        <v>14.884132524109123</v>
      </c>
      <c r="AA2002">
        <f t="shared" si="670"/>
        <v>-0.2874902638968071</v>
      </c>
      <c r="AB2002" t="str">
        <f t="shared" si="671"/>
        <v>Do nothing</v>
      </c>
      <c r="AC2002" t="b">
        <f t="shared" si="673"/>
        <v>0</v>
      </c>
      <c r="AD2002">
        <f>IF(AB2002="Buy BTC Short ETH",B2002,IF(AB2002="Buy ETH Short BTC",B2002,0))</f>
        <v>0</v>
      </c>
      <c r="AE2002">
        <f>IF(AB2002="Buy BTC Short ETH",C2002,IF(AB2002="Buy ETH Short BTC",C2002,0))</f>
        <v>0</v>
      </c>
      <c r="AF2002">
        <f>IF(AB2001="Buy BTC Short ETH",(B2002-AD2001)+(-C2002+AE2001)*(B2001/C2001),IF(AB2001="Buy ETH Short BTC",(-B2002+AD2001)+(C2002-AE2001)*(B2001/C2001),0))</f>
        <v>0</v>
      </c>
    </row>
    <row r="2003" spans="1:32">
      <c r="A2003">
        <v>1672522200000</v>
      </c>
      <c r="B2003">
        <v>16560.53</v>
      </c>
      <c r="C2003">
        <v>1200.6600000000001</v>
      </c>
      <c r="D2003" s="1">
        <f t="shared" si="653"/>
        <v>-3.3100000000013097</v>
      </c>
      <c r="E2003" s="1">
        <f t="shared" si="654"/>
        <v>0</v>
      </c>
      <c r="F2003" s="1">
        <f t="shared" si="655"/>
        <v>3.3100000000013097</v>
      </c>
      <c r="G2003" s="1">
        <f t="shared" si="656"/>
        <v>0.59200000000018915</v>
      </c>
      <c r="H2003" s="1">
        <f t="shared" si="657"/>
        <v>2.1380000000004658</v>
      </c>
      <c r="I2003" s="1">
        <f t="shared" si="658"/>
        <v>0.27689429373248842</v>
      </c>
      <c r="J2003" s="1">
        <f t="shared" si="659"/>
        <v>21.684981684983413</v>
      </c>
      <c r="K2003" s="1">
        <f t="shared" si="660"/>
        <v>-0.87999999999988177</v>
      </c>
      <c r="L2003" s="1">
        <f t="shared" si="661"/>
        <v>0</v>
      </c>
      <c r="M2003" s="1">
        <f t="shared" si="662"/>
        <v>0.87999999999988177</v>
      </c>
      <c r="N2003" s="1">
        <f t="shared" si="663"/>
        <v>0.34199999999998454</v>
      </c>
      <c r="O2003" s="1">
        <f t="shared" si="664"/>
        <v>0.33199999999997087</v>
      </c>
      <c r="P2003" s="1">
        <f t="shared" si="665"/>
        <v>1.0301204819277547</v>
      </c>
      <c r="Q2003" s="1">
        <f t="shared" si="666"/>
        <v>50.741839762612344</v>
      </c>
      <c r="R2003" t="str">
        <f t="shared" si="667"/>
        <v>Do nothing</v>
      </c>
      <c r="S2003" t="b">
        <f t="shared" si="672"/>
        <v>0</v>
      </c>
      <c r="T2003">
        <f t="shared" si="668"/>
        <v>0</v>
      </c>
      <c r="U2003">
        <f t="shared" si="669"/>
        <v>0</v>
      </c>
      <c r="V2003">
        <f>IF(R2002="Buy BTC Short ETH",(B2003-T2002)+(-C2003+U2002)*(B2002/C2002),IF(R2002="Buy ETH Short BTC",(-B2003+T2002)+(C2003-U2002)*(B2002/C2002),0))</f>
        <v>0</v>
      </c>
      <c r="AA2003">
        <f t="shared" si="670"/>
        <v>0.3331182569901282</v>
      </c>
      <c r="AB2003" t="str">
        <f t="shared" si="671"/>
        <v>Do nothing</v>
      </c>
      <c r="AC2003" t="b">
        <f t="shared" si="673"/>
        <v>0</v>
      </c>
      <c r="AD2003">
        <f>IF(AB2003="Buy BTC Short ETH",B2003,IF(AB2003="Buy ETH Short BTC",B2003,0))</f>
        <v>0</v>
      </c>
      <c r="AE2003">
        <f>IF(AB2003="Buy BTC Short ETH",C2003,IF(AB2003="Buy ETH Short BTC",C2003,0))</f>
        <v>0</v>
      </c>
      <c r="AF2003">
        <f>IF(AB2002="Buy BTC Short ETH",(B2003-AD2002)+(-C2003+AE2002)*(B2002/C2002),IF(AB2002="Buy ETH Short BTC",(-B2003+AD2002)+(C2003-AE2002)*(B2002/C2002),0))</f>
        <v>0</v>
      </c>
    </row>
    <row r="2004" spans="1:32">
      <c r="A2004">
        <v>1672523100000</v>
      </c>
      <c r="B2004">
        <v>16548.28</v>
      </c>
      <c r="C2004">
        <v>1200.0999999999999</v>
      </c>
      <c r="D2004" s="1">
        <f t="shared" si="653"/>
        <v>-12.25</v>
      </c>
      <c r="E2004" s="1">
        <f t="shared" si="654"/>
        <v>0</v>
      </c>
      <c r="F2004" s="1">
        <f t="shared" si="655"/>
        <v>12.25</v>
      </c>
      <c r="G2004" s="1">
        <f t="shared" si="656"/>
        <v>0.59200000000018915</v>
      </c>
      <c r="H2004" s="1">
        <f t="shared" si="657"/>
        <v>2.9810000000001309</v>
      </c>
      <c r="I2004" s="1">
        <f t="shared" si="658"/>
        <v>0.19859107681991384</v>
      </c>
      <c r="J2004" s="1">
        <f t="shared" si="659"/>
        <v>16.568709767706025</v>
      </c>
      <c r="K2004" s="1">
        <f t="shared" si="660"/>
        <v>-0.5600000000001728</v>
      </c>
      <c r="L2004" s="1">
        <f t="shared" si="661"/>
        <v>0</v>
      </c>
      <c r="M2004" s="1">
        <f t="shared" si="662"/>
        <v>0.5600000000001728</v>
      </c>
      <c r="N2004" s="1">
        <f t="shared" si="663"/>
        <v>0.34199999999998454</v>
      </c>
      <c r="O2004" s="1">
        <f t="shared" si="664"/>
        <v>0.37300000000000183</v>
      </c>
      <c r="P2004" s="1">
        <f t="shared" si="665"/>
        <v>0.91689008042890852</v>
      </c>
      <c r="Q2004" s="1">
        <f t="shared" si="666"/>
        <v>47.832167832166583</v>
      </c>
      <c r="R2004" t="str">
        <f t="shared" si="667"/>
        <v>Do nothing</v>
      </c>
      <c r="S2004" t="b">
        <f t="shared" si="672"/>
        <v>0</v>
      </c>
      <c r="T2004">
        <f t="shared" si="668"/>
        <v>0</v>
      </c>
      <c r="U2004">
        <f t="shared" si="669"/>
        <v>0</v>
      </c>
      <c r="V2004">
        <f>IF(R2003="Buy BTC Short ETH",(B2004-T2003)+(-C2004+U2003)*(B2003/C2003),IF(R2003="Buy ETH Short BTC",(-B2004+T2003)+(C2004-U2003)*(B2003/C2003),0))</f>
        <v>0</v>
      </c>
      <c r="AA2004">
        <f t="shared" si="670"/>
        <v>0.83066814734616901</v>
      </c>
      <c r="AB2004" t="str">
        <f t="shared" si="671"/>
        <v>Buy ETH Short BTC</v>
      </c>
      <c r="AC2004" t="b">
        <f t="shared" si="673"/>
        <v>1</v>
      </c>
      <c r="AD2004">
        <f>IF(AB2004="Buy BTC Short ETH",B2004,IF(AB2004="Buy ETH Short BTC",B2004,0))</f>
        <v>16548.28</v>
      </c>
      <c r="AE2004">
        <f>IF(AB2004="Buy BTC Short ETH",C2004,IF(AB2004="Buy ETH Short BTC",C2004,0))</f>
        <v>1200.0999999999999</v>
      </c>
      <c r="AF2004">
        <f>IF(AB2003="Buy BTC Short ETH",(B2004-AD2003)+(-C2004+AE2003)*(B2003/C2003),IF(AB2003="Buy ETH Short BTC",(-B2004+AD2003)+(C2004-AE2003)*(B2003/C2003),0))</f>
        <v>0</v>
      </c>
    </row>
    <row r="2005" spans="1:32">
      <c r="A2005">
        <v>1672524000000</v>
      </c>
      <c r="B2005">
        <v>16565.38</v>
      </c>
      <c r="C2005">
        <v>1200.8900000000001</v>
      </c>
      <c r="D2005" s="1">
        <f t="shared" si="653"/>
        <v>17.100000000002183</v>
      </c>
      <c r="E2005" s="1">
        <f t="shared" si="654"/>
        <v>17.100000000002183</v>
      </c>
      <c r="F2005" s="1">
        <f t="shared" si="655"/>
        <v>0</v>
      </c>
      <c r="G2005" s="1">
        <f t="shared" si="656"/>
        <v>1.805000000000291</v>
      </c>
      <c r="H2005" s="1">
        <f t="shared" si="657"/>
        <v>2.9810000000001309</v>
      </c>
      <c r="I2005" s="1">
        <f t="shared" si="658"/>
        <v>0.60550150956062121</v>
      </c>
      <c r="J2005" s="1">
        <f t="shared" si="659"/>
        <v>37.714166318431502</v>
      </c>
      <c r="K2005" s="1">
        <f t="shared" si="660"/>
        <v>0.79000000000019099</v>
      </c>
      <c r="L2005" s="1">
        <f t="shared" si="661"/>
        <v>0.79000000000019099</v>
      </c>
      <c r="M2005" s="1">
        <f t="shared" si="662"/>
        <v>0</v>
      </c>
      <c r="N2005" s="1">
        <f t="shared" si="663"/>
        <v>0.23400000000001456</v>
      </c>
      <c r="O2005" s="1">
        <f t="shared" si="664"/>
        <v>0.37300000000000183</v>
      </c>
      <c r="P2005" s="1">
        <f t="shared" si="665"/>
        <v>0.62734584450405739</v>
      </c>
      <c r="Q2005" s="1">
        <f t="shared" si="666"/>
        <v>38.550247116970056</v>
      </c>
      <c r="R2005" t="str">
        <f t="shared" si="667"/>
        <v>Do nothing</v>
      </c>
      <c r="S2005" t="b">
        <f t="shared" si="672"/>
        <v>0</v>
      </c>
      <c r="T2005">
        <f t="shared" si="668"/>
        <v>0</v>
      </c>
      <c r="U2005">
        <f t="shared" si="669"/>
        <v>0</v>
      </c>
      <c r="V2005">
        <f>IF(R2004="Buy BTC Short ETH",(B2005-T2004)+(-C2005+U2004)*(B2004/C2004),IF(R2004="Buy ETH Short BTC",(-B2005+T2004)+(C2005-U2004)*(B2004/C2004),0))</f>
        <v>0</v>
      </c>
      <c r="AA2005">
        <f t="shared" si="670"/>
        <v>0.85992943879020012</v>
      </c>
      <c r="AB2005" t="str">
        <f t="shared" si="671"/>
        <v>Buy ETH Short BTC</v>
      </c>
      <c r="AC2005" t="b">
        <f t="shared" si="673"/>
        <v>0</v>
      </c>
      <c r="AD2005">
        <f>IF(AB2005="Buy BTC Short ETH",B2005,IF(AB2005="Buy ETH Short BTC",B2005,0))</f>
        <v>16565.38</v>
      </c>
      <c r="AE2005">
        <f>IF(AB2005="Buy BTC Short ETH",C2005,IF(AB2005="Buy ETH Short BTC",C2005,0))</f>
        <v>1200.8900000000001</v>
      </c>
      <c r="AF2005">
        <f>IF(AB2004="Buy BTC Short ETH",(B2005-AD2004)+(-C2005+AE2004)*(B2004/C2004),IF(AB2004="Buy ETH Short BTC",(-B2005+AD2004)+(C2005-AE2004)*(B2004/C2004),0))</f>
        <v>-6.206623448045546</v>
      </c>
    </row>
    <row r="2006" spans="1:32">
      <c r="A2006">
        <v>1672524900000</v>
      </c>
      <c r="B2006">
        <v>16544.98</v>
      </c>
      <c r="C2006">
        <v>1199.26</v>
      </c>
      <c r="D2006" s="1">
        <f t="shared" ref="D2006:D2012" si="674">B2006-B2005</f>
        <v>-20.400000000001455</v>
      </c>
      <c r="E2006" s="1">
        <f t="shared" ref="E2006:E2012" si="675">IF(D2006&gt;0,D2006,0)</f>
        <v>0</v>
      </c>
      <c r="F2006" s="1">
        <f t="shared" ref="F2006:F2012" si="676">IF(D2006&lt;0,-D2006,0)</f>
        <v>20.400000000001455</v>
      </c>
      <c r="G2006" s="1">
        <f t="shared" ref="G2006:G2012" si="677">(SUM(E1997:E2006)/10)</f>
        <v>1.805000000000291</v>
      </c>
      <c r="H2006" s="1">
        <f t="shared" ref="H2006:H2012" si="678">(SUM(F1997:F2006)/10)</f>
        <v>4.3210000000002768</v>
      </c>
      <c r="I2006" s="1">
        <f t="shared" ref="I2006:I2012" si="679">G2006/H2006</f>
        <v>0.41772737792181797</v>
      </c>
      <c r="J2006" s="1">
        <f t="shared" ref="J2006:J2012" si="680">IF(H2006=0,100,100-(100/(1+I2006)))</f>
        <v>29.464577211885796</v>
      </c>
      <c r="K2006" s="1">
        <f t="shared" ref="K2006:K2012" si="681">C2006-C2005</f>
        <v>-1.6300000000001091</v>
      </c>
      <c r="L2006" s="1">
        <f t="shared" ref="L2006:L2012" si="682">IF(K2006&gt;0,K2006,0)</f>
        <v>0</v>
      </c>
      <c r="M2006" s="1">
        <f t="shared" ref="M2006:M2012" si="683">IF(K2006&lt;0,-K2006,0)</f>
        <v>1.6300000000001091</v>
      </c>
      <c r="N2006" s="1">
        <f t="shared" ref="N2006:N2012" si="684">(SUM(L1997:L2006)/10)</f>
        <v>0.19700000000000273</v>
      </c>
      <c r="O2006" s="1">
        <f t="shared" ref="O2006:O2012" si="685">(SUM(M1997:M2006)/10)</f>
        <v>0.53600000000001269</v>
      </c>
      <c r="P2006" s="1">
        <f t="shared" ref="P2006:P2012" si="686">N2006/O2006</f>
        <v>0.36753731343283219</v>
      </c>
      <c r="Q2006" s="1">
        <f t="shared" ref="Q2006:Q2012" si="687">IF(O2006=0,100,100-(100/(1+P2006)))</f>
        <v>26.875852660299941</v>
      </c>
      <c r="R2006" t="str">
        <f t="shared" si="667"/>
        <v>Do nothing</v>
      </c>
      <c r="S2006" t="b">
        <f t="shared" si="672"/>
        <v>0</v>
      </c>
      <c r="T2006">
        <f t="shared" si="668"/>
        <v>0</v>
      </c>
      <c r="U2006">
        <f t="shared" si="669"/>
        <v>0</v>
      </c>
      <c r="V2006">
        <f>IF(R2005="Buy BTC Short ETH",(B2006-T2005)+(-C2006+U2005)*(B2005/C2005),IF(R2005="Buy ETH Short BTC",(-B2006+T2005)+(C2006-U2005)*(B2005/C2005),0))</f>
        <v>0</v>
      </c>
      <c r="AA2006">
        <f t="shared" si="670"/>
        <v>0.91063402761479439</v>
      </c>
      <c r="AB2006" t="str">
        <f t="shared" si="671"/>
        <v>Buy ETH Short BTC</v>
      </c>
      <c r="AC2006" t="b">
        <f t="shared" si="673"/>
        <v>0</v>
      </c>
      <c r="AD2006">
        <f>IF(AB2006="Buy BTC Short ETH",B2006,IF(AB2006="Buy ETH Short BTC",B2006,0))</f>
        <v>16544.98</v>
      </c>
      <c r="AE2006">
        <f>IF(AB2006="Buy BTC Short ETH",C2006,IF(AB2006="Buy ETH Short BTC",C2006,0))</f>
        <v>1199.26</v>
      </c>
      <c r="AF2006">
        <f>IF(AB2005="Buy BTC Short ETH",(B2006-AD2005)+(-C2006+AE2005)*(B2005/C2005),IF(AB2005="Buy ETH Short BTC",(-B2006+AD2005)+(C2006-AE2005)*(B2005/C2005),0))</f>
        <v>-2.0846317314658798</v>
      </c>
    </row>
    <row r="2007" spans="1:32">
      <c r="A2007">
        <v>1672525800000</v>
      </c>
      <c r="B2007">
        <v>16538.37</v>
      </c>
      <c r="C2007">
        <v>1197.8900000000001</v>
      </c>
      <c r="D2007" s="1">
        <f t="shared" si="674"/>
        <v>-6.6100000000005821</v>
      </c>
      <c r="E2007" s="1">
        <f t="shared" si="675"/>
        <v>0</v>
      </c>
      <c r="F2007" s="1">
        <f t="shared" si="676"/>
        <v>6.6100000000005821</v>
      </c>
      <c r="G2007" s="1">
        <f t="shared" si="677"/>
        <v>1.805000000000291</v>
      </c>
      <c r="H2007" s="1">
        <f t="shared" si="678"/>
        <v>4.9440000000002327</v>
      </c>
      <c r="I2007" s="1">
        <f t="shared" si="679"/>
        <v>0.36508899676379575</v>
      </c>
      <c r="J2007" s="1">
        <f t="shared" si="680"/>
        <v>26.744702918953195</v>
      </c>
      <c r="K2007" s="1">
        <f t="shared" si="681"/>
        <v>-1.3699999999998909</v>
      </c>
      <c r="L2007" s="1">
        <f t="shared" si="682"/>
        <v>0</v>
      </c>
      <c r="M2007" s="1">
        <f t="shared" si="683"/>
        <v>1.3699999999998909</v>
      </c>
      <c r="N2007" s="1">
        <f t="shared" si="684"/>
        <v>0.19700000000000273</v>
      </c>
      <c r="O2007" s="1">
        <f t="shared" si="685"/>
        <v>0.67300000000000182</v>
      </c>
      <c r="P2007" s="1">
        <f t="shared" si="686"/>
        <v>0.29271916790490671</v>
      </c>
      <c r="Q2007" s="1">
        <f t="shared" si="687"/>
        <v>22.643678160919748</v>
      </c>
      <c r="R2007" t="str">
        <f t="shared" si="667"/>
        <v>Do nothing</v>
      </c>
      <c r="S2007" t="b">
        <f t="shared" si="672"/>
        <v>0</v>
      </c>
      <c r="T2007">
        <f t="shared" si="668"/>
        <v>0</v>
      </c>
      <c r="U2007">
        <f t="shared" si="669"/>
        <v>0</v>
      </c>
      <c r="V2007">
        <f>IF(R2006="Buy BTC Short ETH",(B2007-T2006)+(-C2007+U2006)*(B2006/C2006),IF(R2006="Buy ETH Short BTC",(-B2007+T2006)+(C2007-U2006)*(B2006/C2006),0))</f>
        <v>0</v>
      </c>
      <c r="AA2007">
        <f t="shared" si="670"/>
        <v>0.94481899828946003</v>
      </c>
      <c r="AB2007" t="str">
        <f t="shared" si="671"/>
        <v>Buy ETH Short BTC</v>
      </c>
      <c r="AC2007" t="b">
        <f t="shared" si="673"/>
        <v>0</v>
      </c>
      <c r="AD2007">
        <f>IF(AB2007="Buy BTC Short ETH",B2007,IF(AB2007="Buy ETH Short BTC",B2007,0))</f>
        <v>16538.37</v>
      </c>
      <c r="AE2007">
        <f>IF(AB2007="Buy BTC Short ETH",C2007,IF(AB2007="Buy ETH Short BTC",C2007,0))</f>
        <v>1197.8900000000001</v>
      </c>
      <c r="AF2007">
        <f>IF(AB2006="Buy BTC Short ETH",(B2007-AD2006)+(-C2007+AE2006)*(B2006/C2006),IF(AB2006="Buy ETH Short BTC",(-B2007+AD2006)+(C2007-AE2006)*(B2006/C2006),0))</f>
        <v>-12.290507479610341</v>
      </c>
    </row>
    <row r="2008" spans="1:32">
      <c r="A2008">
        <v>1672526700000</v>
      </c>
      <c r="B2008">
        <v>16520.810000000001</v>
      </c>
      <c r="C2008">
        <v>1196.19</v>
      </c>
      <c r="D2008" s="1">
        <f t="shared" si="674"/>
        <v>-17.559999999997672</v>
      </c>
      <c r="E2008" s="1">
        <f t="shared" si="675"/>
        <v>0</v>
      </c>
      <c r="F2008" s="1">
        <f t="shared" si="676"/>
        <v>17.559999999997672</v>
      </c>
      <c r="G2008" s="1">
        <f t="shared" si="677"/>
        <v>1.7100000000002182</v>
      </c>
      <c r="H2008" s="1">
        <f t="shared" si="678"/>
        <v>6.7</v>
      </c>
      <c r="I2008" s="1">
        <f t="shared" si="679"/>
        <v>0.25522388059704748</v>
      </c>
      <c r="J2008" s="1">
        <f t="shared" si="680"/>
        <v>20.33293697978803</v>
      </c>
      <c r="K2008" s="1">
        <f t="shared" si="681"/>
        <v>-1.7000000000000455</v>
      </c>
      <c r="L2008" s="1">
        <f t="shared" si="682"/>
        <v>0</v>
      </c>
      <c r="M2008" s="1">
        <f t="shared" si="683"/>
        <v>1.7000000000000455</v>
      </c>
      <c r="N2008" s="1">
        <f t="shared" si="684"/>
        <v>0.17800000000002</v>
      </c>
      <c r="O2008" s="1">
        <f t="shared" si="685"/>
        <v>0.84300000000000641</v>
      </c>
      <c r="P2008" s="1">
        <f t="shared" si="686"/>
        <v>0.21115065243181336</v>
      </c>
      <c r="Q2008" s="1">
        <f t="shared" si="687"/>
        <v>17.433888344761556</v>
      </c>
      <c r="R2008" t="str">
        <f t="shared" si="667"/>
        <v>Do nothing</v>
      </c>
      <c r="S2008" t="b">
        <f t="shared" si="672"/>
        <v>0</v>
      </c>
      <c r="T2008">
        <f t="shared" si="668"/>
        <v>0</v>
      </c>
      <c r="U2008">
        <f t="shared" si="669"/>
        <v>0</v>
      </c>
      <c r="V2008">
        <f>IF(R2007="Buy BTC Short ETH",(B2008-T2007)+(-C2008+U2007)*(B2007/C2007),IF(R2007="Buy ETH Short BTC",(-B2008+T2007)+(C2008-U2007)*(B2007/C2007),0))</f>
        <v>0</v>
      </c>
      <c r="AA2008">
        <f t="shared" si="670"/>
        <v>0.96537232438214371</v>
      </c>
      <c r="AB2008" t="str">
        <f t="shared" si="671"/>
        <v>Buy ETH Short BTC</v>
      </c>
      <c r="AC2008" t="b">
        <f t="shared" si="673"/>
        <v>0</v>
      </c>
      <c r="AD2008">
        <f>IF(AB2008="Buy BTC Short ETH",B2008,IF(AB2008="Buy ETH Short BTC",B2008,0))</f>
        <v>16520.810000000001</v>
      </c>
      <c r="AE2008">
        <f>IF(AB2008="Buy BTC Short ETH",C2008,IF(AB2008="Buy ETH Short BTC",C2008,0))</f>
        <v>1196.19</v>
      </c>
      <c r="AF2008">
        <f>IF(AB2007="Buy BTC Short ETH",(B2008-AD2007)+(-C2008+AE2007)*(B2007/C2007),IF(AB2007="Buy ETH Short BTC",(-B2008+AD2007)+(C2008-AE2007)*(B2007/C2007),0))</f>
        <v>-5.9106266852578599</v>
      </c>
    </row>
    <row r="2009" spans="1:32">
      <c r="A2009">
        <v>1672527600000</v>
      </c>
      <c r="B2009">
        <v>16502.669999999998</v>
      </c>
      <c r="C2009">
        <v>1195.57</v>
      </c>
      <c r="D2009" s="1">
        <f t="shared" si="674"/>
        <v>-18.140000000003056</v>
      </c>
      <c r="E2009" s="1">
        <f t="shared" si="675"/>
        <v>0</v>
      </c>
      <c r="F2009" s="1">
        <f t="shared" si="676"/>
        <v>18.140000000003056</v>
      </c>
      <c r="G2009" s="1">
        <f t="shared" si="677"/>
        <v>1.7100000000002182</v>
      </c>
      <c r="H2009" s="1">
        <f t="shared" si="678"/>
        <v>8.4890000000003063</v>
      </c>
      <c r="I2009" s="1">
        <f t="shared" si="679"/>
        <v>0.2014371539639718</v>
      </c>
      <c r="J2009" s="1">
        <f t="shared" si="680"/>
        <v>16.76634964212306</v>
      </c>
      <c r="K2009" s="1">
        <f t="shared" si="681"/>
        <v>-0.62000000000011823</v>
      </c>
      <c r="L2009" s="1">
        <f t="shared" si="682"/>
        <v>0</v>
      </c>
      <c r="M2009" s="1">
        <f t="shared" si="683"/>
        <v>0.62000000000011823</v>
      </c>
      <c r="N2009" s="1">
        <f t="shared" si="684"/>
        <v>0.12500000000002273</v>
      </c>
      <c r="O2009" s="1">
        <f t="shared" si="685"/>
        <v>0.90500000000001823</v>
      </c>
      <c r="P2009" s="1">
        <f t="shared" si="686"/>
        <v>0.13812154696134829</v>
      </c>
      <c r="Q2009" s="1">
        <f t="shared" si="687"/>
        <v>12.135922330098822</v>
      </c>
      <c r="R2009" t="str">
        <f t="shared" si="667"/>
        <v>Do nothing</v>
      </c>
      <c r="S2009" t="b">
        <f t="shared" si="672"/>
        <v>0</v>
      </c>
      <c r="T2009">
        <f t="shared" si="668"/>
        <v>0</v>
      </c>
      <c r="U2009">
        <f t="shared" si="669"/>
        <v>0</v>
      </c>
      <c r="V2009">
        <f>IF(R2008="Buy BTC Short ETH",(B2009-T2008)+(-C2009+U2008)*(B2008/C2008),IF(R2008="Buy ETH Short BTC",(-B2009+T2008)+(C2009-U2008)*(B2008/C2008),0))</f>
        <v>0</v>
      </c>
      <c r="AA2009">
        <f t="shared" si="670"/>
        <v>0.96574203068243758</v>
      </c>
      <c r="AB2009" t="str">
        <f t="shared" si="671"/>
        <v>Buy ETH Short BTC</v>
      </c>
      <c r="AC2009" t="b">
        <f t="shared" si="673"/>
        <v>0</v>
      </c>
      <c r="AD2009">
        <f>IF(AB2009="Buy BTC Short ETH",B2009,IF(AB2009="Buy ETH Short BTC",B2009,0))</f>
        <v>16502.669999999998</v>
      </c>
      <c r="AE2009">
        <f>IF(AB2009="Buy BTC Short ETH",C2009,IF(AB2009="Buy ETH Short BTC",C2009,0))</f>
        <v>1195.57</v>
      </c>
      <c r="AF2009">
        <f>IF(AB2008="Buy BTC Short ETH",(B2009-AD2008)+(-C2009+AE2008)*(B2008/C2008),IF(AB2008="Buy ETH Short BTC",(-B2009+AD2008)+(C2009-AE2008)*(B2008/C2008),0))</f>
        <v>9.5770608348186332</v>
      </c>
    </row>
    <row r="2010" spans="1:32">
      <c r="A2010">
        <v>1672528500000</v>
      </c>
      <c r="B2010">
        <v>16524.64</v>
      </c>
      <c r="C2010">
        <v>1195.68</v>
      </c>
      <c r="D2010" s="1">
        <f t="shared" si="674"/>
        <v>21.970000000001164</v>
      </c>
      <c r="E2010" s="1">
        <f t="shared" si="675"/>
        <v>21.970000000001164</v>
      </c>
      <c r="F2010" s="1">
        <f t="shared" si="676"/>
        <v>0</v>
      </c>
      <c r="G2010" s="1">
        <f t="shared" si="677"/>
        <v>3.9070000000003349</v>
      </c>
      <c r="H2010" s="1">
        <f t="shared" si="678"/>
        <v>8.3030000000002477</v>
      </c>
      <c r="I2010" s="1">
        <f t="shared" si="679"/>
        <v>0.47055281223656731</v>
      </c>
      <c r="J2010" s="1">
        <f t="shared" si="680"/>
        <v>31.998361998363222</v>
      </c>
      <c r="K2010" s="1">
        <f t="shared" si="681"/>
        <v>0.11000000000012733</v>
      </c>
      <c r="L2010" s="1">
        <f t="shared" si="682"/>
        <v>0.11000000000012733</v>
      </c>
      <c r="M2010" s="1">
        <f t="shared" si="683"/>
        <v>0</v>
      </c>
      <c r="N2010" s="1">
        <f t="shared" si="684"/>
        <v>0.13600000000003548</v>
      </c>
      <c r="O2010" s="1">
        <f t="shared" si="685"/>
        <v>0.80200000000002092</v>
      </c>
      <c r="P2010" s="1">
        <f t="shared" si="686"/>
        <v>0.16957605985041388</v>
      </c>
      <c r="Q2010" s="1">
        <f t="shared" si="687"/>
        <v>14.498933901921887</v>
      </c>
      <c r="R2010" t="str">
        <f t="shared" si="667"/>
        <v>Do nothing</v>
      </c>
      <c r="S2010" t="b">
        <f t="shared" si="672"/>
        <v>0</v>
      </c>
      <c r="T2010">
        <f t="shared" si="668"/>
        <v>0</v>
      </c>
      <c r="U2010">
        <f t="shared" si="669"/>
        <v>0</v>
      </c>
      <c r="V2010">
        <f>IF(R2009="Buy BTC Short ETH",(B2010-T2009)+(-C2010+U2009)*(B2009/C2009),IF(R2009="Buy ETH Short BTC",(-B2010+T2009)+(C2010-U2009)*(B2009/C2009),0))</f>
        <v>0</v>
      </c>
      <c r="AA2010">
        <f t="shared" si="670"/>
        <v>0.95409264121506066</v>
      </c>
      <c r="AB2010" t="str">
        <f t="shared" si="671"/>
        <v>Buy ETH Short BTC</v>
      </c>
      <c r="AC2010" t="b">
        <f t="shared" si="673"/>
        <v>0</v>
      </c>
      <c r="AD2010">
        <f>IF(AB2010="Buy BTC Short ETH",B2010,IF(AB2010="Buy ETH Short BTC",B2010,0))</f>
        <v>16524.64</v>
      </c>
      <c r="AE2010">
        <f>IF(AB2010="Buy BTC Short ETH",C2010,IF(AB2010="Buy ETH Short BTC",C2010,0))</f>
        <v>1195.68</v>
      </c>
      <c r="AF2010">
        <f>IF(AB2009="Buy BTC Short ETH",(B2010-AD2009)+(-C2010+AE2009)*(B2009/C2009),IF(AB2009="Buy ETH Short BTC",(-B2010+AD2009)+(C2010-AE2009)*(B2009/C2009),0))</f>
        <v>-20.451650007945407</v>
      </c>
    </row>
    <row r="2011" spans="1:32">
      <c r="A2011">
        <v>1672529400000</v>
      </c>
      <c r="B2011">
        <v>16546.13</v>
      </c>
      <c r="C2011">
        <v>1196.81</v>
      </c>
      <c r="D2011" s="1">
        <f t="shared" si="674"/>
        <v>21.490000000001601</v>
      </c>
      <c r="E2011" s="1">
        <f t="shared" si="675"/>
        <v>21.490000000001601</v>
      </c>
      <c r="F2011" s="1">
        <f t="shared" si="676"/>
        <v>0</v>
      </c>
      <c r="G2011" s="1">
        <f t="shared" si="677"/>
        <v>6.0560000000004948</v>
      </c>
      <c r="H2011" s="1">
        <f t="shared" si="678"/>
        <v>8.0740000000005239</v>
      </c>
      <c r="I2011" s="1">
        <f t="shared" si="679"/>
        <v>0.75006192717365638</v>
      </c>
      <c r="J2011" s="1">
        <f t="shared" si="680"/>
        <v>42.859164897381866</v>
      </c>
      <c r="K2011" s="1">
        <f t="shared" si="681"/>
        <v>1.1299999999998818</v>
      </c>
      <c r="L2011" s="1">
        <f t="shared" si="682"/>
        <v>1.1299999999998818</v>
      </c>
      <c r="M2011" s="1">
        <f t="shared" si="683"/>
        <v>0</v>
      </c>
      <c r="N2011" s="1">
        <f t="shared" si="684"/>
        <v>0.20300000000002</v>
      </c>
      <c r="O2011" s="1">
        <f t="shared" si="685"/>
        <v>0.80200000000002092</v>
      </c>
      <c r="P2011" s="1">
        <f t="shared" si="686"/>
        <v>0.25311720698256196</v>
      </c>
      <c r="Q2011" s="1">
        <f t="shared" si="687"/>
        <v>20.199004975125547</v>
      </c>
      <c r="R2011" t="str">
        <f t="shared" si="667"/>
        <v>Do nothing</v>
      </c>
      <c r="S2011" t="b">
        <f t="shared" si="672"/>
        <v>0</v>
      </c>
      <c r="T2011">
        <f t="shared" si="668"/>
        <v>0</v>
      </c>
      <c r="U2011">
        <f t="shared" si="669"/>
        <v>0</v>
      </c>
      <c r="V2011">
        <f>IF(R2010="Buy BTC Short ETH",(B2011-T2010)+(-C2011+U2010)*(B2010/C2010),IF(R2010="Buy ETH Short BTC",(-B2011+T2010)+(C2011-U2010)*(B2010/C2010),0))</f>
        <v>0</v>
      </c>
      <c r="AA2011">
        <f t="shared" si="670"/>
        <v>0.90487842226720083</v>
      </c>
      <c r="AB2011" t="str">
        <f t="shared" si="671"/>
        <v>Buy ETH Short BTC</v>
      </c>
      <c r="AC2011" t="b">
        <f t="shared" si="673"/>
        <v>0</v>
      </c>
      <c r="AD2011">
        <f>IF(AB2011="Buy BTC Short ETH",B2011,IF(AB2011="Buy ETH Short BTC",B2011,0))</f>
        <v>16546.13</v>
      </c>
      <c r="AE2011">
        <f>IF(AB2011="Buy BTC Short ETH",C2011,IF(AB2011="Buy ETH Short BTC",C2011,0))</f>
        <v>1196.81</v>
      </c>
      <c r="AF2011">
        <f>IF(AB2010="Buy BTC Short ETH",(B2011-AD2010)+(-C2011+AE2010)*(B2010/C2010),IF(AB2010="Buy ETH Short BTC",(-B2011+AD2010)+(C2011-AE2010)*(B2010/C2010),0))</f>
        <v>-5.8730764084068223</v>
      </c>
    </row>
    <row r="2012" spans="1:32">
      <c r="A2012">
        <v>1672530300000</v>
      </c>
      <c r="B2012">
        <v>16542.400000000001</v>
      </c>
      <c r="C2012">
        <v>1196.1300000000001</v>
      </c>
      <c r="D2012" s="1">
        <f t="shared" si="674"/>
        <v>-3.7299999999995634</v>
      </c>
      <c r="E2012" s="1">
        <f t="shared" si="675"/>
        <v>0</v>
      </c>
      <c r="F2012" s="1">
        <f t="shared" si="676"/>
        <v>3.7299999999995634</v>
      </c>
      <c r="G2012" s="1">
        <f t="shared" si="677"/>
        <v>6.0560000000004948</v>
      </c>
      <c r="H2012" s="1">
        <f t="shared" si="678"/>
        <v>8.2000000000003634</v>
      </c>
      <c r="I2012" s="1">
        <f t="shared" si="679"/>
        <v>0.73853658536588129</v>
      </c>
      <c r="J2012" s="1">
        <f t="shared" si="680"/>
        <v>42.480359147026732</v>
      </c>
      <c r="K2012" s="1">
        <f t="shared" si="681"/>
        <v>-0.67999999999983629</v>
      </c>
      <c r="L2012" s="1">
        <f t="shared" si="682"/>
        <v>0</v>
      </c>
      <c r="M2012" s="1">
        <f t="shared" si="683"/>
        <v>0.67999999999983629</v>
      </c>
      <c r="N2012" s="1">
        <f t="shared" si="684"/>
        <v>0.20300000000002</v>
      </c>
      <c r="O2012" s="1">
        <f t="shared" si="685"/>
        <v>0.74400000000000543</v>
      </c>
      <c r="P2012" s="1">
        <f t="shared" si="686"/>
        <v>0.2728494623656163</v>
      </c>
      <c r="Q2012" s="1">
        <f t="shared" si="687"/>
        <v>21.436114044352124</v>
      </c>
      <c r="R2012" t="str">
        <f t="shared" si="667"/>
        <v>Do nothing</v>
      </c>
      <c r="S2012" t="b">
        <f t="shared" si="672"/>
        <v>0</v>
      </c>
      <c r="T2012">
        <f t="shared" si="668"/>
        <v>0</v>
      </c>
      <c r="U2012">
        <f t="shared" si="669"/>
        <v>0</v>
      </c>
      <c r="V2012">
        <f>IF(R2011="Buy BTC Short ETH",(B2012-T2011)+(-C2012+U2011)*(B2011/C2011),IF(R2011="Buy ETH Short BTC",(-B2012+T2011)+(C2012-U2011)*(B2011/C2011),0))</f>
        <v>0</v>
      </c>
      <c r="AA2012">
        <f t="shared" si="670"/>
        <v>0.83159976498210608</v>
      </c>
      <c r="AB2012" t="str">
        <f t="shared" si="671"/>
        <v>Buy ETH Short BTC</v>
      </c>
      <c r="AC2012" t="b">
        <f t="shared" si="673"/>
        <v>0</v>
      </c>
      <c r="AD2012">
        <f>IF(AB2012="Buy BTC Short ETH",B2012,IF(AB2012="Buy ETH Short BTC",B2012,0))</f>
        <v>16542.400000000001</v>
      </c>
      <c r="AE2012">
        <f>IF(AB2012="Buy BTC Short ETH",C2012,IF(AB2012="Buy ETH Short BTC",C2012,0))</f>
        <v>1196.1300000000001</v>
      </c>
      <c r="AF2012">
        <f>IF(AB2011="Buy BTC Short ETH",(B2012-AD2011)+(-C2012+AE2011)*(B2011/C2011),IF(AB2011="Buy ETH Short BTC",(-B2012+AD2011)+(C2012-AE2011)*(B2011/C2011),0))</f>
        <v>-5.6711316750343119</v>
      </c>
    </row>
  </sheetData>
  <autoFilter ref="A3:V2012"/>
  <mergeCells count="2">
    <mergeCell ref="D2:J2"/>
    <mergeCell ref="K2:Q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 sea</cp:lastModifiedBy>
  <dcterms:created xsi:type="dcterms:W3CDTF">2023-06-01T15:36:38Z</dcterms:created>
  <dcterms:modified xsi:type="dcterms:W3CDTF">2023-06-01T17:05:28Z</dcterms:modified>
</cp:coreProperties>
</file>