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495" tabRatio="287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Sheet1!$A$1:$BN$51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G36" i="1"/>
  <c r="BE36"/>
  <c r="BC36"/>
  <c r="BB36"/>
  <c r="BA46"/>
  <c r="BA44"/>
  <c r="BA36"/>
  <c r="BA33"/>
  <c r="BA28"/>
  <c r="BA26"/>
  <c r="BA24"/>
  <c r="BA21"/>
  <c r="BA16"/>
  <c r="BA13"/>
  <c r="BA11"/>
  <c r="BA10"/>
  <c r="BA9"/>
  <c r="BA7"/>
  <c r="BA6"/>
  <c r="BA4"/>
  <c r="AZ36"/>
  <c r="AY36"/>
  <c r="AX36"/>
  <c r="AW36" l="1"/>
  <c r="AV36"/>
  <c r="AU36"/>
  <c r="AS36" l="1"/>
  <c r="AR36"/>
  <c r="AP36"/>
  <c r="AO36"/>
  <c r="AN44" l="1"/>
  <c r="AN36"/>
  <c r="AN34"/>
  <c r="AN33"/>
  <c r="AN29"/>
  <c r="AN28"/>
  <c r="AN26"/>
  <c r="AN25"/>
  <c r="AN24"/>
  <c r="AN21"/>
  <c r="AN16"/>
  <c r="AN13"/>
  <c r="AN11"/>
  <c r="AN10"/>
  <c r="AN9"/>
  <c r="AN7"/>
  <c r="AN6"/>
  <c r="AN4"/>
  <c r="AM36"/>
  <c r="AL36"/>
  <c r="AK36"/>
  <c r="AJ36" l="1"/>
  <c r="AI36"/>
  <c r="AH36"/>
  <c r="AG36"/>
  <c r="AF36"/>
  <c r="AE36"/>
  <c r="AD36"/>
  <c r="AC36"/>
  <c r="AB36"/>
  <c r="AA46"/>
  <c r="AA44"/>
  <c r="AA29"/>
  <c r="AA28"/>
  <c r="AA27"/>
  <c r="AA26"/>
  <c r="AA24"/>
  <c r="AA21"/>
  <c r="AA16"/>
  <c r="Z36"/>
  <c r="Y36"/>
  <c r="X36"/>
  <c r="W36"/>
  <c r="V36"/>
  <c r="U36"/>
  <c r="T36"/>
  <c r="S36"/>
  <c r="R36"/>
  <c r="Q36"/>
  <c r="P36"/>
  <c r="N46"/>
  <c r="N44"/>
  <c r="N21"/>
  <c r="N32"/>
  <c r="N31"/>
  <c r="N30"/>
  <c r="N29"/>
  <c r="N28"/>
  <c r="N27"/>
  <c r="N26"/>
  <c r="N25"/>
  <c r="N24"/>
  <c r="N16"/>
  <c r="N13"/>
  <c r="N11"/>
  <c r="N10"/>
  <c r="N9"/>
  <c r="N8"/>
  <c r="N7"/>
  <c r="N6"/>
  <c r="N4"/>
  <c r="O36"/>
  <c r="K36"/>
  <c r="I36"/>
  <c r="H36"/>
  <c r="N36" l="1"/>
  <c r="AA36"/>
</calcChain>
</file>

<file path=xl/sharedStrings.xml><?xml version="1.0" encoding="utf-8"?>
<sst xmlns="http://schemas.openxmlformats.org/spreadsheetml/2006/main" count="68" uniqueCount="59">
  <si>
    <t>Earnings Statement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</si>
  <si>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</si>
  <si>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</si>
  <si>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</si>
  <si>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</si>
  <si>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</si>
  <si>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</si>
  <si>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</si>
  <si>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</si>
  <si>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</si>
  <si>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</si>
  <si>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</si>
  <si>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</si>
  <si>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Activity</t>
  </si>
  <si>
    <t xml:space="preserve">Member Registrations </t>
  </si>
  <si>
    <t>Non-Member Registrations</t>
  </si>
  <si>
    <t>Late Registrations</t>
  </si>
  <si>
    <t>Member Transfers</t>
  </si>
  <si>
    <t>Non Member Transfers</t>
  </si>
  <si>
    <t>Late Transfers</t>
  </si>
  <si>
    <t>Memberships</t>
  </si>
  <si>
    <t>Gift Memberships</t>
  </si>
  <si>
    <t>Christening</t>
  </si>
  <si>
    <t>Duplicate Certificates</t>
  </si>
  <si>
    <t>Income</t>
  </si>
  <si>
    <t>Cash received</t>
  </si>
  <si>
    <t>Prior month Accts. Rec</t>
  </si>
  <si>
    <t>Current Accts. Rec.</t>
  </si>
  <si>
    <t>Acctounts Receivable Change</t>
  </si>
  <si>
    <t>Accrual Income</t>
  </si>
  <si>
    <t>Expense</t>
  </si>
  <si>
    <t>Advertising</t>
  </si>
  <si>
    <t>Postage</t>
  </si>
  <si>
    <t>Newsletter</t>
  </si>
  <si>
    <t>Conference Calls</t>
  </si>
  <si>
    <t>Associated Registries</t>
  </si>
  <si>
    <t>Annual Meeting Expense</t>
  </si>
  <si>
    <t>Payout of Accts payable</t>
  </si>
  <si>
    <t>Web Site Host</t>
  </si>
  <si>
    <t>Total Cash Expense</t>
  </si>
  <si>
    <t>Prior Month Accts. Payable to Members &amp; Director Credits</t>
  </si>
  <si>
    <t>Current Accts. Payable to Members &amp; Director Credits</t>
  </si>
  <si>
    <t>Prior Month Acct. Payable to Associated Registries</t>
  </si>
  <si>
    <t>Current Acct. Payable to Associated Registries</t>
  </si>
  <si>
    <t>Change in accounts Payable</t>
  </si>
  <si>
    <t>Accrual Expense</t>
  </si>
  <si>
    <t>Net Earnings</t>
  </si>
  <si>
    <t>Grant Balance</t>
  </si>
  <si>
    <t>Checkbook error from 1/15/16</t>
  </si>
  <si>
    <t>Insurance</t>
  </si>
  <si>
    <t>June</t>
  </si>
  <si>
    <t>July</t>
  </si>
  <si>
    <t>Sept</t>
  </si>
  <si>
    <t>Business expense</t>
  </si>
  <si>
    <t>2018 Year</t>
  </si>
  <si>
    <t>2017 Year</t>
  </si>
  <si>
    <t>2016 Year</t>
  </si>
  <si>
    <t>2019 Year</t>
  </si>
  <si>
    <t>2020 Year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</si>
</sst>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 applyFill="1" applyAlignment="1">
      <alignment horizontal="right"/>
    </xf>
    <xf numFmtId="6" fontId="1" fillId="0" borderId="0" xfId="0" applyNumberFormat="1" applyFont="1"/>
    <xf numFmtId="8" fontId="0" fillId="0" borderId="0" xfId="0" applyNumberFormat="1"/>
    <xf numFmtId="8" fontId="1" fillId="0" borderId="0" xfId="0" applyNumberFormat="1" applyFont="1"/>
    <xf numFmtId="8" fontId="1" fillId="0" borderId="0" xfId="0" applyNumberFormat="1" applyFont="1" applyAlignment="1">
      <alignment horizontal="right"/>
    </xf>
    <xf numFmtId="6" fontId="0" fillId="0" borderId="0" xfId="0" applyNumberFormat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3" fontId="4" fillId="2" borderId="0" xfId="0" applyNumberFormat="1" applyFont="1" applyFill="1"/>
    <xf numFmtId="164" fontId="4" fillId="2" borderId="0" xfId="0" applyNumberFormat="1" applyFont="1" applyFill="1"/>
    <xf numFmtId="164" fontId="4" fillId="3" borderId="0" xfId="0" applyNumberFormat="1" applyFont="1" applyFill="1"/>
    <xf numFmtId="8" fontId="2" fillId="0" borderId="0" xfId="0" applyNumberFormat="1" applyFont="1" applyAlignment="1">
      <alignment horizontal="right"/>
    </xf>
    <xf numFmtId="8" fontId="1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6" fontId="1" fillId="0" borderId="0" xfId="0" applyNumberFormat="1" applyFont="1" applyFill="1" applyAlignment="1">
      <alignment horizontal="right"/>
    </xf>
    <xf numFmtId="16" fontId="4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8" fontId="0" fillId="0" borderId="0" xfId="0" applyNumberFormat="1" applyFill="1"/>
    <xf numFmtId="164" fontId="1" fillId="0" borderId="0" xfId="0" applyNumberFormat="1" applyFont="1" applyFill="1"/>
    <xf numFmtId="17" fontId="1" fillId="0" borderId="0" xfId="0" applyNumberFormat="1" applyFont="1" applyFill="1" applyAlignment="1">
      <alignment horizontal="right"/>
    </xf>
    <xf numFmtId="17" fontId="1" fillId="0" borderId="0" xfId="0" applyNumberFormat="1" applyFont="1"/>
    <xf numFmtId="164" fontId="3" fillId="0" borderId="0" xfId="0" applyNumberFormat="1" applyFont="1" applyFill="1" applyAlignment="1">
      <alignment horizontal="right"/>
    </xf>
    <xf numFmtId="1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8" fontId="1" fillId="2" borderId="0" xfId="0" applyNumberFormat="1" applyFont="1" applyFill="1"/>
    <xf numFmtId="164" fontId="1" fillId="0" borderId="0" xfId="0" applyNumberFormat="1" applyFo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164" fontId="1" fillId="4" borderId="0" xfId="0" applyNumberFormat="1" applyFont="1" applyFill="1"/>
    <xf numFmtId="8" fontId="1" fillId="4" borderId="0" xfId="0" applyNumberFormat="1" applyFont="1" applyFill="1"/>
    <xf numFmtId="164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53"/>
  <sheetViews>
    <sheetView tabSelected="1" view="pageBreakPreview" zoomScaleNormal="100" zoomScaleSheetLayoutView="100" workbookViewId="0">
      <pane xSplit="1" topLeftCell="N1" activePane="topRight" state="frozen"/>
      <selection pane="topRight" activeCell="BB40" sqref="BB40"/>
    </sheetView>
  </sheetViews>
  <sheetFormatPr defaultRowHeight="15"/>
  <cols>
    <col min="1" max="1" width="29.7109375" customWidth="1"/>
    <col min="2" max="2" width="15.7109375" hidden="1" customWidth="1"/>
    <col min="3" max="3" width="2.7109375" hidden="1" customWidth="1"/>
    <col min="4" max="4" width="15.7109375" hidden="1" customWidth="1"/>
    <col min="5" max="7" width="13.28515625" hidden="1" customWidth="1"/>
    <col min="8" max="8" width="0.5703125" hidden="1" customWidth="1"/>
    <col min="9" max="10" width="13.28515625" hidden="1" customWidth="1"/>
    <col min="11" max="11" width="10.7109375" hidden="1" customWidth="1"/>
    <col min="12" max="12" width="13.28515625" hidden="1" customWidth="1"/>
    <col min="13" max="13" width="15.7109375" hidden="1" customWidth="1"/>
    <col min="14" max="14" width="15.5703125" customWidth="1"/>
    <col min="15" max="15" width="13.28515625" hidden="1" customWidth="1"/>
    <col min="16" max="20" width="13.140625" hidden="1" customWidth="1"/>
    <col min="21" max="21" width="3.85546875" hidden="1" customWidth="1"/>
    <col min="22" max="26" width="13.140625" hidden="1" customWidth="1"/>
    <col min="27" max="27" width="15.7109375" style="46" customWidth="1"/>
    <col min="28" max="28" width="0.140625" style="33" hidden="1" customWidth="1"/>
    <col min="29" max="29" width="15.7109375" style="33" hidden="1" customWidth="1"/>
    <col min="30" max="30" width="7.5703125" style="33" hidden="1" customWidth="1"/>
    <col min="31" max="31" width="15.7109375" style="33" hidden="1" customWidth="1"/>
    <col min="32" max="36" width="15.7109375" hidden="1" customWidth="1"/>
    <col min="37" max="37" width="4.42578125" hidden="1" customWidth="1"/>
    <col min="38" max="38" width="15.7109375" hidden="1" customWidth="1"/>
    <col min="39" max="39" width="15.85546875" hidden="1" customWidth="1"/>
    <col min="40" max="40" width="15.7109375" style="46" customWidth="1"/>
    <col min="41" max="41" width="0.28515625" hidden="1" customWidth="1"/>
    <col min="42" max="45" width="15.7109375" hidden="1" customWidth="1"/>
    <col min="46" max="46" width="10" hidden="1" customWidth="1"/>
    <col min="47" max="52" width="15.7109375" hidden="1" customWidth="1"/>
    <col min="53" max="53" width="15.7109375" style="46" customWidth="1"/>
    <col min="54" max="62" width="15.7109375" customWidth="1"/>
    <col min="63" max="63" width="15.5703125" customWidth="1"/>
    <col min="64" max="66" width="15.7109375" customWidth="1"/>
  </cols>
  <sheetData>
    <row r="1" spans="1:66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 t="s">
        <v>5</v>
      </c>
      <c r="G1" s="3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6" t="s">
        <v>56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5</v>
      </c>
      <c r="T1" s="15" t="s">
        <v>50</v>
      </c>
      <c r="U1" s="15" t="s">
        <v>51</v>
      </c>
      <c r="V1" s="15" t="s">
        <v>8</v>
      </c>
      <c r="W1" s="15" t="s">
        <v>52</v>
      </c>
      <c r="X1" s="15" t="s">
        <v>10</v>
      </c>
      <c r="Y1" s="15" t="s">
        <v>11</v>
      </c>
      <c r="Z1" s="15" t="s">
        <v>12</v>
      </c>
      <c r="AA1" s="51" t="s">
        <v>55</v>
      </c>
      <c r="AB1" s="36">
        <v>43118</v>
      </c>
      <c r="AC1" s="35">
        <v>43149</v>
      </c>
      <c r="AD1" s="35">
        <v>43177</v>
      </c>
      <c r="AE1" s="41">
        <v>43208</v>
      </c>
      <c r="AF1" s="42">
        <v>43221</v>
      </c>
      <c r="AG1" s="42">
        <v>43252</v>
      </c>
      <c r="AH1" s="44">
        <v>43299</v>
      </c>
      <c r="AI1" s="44">
        <v>43330</v>
      </c>
      <c r="AJ1" s="44">
        <v>43361</v>
      </c>
      <c r="AK1" s="44">
        <v>43391</v>
      </c>
      <c r="AL1" s="44">
        <v>43422</v>
      </c>
      <c r="AM1" s="44">
        <v>43452</v>
      </c>
      <c r="AN1" s="45" t="s">
        <v>54</v>
      </c>
      <c r="AO1" s="44">
        <v>43484</v>
      </c>
      <c r="AP1" s="44">
        <v>43515</v>
      </c>
      <c r="AQ1" s="44">
        <v>43543</v>
      </c>
      <c r="AR1" s="44">
        <v>43574</v>
      </c>
      <c r="AS1" s="44">
        <v>43604</v>
      </c>
      <c r="AT1" s="44">
        <v>43635</v>
      </c>
      <c r="AU1" s="44">
        <v>43665</v>
      </c>
      <c r="AV1" s="44">
        <v>43696</v>
      </c>
      <c r="AW1" s="44">
        <v>43727</v>
      </c>
      <c r="AX1" s="44">
        <v>43757</v>
      </c>
      <c r="AY1" s="44">
        <v>43788</v>
      </c>
      <c r="AZ1" s="44">
        <v>43818</v>
      </c>
      <c r="BA1" s="45" t="s">
        <v>57</v>
      </c>
      <c r="BB1" s="44">
        <v>43850</v>
      </c>
      <c r="BC1" s="44">
        <v>43881</v>
      </c>
      <c r="BD1" s="44">
        <v>43910</v>
      </c>
      <c r="BE1" s="44">
        <v>43941</v>
      </c>
      <c r="BF1" s="44">
        <v>43971</v>
      </c>
      <c r="BG1" s="44">
        <v>44002</v>
      </c>
      <c r="BH1" s="44">
        <v>44032</v>
      </c>
      <c r="BI1" s="44">
        <v>44063</v>
      </c>
      <c r="BJ1" s="44">
        <v>44094</v>
      </c>
      <c r="BK1" s="44">
        <v>44124</v>
      </c>
      <c r="BL1" s="44">
        <v>44155</v>
      </c>
      <c r="BM1" s="44">
        <v>44185</v>
      </c>
      <c r="BN1" s="52" t="s">
        <v>58</v>
      </c>
    </row>
    <row r="2" spans="1:66">
      <c r="A2" s="9"/>
      <c r="B2" s="6"/>
      <c r="C2" s="6"/>
      <c r="D2" s="6"/>
      <c r="E2" s="6"/>
      <c r="F2" s="1"/>
      <c r="G2" s="1"/>
      <c r="H2" s="1"/>
      <c r="I2" s="1"/>
      <c r="J2" s="1"/>
      <c r="K2" s="1"/>
      <c r="L2" s="1"/>
      <c r="M2" s="1"/>
      <c r="N2" s="27"/>
    </row>
    <row r="3" spans="1:66">
      <c r="A3" s="10" t="s">
        <v>13</v>
      </c>
      <c r="B3" s="6"/>
      <c r="C3" s="6"/>
      <c r="D3" s="6"/>
      <c r="E3" s="6"/>
      <c r="F3" s="1"/>
      <c r="G3" s="1"/>
      <c r="H3" s="1"/>
      <c r="I3" s="1"/>
      <c r="J3" s="1"/>
      <c r="K3" s="1"/>
      <c r="L3" s="1"/>
      <c r="M3" s="1"/>
      <c r="N3" s="27"/>
    </row>
    <row r="4" spans="1:66">
      <c r="A4" s="9" t="s">
        <v>14</v>
      </c>
      <c r="B4" s="11">
        <v>58</v>
      </c>
      <c r="C4" s="11">
        <v>22</v>
      </c>
      <c r="D4" s="11">
        <v>294</v>
      </c>
      <c r="E4" s="11">
        <v>68</v>
      </c>
      <c r="F4" s="5">
        <v>49</v>
      </c>
      <c r="G4" s="20">
        <v>298</v>
      </c>
      <c r="H4" s="11">
        <v>120</v>
      </c>
      <c r="I4" s="11">
        <v>230</v>
      </c>
      <c r="J4" s="11">
        <v>65</v>
      </c>
      <c r="K4" s="11">
        <v>47</v>
      </c>
      <c r="L4" s="11">
        <v>84</v>
      </c>
      <c r="M4" s="11">
        <v>21</v>
      </c>
      <c r="N4" s="28">
        <f>SUM(B4:M4)</f>
        <v>1356</v>
      </c>
      <c r="O4" s="11">
        <v>55</v>
      </c>
      <c r="P4" s="11">
        <v>52</v>
      </c>
      <c r="Q4" s="11">
        <v>48</v>
      </c>
      <c r="R4" s="11">
        <v>144</v>
      </c>
      <c r="S4" s="11">
        <v>342</v>
      </c>
      <c r="T4" s="11">
        <v>149</v>
      </c>
      <c r="U4" s="11">
        <v>198</v>
      </c>
      <c r="V4" s="11">
        <v>94</v>
      </c>
      <c r="W4" s="11">
        <v>201</v>
      </c>
      <c r="X4" s="11">
        <v>167</v>
      </c>
      <c r="Y4" s="11">
        <v>45</v>
      </c>
      <c r="Z4" s="11">
        <v>72</v>
      </c>
      <c r="AA4" s="46">
        <v>1567</v>
      </c>
      <c r="AB4" s="37">
        <v>5</v>
      </c>
      <c r="AC4" s="37">
        <v>61</v>
      </c>
      <c r="AD4" s="37">
        <v>42</v>
      </c>
      <c r="AE4" s="37">
        <v>102</v>
      </c>
      <c r="AF4" s="37">
        <v>105</v>
      </c>
      <c r="AG4" s="37">
        <v>133</v>
      </c>
      <c r="AH4" s="37">
        <v>259</v>
      </c>
      <c r="AI4" s="37">
        <v>164</v>
      </c>
      <c r="AJ4" s="37">
        <v>85</v>
      </c>
      <c r="AK4" s="37">
        <v>90</v>
      </c>
      <c r="AL4" s="37">
        <v>63</v>
      </c>
      <c r="AM4" s="37">
        <v>118</v>
      </c>
      <c r="AN4" s="47">
        <f>SUM(AB4:AM4)</f>
        <v>1227</v>
      </c>
      <c r="AO4" s="37">
        <v>147</v>
      </c>
      <c r="AP4" s="37">
        <v>17</v>
      </c>
      <c r="AQ4" s="37">
        <v>15</v>
      </c>
      <c r="AR4" s="37">
        <v>40</v>
      </c>
      <c r="AS4" s="37">
        <v>107</v>
      </c>
      <c r="AT4" s="37">
        <v>105</v>
      </c>
      <c r="AU4" s="37">
        <v>228</v>
      </c>
      <c r="AV4" s="37">
        <v>127</v>
      </c>
      <c r="AW4" s="37">
        <v>209</v>
      </c>
      <c r="AX4" s="37">
        <v>231</v>
      </c>
      <c r="AY4" s="37">
        <v>82</v>
      </c>
      <c r="AZ4" s="37">
        <v>169</v>
      </c>
      <c r="BA4" s="47">
        <f>SUM(AO4:AZ4)</f>
        <v>1477</v>
      </c>
      <c r="BB4" s="37">
        <v>40</v>
      </c>
      <c r="BC4" s="37">
        <v>52</v>
      </c>
      <c r="BD4" s="37">
        <v>50</v>
      </c>
      <c r="BE4" s="37">
        <v>20</v>
      </c>
      <c r="BF4" s="37">
        <v>117</v>
      </c>
      <c r="BG4" s="37">
        <v>71</v>
      </c>
    </row>
    <row r="5" spans="1:66">
      <c r="A5" s="9" t="s">
        <v>15</v>
      </c>
      <c r="B5" s="11"/>
      <c r="C5" s="11"/>
      <c r="D5" s="11"/>
      <c r="E5" s="11"/>
      <c r="F5" s="5">
        <v>1</v>
      </c>
      <c r="G5" s="5"/>
      <c r="H5" s="1"/>
      <c r="I5" s="1"/>
      <c r="J5" s="1"/>
      <c r="K5" s="1"/>
      <c r="L5" s="1"/>
      <c r="M5" s="1"/>
      <c r="N5" s="28">
        <v>1</v>
      </c>
      <c r="Z5">
        <v>2</v>
      </c>
      <c r="AA5" s="46">
        <v>2</v>
      </c>
      <c r="AN5" s="46">
        <v>0</v>
      </c>
      <c r="BA5" s="46">
        <v>0</v>
      </c>
    </row>
    <row r="6" spans="1:66">
      <c r="A6" s="9" t="s">
        <v>16</v>
      </c>
      <c r="B6" s="11"/>
      <c r="C6" s="11">
        <v>8</v>
      </c>
      <c r="D6" s="11">
        <v>2</v>
      </c>
      <c r="E6" s="11">
        <v>1</v>
      </c>
      <c r="F6" s="5">
        <v>11</v>
      </c>
      <c r="G6" s="5">
        <v>16</v>
      </c>
      <c r="H6" s="11">
        <v>51</v>
      </c>
      <c r="I6" s="11">
        <v>4</v>
      </c>
      <c r="J6" s="1"/>
      <c r="K6" s="1">
        <v>7</v>
      </c>
      <c r="L6" s="1">
        <v>6</v>
      </c>
      <c r="M6" s="1">
        <v>1</v>
      </c>
      <c r="N6" s="28">
        <f t="shared" ref="N6:N11" si="0">SUM(B6:M6)</f>
        <v>107</v>
      </c>
      <c r="O6">
        <v>11</v>
      </c>
      <c r="P6">
        <v>1</v>
      </c>
      <c r="Q6">
        <v>1</v>
      </c>
      <c r="S6">
        <v>1</v>
      </c>
      <c r="T6">
        <v>4</v>
      </c>
      <c r="U6">
        <v>1</v>
      </c>
      <c r="X6">
        <v>1</v>
      </c>
      <c r="Y6">
        <v>2</v>
      </c>
      <c r="Z6">
        <v>5</v>
      </c>
      <c r="AA6" s="46">
        <v>27</v>
      </c>
      <c r="AB6" s="33">
        <v>13</v>
      </c>
      <c r="AC6" s="33">
        <v>3</v>
      </c>
      <c r="AE6" s="33">
        <v>10</v>
      </c>
      <c r="AF6" s="33">
        <v>7</v>
      </c>
      <c r="AG6" s="33">
        <v>32</v>
      </c>
      <c r="AH6" s="33">
        <v>2</v>
      </c>
      <c r="AI6" s="33">
        <v>23</v>
      </c>
      <c r="AJ6" s="33">
        <v>1</v>
      </c>
      <c r="AK6" s="33">
        <v>3</v>
      </c>
      <c r="AM6">
        <v>9</v>
      </c>
      <c r="AN6" s="46">
        <f>SUM(AB6:AM6)</f>
        <v>103</v>
      </c>
      <c r="AO6">
        <v>9</v>
      </c>
      <c r="AP6">
        <v>2</v>
      </c>
      <c r="AQ6">
        <v>3</v>
      </c>
      <c r="AR6">
        <v>1</v>
      </c>
      <c r="AS6">
        <v>33</v>
      </c>
      <c r="AT6">
        <v>1</v>
      </c>
      <c r="AU6">
        <v>3</v>
      </c>
      <c r="AV6">
        <v>10</v>
      </c>
      <c r="AW6">
        <v>5</v>
      </c>
      <c r="AX6">
        <v>3</v>
      </c>
      <c r="AY6">
        <v>10</v>
      </c>
      <c r="AZ6">
        <v>7</v>
      </c>
      <c r="BA6" s="46">
        <f>SUM(AO6:AZ6)</f>
        <v>87</v>
      </c>
      <c r="BB6">
        <v>6</v>
      </c>
      <c r="BD6">
        <v>21</v>
      </c>
      <c r="BF6">
        <v>11</v>
      </c>
      <c r="BG6">
        <v>17</v>
      </c>
    </row>
    <row r="7" spans="1:66">
      <c r="A7" s="9" t="s">
        <v>17</v>
      </c>
      <c r="B7" s="11">
        <v>14</v>
      </c>
      <c r="C7" s="11"/>
      <c r="D7" s="11">
        <v>1</v>
      </c>
      <c r="E7" s="11">
        <v>1</v>
      </c>
      <c r="F7" s="5">
        <v>10</v>
      </c>
      <c r="G7" s="5">
        <v>102</v>
      </c>
      <c r="H7" s="11">
        <v>54</v>
      </c>
      <c r="I7" s="11">
        <v>122</v>
      </c>
      <c r="J7" s="11">
        <v>76</v>
      </c>
      <c r="K7" s="11">
        <v>8</v>
      </c>
      <c r="L7" s="11">
        <v>120</v>
      </c>
      <c r="M7" s="11">
        <v>6</v>
      </c>
      <c r="N7" s="28">
        <f t="shared" si="0"/>
        <v>514</v>
      </c>
      <c r="O7" s="11">
        <v>18</v>
      </c>
      <c r="P7" s="11">
        <v>17</v>
      </c>
      <c r="Q7" s="11">
        <v>15</v>
      </c>
      <c r="R7" s="11">
        <v>29</v>
      </c>
      <c r="S7" s="11">
        <v>90</v>
      </c>
      <c r="T7" s="11">
        <v>19</v>
      </c>
      <c r="U7" s="11">
        <v>144</v>
      </c>
      <c r="V7" s="11">
        <v>35</v>
      </c>
      <c r="W7" s="11">
        <v>114</v>
      </c>
      <c r="X7" s="11">
        <v>151</v>
      </c>
      <c r="Y7" s="11">
        <v>13</v>
      </c>
      <c r="Z7" s="11">
        <v>17</v>
      </c>
      <c r="AA7" s="46">
        <v>662</v>
      </c>
      <c r="AB7" s="37">
        <v>22</v>
      </c>
      <c r="AC7" s="37">
        <v>43</v>
      </c>
      <c r="AD7" s="37">
        <v>12</v>
      </c>
      <c r="AE7" s="37">
        <v>4</v>
      </c>
      <c r="AF7" s="37">
        <v>10</v>
      </c>
      <c r="AG7" s="37">
        <v>31</v>
      </c>
      <c r="AH7" s="37">
        <v>129</v>
      </c>
      <c r="AI7" s="37">
        <v>143</v>
      </c>
      <c r="AJ7" s="37">
        <v>100</v>
      </c>
      <c r="AK7" s="37">
        <v>49</v>
      </c>
      <c r="AL7" s="37">
        <v>12</v>
      </c>
      <c r="AM7" s="37">
        <v>127</v>
      </c>
      <c r="AN7" s="47">
        <f>SUM(AB7:AM7)</f>
        <v>682</v>
      </c>
      <c r="AO7" s="37">
        <v>50</v>
      </c>
      <c r="AP7" s="37">
        <v>62</v>
      </c>
      <c r="AQ7" s="37">
        <v>20</v>
      </c>
      <c r="AR7" s="37">
        <v>3</v>
      </c>
      <c r="AS7" s="37">
        <v>25</v>
      </c>
      <c r="AT7" s="37">
        <v>21</v>
      </c>
      <c r="AU7" s="37">
        <v>41</v>
      </c>
      <c r="AV7" s="37">
        <v>133</v>
      </c>
      <c r="AW7" s="37">
        <v>166</v>
      </c>
      <c r="AX7" s="37">
        <v>53</v>
      </c>
      <c r="AY7" s="37">
        <v>27</v>
      </c>
      <c r="AZ7" s="37">
        <v>180</v>
      </c>
      <c r="BA7" s="47">
        <f>SUM(AO7:AZ7)</f>
        <v>781</v>
      </c>
      <c r="BB7" s="37">
        <v>52</v>
      </c>
      <c r="BC7" s="37">
        <v>26</v>
      </c>
      <c r="BD7" s="37">
        <v>5</v>
      </c>
      <c r="BE7" s="37">
        <v>3</v>
      </c>
      <c r="BF7" s="37">
        <v>14</v>
      </c>
      <c r="BG7" s="37">
        <v>36</v>
      </c>
    </row>
    <row r="8" spans="1:66">
      <c r="A8" s="9" t="s">
        <v>18</v>
      </c>
      <c r="B8" s="11">
        <v>1</v>
      </c>
      <c r="C8" s="11"/>
      <c r="D8" s="11"/>
      <c r="E8" s="11"/>
      <c r="F8" s="5"/>
      <c r="G8" s="5"/>
      <c r="H8" s="1"/>
      <c r="I8" s="1"/>
      <c r="J8" s="1"/>
      <c r="K8" s="1"/>
      <c r="L8" s="1"/>
      <c r="M8" s="1"/>
      <c r="N8" s="28">
        <f t="shared" si="0"/>
        <v>1</v>
      </c>
      <c r="AN8" s="46">
        <v>0</v>
      </c>
      <c r="BA8" s="46">
        <v>0</v>
      </c>
    </row>
    <row r="9" spans="1:66">
      <c r="A9" s="9" t="s">
        <v>19</v>
      </c>
      <c r="B9" s="11"/>
      <c r="C9" s="11">
        <v>1</v>
      </c>
      <c r="D9" s="11">
        <v>1</v>
      </c>
      <c r="E9" s="11">
        <v>9</v>
      </c>
      <c r="F9" s="5">
        <v>1</v>
      </c>
      <c r="G9" s="5">
        <v>6</v>
      </c>
      <c r="H9" s="11">
        <v>0</v>
      </c>
      <c r="I9" s="11">
        <v>16</v>
      </c>
      <c r="J9" s="11">
        <v>5</v>
      </c>
      <c r="K9" s="11">
        <v>32</v>
      </c>
      <c r="L9" s="11">
        <v>3</v>
      </c>
      <c r="M9" s="11">
        <v>0</v>
      </c>
      <c r="N9" s="28">
        <f t="shared" si="0"/>
        <v>74</v>
      </c>
      <c r="O9" s="11">
        <v>5</v>
      </c>
      <c r="P9" s="11">
        <v>3</v>
      </c>
      <c r="R9" s="11">
        <v>24</v>
      </c>
      <c r="S9" s="11">
        <v>7</v>
      </c>
      <c r="T9" s="11">
        <v>1</v>
      </c>
      <c r="U9" s="11">
        <v>1</v>
      </c>
      <c r="X9" s="11">
        <v>1</v>
      </c>
      <c r="Y9" s="11">
        <v>1</v>
      </c>
      <c r="Z9" s="11">
        <v>12</v>
      </c>
      <c r="AA9" s="46">
        <v>55</v>
      </c>
      <c r="AC9" s="37">
        <v>13</v>
      </c>
      <c r="AE9" s="33">
        <v>11</v>
      </c>
      <c r="AF9" s="33">
        <v>2</v>
      </c>
      <c r="AH9">
        <v>3</v>
      </c>
      <c r="AI9">
        <v>2</v>
      </c>
      <c r="AJ9">
        <v>3</v>
      </c>
      <c r="AL9">
        <v>1</v>
      </c>
      <c r="AM9">
        <v>7</v>
      </c>
      <c r="AN9" s="46">
        <f>SUM(AB9:AM9)</f>
        <v>42</v>
      </c>
      <c r="AO9">
        <v>59</v>
      </c>
      <c r="AP9">
        <v>19</v>
      </c>
      <c r="AQ9">
        <v>4</v>
      </c>
      <c r="AR9">
        <v>3</v>
      </c>
      <c r="AS9">
        <v>5</v>
      </c>
      <c r="AT9">
        <v>1</v>
      </c>
      <c r="AU9">
        <v>19</v>
      </c>
      <c r="AV9">
        <v>4</v>
      </c>
      <c r="AW9">
        <v>1</v>
      </c>
      <c r="AX9">
        <v>3</v>
      </c>
      <c r="AZ9">
        <v>37</v>
      </c>
      <c r="BA9" s="46">
        <f>SUM(AO9:AZ9)</f>
        <v>155</v>
      </c>
      <c r="BB9">
        <v>26</v>
      </c>
      <c r="BD9">
        <v>1</v>
      </c>
      <c r="BE9">
        <v>3</v>
      </c>
      <c r="BF9">
        <v>39</v>
      </c>
      <c r="BG9">
        <v>6</v>
      </c>
    </row>
    <row r="10" spans="1:66">
      <c r="A10" s="9" t="s">
        <v>20</v>
      </c>
      <c r="B10" s="11">
        <v>6</v>
      </c>
      <c r="C10" s="11">
        <v>3</v>
      </c>
      <c r="D10" s="11">
        <v>5</v>
      </c>
      <c r="E10" s="11">
        <v>8</v>
      </c>
      <c r="F10" s="5">
        <v>5</v>
      </c>
      <c r="G10" s="5">
        <v>12</v>
      </c>
      <c r="H10" s="11">
        <v>8</v>
      </c>
      <c r="I10" s="11">
        <v>5</v>
      </c>
      <c r="J10" s="11">
        <v>4</v>
      </c>
      <c r="K10" s="11">
        <v>1</v>
      </c>
      <c r="L10" s="11">
        <v>2</v>
      </c>
      <c r="M10" s="11">
        <v>4</v>
      </c>
      <c r="N10" s="28">
        <f t="shared" si="0"/>
        <v>63</v>
      </c>
      <c r="O10" s="11">
        <v>13</v>
      </c>
      <c r="P10" s="11">
        <v>14</v>
      </c>
      <c r="Q10" s="11">
        <v>5</v>
      </c>
      <c r="R10" s="11">
        <v>5</v>
      </c>
      <c r="S10" s="11">
        <v>17</v>
      </c>
      <c r="T10" s="11">
        <v>7</v>
      </c>
      <c r="U10" s="11">
        <v>6</v>
      </c>
      <c r="V10" s="11">
        <v>4</v>
      </c>
      <c r="W10" s="11">
        <v>2</v>
      </c>
      <c r="X10" s="11">
        <v>2</v>
      </c>
      <c r="Y10" s="11">
        <v>5</v>
      </c>
      <c r="Z10" s="11">
        <v>5</v>
      </c>
      <c r="AA10" s="46">
        <v>85</v>
      </c>
      <c r="AB10" s="37">
        <v>40</v>
      </c>
      <c r="AC10" s="37">
        <v>5</v>
      </c>
      <c r="AD10" s="37">
        <v>6</v>
      </c>
      <c r="AE10" s="37">
        <v>3</v>
      </c>
      <c r="AF10" s="37">
        <v>8</v>
      </c>
      <c r="AG10" s="37">
        <v>3</v>
      </c>
      <c r="AH10" s="37">
        <v>6</v>
      </c>
      <c r="AI10" s="37">
        <v>2</v>
      </c>
      <c r="AJ10" s="37">
        <v>2</v>
      </c>
      <c r="AK10" s="37">
        <v>3</v>
      </c>
      <c r="AL10" s="37">
        <v>3</v>
      </c>
      <c r="AM10" s="37">
        <v>13</v>
      </c>
      <c r="AN10" s="47">
        <f>SUM(AB10:AM10)</f>
        <v>94</v>
      </c>
      <c r="AO10" s="37">
        <v>32</v>
      </c>
      <c r="AP10" s="37">
        <v>8</v>
      </c>
      <c r="AQ10" s="37">
        <v>5</v>
      </c>
      <c r="AR10" s="37">
        <v>3</v>
      </c>
      <c r="AS10" s="37">
        <v>6</v>
      </c>
      <c r="AT10" s="37">
        <v>3</v>
      </c>
      <c r="AU10" s="37">
        <v>11</v>
      </c>
      <c r="AV10" s="37">
        <v>6</v>
      </c>
      <c r="AW10" s="37">
        <v>2</v>
      </c>
      <c r="AX10" s="37">
        <v>2</v>
      </c>
      <c r="AZ10" s="37">
        <v>48</v>
      </c>
      <c r="BA10" s="47">
        <f>SUM(AO10:AZ10)</f>
        <v>126</v>
      </c>
      <c r="BB10" s="37">
        <v>14</v>
      </c>
      <c r="BC10" s="37">
        <v>2</v>
      </c>
      <c r="BD10" s="37">
        <v>4</v>
      </c>
      <c r="BE10" s="37">
        <v>2</v>
      </c>
      <c r="BF10" s="37">
        <v>6</v>
      </c>
      <c r="BG10" s="37">
        <v>5</v>
      </c>
    </row>
    <row r="11" spans="1:66">
      <c r="A11" s="9" t="s">
        <v>21</v>
      </c>
      <c r="B11" s="6"/>
      <c r="C11" s="6"/>
      <c r="D11" s="6"/>
      <c r="E11" s="6"/>
      <c r="F11" s="1"/>
      <c r="G11" s="5">
        <v>1</v>
      </c>
      <c r="H11" s="1"/>
      <c r="I11" s="11">
        <v>1</v>
      </c>
      <c r="J11" s="1">
        <v>2</v>
      </c>
      <c r="K11" s="1"/>
      <c r="L11" s="1"/>
      <c r="M11" s="11">
        <v>1</v>
      </c>
      <c r="N11" s="28">
        <f t="shared" si="0"/>
        <v>5</v>
      </c>
      <c r="O11" s="11">
        <v>1</v>
      </c>
      <c r="R11" s="11">
        <v>1</v>
      </c>
      <c r="S11" s="11">
        <v>1</v>
      </c>
      <c r="AA11" s="46">
        <v>3</v>
      </c>
      <c r="AE11" s="33">
        <v>2</v>
      </c>
      <c r="AG11">
        <v>1</v>
      </c>
      <c r="AJ11">
        <v>1</v>
      </c>
      <c r="AL11">
        <v>1</v>
      </c>
      <c r="AM11">
        <v>1</v>
      </c>
      <c r="AN11" s="46">
        <f>SUM(AB11:AM11)</f>
        <v>6</v>
      </c>
      <c r="AP11">
        <v>1</v>
      </c>
      <c r="AQ11">
        <v>1</v>
      </c>
      <c r="AT11">
        <v>2</v>
      </c>
      <c r="AU11">
        <v>1</v>
      </c>
      <c r="AV11">
        <v>1</v>
      </c>
      <c r="AW11">
        <v>2</v>
      </c>
      <c r="AY11">
        <v>1</v>
      </c>
      <c r="BA11" s="46">
        <f>SUM(AO11:AZ11)</f>
        <v>9</v>
      </c>
      <c r="BC11">
        <v>1</v>
      </c>
    </row>
    <row r="12" spans="1:66">
      <c r="A12" s="9" t="s">
        <v>22</v>
      </c>
      <c r="B12" s="6"/>
      <c r="C12" s="6"/>
      <c r="D12" s="6"/>
      <c r="E12" s="6"/>
      <c r="F12" s="1"/>
      <c r="G12" s="1"/>
      <c r="H12" s="1"/>
      <c r="I12" s="1"/>
      <c r="J12" s="1"/>
      <c r="K12" s="11"/>
      <c r="L12" s="1"/>
      <c r="M12" s="1"/>
      <c r="N12" s="28"/>
      <c r="R12" s="11">
        <v>1</v>
      </c>
      <c r="AA12" s="46">
        <v>1</v>
      </c>
      <c r="BA12" s="46">
        <v>0</v>
      </c>
      <c r="BG12">
        <v>3</v>
      </c>
    </row>
    <row r="13" spans="1:66">
      <c r="A13" s="9" t="s">
        <v>23</v>
      </c>
      <c r="B13" s="16"/>
      <c r="C13" s="16"/>
      <c r="D13" s="16"/>
      <c r="E13" s="16"/>
      <c r="F13" s="17">
        <v>1</v>
      </c>
      <c r="G13" s="17">
        <v>5</v>
      </c>
      <c r="H13" s="18">
        <v>1</v>
      </c>
      <c r="I13" s="17"/>
      <c r="J13" s="17"/>
      <c r="K13" s="17">
        <v>1</v>
      </c>
      <c r="L13" s="18"/>
      <c r="M13" s="18"/>
      <c r="N13" s="28">
        <f>SUM(B13:M13)</f>
        <v>8</v>
      </c>
      <c r="O13" s="11">
        <v>4</v>
      </c>
      <c r="P13">
        <v>2</v>
      </c>
      <c r="R13" s="11">
        <v>1</v>
      </c>
      <c r="U13">
        <v>1</v>
      </c>
      <c r="V13">
        <v>4</v>
      </c>
      <c r="W13">
        <v>3</v>
      </c>
      <c r="Z13">
        <v>1</v>
      </c>
      <c r="AA13" s="46">
        <v>16</v>
      </c>
      <c r="AF13">
        <v>2</v>
      </c>
      <c r="AG13">
        <v>1</v>
      </c>
      <c r="AI13">
        <v>1</v>
      </c>
      <c r="AJ13">
        <v>1</v>
      </c>
      <c r="AM13">
        <v>1</v>
      </c>
      <c r="AN13" s="46">
        <f>SUM(AB13:AM13)</f>
        <v>6</v>
      </c>
      <c r="AO13">
        <v>2</v>
      </c>
      <c r="AS13">
        <v>1</v>
      </c>
      <c r="AT13">
        <v>3</v>
      </c>
      <c r="AU13">
        <v>2</v>
      </c>
      <c r="BA13" s="46">
        <f>SUM(AO13:AZ13)</f>
        <v>8</v>
      </c>
      <c r="BB13">
        <v>1</v>
      </c>
      <c r="BC13">
        <v>1</v>
      </c>
      <c r="BF13">
        <v>1</v>
      </c>
    </row>
    <row r="14" spans="1:66">
      <c r="A14" s="9"/>
      <c r="B14" s="16"/>
      <c r="C14" s="16"/>
      <c r="D14" s="16"/>
      <c r="E14" s="16"/>
      <c r="F14" s="17"/>
      <c r="G14" s="17"/>
      <c r="H14" s="18"/>
      <c r="I14" s="17"/>
      <c r="J14" s="17"/>
      <c r="K14" s="17"/>
      <c r="L14" s="18"/>
      <c r="M14" s="18"/>
      <c r="N14" s="27"/>
    </row>
    <row r="15" spans="1:66">
      <c r="A15" s="10" t="s">
        <v>24</v>
      </c>
      <c r="B15" s="6"/>
      <c r="C15" s="6"/>
      <c r="D15" s="6"/>
      <c r="E15" s="6"/>
      <c r="F15" s="1"/>
      <c r="G15" s="1"/>
      <c r="H15" s="1"/>
      <c r="I15" s="1"/>
      <c r="J15" s="1"/>
      <c r="K15" s="1"/>
      <c r="L15" s="1"/>
      <c r="M15" s="1"/>
      <c r="N15" s="27"/>
    </row>
    <row r="16" spans="1:66">
      <c r="A16" s="12" t="s">
        <v>25</v>
      </c>
      <c r="B16" s="6">
        <v>412.5</v>
      </c>
      <c r="C16" s="6">
        <v>255</v>
      </c>
      <c r="D16" s="6">
        <v>1452.5</v>
      </c>
      <c r="E16" s="6">
        <v>835.5</v>
      </c>
      <c r="F16" s="2">
        <v>453</v>
      </c>
      <c r="G16" s="2">
        <v>2077.5</v>
      </c>
      <c r="H16" s="6">
        <v>1820</v>
      </c>
      <c r="I16" s="6">
        <v>1863.95</v>
      </c>
      <c r="J16" s="6">
        <v>825</v>
      </c>
      <c r="K16" s="6">
        <v>782.5</v>
      </c>
      <c r="L16" s="6">
        <v>605</v>
      </c>
      <c r="M16" s="6">
        <v>317.5</v>
      </c>
      <c r="N16" s="29">
        <f>SUM(B16:M16)</f>
        <v>11699.95</v>
      </c>
      <c r="O16" s="6">
        <v>595</v>
      </c>
      <c r="P16" s="6">
        <v>545</v>
      </c>
      <c r="Q16" s="6">
        <v>593</v>
      </c>
      <c r="R16" s="31">
        <v>2077.5</v>
      </c>
      <c r="S16" s="6">
        <v>1525</v>
      </c>
      <c r="T16" s="6">
        <v>732</v>
      </c>
      <c r="U16" s="6">
        <v>2770.5</v>
      </c>
      <c r="V16" s="6">
        <v>591.5</v>
      </c>
      <c r="W16" s="6">
        <v>1262.01</v>
      </c>
      <c r="X16" s="6">
        <v>511</v>
      </c>
      <c r="Y16" s="6">
        <v>291.5</v>
      </c>
      <c r="Z16" s="6">
        <v>434.5</v>
      </c>
      <c r="AA16" s="48">
        <f>SUM(O16:Z16)</f>
        <v>11928.51</v>
      </c>
      <c r="AB16" s="34">
        <v>1471</v>
      </c>
      <c r="AC16" s="34">
        <v>435</v>
      </c>
      <c r="AD16" s="34">
        <v>744.5</v>
      </c>
      <c r="AE16" s="34">
        <v>773.5</v>
      </c>
      <c r="AF16" s="34">
        <v>234</v>
      </c>
      <c r="AG16" s="34">
        <v>958.5</v>
      </c>
      <c r="AH16" s="34">
        <v>2771</v>
      </c>
      <c r="AI16" s="34">
        <v>849.5</v>
      </c>
      <c r="AJ16" s="34">
        <v>911.5</v>
      </c>
      <c r="AK16" s="34">
        <v>711</v>
      </c>
      <c r="AL16" s="34">
        <v>633</v>
      </c>
      <c r="AM16" s="34">
        <v>1931.5</v>
      </c>
      <c r="AN16" s="48">
        <f>SUM(AB16:AM16)</f>
        <v>12424</v>
      </c>
      <c r="AO16" s="40">
        <v>1181</v>
      </c>
      <c r="AP16" s="40">
        <v>1099</v>
      </c>
      <c r="AQ16" s="23">
        <v>253</v>
      </c>
      <c r="AR16" s="23">
        <v>447.8</v>
      </c>
      <c r="AS16" s="23">
        <v>1907.5</v>
      </c>
      <c r="AT16" s="23">
        <v>695.45</v>
      </c>
      <c r="AU16" s="23">
        <v>1121.5</v>
      </c>
      <c r="AV16" s="23">
        <v>1552</v>
      </c>
      <c r="AW16" s="23">
        <v>2304.5</v>
      </c>
      <c r="AX16" s="23">
        <v>670</v>
      </c>
      <c r="AY16" s="23">
        <v>520</v>
      </c>
      <c r="AZ16" s="23">
        <v>1996</v>
      </c>
      <c r="BA16" s="48">
        <f>SUM(AO16:AZ16)</f>
        <v>13747.75</v>
      </c>
      <c r="BB16" s="23">
        <v>1172</v>
      </c>
      <c r="BC16" s="23">
        <v>970</v>
      </c>
      <c r="BD16" s="23">
        <v>484</v>
      </c>
      <c r="BE16" s="23">
        <v>324</v>
      </c>
      <c r="BF16" s="23">
        <v>1082</v>
      </c>
      <c r="BG16" s="23">
        <v>501.5</v>
      </c>
    </row>
    <row r="17" spans="1:59">
      <c r="A17" s="6"/>
      <c r="B17" s="6"/>
      <c r="C17" s="6"/>
      <c r="D17" s="6"/>
      <c r="E17" s="6"/>
      <c r="F17" s="1"/>
      <c r="G17" s="1"/>
      <c r="H17" s="1"/>
      <c r="I17" s="1"/>
      <c r="J17" s="1"/>
      <c r="K17" s="1"/>
      <c r="L17" s="1"/>
      <c r="M17" s="1"/>
      <c r="N17" s="27"/>
    </row>
    <row r="18" spans="1:59">
      <c r="A18" s="12" t="s">
        <v>26</v>
      </c>
      <c r="B18" s="6">
        <v>275</v>
      </c>
      <c r="C18" s="6">
        <v>310</v>
      </c>
      <c r="D18" s="6">
        <v>305</v>
      </c>
      <c r="E18" s="6">
        <v>290</v>
      </c>
      <c r="F18" s="2">
        <v>315</v>
      </c>
      <c r="G18" s="2">
        <v>310</v>
      </c>
      <c r="H18" s="6">
        <v>975</v>
      </c>
      <c r="I18" s="6">
        <v>1033</v>
      </c>
      <c r="J18" s="6">
        <v>793</v>
      </c>
      <c r="K18" s="6">
        <v>773</v>
      </c>
      <c r="L18" s="6">
        <v>773</v>
      </c>
      <c r="M18" s="6">
        <v>1028</v>
      </c>
      <c r="N18" s="27"/>
      <c r="O18" s="6">
        <v>968</v>
      </c>
      <c r="P18" s="6">
        <v>1018</v>
      </c>
      <c r="Q18" s="6">
        <v>1013.02</v>
      </c>
      <c r="R18" s="6">
        <v>905.02</v>
      </c>
      <c r="S18" s="6">
        <v>100.01</v>
      </c>
      <c r="T18" s="6">
        <v>675.01</v>
      </c>
      <c r="U18" s="6">
        <v>750.01</v>
      </c>
      <c r="V18" s="6">
        <v>695.01</v>
      </c>
      <c r="W18" s="6">
        <v>695.01</v>
      </c>
      <c r="X18" s="6">
        <v>940</v>
      </c>
      <c r="Y18" s="6">
        <v>1692</v>
      </c>
      <c r="Z18" s="6">
        <v>1718</v>
      </c>
      <c r="AB18" s="38">
        <v>1692</v>
      </c>
      <c r="AC18" s="38">
        <v>1377</v>
      </c>
      <c r="AD18" s="38">
        <v>1377.01</v>
      </c>
      <c r="AE18" s="38">
        <v>1377.01</v>
      </c>
      <c r="AF18" s="38">
        <v>1474.51</v>
      </c>
      <c r="AG18" s="38">
        <v>1447.01</v>
      </c>
      <c r="AH18" s="38">
        <v>1377.01</v>
      </c>
      <c r="AI18" s="38">
        <v>135.01</v>
      </c>
      <c r="AJ18" s="38">
        <v>578.01</v>
      </c>
      <c r="AK18" s="38">
        <v>840.01</v>
      </c>
      <c r="AL18" s="38">
        <v>840.01</v>
      </c>
      <c r="AM18" s="38">
        <v>840.01</v>
      </c>
      <c r="AO18" s="38">
        <v>105.01</v>
      </c>
      <c r="AP18" s="38">
        <v>1600.01</v>
      </c>
      <c r="AQ18" s="38">
        <v>1617.01</v>
      </c>
      <c r="AR18" s="38">
        <v>1673.01</v>
      </c>
      <c r="AS18" s="38">
        <v>86.01</v>
      </c>
      <c r="AT18" s="38">
        <v>86.01</v>
      </c>
      <c r="AU18" s="38">
        <v>86.01</v>
      </c>
      <c r="AV18" s="38">
        <v>197.94</v>
      </c>
      <c r="AW18" s="38">
        <v>197.94</v>
      </c>
      <c r="AX18" s="38">
        <v>198.94</v>
      </c>
      <c r="AY18" s="38">
        <v>938.94</v>
      </c>
      <c r="AZ18" s="38">
        <v>938.94</v>
      </c>
      <c r="BB18" s="38">
        <v>1961.93</v>
      </c>
      <c r="BC18" s="38">
        <v>2093.9299999999998</v>
      </c>
      <c r="BD18" s="38">
        <v>2093.9299999999998</v>
      </c>
      <c r="BE18" s="38">
        <v>2070.9299999999998</v>
      </c>
      <c r="BF18" s="38">
        <v>2070.9299999999998</v>
      </c>
      <c r="BG18" s="38">
        <v>2158.9299999999998</v>
      </c>
    </row>
    <row r="19" spans="1:59">
      <c r="A19" s="13" t="s">
        <v>27</v>
      </c>
      <c r="B19" s="6">
        <v>310</v>
      </c>
      <c r="C19" s="6">
        <v>305</v>
      </c>
      <c r="D19" s="6">
        <v>290</v>
      </c>
      <c r="E19" s="6">
        <v>315</v>
      </c>
      <c r="F19" s="2">
        <v>310</v>
      </c>
      <c r="G19" s="2">
        <v>975</v>
      </c>
      <c r="H19" s="6">
        <v>1033</v>
      </c>
      <c r="I19" s="6">
        <v>793</v>
      </c>
      <c r="J19" s="6">
        <v>773</v>
      </c>
      <c r="K19" s="6">
        <v>773</v>
      </c>
      <c r="L19" s="6">
        <v>1028</v>
      </c>
      <c r="M19" s="6">
        <v>968</v>
      </c>
      <c r="N19" s="27"/>
      <c r="O19" s="6">
        <v>1018</v>
      </c>
      <c r="P19" s="6">
        <v>1013.02</v>
      </c>
      <c r="Q19" s="6">
        <v>905.02</v>
      </c>
      <c r="R19" s="6">
        <v>100.01</v>
      </c>
      <c r="S19" s="6">
        <v>675.01</v>
      </c>
      <c r="T19" s="6">
        <v>750.01</v>
      </c>
      <c r="U19" s="6">
        <v>695.01</v>
      </c>
      <c r="V19" s="6">
        <v>695.01</v>
      </c>
      <c r="W19" s="6">
        <v>940</v>
      </c>
      <c r="X19" s="6">
        <v>1692</v>
      </c>
      <c r="Y19" s="6">
        <v>1718</v>
      </c>
      <c r="Z19" s="6">
        <v>1692</v>
      </c>
      <c r="AB19" s="38">
        <v>1377</v>
      </c>
      <c r="AC19" s="38">
        <v>1377.01</v>
      </c>
      <c r="AD19" s="38">
        <v>1377.01</v>
      </c>
      <c r="AE19" s="38">
        <v>1474.51</v>
      </c>
      <c r="AF19" s="38">
        <v>1447.01</v>
      </c>
      <c r="AG19" s="38">
        <v>1377.01</v>
      </c>
      <c r="AH19" s="38">
        <v>135.01</v>
      </c>
      <c r="AI19" s="38">
        <v>578.01</v>
      </c>
      <c r="AJ19" s="38">
        <v>840.01</v>
      </c>
      <c r="AK19" s="38">
        <v>840.01</v>
      </c>
      <c r="AL19" s="38">
        <v>840.01</v>
      </c>
      <c r="AM19" s="38">
        <v>105.01</v>
      </c>
      <c r="AO19" s="38">
        <v>1600.01</v>
      </c>
      <c r="AP19" s="38">
        <v>1617.01</v>
      </c>
      <c r="AQ19" s="38">
        <v>1673.01</v>
      </c>
      <c r="AR19" s="38">
        <v>86.01</v>
      </c>
      <c r="AS19" s="38">
        <v>86.01</v>
      </c>
      <c r="AT19" s="38">
        <v>86.01</v>
      </c>
      <c r="AU19" s="38">
        <v>197.94</v>
      </c>
      <c r="AV19" s="38">
        <v>197.94</v>
      </c>
      <c r="AW19" s="38">
        <v>198.94</v>
      </c>
      <c r="AX19" s="38">
        <v>938.94</v>
      </c>
      <c r="AY19" s="38">
        <v>938.94</v>
      </c>
      <c r="AZ19" s="38">
        <v>1961.93</v>
      </c>
      <c r="BB19" s="38">
        <v>2093.9299999999998</v>
      </c>
      <c r="BC19" s="38">
        <v>2093.9299999999998</v>
      </c>
      <c r="BD19" s="38">
        <v>2070.9299999999998</v>
      </c>
      <c r="BE19" s="38">
        <v>2070.9299999999998</v>
      </c>
      <c r="BF19" s="38">
        <v>2158.9299999999998</v>
      </c>
      <c r="BG19" s="38">
        <v>2109.9299999999998</v>
      </c>
    </row>
    <row r="20" spans="1:59">
      <c r="A20" s="12" t="s">
        <v>28</v>
      </c>
      <c r="B20" s="6">
        <v>35</v>
      </c>
      <c r="C20" s="6">
        <v>-5</v>
      </c>
      <c r="D20" s="6">
        <v>-15</v>
      </c>
      <c r="E20" s="6">
        <v>25</v>
      </c>
      <c r="F20" s="6">
        <v>-5</v>
      </c>
      <c r="G20" s="6">
        <v>665</v>
      </c>
      <c r="H20" s="6">
        <v>58</v>
      </c>
      <c r="I20" s="22">
        <v>-240</v>
      </c>
      <c r="J20" s="6">
        <v>-20</v>
      </c>
      <c r="K20" s="6">
        <v>0</v>
      </c>
      <c r="L20" s="6">
        <v>255</v>
      </c>
      <c r="M20" s="6">
        <v>-60</v>
      </c>
      <c r="N20" s="27"/>
      <c r="O20" s="6">
        <v>50</v>
      </c>
      <c r="P20" s="6">
        <v>-4.9800000000000004</v>
      </c>
      <c r="Q20" s="6">
        <v>-108</v>
      </c>
      <c r="R20" s="6">
        <v>-805.01</v>
      </c>
      <c r="S20" s="6">
        <v>575</v>
      </c>
      <c r="T20" s="6">
        <v>75</v>
      </c>
      <c r="U20" s="6">
        <v>-55</v>
      </c>
      <c r="V20" s="6">
        <v>0</v>
      </c>
      <c r="W20" s="6">
        <v>244.99</v>
      </c>
      <c r="X20" s="6">
        <v>752</v>
      </c>
      <c r="Y20" s="6">
        <v>26</v>
      </c>
      <c r="Z20" s="6">
        <v>-26</v>
      </c>
      <c r="AB20" s="38">
        <v>-315</v>
      </c>
      <c r="AC20" s="38">
        <v>0.01</v>
      </c>
      <c r="AD20" s="38">
        <v>0</v>
      </c>
      <c r="AE20" s="38">
        <v>97.5</v>
      </c>
      <c r="AF20" s="38">
        <v>-27.5</v>
      </c>
      <c r="AG20" s="38">
        <v>-70</v>
      </c>
      <c r="AH20" s="38">
        <v>-1242</v>
      </c>
      <c r="AI20" s="38">
        <v>443</v>
      </c>
      <c r="AJ20" s="38">
        <v>262</v>
      </c>
      <c r="AK20" s="38">
        <v>0</v>
      </c>
      <c r="AL20" s="38">
        <v>0</v>
      </c>
      <c r="AM20" s="38">
        <v>-735</v>
      </c>
      <c r="AO20" s="38">
        <v>1495</v>
      </c>
      <c r="AP20" s="38">
        <v>17</v>
      </c>
      <c r="AQ20" s="38">
        <v>56</v>
      </c>
      <c r="AR20" s="38">
        <v>-1587</v>
      </c>
      <c r="AS20" s="38">
        <v>0</v>
      </c>
      <c r="AT20" s="38">
        <v>0</v>
      </c>
      <c r="AU20" s="38">
        <v>111.93</v>
      </c>
      <c r="AV20" s="38">
        <v>0</v>
      </c>
      <c r="AW20" s="38">
        <v>1</v>
      </c>
      <c r="AX20" s="38">
        <v>740</v>
      </c>
      <c r="AY20" s="38">
        <v>0</v>
      </c>
      <c r="AZ20" s="38">
        <v>1022.99</v>
      </c>
      <c r="BB20" s="38">
        <v>132</v>
      </c>
      <c r="BC20" s="38">
        <v>0</v>
      </c>
      <c r="BD20" s="38">
        <v>-23</v>
      </c>
      <c r="BE20" s="38">
        <v>0</v>
      </c>
      <c r="BF20" s="38">
        <v>88</v>
      </c>
      <c r="BG20" s="38">
        <v>-49</v>
      </c>
    </row>
    <row r="21" spans="1:59">
      <c r="A21" s="10" t="s">
        <v>29</v>
      </c>
      <c r="B21" s="8">
        <v>447.5</v>
      </c>
      <c r="C21" s="8">
        <v>250</v>
      </c>
      <c r="D21" s="8">
        <v>1437.5</v>
      </c>
      <c r="E21" s="8">
        <v>860.5</v>
      </c>
      <c r="F21" s="8">
        <v>448</v>
      </c>
      <c r="G21" s="8">
        <v>2742.5</v>
      </c>
      <c r="H21" s="21">
        <v>1878</v>
      </c>
      <c r="I21" s="3">
        <v>1623.95</v>
      </c>
      <c r="J21" s="3">
        <v>805</v>
      </c>
      <c r="K21" s="24">
        <v>782.5</v>
      </c>
      <c r="L21" s="23">
        <v>860</v>
      </c>
      <c r="M21" s="23">
        <v>257.5</v>
      </c>
      <c r="N21" s="29">
        <f>SUM(B21:M21)</f>
        <v>12392.95</v>
      </c>
      <c r="O21" s="8">
        <v>645</v>
      </c>
      <c r="P21" s="8">
        <v>540.02</v>
      </c>
      <c r="Q21" s="8">
        <v>485</v>
      </c>
      <c r="R21" s="8">
        <v>1272.49</v>
      </c>
      <c r="S21" s="23">
        <v>2100</v>
      </c>
      <c r="T21" s="8">
        <v>807</v>
      </c>
      <c r="U21" s="8">
        <v>2715.5</v>
      </c>
      <c r="V21" s="8">
        <v>591.5</v>
      </c>
      <c r="W21" s="8">
        <v>1507</v>
      </c>
      <c r="X21" s="8">
        <v>1263</v>
      </c>
      <c r="Y21" s="8">
        <v>317.5</v>
      </c>
      <c r="Z21" s="8">
        <v>408.5</v>
      </c>
      <c r="AA21" s="48">
        <f>SUM(O21:Z21)</f>
        <v>12652.51</v>
      </c>
      <c r="AB21" s="40">
        <v>1156</v>
      </c>
      <c r="AC21" s="40">
        <v>435.01</v>
      </c>
      <c r="AD21" s="40">
        <v>744.5</v>
      </c>
      <c r="AE21" s="40">
        <v>871</v>
      </c>
      <c r="AF21" s="43">
        <v>206.5</v>
      </c>
      <c r="AG21" s="43">
        <v>888.5</v>
      </c>
      <c r="AH21" s="43">
        <v>1529</v>
      </c>
      <c r="AI21" s="43">
        <v>1292.5</v>
      </c>
      <c r="AJ21" s="43">
        <v>1173.5</v>
      </c>
      <c r="AK21" s="43">
        <v>711</v>
      </c>
      <c r="AL21" s="43">
        <v>633</v>
      </c>
      <c r="AM21" s="43">
        <v>1196.5</v>
      </c>
      <c r="AN21" s="48">
        <f>SUM(AB21:AM21)</f>
        <v>10837.01</v>
      </c>
      <c r="AO21" s="43">
        <v>2676</v>
      </c>
      <c r="AP21" s="43">
        <v>1116</v>
      </c>
      <c r="AQ21" s="43">
        <v>309</v>
      </c>
      <c r="AR21" s="43">
        <v>-1139.2</v>
      </c>
      <c r="AS21" s="43">
        <v>1907.5</v>
      </c>
      <c r="AT21" s="43">
        <v>695.45</v>
      </c>
      <c r="AU21" s="43">
        <v>1233.43</v>
      </c>
      <c r="AV21" s="43">
        <v>1552</v>
      </c>
      <c r="AW21" s="43">
        <v>2305.5</v>
      </c>
      <c r="AX21" s="43">
        <v>1410</v>
      </c>
      <c r="AY21" s="43">
        <v>520</v>
      </c>
      <c r="AZ21" s="43">
        <v>3018.99</v>
      </c>
      <c r="BA21" s="48">
        <f>SUM(AO21:AZ21)</f>
        <v>15604.67</v>
      </c>
      <c r="BB21" s="23">
        <v>1304</v>
      </c>
      <c r="BC21" s="43">
        <v>970</v>
      </c>
      <c r="BD21" s="43">
        <v>461</v>
      </c>
      <c r="BE21" s="43">
        <v>324</v>
      </c>
      <c r="BF21" s="43">
        <v>1170</v>
      </c>
      <c r="BG21" s="43">
        <v>452.5</v>
      </c>
    </row>
    <row r="22" spans="1:59">
      <c r="A22" s="6"/>
      <c r="B22" s="6"/>
      <c r="C22" s="6"/>
      <c r="D22" s="6"/>
      <c r="E22" s="6"/>
      <c r="F22" s="1"/>
      <c r="G22" s="1"/>
      <c r="H22" s="1"/>
      <c r="I22" s="1"/>
      <c r="J22" s="1"/>
      <c r="K22" s="1"/>
      <c r="L22" s="1"/>
      <c r="M22" s="1"/>
      <c r="N22" s="27"/>
    </row>
    <row r="23" spans="1:59">
      <c r="A23" s="10" t="s">
        <v>30</v>
      </c>
      <c r="B23" s="6"/>
      <c r="C23" s="6"/>
      <c r="D23" s="6"/>
      <c r="E23" s="6"/>
      <c r="F23" s="1"/>
      <c r="G23" s="1"/>
      <c r="H23" s="1"/>
      <c r="I23" s="1"/>
      <c r="J23" s="1"/>
      <c r="K23" s="1"/>
      <c r="L23" s="1"/>
      <c r="M23" s="1"/>
      <c r="N23" s="27"/>
    </row>
    <row r="24" spans="1:59">
      <c r="A24" s="12" t="s">
        <v>31</v>
      </c>
      <c r="B24" s="6">
        <v>277.5</v>
      </c>
      <c r="C24" s="6">
        <v>130.5</v>
      </c>
      <c r="D24" s="6">
        <v>130.5</v>
      </c>
      <c r="E24" s="6">
        <v>847.5</v>
      </c>
      <c r="F24" s="2">
        <v>482.5</v>
      </c>
      <c r="G24" s="2">
        <v>295.5</v>
      </c>
      <c r="H24" s="6">
        <v>283.5</v>
      </c>
      <c r="I24" s="6">
        <v>136.5</v>
      </c>
      <c r="J24" s="6">
        <v>283.5</v>
      </c>
      <c r="K24" s="6">
        <v>136.5</v>
      </c>
      <c r="L24" s="6">
        <v>436.5</v>
      </c>
      <c r="M24" s="6">
        <v>424.5</v>
      </c>
      <c r="N24" s="29">
        <f t="shared" ref="N24:N32" si="1">SUM(B24:M24)</f>
        <v>3865</v>
      </c>
      <c r="O24" s="6">
        <v>201.5</v>
      </c>
      <c r="P24" s="6">
        <v>136.5</v>
      </c>
      <c r="Q24" s="6">
        <v>201.5</v>
      </c>
      <c r="R24" s="6">
        <v>136.5</v>
      </c>
      <c r="S24" s="6">
        <v>256.5</v>
      </c>
      <c r="T24" s="6">
        <v>136.5</v>
      </c>
      <c r="U24" s="6">
        <v>256.5</v>
      </c>
      <c r="V24" s="6">
        <v>212.5</v>
      </c>
      <c r="W24" s="6">
        <v>201.5</v>
      </c>
      <c r="X24" s="6">
        <v>136.5</v>
      </c>
      <c r="Y24" s="6">
        <v>500</v>
      </c>
      <c r="Z24" s="6">
        <v>273</v>
      </c>
      <c r="AA24" s="48">
        <f>SUM(O24:Z24)</f>
        <v>2649</v>
      </c>
      <c r="AB24" s="34">
        <v>136.5</v>
      </c>
      <c r="AC24" s="34">
        <v>136.5</v>
      </c>
      <c r="AD24" s="34">
        <v>136.5</v>
      </c>
      <c r="AE24" s="34">
        <v>136.5</v>
      </c>
      <c r="AF24" s="34">
        <v>176.5</v>
      </c>
      <c r="AG24" s="34">
        <v>136.5</v>
      </c>
      <c r="AH24" s="34">
        <v>295.5</v>
      </c>
      <c r="AI24" s="34">
        <v>136.5</v>
      </c>
      <c r="AJ24" s="34">
        <v>136.5</v>
      </c>
      <c r="AK24" s="34">
        <v>136.5</v>
      </c>
      <c r="AL24" s="38">
        <v>136.5</v>
      </c>
      <c r="AM24" s="34">
        <v>136.5</v>
      </c>
      <c r="AN24" s="48">
        <f>SUM(AB24:AM24)</f>
        <v>1837</v>
      </c>
      <c r="AO24" s="34">
        <v>136.5</v>
      </c>
      <c r="AP24" s="34">
        <v>136.5</v>
      </c>
      <c r="AQ24" s="34">
        <v>343.35</v>
      </c>
      <c r="AR24" s="34">
        <v>273</v>
      </c>
      <c r="AS24" s="34">
        <v>136.5</v>
      </c>
      <c r="AT24" s="34">
        <v>110</v>
      </c>
      <c r="AU24" s="34">
        <v>915</v>
      </c>
      <c r="AV24" s="38">
        <v>237</v>
      </c>
      <c r="AW24" s="34">
        <v>237</v>
      </c>
      <c r="AY24" s="34">
        <v>737</v>
      </c>
      <c r="AZ24" s="34">
        <v>474</v>
      </c>
      <c r="BA24" s="48">
        <f>SUM(AO24:AZ24)</f>
        <v>3735.85</v>
      </c>
      <c r="BB24" s="34">
        <v>237</v>
      </c>
      <c r="BC24" s="34">
        <v>237</v>
      </c>
      <c r="BE24" s="34">
        <v>474</v>
      </c>
    </row>
    <row r="25" spans="1:59">
      <c r="A25" s="12" t="s">
        <v>32</v>
      </c>
      <c r="B25" s="6"/>
      <c r="C25" s="6">
        <v>221.76</v>
      </c>
      <c r="D25" s="6"/>
      <c r="E25" s="6"/>
      <c r="F25" s="1"/>
      <c r="G25" s="1"/>
      <c r="H25" s="22">
        <v>18.8</v>
      </c>
      <c r="I25" s="1"/>
      <c r="J25" s="22">
        <v>31.98</v>
      </c>
      <c r="K25" s="1"/>
      <c r="L25" s="1"/>
      <c r="M25" s="22">
        <v>28.7</v>
      </c>
      <c r="N25" s="29">
        <f t="shared" si="1"/>
        <v>301.24</v>
      </c>
      <c r="AB25" s="39">
        <v>19.600000000000001</v>
      </c>
      <c r="AL25" s="38">
        <v>20</v>
      </c>
      <c r="AN25" s="49">
        <f>SUM(AB25:AM25)</f>
        <v>39.6</v>
      </c>
      <c r="BA25" s="46">
        <v>0</v>
      </c>
      <c r="BB25" s="22">
        <v>22</v>
      </c>
    </row>
    <row r="26" spans="1:59">
      <c r="A26" s="12" t="s">
        <v>33</v>
      </c>
      <c r="B26" s="6"/>
      <c r="C26" s="6"/>
      <c r="D26" s="6"/>
      <c r="E26" s="6"/>
      <c r="F26" s="2">
        <v>124.02</v>
      </c>
      <c r="G26" s="6"/>
      <c r="H26" s="1"/>
      <c r="I26" s="22">
        <v>217.64</v>
      </c>
      <c r="J26" s="1"/>
      <c r="K26" s="1"/>
      <c r="L26" s="22">
        <v>113.42</v>
      </c>
      <c r="M26" s="1"/>
      <c r="N26" s="29">
        <f t="shared" si="1"/>
        <v>455.08</v>
      </c>
      <c r="O26">
        <v>338.99</v>
      </c>
      <c r="S26" s="22">
        <v>301.73</v>
      </c>
      <c r="V26" s="22">
        <v>171.43</v>
      </c>
      <c r="Y26" s="22">
        <v>165.07</v>
      </c>
      <c r="AA26" s="46">
        <f>SUM(O26:Z26)</f>
        <v>977.22</v>
      </c>
      <c r="AB26" s="39">
        <v>261.26</v>
      </c>
      <c r="AF26" s="22">
        <v>516.94000000000005</v>
      </c>
      <c r="AI26" s="22">
        <v>364.64</v>
      </c>
      <c r="AL26" s="38">
        <v>452.33</v>
      </c>
      <c r="AN26" s="49">
        <f>SUM(AB26:AM26)</f>
        <v>1595.17</v>
      </c>
      <c r="AP26" s="22">
        <v>290.32</v>
      </c>
      <c r="AR26" s="22">
        <v>150</v>
      </c>
      <c r="AS26" s="22">
        <v>495.74</v>
      </c>
      <c r="AV26">
        <v>476.38</v>
      </c>
      <c r="AY26">
        <v>355.05</v>
      </c>
      <c r="BA26" s="46">
        <f>SUM(AO26:AZ26)</f>
        <v>1767.49</v>
      </c>
      <c r="BC26">
        <v>581.77</v>
      </c>
    </row>
    <row r="27" spans="1:59">
      <c r="A27" s="12" t="s">
        <v>34</v>
      </c>
      <c r="B27" s="6"/>
      <c r="C27" s="6"/>
      <c r="D27" s="6">
        <v>73.040000000000006</v>
      </c>
      <c r="E27" s="6"/>
      <c r="F27" s="2">
        <v>53.56</v>
      </c>
      <c r="G27" s="1"/>
      <c r="H27" s="1"/>
      <c r="I27" s="22">
        <v>85.61</v>
      </c>
      <c r="J27" s="22">
        <v>86.22</v>
      </c>
      <c r="K27" s="1"/>
      <c r="L27" s="1"/>
      <c r="M27" s="22">
        <v>99.68</v>
      </c>
      <c r="N27" s="29">
        <f t="shared" si="1"/>
        <v>398.11</v>
      </c>
      <c r="S27" s="22">
        <v>110.48</v>
      </c>
      <c r="AA27" s="46">
        <f>SUM(O27:Z27)</f>
        <v>110.48</v>
      </c>
      <c r="AN27" s="46">
        <v>0</v>
      </c>
      <c r="BA27" s="46">
        <v>0</v>
      </c>
    </row>
    <row r="28" spans="1:59">
      <c r="A28" s="13" t="s">
        <v>35</v>
      </c>
      <c r="B28" s="6">
        <v>604.79999999999995</v>
      </c>
      <c r="C28" s="6">
        <v>248.85</v>
      </c>
      <c r="D28" s="6">
        <v>107.1</v>
      </c>
      <c r="E28" s="6">
        <v>954.45</v>
      </c>
      <c r="F28" s="2">
        <v>279.55</v>
      </c>
      <c r="G28" s="2">
        <v>265.55</v>
      </c>
      <c r="H28" s="6">
        <v>1414.35</v>
      </c>
      <c r="I28" s="6">
        <v>779</v>
      </c>
      <c r="J28" s="6">
        <v>1197.2</v>
      </c>
      <c r="K28" s="6">
        <v>323.8</v>
      </c>
      <c r="L28" s="6">
        <v>277.39</v>
      </c>
      <c r="M28" s="6">
        <v>677.25</v>
      </c>
      <c r="N28" s="29">
        <f t="shared" si="1"/>
        <v>7129.29</v>
      </c>
      <c r="O28" s="6">
        <v>75.8</v>
      </c>
      <c r="P28" s="6">
        <v>192.05</v>
      </c>
      <c r="Q28" s="6">
        <v>75.37</v>
      </c>
      <c r="R28" s="6">
        <v>109.2</v>
      </c>
      <c r="S28" s="6">
        <v>627.04999999999995</v>
      </c>
      <c r="T28" s="6">
        <v>1117.7</v>
      </c>
      <c r="U28" s="6">
        <v>549.85</v>
      </c>
      <c r="V28" s="6">
        <v>1021.95</v>
      </c>
      <c r="W28" s="6">
        <v>387.1</v>
      </c>
      <c r="X28" s="6">
        <v>787.5</v>
      </c>
      <c r="Y28" s="6">
        <v>729.3</v>
      </c>
      <c r="Z28" s="6">
        <v>192.4</v>
      </c>
      <c r="AA28" s="48">
        <f>SUM(O28:Z28)</f>
        <v>5865.27</v>
      </c>
      <c r="AB28" s="34">
        <v>146.82</v>
      </c>
      <c r="AC28" s="34">
        <v>202</v>
      </c>
      <c r="AD28" s="34">
        <v>393.75</v>
      </c>
      <c r="AE28" s="34">
        <v>150</v>
      </c>
      <c r="AF28" s="34">
        <v>397.8</v>
      </c>
      <c r="AG28" s="34">
        <v>24.1</v>
      </c>
      <c r="AH28" s="34">
        <v>323.8</v>
      </c>
      <c r="AI28" s="34">
        <v>376.65</v>
      </c>
      <c r="AJ28" s="34">
        <v>337.9</v>
      </c>
      <c r="AK28" s="34">
        <v>526.95000000000005</v>
      </c>
      <c r="AL28" s="38">
        <v>418.75</v>
      </c>
      <c r="AM28" s="34">
        <v>247</v>
      </c>
      <c r="AN28" s="48">
        <f>SUM(AB28:AM28)</f>
        <v>3545.5199999999995</v>
      </c>
      <c r="AO28" s="34">
        <v>529.14</v>
      </c>
      <c r="AP28" s="34">
        <v>936.45</v>
      </c>
      <c r="AS28" s="22">
        <v>132.5</v>
      </c>
      <c r="AU28" s="22">
        <v>191.4</v>
      </c>
      <c r="AV28">
        <v>251.38</v>
      </c>
      <c r="AW28" s="22">
        <v>441.95</v>
      </c>
      <c r="AX28" s="22">
        <v>1098.75</v>
      </c>
      <c r="AY28" s="22">
        <v>910.3</v>
      </c>
      <c r="AZ28" s="22">
        <v>425.16</v>
      </c>
      <c r="BA28" s="48">
        <f>SUM(AO28:AZ28)</f>
        <v>4917.03</v>
      </c>
      <c r="BB28" s="22">
        <v>1012.14</v>
      </c>
      <c r="BC28" s="22">
        <v>445.85</v>
      </c>
      <c r="BE28" s="22">
        <v>453.45</v>
      </c>
      <c r="BG28" s="22">
        <v>644.4</v>
      </c>
    </row>
    <row r="29" spans="1:59">
      <c r="A29" s="13" t="s">
        <v>36</v>
      </c>
      <c r="B29" s="6"/>
      <c r="C29" s="6">
        <v>150</v>
      </c>
      <c r="D29" s="6"/>
      <c r="E29" s="6"/>
      <c r="F29" s="1"/>
      <c r="G29" s="2">
        <v>45</v>
      </c>
      <c r="H29" s="22">
        <v>826.36</v>
      </c>
      <c r="I29" s="1"/>
      <c r="J29" s="1"/>
      <c r="K29" s="1"/>
      <c r="L29" s="1"/>
      <c r="M29" s="22">
        <v>200</v>
      </c>
      <c r="N29" s="29">
        <f t="shared" si="1"/>
        <v>1221.3600000000001</v>
      </c>
      <c r="Q29" s="25">
        <v>400</v>
      </c>
      <c r="S29" s="22">
        <v>672</v>
      </c>
      <c r="T29" s="22">
        <v>225</v>
      </c>
      <c r="U29" s="22">
        <v>100</v>
      </c>
      <c r="AA29" s="46">
        <f>SUM(O29:Z29)</f>
        <v>1397</v>
      </c>
      <c r="AF29" s="22">
        <v>49</v>
      </c>
      <c r="AI29" s="22">
        <v>657.75</v>
      </c>
      <c r="AN29" s="46">
        <f>SUM(AB29:AM29)</f>
        <v>706.75</v>
      </c>
      <c r="AU29" s="22">
        <v>50</v>
      </c>
      <c r="BA29" s="49">
        <v>50</v>
      </c>
    </row>
    <row r="30" spans="1:59">
      <c r="A30" s="13" t="s">
        <v>37</v>
      </c>
      <c r="B30" s="6"/>
      <c r="C30" s="6"/>
      <c r="D30" s="6"/>
      <c r="E30" s="6"/>
      <c r="F30" s="2">
        <v>115.5</v>
      </c>
      <c r="G30" s="1"/>
      <c r="H30" s="1"/>
      <c r="I30" s="1"/>
      <c r="J30" s="1"/>
      <c r="K30" s="1"/>
      <c r="L30" s="1"/>
      <c r="M30" s="1"/>
      <c r="N30" s="29">
        <f t="shared" si="1"/>
        <v>115.5</v>
      </c>
      <c r="BA30" s="46">
        <v>0</v>
      </c>
    </row>
    <row r="31" spans="1:59">
      <c r="A31" s="13" t="s">
        <v>38</v>
      </c>
      <c r="B31" s="6">
        <v>475</v>
      </c>
      <c r="C31" s="6"/>
      <c r="D31" s="6"/>
      <c r="E31" s="6"/>
      <c r="F31" s="1"/>
      <c r="G31" s="1"/>
      <c r="H31" s="1"/>
      <c r="I31" s="1"/>
      <c r="J31" s="1"/>
      <c r="K31" s="1"/>
      <c r="L31" s="1"/>
      <c r="M31" s="25">
        <v>475</v>
      </c>
      <c r="N31" s="29">
        <f t="shared" si="1"/>
        <v>950</v>
      </c>
      <c r="Z31">
        <v>250</v>
      </c>
      <c r="AA31" s="46">
        <v>250</v>
      </c>
      <c r="BA31" s="46">
        <v>0</v>
      </c>
    </row>
    <row r="32" spans="1:59">
      <c r="A32" s="13" t="s">
        <v>48</v>
      </c>
      <c r="B32" s="6"/>
      <c r="C32" s="6"/>
      <c r="D32" s="6"/>
      <c r="E32" s="6"/>
      <c r="F32" s="1"/>
      <c r="G32" s="1"/>
      <c r="H32" s="1"/>
      <c r="I32" s="22">
        <v>10</v>
      </c>
      <c r="J32" s="1"/>
      <c r="K32" s="1"/>
      <c r="L32" s="1"/>
      <c r="M32" s="1"/>
      <c r="N32" s="29">
        <f t="shared" si="1"/>
        <v>10</v>
      </c>
      <c r="BA32" s="46">
        <v>0</v>
      </c>
    </row>
    <row r="33" spans="1:59" s="1" customFormat="1">
      <c r="A33" s="13" t="s">
        <v>53</v>
      </c>
      <c r="B33" s="6"/>
      <c r="C33" s="6"/>
      <c r="D33" s="6"/>
      <c r="E33" s="6"/>
      <c r="I33" s="22"/>
      <c r="N33" s="29"/>
      <c r="AA33" s="46"/>
      <c r="AB33" s="39">
        <v>10</v>
      </c>
      <c r="AC33" s="33"/>
      <c r="AD33" s="33"/>
      <c r="AE33" s="33"/>
      <c r="AN33" s="49">
        <f>SUM(AB33:AM33)</f>
        <v>10</v>
      </c>
      <c r="AO33" s="22">
        <v>15</v>
      </c>
      <c r="AP33" s="25">
        <v>10</v>
      </c>
      <c r="AR33" s="22">
        <v>342.8</v>
      </c>
      <c r="AU33" s="22">
        <v>100</v>
      </c>
      <c r="AW33" s="1">
        <v>19.989999999999998</v>
      </c>
      <c r="AZ33" s="22">
        <v>10</v>
      </c>
      <c r="BA33" s="49">
        <f>SUM(AO33:AZ33)</f>
        <v>497.79</v>
      </c>
    </row>
    <row r="34" spans="1:59">
      <c r="A34" s="13" t="s">
        <v>49</v>
      </c>
      <c r="B34" s="1"/>
      <c r="C34" s="6"/>
      <c r="D34" s="6"/>
      <c r="E34" s="6"/>
      <c r="F34" s="1"/>
      <c r="G34" s="1"/>
      <c r="H34" s="1"/>
      <c r="I34" s="1"/>
      <c r="J34" s="1"/>
      <c r="K34" s="1"/>
      <c r="L34" s="1"/>
      <c r="M34" s="1"/>
      <c r="N34" s="27"/>
      <c r="S34" s="22">
        <v>111</v>
      </c>
      <c r="AA34" s="46">
        <v>111</v>
      </c>
      <c r="AF34" s="22">
        <v>111</v>
      </c>
      <c r="AN34" s="46">
        <f>SUM(AB34:AM34)</f>
        <v>111</v>
      </c>
      <c r="AS34" s="22">
        <v>111</v>
      </c>
      <c r="BA34" s="49">
        <v>111</v>
      </c>
      <c r="BG34" s="22">
        <v>111</v>
      </c>
    </row>
    <row r="35" spans="1:59">
      <c r="A35" s="13"/>
      <c r="B35" s="6"/>
      <c r="C35" s="6"/>
      <c r="D35" s="6"/>
      <c r="E35" s="6"/>
      <c r="F35" s="1"/>
      <c r="G35" s="1"/>
      <c r="H35" s="1"/>
      <c r="I35" s="1"/>
      <c r="J35" s="1"/>
      <c r="K35" s="1"/>
      <c r="L35" s="1"/>
      <c r="M35" s="1"/>
      <c r="N35" s="27"/>
    </row>
    <row r="36" spans="1:59">
      <c r="A36" s="12" t="s">
        <v>39</v>
      </c>
      <c r="B36" s="6">
        <v>1357.3</v>
      </c>
      <c r="C36" s="6">
        <v>751.11</v>
      </c>
      <c r="D36" s="6">
        <v>310.64</v>
      </c>
      <c r="E36" s="6">
        <v>1801.95</v>
      </c>
      <c r="F36" s="6">
        <v>1055.1299999999999</v>
      </c>
      <c r="G36" s="6">
        <v>606.04999999999995</v>
      </c>
      <c r="H36" s="19">
        <f>SUM(H24:H35)</f>
        <v>2543.0099999999998</v>
      </c>
      <c r="I36" s="19">
        <f>SUM(I24:I35)</f>
        <v>1228.75</v>
      </c>
      <c r="J36" s="6">
        <v>1598.9</v>
      </c>
      <c r="K36" s="19">
        <f>SUM(K24:K35)</f>
        <v>460.3</v>
      </c>
      <c r="L36" s="22">
        <v>827.31</v>
      </c>
      <c r="M36" s="22">
        <v>1905.13</v>
      </c>
      <c r="N36" s="29">
        <f t="shared" ref="N36:S36" si="2">SUM(N24:N35)</f>
        <v>14445.58</v>
      </c>
      <c r="O36" s="19">
        <f t="shared" si="2"/>
        <v>616.29</v>
      </c>
      <c r="P36" s="19">
        <f t="shared" si="2"/>
        <v>328.55</v>
      </c>
      <c r="Q36" s="19">
        <f t="shared" si="2"/>
        <v>676.87</v>
      </c>
      <c r="R36" s="19">
        <f t="shared" si="2"/>
        <v>245.7</v>
      </c>
      <c r="S36" s="19">
        <f t="shared" si="2"/>
        <v>2078.7600000000002</v>
      </c>
      <c r="T36" s="19">
        <f t="shared" ref="T36:Y36" si="3">SUM(T24:T35)</f>
        <v>1479.2</v>
      </c>
      <c r="U36" s="19">
        <f t="shared" si="3"/>
        <v>906.35</v>
      </c>
      <c r="V36" s="19">
        <f t="shared" si="3"/>
        <v>1405.88</v>
      </c>
      <c r="W36" s="19">
        <f t="shared" si="3"/>
        <v>588.6</v>
      </c>
      <c r="X36" s="19">
        <f t="shared" si="3"/>
        <v>924</v>
      </c>
      <c r="Y36" s="19">
        <f t="shared" si="3"/>
        <v>1394.37</v>
      </c>
      <c r="Z36" s="19">
        <f t="shared" ref="Z36:AG36" si="4">SUM(Z24:Z35)</f>
        <v>715.4</v>
      </c>
      <c r="AA36" s="48">
        <f t="shared" si="4"/>
        <v>11359.970000000001</v>
      </c>
      <c r="AB36" s="34">
        <f t="shared" si="4"/>
        <v>574.18000000000006</v>
      </c>
      <c r="AC36" s="34">
        <f t="shared" si="4"/>
        <v>338.5</v>
      </c>
      <c r="AD36" s="34">
        <f t="shared" si="4"/>
        <v>530.25</v>
      </c>
      <c r="AE36" s="34">
        <f t="shared" si="4"/>
        <v>286.5</v>
      </c>
      <c r="AF36" s="19">
        <f t="shared" si="4"/>
        <v>1251.24</v>
      </c>
      <c r="AG36" s="19">
        <f t="shared" si="4"/>
        <v>160.6</v>
      </c>
      <c r="AH36" s="19">
        <f t="shared" ref="AH36:AN36" si="5">SUM(AH24:AH35)</f>
        <v>619.29999999999995</v>
      </c>
      <c r="AI36" s="19">
        <f t="shared" si="5"/>
        <v>1535.54</v>
      </c>
      <c r="AJ36" s="19">
        <f t="shared" si="5"/>
        <v>474.4</v>
      </c>
      <c r="AK36" s="19">
        <f t="shared" si="5"/>
        <v>663.45</v>
      </c>
      <c r="AL36" s="19">
        <f t="shared" si="5"/>
        <v>1027.58</v>
      </c>
      <c r="AM36" s="22">
        <f t="shared" si="5"/>
        <v>383.5</v>
      </c>
      <c r="AN36" s="48">
        <f t="shared" si="5"/>
        <v>7845.0399999999991</v>
      </c>
      <c r="AO36" s="19">
        <f>SUM(AO24:AO35)</f>
        <v>680.64</v>
      </c>
      <c r="AP36" s="19">
        <f>SUM(AP24:AP35)</f>
        <v>1373.27</v>
      </c>
      <c r="AQ36">
        <v>343.35</v>
      </c>
      <c r="AR36" s="19">
        <f>SUM(AR24:AR35)</f>
        <v>765.8</v>
      </c>
      <c r="AS36" s="19">
        <f>SUM(AS24:AS35)</f>
        <v>875.74</v>
      </c>
      <c r="AT36" s="22">
        <v>110</v>
      </c>
      <c r="AU36" s="19">
        <f>SUM(AU24:AU35)</f>
        <v>1256.4000000000001</v>
      </c>
      <c r="AV36" s="19">
        <f>SUM(AV24:AV35)</f>
        <v>964.76</v>
      </c>
      <c r="AW36" s="19">
        <f>SUM(AW24:AW35)</f>
        <v>698.94</v>
      </c>
      <c r="AX36" s="22">
        <f>SUM(AX28:AX35)</f>
        <v>1098.75</v>
      </c>
      <c r="AY36" s="19">
        <f>SUM(AY24:AY35)</f>
        <v>2002.35</v>
      </c>
      <c r="AZ36" s="19">
        <f>SUM(AZ24:AZ35)</f>
        <v>909.16000000000008</v>
      </c>
      <c r="BA36" s="48">
        <f>SUM(BA24:BA35)</f>
        <v>11079.16</v>
      </c>
      <c r="BB36" s="19">
        <f>SUM(BB24:BB35)</f>
        <v>1271.1399999999999</v>
      </c>
      <c r="BC36" s="19">
        <f>SUM(BC24:BC35)</f>
        <v>1264.6199999999999</v>
      </c>
      <c r="BD36">
        <v>0</v>
      </c>
      <c r="BE36" s="19">
        <f>SUM(BE24:BE35)</f>
        <v>927.45</v>
      </c>
      <c r="BF36">
        <v>0</v>
      </c>
      <c r="BG36" s="22">
        <f>SUM(BG28:BG35)</f>
        <v>755.4</v>
      </c>
    </row>
    <row r="37" spans="1:59">
      <c r="A37" s="9"/>
      <c r="B37" s="6"/>
      <c r="C37" s="6"/>
      <c r="D37" s="6"/>
      <c r="E37" s="6"/>
      <c r="F37" s="1"/>
      <c r="G37" s="1"/>
      <c r="H37" s="1"/>
      <c r="I37" s="1"/>
      <c r="J37" s="1"/>
      <c r="K37" s="1"/>
      <c r="L37" s="1"/>
      <c r="M37" s="1"/>
      <c r="N37" s="27"/>
    </row>
    <row r="38" spans="1:59">
      <c r="A38" s="12" t="s">
        <v>40</v>
      </c>
      <c r="B38" s="6">
        <v>3410</v>
      </c>
      <c r="C38" s="6">
        <v>3410</v>
      </c>
      <c r="D38" s="6">
        <v>3410</v>
      </c>
      <c r="E38" s="6">
        <v>3350</v>
      </c>
      <c r="F38" s="2">
        <v>3560</v>
      </c>
      <c r="G38" s="2">
        <v>3369.5</v>
      </c>
      <c r="H38" s="6">
        <v>3516</v>
      </c>
      <c r="I38" s="6">
        <v>3586</v>
      </c>
      <c r="J38" s="6">
        <v>3496</v>
      </c>
      <c r="K38" s="6">
        <v>3471</v>
      </c>
      <c r="L38" s="6">
        <v>3478.51</v>
      </c>
      <c r="M38" s="6">
        <v>3483.51</v>
      </c>
      <c r="N38" s="27"/>
      <c r="O38" s="6">
        <v>3483.51</v>
      </c>
      <c r="P38" s="6">
        <v>3503.51</v>
      </c>
      <c r="Q38" s="6">
        <v>3493.51</v>
      </c>
      <c r="R38" s="6">
        <v>3538.51</v>
      </c>
      <c r="S38" s="6">
        <v>3698.5</v>
      </c>
      <c r="T38" s="6">
        <v>3581</v>
      </c>
      <c r="U38" s="6">
        <v>3433.5</v>
      </c>
      <c r="V38" s="6">
        <v>3487.5</v>
      </c>
      <c r="W38" s="6">
        <v>3472.5</v>
      </c>
      <c r="X38" s="6">
        <v>3542.5</v>
      </c>
      <c r="Y38" s="6">
        <v>3451.5</v>
      </c>
      <c r="Z38" s="6">
        <v>3411.5</v>
      </c>
      <c r="AB38" s="38">
        <v>3312.5</v>
      </c>
      <c r="AC38" s="38">
        <v>3328.5</v>
      </c>
      <c r="AD38" s="38">
        <v>3281.51</v>
      </c>
      <c r="AE38" s="38">
        <v>3306.51</v>
      </c>
      <c r="AF38" s="38">
        <v>3321.01</v>
      </c>
      <c r="AG38" s="38">
        <v>3303.51</v>
      </c>
      <c r="AH38" s="38">
        <v>3346.51</v>
      </c>
      <c r="AI38" s="38">
        <v>3237.51</v>
      </c>
      <c r="AJ38" s="38">
        <v>3256.51</v>
      </c>
      <c r="AK38" s="38">
        <v>3189.51</v>
      </c>
      <c r="AL38" s="38">
        <v>3177.01</v>
      </c>
      <c r="AM38" s="38">
        <v>3177.01</v>
      </c>
      <c r="AO38" s="38">
        <v>3071.51</v>
      </c>
      <c r="AP38" s="38">
        <v>3099.51</v>
      </c>
      <c r="AQ38" s="38">
        <v>3084.51</v>
      </c>
      <c r="AR38" s="38">
        <v>3084.51</v>
      </c>
      <c r="AS38" s="38">
        <v>3084.51</v>
      </c>
      <c r="AT38" s="38">
        <v>3035.51</v>
      </c>
      <c r="AU38" s="38">
        <v>3030.51</v>
      </c>
      <c r="AV38" s="38">
        <v>3267.51</v>
      </c>
      <c r="AW38" s="38">
        <v>3247.51</v>
      </c>
      <c r="AX38" s="38">
        <v>3320.51</v>
      </c>
      <c r="AY38" s="38">
        <v>3270.01</v>
      </c>
      <c r="AZ38" s="38">
        <v>3205.01</v>
      </c>
      <c r="BB38" s="38">
        <v>3141.51</v>
      </c>
      <c r="BC38" s="38">
        <v>3094.51</v>
      </c>
      <c r="BD38" s="38">
        <v>3094.51</v>
      </c>
      <c r="BE38" s="38">
        <v>3268.51</v>
      </c>
      <c r="BF38" s="38">
        <v>3398.51</v>
      </c>
      <c r="BG38" s="38">
        <v>3250.51</v>
      </c>
    </row>
    <row r="39" spans="1:59">
      <c r="A39" s="13" t="s">
        <v>41</v>
      </c>
      <c r="B39" s="6">
        <v>3410</v>
      </c>
      <c r="C39" s="6">
        <v>3410</v>
      </c>
      <c r="D39" s="6">
        <v>3350</v>
      </c>
      <c r="E39" s="6">
        <v>3560</v>
      </c>
      <c r="F39" s="2">
        <v>3369.5</v>
      </c>
      <c r="G39" s="2">
        <v>3516</v>
      </c>
      <c r="H39" s="6">
        <v>3586</v>
      </c>
      <c r="I39" s="6">
        <v>3496</v>
      </c>
      <c r="J39" s="6">
        <v>3471</v>
      </c>
      <c r="K39" s="6">
        <v>3478.51</v>
      </c>
      <c r="L39" s="6">
        <v>3483.51</v>
      </c>
      <c r="M39" s="6">
        <v>3483.51</v>
      </c>
      <c r="N39" s="27"/>
      <c r="O39" s="6">
        <v>3503.51</v>
      </c>
      <c r="P39" s="6">
        <v>3493.51</v>
      </c>
      <c r="Q39" s="6">
        <v>3538.51</v>
      </c>
      <c r="R39" s="6">
        <v>3698.5</v>
      </c>
      <c r="S39" s="6">
        <v>3581</v>
      </c>
      <c r="T39" s="6">
        <v>3433.5</v>
      </c>
      <c r="U39" s="6">
        <v>3487.5</v>
      </c>
      <c r="V39" s="6">
        <v>3472.5</v>
      </c>
      <c r="W39" s="6">
        <v>3542.5</v>
      </c>
      <c r="X39" s="6">
        <v>3451.5</v>
      </c>
      <c r="Y39" s="6">
        <v>3411.5</v>
      </c>
      <c r="Z39" s="6">
        <v>3312.5</v>
      </c>
      <c r="AB39" s="38">
        <v>3328.5</v>
      </c>
      <c r="AC39" s="38">
        <v>3281.51</v>
      </c>
      <c r="AD39" s="38">
        <v>3306.51</v>
      </c>
      <c r="AE39" s="38">
        <v>3321.01</v>
      </c>
      <c r="AF39" s="38">
        <v>3303.51</v>
      </c>
      <c r="AG39" s="38">
        <v>3346.51</v>
      </c>
      <c r="AH39" s="38">
        <v>3237.51</v>
      </c>
      <c r="AI39" s="38">
        <v>3256.51</v>
      </c>
      <c r="AJ39" s="38">
        <v>3189.51</v>
      </c>
      <c r="AK39" s="38">
        <v>3177.01</v>
      </c>
      <c r="AL39" s="38">
        <v>3177.01</v>
      </c>
      <c r="AM39" s="38">
        <v>3071.51</v>
      </c>
      <c r="AO39" s="38">
        <v>3099.51</v>
      </c>
      <c r="AP39" s="38">
        <v>3084.51</v>
      </c>
      <c r="AQ39" s="38">
        <v>3084.51</v>
      </c>
      <c r="AR39" s="38">
        <v>3084.51</v>
      </c>
      <c r="AS39" s="38">
        <v>3035.51</v>
      </c>
      <c r="AT39" s="38">
        <v>3030.51</v>
      </c>
      <c r="AU39" s="38">
        <v>3267.51</v>
      </c>
      <c r="AV39" s="38">
        <v>3247.51</v>
      </c>
      <c r="AW39" s="38">
        <v>3320.51</v>
      </c>
      <c r="AX39" s="38">
        <v>3270.01</v>
      </c>
      <c r="AY39" s="38">
        <v>3205.01</v>
      </c>
      <c r="AZ39" s="38">
        <v>3141.51</v>
      </c>
      <c r="BB39" s="38">
        <v>3094.51</v>
      </c>
      <c r="BC39" s="38">
        <v>3094.51</v>
      </c>
      <c r="BD39" s="38">
        <v>3268.51</v>
      </c>
      <c r="BE39" s="38">
        <v>3398.51</v>
      </c>
      <c r="BF39" s="38">
        <v>3250.51</v>
      </c>
      <c r="BG39" s="38">
        <v>3206.01</v>
      </c>
    </row>
    <row r="40" spans="1:59">
      <c r="A40" s="12" t="s">
        <v>42</v>
      </c>
      <c r="B40" s="6">
        <v>604.79999999999995</v>
      </c>
      <c r="C40" s="6">
        <v>248.85</v>
      </c>
      <c r="D40" s="6">
        <v>107.1</v>
      </c>
      <c r="E40" s="6">
        <v>954.45</v>
      </c>
      <c r="F40" s="2">
        <v>279.55</v>
      </c>
      <c r="G40" s="2">
        <v>265.55</v>
      </c>
      <c r="H40" s="6">
        <v>1414.35</v>
      </c>
      <c r="I40" s="6">
        <v>779</v>
      </c>
      <c r="J40" s="6">
        <v>1197.2</v>
      </c>
      <c r="K40" s="6">
        <v>323.8</v>
      </c>
      <c r="L40" s="6">
        <v>277.39</v>
      </c>
      <c r="M40" s="6">
        <v>677.25</v>
      </c>
      <c r="N40" s="27"/>
      <c r="O40" s="6">
        <v>75.8</v>
      </c>
      <c r="P40" s="6">
        <v>192.05</v>
      </c>
      <c r="Q40" s="6">
        <v>75.37</v>
      </c>
      <c r="R40" s="6">
        <v>109.2</v>
      </c>
      <c r="S40" s="6">
        <v>627.04999999999995</v>
      </c>
      <c r="T40" s="6">
        <v>1117.7</v>
      </c>
      <c r="U40" s="6">
        <v>549.85</v>
      </c>
      <c r="V40" s="6">
        <v>1021.95</v>
      </c>
      <c r="W40" s="6">
        <v>387.1</v>
      </c>
      <c r="X40" s="6">
        <v>787.5</v>
      </c>
      <c r="Y40" s="6">
        <v>729.3</v>
      </c>
      <c r="Z40" s="6">
        <v>192.4</v>
      </c>
      <c r="AB40" s="38">
        <v>146.82</v>
      </c>
      <c r="AC40" s="38">
        <v>202</v>
      </c>
      <c r="AD40" s="38">
        <v>393.75</v>
      </c>
      <c r="AE40" s="38">
        <v>150</v>
      </c>
      <c r="AF40" s="38">
        <v>397.8</v>
      </c>
      <c r="AG40" s="38">
        <v>24.1</v>
      </c>
      <c r="AH40" s="38">
        <v>323.8</v>
      </c>
      <c r="AI40" s="38">
        <v>376.65</v>
      </c>
      <c r="AJ40" s="38">
        <v>337.9</v>
      </c>
      <c r="AK40" s="38">
        <v>526.95000000000005</v>
      </c>
      <c r="AL40" s="38">
        <v>418.75</v>
      </c>
      <c r="AM40" s="38">
        <v>247</v>
      </c>
      <c r="AO40" s="38">
        <v>529.14</v>
      </c>
      <c r="AP40" s="38">
        <v>936.45</v>
      </c>
      <c r="AQ40" s="38">
        <v>343.35</v>
      </c>
      <c r="AR40" s="38">
        <v>0</v>
      </c>
      <c r="AS40" s="38">
        <v>132.5</v>
      </c>
      <c r="AT40" s="38">
        <v>0</v>
      </c>
      <c r="AU40" s="38">
        <v>191.4</v>
      </c>
      <c r="AV40" s="38">
        <v>251.38</v>
      </c>
      <c r="AW40" s="38">
        <v>441.95</v>
      </c>
      <c r="AX40" s="38">
        <v>1098.75</v>
      </c>
      <c r="AY40" s="38">
        <v>910.3</v>
      </c>
      <c r="AZ40" s="38">
        <v>425.16</v>
      </c>
      <c r="BB40" s="38">
        <v>1012.14</v>
      </c>
      <c r="BC40" s="38">
        <v>445.85</v>
      </c>
      <c r="BD40" s="38">
        <v>228.3</v>
      </c>
      <c r="BE40" s="38">
        <v>225.15</v>
      </c>
      <c r="BF40" s="38">
        <v>88.2</v>
      </c>
      <c r="BG40" s="38">
        <v>556.20000000000005</v>
      </c>
    </row>
    <row r="41" spans="1:59">
      <c r="A41" s="12" t="s">
        <v>43</v>
      </c>
      <c r="B41" s="6">
        <v>248.85</v>
      </c>
      <c r="C41" s="6">
        <v>107.1</v>
      </c>
      <c r="D41" s="6">
        <v>954.45</v>
      </c>
      <c r="E41" s="6">
        <v>279.55</v>
      </c>
      <c r="F41" s="2">
        <v>265.55</v>
      </c>
      <c r="G41" s="2">
        <v>1414.35</v>
      </c>
      <c r="H41" s="6">
        <v>779</v>
      </c>
      <c r="I41" s="6">
        <v>1197.2</v>
      </c>
      <c r="J41" s="6">
        <v>323.8</v>
      </c>
      <c r="K41" s="6">
        <v>277.39</v>
      </c>
      <c r="L41" s="6">
        <v>677.25</v>
      </c>
      <c r="M41" s="6">
        <v>75.8</v>
      </c>
      <c r="N41" s="27"/>
      <c r="O41" s="6">
        <v>192.05</v>
      </c>
      <c r="P41" s="6">
        <v>75.37</v>
      </c>
      <c r="Q41" s="6">
        <v>109.2</v>
      </c>
      <c r="R41" s="6">
        <v>627.04999999999995</v>
      </c>
      <c r="S41" s="6">
        <v>1117.7</v>
      </c>
      <c r="T41" s="6">
        <v>549.85</v>
      </c>
      <c r="U41" s="6">
        <v>1021.95</v>
      </c>
      <c r="V41" s="6">
        <v>387.1</v>
      </c>
      <c r="W41" s="6">
        <v>787.5</v>
      </c>
      <c r="X41" s="6">
        <v>729.3</v>
      </c>
      <c r="Y41" s="6">
        <v>192.4</v>
      </c>
      <c r="Z41" s="6">
        <v>146.82</v>
      </c>
      <c r="AB41" s="38">
        <v>202</v>
      </c>
      <c r="AC41" s="38">
        <v>393.75</v>
      </c>
      <c r="AD41" s="38">
        <v>150</v>
      </c>
      <c r="AE41" s="38">
        <v>397.8</v>
      </c>
      <c r="AF41" s="38">
        <v>24.1</v>
      </c>
      <c r="AG41" s="38">
        <v>323.8</v>
      </c>
      <c r="AH41" s="38">
        <v>376.65</v>
      </c>
      <c r="AI41" s="38">
        <v>337.9</v>
      </c>
      <c r="AJ41" s="38">
        <v>526.95000000000005</v>
      </c>
      <c r="AK41" s="38">
        <v>418.75</v>
      </c>
      <c r="AL41" s="38">
        <v>247</v>
      </c>
      <c r="AM41" s="38">
        <v>529.14</v>
      </c>
      <c r="AO41" s="38">
        <v>936.45</v>
      </c>
      <c r="AP41" s="38">
        <v>343.35</v>
      </c>
      <c r="AQ41" s="38">
        <v>0</v>
      </c>
      <c r="AR41" s="38">
        <v>132.5</v>
      </c>
      <c r="AS41" s="38">
        <v>0</v>
      </c>
      <c r="AT41" s="38">
        <v>191.4</v>
      </c>
      <c r="AU41" s="38">
        <v>251.38</v>
      </c>
      <c r="AV41" s="38">
        <v>441.95</v>
      </c>
      <c r="AW41" s="38">
        <v>1098.75</v>
      </c>
      <c r="AX41" s="38">
        <v>910.3</v>
      </c>
      <c r="AY41" s="38">
        <v>425.16</v>
      </c>
      <c r="AZ41" s="38">
        <v>1012.14</v>
      </c>
      <c r="BB41" s="38">
        <v>445.85</v>
      </c>
      <c r="BC41" s="38">
        <v>228.3</v>
      </c>
      <c r="BD41" s="38">
        <v>225.15</v>
      </c>
      <c r="BE41" s="38">
        <v>88.2</v>
      </c>
      <c r="BF41" s="38">
        <v>556.20000000000005</v>
      </c>
      <c r="BG41" s="38">
        <v>136.19999999999999</v>
      </c>
    </row>
    <row r="42" spans="1:59">
      <c r="A42" s="9" t="s">
        <v>44</v>
      </c>
      <c r="B42" s="6">
        <v>-355.94999999999993</v>
      </c>
      <c r="C42" s="6">
        <v>-141.75</v>
      </c>
      <c r="D42" s="6">
        <v>787.35</v>
      </c>
      <c r="E42" s="6">
        <v>-464.90000000000003</v>
      </c>
      <c r="F42" s="6">
        <v>-204.5</v>
      </c>
      <c r="G42" s="6">
        <v>1295.3</v>
      </c>
      <c r="H42" s="6">
        <v>-565.35</v>
      </c>
      <c r="I42" s="22">
        <v>328.2</v>
      </c>
      <c r="J42" s="6">
        <v>-898.4</v>
      </c>
      <c r="K42" s="6">
        <v>-38.9</v>
      </c>
      <c r="L42" s="6">
        <v>404.86</v>
      </c>
      <c r="M42" s="6">
        <v>-601.45000000000005</v>
      </c>
      <c r="N42" s="27"/>
      <c r="O42" s="6">
        <v>136.25</v>
      </c>
      <c r="P42" s="6">
        <v>-126.68</v>
      </c>
      <c r="Q42" s="6">
        <v>78.83</v>
      </c>
      <c r="R42" s="6">
        <v>677.84</v>
      </c>
      <c r="S42" s="6">
        <v>373.15</v>
      </c>
      <c r="T42" s="6">
        <v>-715.35</v>
      </c>
      <c r="U42" s="6">
        <v>526.1</v>
      </c>
      <c r="V42" s="6">
        <v>-649.85</v>
      </c>
      <c r="W42" s="6">
        <v>470.4</v>
      </c>
      <c r="X42" s="6">
        <v>-149.19999999999999</v>
      </c>
      <c r="Y42" s="6">
        <v>-576.9</v>
      </c>
      <c r="Z42" s="6">
        <v>-144.58000000000001</v>
      </c>
      <c r="AB42" s="38">
        <v>71.180000000000007</v>
      </c>
      <c r="AC42" s="38">
        <v>144.76</v>
      </c>
      <c r="AD42" s="38">
        <v>-218.75</v>
      </c>
      <c r="AE42" s="38">
        <v>262.3</v>
      </c>
      <c r="AF42" s="38">
        <v>-391.2</v>
      </c>
      <c r="AG42" s="38">
        <v>342.7</v>
      </c>
      <c r="AH42" s="38">
        <v>-56.15</v>
      </c>
      <c r="AI42" s="38">
        <v>-19.75</v>
      </c>
      <c r="AJ42" s="38">
        <v>122.05</v>
      </c>
      <c r="AK42" s="38">
        <v>-120.7</v>
      </c>
      <c r="AL42" s="38">
        <v>-171.75</v>
      </c>
      <c r="AM42" s="38">
        <v>176.64</v>
      </c>
      <c r="AO42" s="38">
        <v>435.31</v>
      </c>
      <c r="AP42" s="38">
        <v>-608.1</v>
      </c>
      <c r="AQ42" s="38">
        <v>-343.35</v>
      </c>
      <c r="AR42" s="38">
        <v>132.5</v>
      </c>
      <c r="AS42" s="22">
        <v>-181.5</v>
      </c>
      <c r="AT42" s="38">
        <v>186.4</v>
      </c>
      <c r="AU42" s="38">
        <v>296.98</v>
      </c>
      <c r="AV42" s="38">
        <v>170.57</v>
      </c>
      <c r="AW42" s="38">
        <v>729.8</v>
      </c>
      <c r="AX42" s="38">
        <v>-238.95</v>
      </c>
      <c r="AY42" s="38">
        <v>-550.14</v>
      </c>
      <c r="AZ42" s="38">
        <v>523.48</v>
      </c>
      <c r="BB42" s="38">
        <v>-613.29</v>
      </c>
      <c r="BC42" s="38">
        <v>-217.55</v>
      </c>
      <c r="BD42" s="38">
        <v>170.85</v>
      </c>
      <c r="BE42" s="38">
        <v>-6.95</v>
      </c>
      <c r="BF42" s="38">
        <v>320</v>
      </c>
      <c r="BG42" s="38">
        <v>-464.5</v>
      </c>
    </row>
    <row r="43" spans="1:59">
      <c r="A43" s="6"/>
      <c r="B43" s="6"/>
      <c r="C43" s="6"/>
      <c r="D43" s="6"/>
      <c r="E43" s="6"/>
      <c r="F43" s="1"/>
      <c r="G43" s="1"/>
      <c r="H43" s="1"/>
      <c r="I43" s="1"/>
      <c r="J43" s="1"/>
      <c r="K43" s="1"/>
      <c r="L43" s="1"/>
      <c r="M43" s="1"/>
      <c r="N43" s="27"/>
    </row>
    <row r="44" spans="1:59">
      <c r="A44" s="10" t="s">
        <v>45</v>
      </c>
      <c r="B44" s="8">
        <v>1001.35</v>
      </c>
      <c r="C44" s="8">
        <v>609.36</v>
      </c>
      <c r="D44" s="8">
        <v>1097.99</v>
      </c>
      <c r="E44" s="8">
        <v>1337.05</v>
      </c>
      <c r="F44" s="8">
        <v>850.62999999999988</v>
      </c>
      <c r="G44" s="8">
        <v>1901.35</v>
      </c>
      <c r="H44" s="23">
        <v>1977.66</v>
      </c>
      <c r="I44" s="24">
        <v>1556.95</v>
      </c>
      <c r="J44" s="24">
        <v>700.5</v>
      </c>
      <c r="K44" s="24">
        <v>421.4</v>
      </c>
      <c r="L44" s="23">
        <v>1232.17</v>
      </c>
      <c r="M44" s="23">
        <v>1303.68</v>
      </c>
      <c r="N44" s="29">
        <f>SUM(B44:M44)</f>
        <v>13990.09</v>
      </c>
      <c r="O44" s="8">
        <v>752.54</v>
      </c>
      <c r="P44" s="8">
        <v>201.87</v>
      </c>
      <c r="Q44" s="8">
        <v>755.7</v>
      </c>
      <c r="R44" s="8">
        <v>923.54</v>
      </c>
      <c r="S44" s="23">
        <v>2451.91</v>
      </c>
      <c r="T44" s="8">
        <v>763.85</v>
      </c>
      <c r="U44" s="8">
        <v>1432.45</v>
      </c>
      <c r="V44" s="8">
        <v>756.03</v>
      </c>
      <c r="W44" s="8">
        <v>1059</v>
      </c>
      <c r="X44" s="8">
        <v>774.8</v>
      </c>
      <c r="Y44" s="8">
        <v>817.47</v>
      </c>
      <c r="Z44" s="8">
        <v>570.82000000000005</v>
      </c>
      <c r="AA44" s="48">
        <f>SUM(O44:Z44)</f>
        <v>11259.979999999998</v>
      </c>
      <c r="AB44" s="40">
        <v>645.36</v>
      </c>
      <c r="AC44" s="40">
        <v>483.26</v>
      </c>
      <c r="AD44" s="40">
        <v>311.5</v>
      </c>
      <c r="AE44" s="40">
        <v>548.79999999999995</v>
      </c>
      <c r="AF44" s="43">
        <v>860.04</v>
      </c>
      <c r="AG44" s="43">
        <v>503.3</v>
      </c>
      <c r="AH44" s="43">
        <v>563.15</v>
      </c>
      <c r="AI44" s="43">
        <v>1515.79</v>
      </c>
      <c r="AJ44" s="43">
        <v>596.45000000000005</v>
      </c>
      <c r="AK44" s="43">
        <v>542.75</v>
      </c>
      <c r="AL44" s="43">
        <v>855.83</v>
      </c>
      <c r="AM44" s="43">
        <v>560.14</v>
      </c>
      <c r="AN44" s="48">
        <f>SUM(AB44:AM44)</f>
        <v>7986.3700000000008</v>
      </c>
      <c r="AO44" s="43">
        <v>1115.95</v>
      </c>
      <c r="AP44" s="43">
        <v>765.17</v>
      </c>
      <c r="AQ44" s="43">
        <v>0</v>
      </c>
      <c r="AR44" s="43">
        <v>898.3</v>
      </c>
      <c r="AS44" s="43">
        <v>694.24</v>
      </c>
      <c r="AT44" s="43">
        <v>296.39999999999998</v>
      </c>
      <c r="AU44" s="43">
        <v>1553.38</v>
      </c>
      <c r="AV44" s="43">
        <v>1135.33</v>
      </c>
      <c r="AW44" s="43">
        <v>1428.74</v>
      </c>
      <c r="AX44" s="43">
        <v>859.8</v>
      </c>
      <c r="AY44" s="43">
        <v>1452.21</v>
      </c>
      <c r="AZ44" s="43">
        <v>1432.64</v>
      </c>
      <c r="BA44" s="48">
        <f>SUM(AO44:AZ44)</f>
        <v>11632.16</v>
      </c>
      <c r="BB44" s="43">
        <v>657.85</v>
      </c>
      <c r="BC44" s="43">
        <v>1047.07</v>
      </c>
      <c r="BD44" s="43">
        <v>170.85</v>
      </c>
      <c r="BE44" s="43">
        <v>920.5</v>
      </c>
      <c r="BF44" s="43">
        <v>320</v>
      </c>
      <c r="BG44" s="43">
        <v>290.89999999999998</v>
      </c>
    </row>
    <row r="45" spans="1:59">
      <c r="A45" s="9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27"/>
    </row>
    <row r="46" spans="1:59">
      <c r="A46" s="14" t="s">
        <v>46</v>
      </c>
      <c r="B46" s="8">
        <v>-553.85</v>
      </c>
      <c r="C46" s="8">
        <v>-359.36</v>
      </c>
      <c r="D46" s="8">
        <v>339.51</v>
      </c>
      <c r="E46" s="8">
        <v>-476.54999999999995</v>
      </c>
      <c r="F46" s="8">
        <v>-402.62999999999988</v>
      </c>
      <c r="G46" s="8">
        <v>841.15000000000009</v>
      </c>
      <c r="H46" s="23">
        <v>-99.66</v>
      </c>
      <c r="I46" s="24">
        <v>67</v>
      </c>
      <c r="J46" s="24">
        <v>104.5</v>
      </c>
      <c r="K46" s="24">
        <v>361.1</v>
      </c>
      <c r="L46" s="23">
        <v>-372.17</v>
      </c>
      <c r="M46" s="23">
        <v>-1046.18</v>
      </c>
      <c r="N46" s="30">
        <f>SUM(B46:M46)</f>
        <v>-1597.1399999999999</v>
      </c>
      <c r="O46" s="8">
        <v>-107.54</v>
      </c>
      <c r="P46" s="8">
        <v>338.15</v>
      </c>
      <c r="Q46" s="22">
        <v>-270.7</v>
      </c>
      <c r="R46" s="23">
        <v>348.95</v>
      </c>
      <c r="S46" s="22">
        <v>-351.91</v>
      </c>
      <c r="T46" s="23">
        <v>43.15</v>
      </c>
      <c r="U46" s="23">
        <v>1283.05</v>
      </c>
      <c r="V46" s="23">
        <v>-164.53</v>
      </c>
      <c r="W46" s="23">
        <v>448</v>
      </c>
      <c r="X46" s="23">
        <v>488.2</v>
      </c>
      <c r="Y46" s="23">
        <v>-499.97</v>
      </c>
      <c r="Z46" s="23">
        <v>-162.32</v>
      </c>
      <c r="AA46" s="53">
        <f>SUM(O46:Z46)</f>
        <v>1392.5299999999997</v>
      </c>
      <c r="AB46" s="40">
        <v>510.64</v>
      </c>
      <c r="AC46" s="40">
        <v>-48.25</v>
      </c>
      <c r="AD46" s="40">
        <v>433</v>
      </c>
      <c r="AE46" s="40">
        <v>322.2</v>
      </c>
      <c r="AF46" s="40">
        <v>-653.54</v>
      </c>
      <c r="AG46" s="40">
        <v>385.2</v>
      </c>
      <c r="AH46" s="40">
        <v>965.85</v>
      </c>
      <c r="AI46" s="40">
        <v>-223.29</v>
      </c>
      <c r="AJ46" s="40">
        <v>577.04999999999995</v>
      </c>
      <c r="AK46" s="40">
        <v>168.25</v>
      </c>
      <c r="AL46" s="40">
        <v>-222.83</v>
      </c>
      <c r="AM46" s="40">
        <v>636.36</v>
      </c>
      <c r="AN46" s="54">
        <v>2850.64</v>
      </c>
      <c r="AO46" s="40">
        <v>1560.05</v>
      </c>
      <c r="AP46" s="40">
        <v>350.83</v>
      </c>
      <c r="AQ46" s="43">
        <v>309</v>
      </c>
      <c r="AR46" s="40">
        <v>-2037.5</v>
      </c>
      <c r="AS46" s="40">
        <v>1213.26</v>
      </c>
      <c r="AT46" s="40">
        <v>399.05</v>
      </c>
      <c r="AU46" s="40">
        <v>-319.95</v>
      </c>
      <c r="AV46" s="40">
        <v>416.67</v>
      </c>
      <c r="AW46" s="40">
        <v>876.76</v>
      </c>
      <c r="AX46" s="40">
        <v>550.20000000000005</v>
      </c>
      <c r="AY46" s="40">
        <v>-932.21</v>
      </c>
      <c r="AZ46" s="40">
        <v>1586.35</v>
      </c>
      <c r="BA46" s="55">
        <f>SUM(AO46:AZ46)</f>
        <v>3972.5099999999998</v>
      </c>
      <c r="BB46" s="40">
        <v>646.15</v>
      </c>
      <c r="BC46" s="40">
        <v>-77.069999999999993</v>
      </c>
      <c r="BD46" s="40">
        <v>290.14999999999998</v>
      </c>
      <c r="BE46" s="40">
        <v>-596.5</v>
      </c>
      <c r="BF46" s="40">
        <v>850</v>
      </c>
      <c r="BG46" s="40">
        <v>161.6</v>
      </c>
    </row>
    <row r="47" spans="1:59">
      <c r="N47" s="27"/>
    </row>
    <row r="48" spans="1:59">
      <c r="A48" s="4" t="s">
        <v>47</v>
      </c>
      <c r="H48" s="21">
        <v>5092</v>
      </c>
      <c r="I48" s="23">
        <v>3431.45</v>
      </c>
      <c r="J48" s="23">
        <v>2017.06</v>
      </c>
      <c r="K48" s="23">
        <v>1788.46</v>
      </c>
      <c r="L48" s="23">
        <v>1077.31</v>
      </c>
      <c r="M48" s="23">
        <v>1077.31</v>
      </c>
      <c r="N48" s="27"/>
      <c r="O48" s="23">
        <v>1077.31</v>
      </c>
      <c r="P48" s="23">
        <v>1077.31</v>
      </c>
      <c r="Q48" s="23">
        <v>1077.31</v>
      </c>
      <c r="R48" s="32">
        <v>3310.31</v>
      </c>
      <c r="S48" s="23">
        <v>3252.88</v>
      </c>
      <c r="T48" s="23">
        <v>3252.88</v>
      </c>
      <c r="U48" s="23">
        <v>3252.88</v>
      </c>
      <c r="V48" s="23">
        <v>3252.88</v>
      </c>
      <c r="W48" s="23">
        <v>3252.88</v>
      </c>
      <c r="X48" s="23">
        <v>1850.23</v>
      </c>
      <c r="Y48" s="23">
        <v>1833.78</v>
      </c>
      <c r="Z48" s="23">
        <v>1833.78</v>
      </c>
      <c r="AB48" s="32">
        <v>720.78</v>
      </c>
      <c r="AC48" s="32">
        <v>720.78</v>
      </c>
      <c r="AD48" s="32">
        <v>720.78</v>
      </c>
      <c r="AE48" s="32">
        <v>720.78</v>
      </c>
      <c r="AF48" s="32">
        <v>720.78</v>
      </c>
      <c r="AG48" s="32">
        <v>720.78</v>
      </c>
      <c r="AH48" s="32">
        <v>720.78</v>
      </c>
      <c r="AI48" s="32">
        <v>568.71</v>
      </c>
      <c r="AJ48" s="32">
        <v>568.71</v>
      </c>
      <c r="AK48" s="32">
        <v>415.85</v>
      </c>
      <c r="AL48" s="32">
        <v>-285.60000000000002</v>
      </c>
      <c r="AM48" s="32">
        <v>-861.65</v>
      </c>
      <c r="AO48" s="32">
        <v>-997.65</v>
      </c>
      <c r="AP48" s="32">
        <v>-997.65</v>
      </c>
      <c r="AQ48" s="50">
        <v>-1297.6500000000001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46">
        <v>0</v>
      </c>
    </row>
    <row r="53" spans="1:31">
      <c r="A53" s="2"/>
      <c r="AA53" s="4"/>
      <c r="AB53"/>
      <c r="AC53"/>
      <c r="AD53"/>
      <c r="AE53"/>
    </row>
  </sheetData>
  <printOptions gridLines="1"/>
  <pageMargins left="0.45" right="0.45" top="0.5" bottom="0.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2020-07-13T19:25:29Z</cp:lastPrinted>
  <dcterms:created xsi:type="dcterms:W3CDTF">2016-08-11T18:34:35Z</dcterms:created>
  <dcterms:modified xsi:type="dcterms:W3CDTF">2020-07-13T19:26:42Z</dcterms:modified>
</cp:coreProperties>
</file>