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o\Desktop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G31" i="2"/>
  <c r="H31" i="2"/>
  <c r="I31" i="2"/>
  <c r="J31" i="2"/>
  <c r="K31" i="2"/>
  <c r="L31" i="2"/>
  <c r="M31" i="2"/>
  <c r="N31" i="2" s="1"/>
  <c r="O31" i="2"/>
  <c r="P31" i="2" s="1"/>
  <c r="F32" i="2"/>
  <c r="G32" i="2"/>
  <c r="H32" i="2"/>
  <c r="I32" i="2"/>
  <c r="J32" i="2"/>
  <c r="K32" i="2"/>
  <c r="M32" i="2" s="1"/>
  <c r="N32" i="2" s="1"/>
  <c r="L32" i="2"/>
  <c r="O32" i="2"/>
  <c r="F33" i="2"/>
  <c r="G33" i="2"/>
  <c r="O33" i="2" s="1"/>
  <c r="H33" i="2"/>
  <c r="I33" i="2"/>
  <c r="J33" i="2"/>
  <c r="K33" i="2"/>
  <c r="M33" i="2" s="1"/>
  <c r="N33" i="2" s="1"/>
  <c r="L33" i="2"/>
  <c r="F34" i="2"/>
  <c r="G34" i="2"/>
  <c r="O34" i="2" s="1"/>
  <c r="H34" i="2"/>
  <c r="I34" i="2"/>
  <c r="J34" i="2"/>
  <c r="K34" i="2"/>
  <c r="M34" i="2" s="1"/>
  <c r="N34" i="2" s="1"/>
  <c r="L34" i="2"/>
  <c r="F35" i="2"/>
  <c r="G35" i="2"/>
  <c r="H35" i="2"/>
  <c r="I35" i="2"/>
  <c r="J35" i="2"/>
  <c r="K35" i="2"/>
  <c r="L35" i="2"/>
  <c r="M35" i="2"/>
  <c r="N35" i="2" s="1"/>
  <c r="O35" i="2"/>
  <c r="F36" i="2"/>
  <c r="G36" i="2"/>
  <c r="H36" i="2"/>
  <c r="I36" i="2"/>
  <c r="J36" i="2"/>
  <c r="K36" i="2"/>
  <c r="L36" i="2"/>
  <c r="M36" i="2"/>
  <c r="N36" i="2" s="1"/>
  <c r="O36" i="2"/>
  <c r="P36" i="2" s="1"/>
  <c r="F23" i="2"/>
  <c r="G23" i="2"/>
  <c r="O23" i="2" s="1"/>
  <c r="H23" i="2"/>
  <c r="I23" i="2"/>
  <c r="J23" i="2"/>
  <c r="K23" i="2"/>
  <c r="M23" i="2" s="1"/>
  <c r="N23" i="2" s="1"/>
  <c r="L23" i="2"/>
  <c r="F24" i="2"/>
  <c r="G24" i="2"/>
  <c r="O24" i="2" s="1"/>
  <c r="H24" i="2"/>
  <c r="I24" i="2"/>
  <c r="J24" i="2"/>
  <c r="K24" i="2"/>
  <c r="M24" i="2" s="1"/>
  <c r="N24" i="2" s="1"/>
  <c r="L24" i="2"/>
  <c r="F25" i="2"/>
  <c r="G25" i="2"/>
  <c r="O25" i="2" s="1"/>
  <c r="P25" i="2" s="1"/>
  <c r="H25" i="2"/>
  <c r="I25" i="2"/>
  <c r="J25" i="2"/>
  <c r="K25" i="2"/>
  <c r="M25" i="2" s="1"/>
  <c r="N25" i="2" s="1"/>
  <c r="L25" i="2"/>
  <c r="F26" i="2"/>
  <c r="G26" i="2"/>
  <c r="O26" i="2" s="1"/>
  <c r="H26" i="2"/>
  <c r="I26" i="2"/>
  <c r="J26" i="2"/>
  <c r="K26" i="2"/>
  <c r="M26" i="2" s="1"/>
  <c r="N26" i="2" s="1"/>
  <c r="L26" i="2"/>
  <c r="F27" i="2"/>
  <c r="G27" i="2"/>
  <c r="O27" i="2" s="1"/>
  <c r="H27" i="2"/>
  <c r="I27" i="2"/>
  <c r="J27" i="2"/>
  <c r="K27" i="2"/>
  <c r="M27" i="2" s="1"/>
  <c r="N27" i="2" s="1"/>
  <c r="L27" i="2"/>
  <c r="F28" i="2"/>
  <c r="G28" i="2"/>
  <c r="O28" i="2" s="1"/>
  <c r="P28" i="2" s="1"/>
  <c r="H28" i="2"/>
  <c r="I28" i="2"/>
  <c r="J28" i="2"/>
  <c r="K28" i="2"/>
  <c r="M28" i="2" s="1"/>
  <c r="N28" i="2" s="1"/>
  <c r="L28" i="2"/>
  <c r="F29" i="2"/>
  <c r="G29" i="2"/>
  <c r="O29" i="2" s="1"/>
  <c r="H29" i="2"/>
  <c r="I29" i="2"/>
  <c r="J29" i="2"/>
  <c r="K29" i="2"/>
  <c r="M29" i="2" s="1"/>
  <c r="N29" i="2" s="1"/>
  <c r="L29" i="2"/>
  <c r="F30" i="2"/>
  <c r="G30" i="2"/>
  <c r="O30" i="2" s="1"/>
  <c r="H30" i="2"/>
  <c r="I30" i="2"/>
  <c r="J30" i="2"/>
  <c r="K30" i="2"/>
  <c r="L30" i="2"/>
  <c r="M30" i="2"/>
  <c r="N30" i="2" s="1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7" i="2"/>
  <c r="K6" i="2"/>
  <c r="M6" i="2" s="1"/>
  <c r="N6" i="2" s="1"/>
  <c r="K7" i="2"/>
  <c r="M7" i="2" s="1"/>
  <c r="N7" i="2" s="1"/>
  <c r="K8" i="2"/>
  <c r="M8" i="2" s="1"/>
  <c r="N8" i="2" s="1"/>
  <c r="K9" i="2"/>
  <c r="M9" i="2" s="1"/>
  <c r="N9" i="2" s="1"/>
  <c r="K10" i="2"/>
  <c r="M10" i="2" s="1"/>
  <c r="N10" i="2" s="1"/>
  <c r="K11" i="2"/>
  <c r="M11" i="2" s="1"/>
  <c r="N11" i="2" s="1"/>
  <c r="K12" i="2"/>
  <c r="M12" i="2" s="1"/>
  <c r="N12" i="2" s="1"/>
  <c r="K13" i="2"/>
  <c r="M13" i="2" s="1"/>
  <c r="N13" i="2" s="1"/>
  <c r="K14" i="2"/>
  <c r="M14" i="2" s="1"/>
  <c r="N14" i="2" s="1"/>
  <c r="K15" i="2"/>
  <c r="M15" i="2" s="1"/>
  <c r="N15" i="2" s="1"/>
  <c r="K16" i="2"/>
  <c r="M16" i="2" s="1"/>
  <c r="N16" i="2" s="1"/>
  <c r="K17" i="2"/>
  <c r="M17" i="2" s="1"/>
  <c r="N17" i="2" s="1"/>
  <c r="K18" i="2"/>
  <c r="M18" i="2" s="1"/>
  <c r="N18" i="2" s="1"/>
  <c r="K19" i="2"/>
  <c r="M19" i="2" s="1"/>
  <c r="N19" i="2" s="1"/>
  <c r="K20" i="2"/>
  <c r="M20" i="2" s="1"/>
  <c r="N20" i="2" s="1"/>
  <c r="K21" i="2"/>
  <c r="M21" i="2" s="1"/>
  <c r="N21" i="2" s="1"/>
  <c r="K22" i="2"/>
  <c r="M22" i="2" s="1"/>
  <c r="N22" i="2" s="1"/>
  <c r="K5" i="2"/>
  <c r="M5" i="2" s="1"/>
  <c r="N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5" i="2"/>
  <c r="G6" i="2"/>
  <c r="O6" i="2" s="1"/>
  <c r="G7" i="2"/>
  <c r="O7" i="2" s="1"/>
  <c r="G8" i="2"/>
  <c r="O8" i="2" s="1"/>
  <c r="G9" i="2"/>
  <c r="O9" i="2" s="1"/>
  <c r="G10" i="2"/>
  <c r="O10" i="2" s="1"/>
  <c r="G11" i="2"/>
  <c r="O11" i="2" s="1"/>
  <c r="G12" i="2"/>
  <c r="O12" i="2" s="1"/>
  <c r="G13" i="2"/>
  <c r="O13" i="2" s="1"/>
  <c r="G14" i="2"/>
  <c r="O14" i="2" s="1"/>
  <c r="P14" i="2" s="1"/>
  <c r="G15" i="2"/>
  <c r="O15" i="2" s="1"/>
  <c r="G16" i="2"/>
  <c r="O16" i="2" s="1"/>
  <c r="G17" i="2"/>
  <c r="O17" i="2" s="1"/>
  <c r="G18" i="2"/>
  <c r="O18" i="2" s="1"/>
  <c r="G19" i="2"/>
  <c r="O19" i="2" s="1"/>
  <c r="G20" i="2"/>
  <c r="O20" i="2" s="1"/>
  <c r="G21" i="2"/>
  <c r="O21" i="2" s="1"/>
  <c r="G22" i="2"/>
  <c r="O22" i="2" s="1"/>
  <c r="P22" i="2" s="1"/>
  <c r="G5" i="2"/>
  <c r="O5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2"/>
  <c r="F6" i="2"/>
  <c r="H1" i="2"/>
  <c r="H10" i="1"/>
  <c r="H11" i="1"/>
  <c r="H9" i="1"/>
  <c r="M3" i="1"/>
  <c r="L3" i="1"/>
  <c r="B7" i="1"/>
  <c r="H4" i="1"/>
  <c r="H5" i="1"/>
  <c r="H7" i="1" s="1"/>
  <c r="H3" i="1"/>
  <c r="C3" i="1"/>
  <c r="C4" i="1"/>
  <c r="C2" i="1"/>
  <c r="C7" i="1" s="1"/>
  <c r="P18" i="2" l="1"/>
  <c r="P24" i="2"/>
  <c r="P33" i="2"/>
  <c r="P32" i="2"/>
  <c r="P35" i="2"/>
  <c r="P10" i="2"/>
  <c r="P23" i="2"/>
  <c r="P30" i="2"/>
  <c r="P27" i="2"/>
  <c r="P34" i="2"/>
  <c r="P26" i="2"/>
  <c r="P29" i="2"/>
  <c r="P19" i="2"/>
  <c r="P11" i="2"/>
  <c r="P21" i="2"/>
  <c r="P13" i="2"/>
  <c r="P9" i="2"/>
  <c r="P16" i="2"/>
  <c r="P8" i="2"/>
  <c r="P20" i="2"/>
  <c r="P12" i="2"/>
  <c r="P15" i="2"/>
  <c r="P17" i="2"/>
  <c r="P7" i="2"/>
  <c r="P6" i="2"/>
  <c r="P5" i="2"/>
  <c r="K2" i="1"/>
  <c r="L2" i="1" s="1"/>
  <c r="M2" i="1" s="1"/>
</calcChain>
</file>

<file path=xl/sharedStrings.xml><?xml version="1.0" encoding="utf-8"?>
<sst xmlns="http://schemas.openxmlformats.org/spreadsheetml/2006/main" count="29" uniqueCount="29">
  <si>
    <t>GPU1</t>
    <phoneticPr fontId="1"/>
  </si>
  <si>
    <t>GPU2</t>
    <phoneticPr fontId="1"/>
  </si>
  <si>
    <t>GPU3</t>
    <phoneticPr fontId="1"/>
  </si>
  <si>
    <t>MB</t>
    <phoneticPr fontId="1"/>
  </si>
  <si>
    <t>B</t>
    <phoneticPr fontId="1"/>
  </si>
  <si>
    <t>計算データ容量</t>
    <rPh sb="0" eb="2">
      <t>ケイサン</t>
    </rPh>
    <rPh sb="5" eb="7">
      <t>ヨウリョウ</t>
    </rPh>
    <phoneticPr fontId="1"/>
  </si>
  <si>
    <t>速度</t>
    <rPh sb="0" eb="2">
      <t>ソクド</t>
    </rPh>
    <phoneticPr fontId="1"/>
  </si>
  <si>
    <t>データ名</t>
    <rPh sb="3" eb="4">
      <t>メイ</t>
    </rPh>
    <phoneticPr fontId="1"/>
  </si>
  <si>
    <t>個数</t>
    <rPh sb="0" eb="2">
      <t>コスウ</t>
    </rPh>
    <phoneticPr fontId="1"/>
  </si>
  <si>
    <t>合計[B]</t>
    <rPh sb="0" eb="2">
      <t>ゴウケイ</t>
    </rPh>
    <phoneticPr fontId="1"/>
  </si>
  <si>
    <t>1データ当たりの容量[B]</t>
    <rPh sb="4" eb="5">
      <t>ア</t>
    </rPh>
    <rPh sb="8" eb="10">
      <t>ヨウリョウ</t>
    </rPh>
    <phoneticPr fontId="1"/>
  </si>
  <si>
    <t>密度</t>
    <rPh sb="0" eb="2">
      <t>ミツド</t>
    </rPh>
    <phoneticPr fontId="1"/>
  </si>
  <si>
    <t>分布</t>
    <rPh sb="0" eb="2">
      <t>ブンプ</t>
    </rPh>
    <phoneticPr fontId="1"/>
  </si>
  <si>
    <t>計[B]</t>
    <rPh sb="0" eb="1">
      <t>ケイ</t>
    </rPh>
    <phoneticPr fontId="1"/>
  </si>
  <si>
    <t>計</t>
    <rPh sb="0" eb="1">
      <t>ケイ</t>
    </rPh>
    <phoneticPr fontId="1"/>
  </si>
  <si>
    <t>計算可能格子点数</t>
    <rPh sb="0" eb="2">
      <t>ケイサン</t>
    </rPh>
    <rPh sb="2" eb="4">
      <t>カノウ</t>
    </rPh>
    <rPh sb="4" eb="6">
      <t>コウシ</t>
    </rPh>
    <rPh sb="6" eb="8">
      <t>テンスウ</t>
    </rPh>
    <phoneticPr fontId="1"/>
  </si>
  <si>
    <t>max_x_out</t>
    <phoneticPr fontId="1"/>
  </si>
  <si>
    <t>max_y_out</t>
    <phoneticPr fontId="1"/>
  </si>
  <si>
    <t>max_z_out</t>
    <phoneticPr fontId="1"/>
  </si>
  <si>
    <t>max_x_in</t>
    <phoneticPr fontId="1"/>
  </si>
  <si>
    <t>max_y_in</t>
    <phoneticPr fontId="1"/>
  </si>
  <si>
    <t>max_z_in</t>
    <phoneticPr fontId="1"/>
  </si>
  <si>
    <t>size</t>
    <phoneticPr fontId="1"/>
  </si>
  <si>
    <t>speed</t>
    <phoneticPr fontId="1"/>
  </si>
  <si>
    <t>x</t>
    <phoneticPr fontId="1"/>
  </si>
  <si>
    <t>y</t>
    <phoneticPr fontId="1"/>
  </si>
  <si>
    <t>z</t>
    <phoneticPr fontId="1"/>
  </si>
  <si>
    <t>index_in</t>
    <phoneticPr fontId="1"/>
  </si>
  <si>
    <t>offset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</si>
</sst>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9" sqref="B29"/>
    </sheetView>
  </sheetViews>
  <sheetFormatPr defaultRowHeight="18.75" x14ac:dyDescent="0.4"/>
  <cols>
    <col min="1" max="1" width="8.375" customWidth="1"/>
    <col min="2" max="2" width="12.25" customWidth="1"/>
    <col min="3" max="3" width="11.625" bestFit="1" customWidth="1"/>
    <col min="4" max="4" width="9.5" bestFit="1" customWidth="1"/>
    <col min="8" max="8" width="11.625" bestFit="1" customWidth="1"/>
    <col min="13" max="13" width="9.5" bestFit="1" customWidth="1"/>
  </cols>
  <sheetData>
    <row r="1" spans="1:13" x14ac:dyDescent="0.4">
      <c r="B1" t="s">
        <v>3</v>
      </c>
      <c r="C1" t="s">
        <v>4</v>
      </c>
      <c r="E1" s="1" t="s">
        <v>5</v>
      </c>
      <c r="F1" s="1"/>
      <c r="G1" s="1"/>
      <c r="H1" s="1"/>
    </row>
    <row r="2" spans="1:13" ht="56.25" x14ac:dyDescent="0.4">
      <c r="A2" t="s">
        <v>0</v>
      </c>
      <c r="B2">
        <v>4095</v>
      </c>
      <c r="C2">
        <f>B2*POWER(1024,2)</f>
        <v>4293918720</v>
      </c>
      <c r="E2" t="s">
        <v>7</v>
      </c>
      <c r="F2" s="2" t="s">
        <v>10</v>
      </c>
      <c r="G2" t="s">
        <v>8</v>
      </c>
      <c r="H2" t="s">
        <v>9</v>
      </c>
      <c r="J2" s="2" t="s">
        <v>15</v>
      </c>
      <c r="K2">
        <f>INT(C7/H7)</f>
        <v>38957980</v>
      </c>
      <c r="L2">
        <f>INT(POWER(K2,1/3))</f>
        <v>338</v>
      </c>
      <c r="M2">
        <f>POWER(L2,3)</f>
        <v>38614472</v>
      </c>
    </row>
    <row r="3" spans="1:13" x14ac:dyDescent="0.4">
      <c r="A3" t="s">
        <v>1</v>
      </c>
      <c r="B3">
        <v>4095</v>
      </c>
      <c r="C3">
        <f t="shared" ref="C3:C4" si="0">B3*POWER(1024,2)</f>
        <v>4293918720</v>
      </c>
      <c r="E3" t="s">
        <v>6</v>
      </c>
      <c r="F3">
        <v>8</v>
      </c>
      <c r="G3">
        <v>3</v>
      </c>
      <c r="H3">
        <f>F3*G3</f>
        <v>24</v>
      </c>
      <c r="L3">
        <f>L2-2</f>
        <v>336</v>
      </c>
      <c r="M3">
        <f>POWER(L3,3)</f>
        <v>37933056</v>
      </c>
    </row>
    <row r="4" spans="1:13" x14ac:dyDescent="0.4">
      <c r="A4" t="s">
        <v>2</v>
      </c>
      <c r="B4">
        <v>1024</v>
      </c>
      <c r="C4">
        <f t="shared" si="0"/>
        <v>1073741824</v>
      </c>
      <c r="E4" t="s">
        <v>11</v>
      </c>
      <c r="F4">
        <v>8</v>
      </c>
      <c r="G4">
        <v>1</v>
      </c>
      <c r="H4">
        <f t="shared" ref="H4:H5" si="1">F4*G4</f>
        <v>8</v>
      </c>
    </row>
    <row r="5" spans="1:13" x14ac:dyDescent="0.4">
      <c r="E5" t="s">
        <v>12</v>
      </c>
      <c r="F5">
        <v>8</v>
      </c>
      <c r="G5">
        <v>27</v>
      </c>
      <c r="H5">
        <f t="shared" si="1"/>
        <v>216</v>
      </c>
    </row>
    <row r="7" spans="1:13" x14ac:dyDescent="0.4">
      <c r="A7" t="s">
        <v>14</v>
      </c>
      <c r="B7">
        <f>SUM(B2:B4)</f>
        <v>9214</v>
      </c>
      <c r="C7">
        <f>SUM(C2:C4)</f>
        <v>9661579264</v>
      </c>
      <c r="G7" t="s">
        <v>13</v>
      </c>
      <c r="H7">
        <f>SUM(H3:H6)</f>
        <v>248</v>
      </c>
    </row>
    <row r="9" spans="1:13" x14ac:dyDescent="0.4">
      <c r="H9">
        <f>INT(C2/$H$7)</f>
        <v>17314188</v>
      </c>
    </row>
    <row r="10" spans="1:13" x14ac:dyDescent="0.4">
      <c r="H10">
        <f t="shared" ref="H10:H11" si="2">INT(C3/$H$7)</f>
        <v>17314188</v>
      </c>
    </row>
    <row r="11" spans="1:13" x14ac:dyDescent="0.4">
      <c r="H11">
        <f t="shared" si="2"/>
        <v>4329604</v>
      </c>
    </row>
  </sheetData>
  <mergeCells count="1">
    <mergeCell ref="E1:H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5" sqref="P15"/>
    </sheetView>
  </sheetViews>
  <sheetFormatPr defaultRowHeight="18.75" x14ac:dyDescent="0.4"/>
  <cols>
    <col min="1" max="1" width="10.625" bestFit="1" customWidth="1"/>
  </cols>
  <sheetData>
    <row r="1" spans="1:16" x14ac:dyDescent="0.4">
      <c r="A1" t="s">
        <v>16</v>
      </c>
      <c r="B1">
        <v>9</v>
      </c>
      <c r="D1" t="s">
        <v>24</v>
      </c>
      <c r="E1">
        <v>1</v>
      </c>
      <c r="G1" t="s">
        <v>27</v>
      </c>
      <c r="H1">
        <f>B9 + (E3 * B1 * B2) + E1 + E2 * B4 + B8 * 2 * E2</f>
        <v>21</v>
      </c>
    </row>
    <row r="2" spans="1:16" x14ac:dyDescent="0.4">
      <c r="A2" t="s">
        <v>17</v>
      </c>
      <c r="B2">
        <v>6</v>
      </c>
      <c r="D2" t="s">
        <v>25</v>
      </c>
      <c r="E2">
        <v>0</v>
      </c>
    </row>
    <row r="3" spans="1:16" x14ac:dyDescent="0.4">
      <c r="A3" t="s">
        <v>18</v>
      </c>
      <c r="B3">
        <v>6</v>
      </c>
      <c r="D3" t="s">
        <v>26</v>
      </c>
      <c r="E3">
        <v>0</v>
      </c>
    </row>
    <row r="4" spans="1:16" x14ac:dyDescent="0.4">
      <c r="A4" t="s">
        <v>19</v>
      </c>
      <c r="B4">
        <v>5</v>
      </c>
    </row>
    <row r="5" spans="1:16" x14ac:dyDescent="0.4">
      <c r="A5" t="s">
        <v>20</v>
      </c>
      <c r="B5">
        <v>2</v>
      </c>
      <c r="E5">
        <v>0</v>
      </c>
      <c r="F5">
        <f>B$9 + MOD(E5,B$4)+(INT(E5/B$4)*(B$4 + B$8 * 2)) + INT(E5/(B$4*B$5)) * B$1 * B$2</f>
        <v>20</v>
      </c>
      <c r="G5">
        <f>INT(E5 / (B$4*B$5))</f>
        <v>0</v>
      </c>
      <c r="H5">
        <f>MOD(E5,(B$4*B$5))</f>
        <v>0</v>
      </c>
      <c r="I5">
        <f>B$9+INT(E5/B$4)</f>
        <v>20</v>
      </c>
      <c r="J5">
        <f>MOD(E5,B$4)</f>
        <v>0</v>
      </c>
      <c r="K5">
        <f>INT(E5/B$4)</f>
        <v>0</v>
      </c>
      <c r="L5">
        <f t="shared" ref="L5:L6" si="0">MOD(INT(E5/B$4),B$4)*B$8*2</f>
        <v>0</v>
      </c>
      <c r="M5">
        <f>K5*B$8*2</f>
        <v>0</v>
      </c>
      <c r="N5">
        <f>B$9 + E5+M5</f>
        <v>20</v>
      </c>
      <c r="O5">
        <f>G5*(B$1*B$2) + B$9</f>
        <v>20</v>
      </c>
      <c r="P5">
        <f>O5+L5+H5</f>
        <v>20</v>
      </c>
    </row>
    <row r="6" spans="1:16" x14ac:dyDescent="0.4">
      <c r="A6" t="s">
        <v>21</v>
      </c>
      <c r="B6">
        <v>2</v>
      </c>
      <c r="E6">
        <v>1</v>
      </c>
      <c r="F6">
        <f>B$9 + MOD(E6,B$4)+(INT(E6/B$4)*(B$4 + B$8 * 2)) + INT(E6/(B$4*B$5)) * B$1 * B$2</f>
        <v>21</v>
      </c>
      <c r="G6">
        <f t="shared" ref="G6:G22" si="1">INT(E6 / (B$4*B$5))</f>
        <v>0</v>
      </c>
      <c r="H6">
        <f t="shared" ref="H6:H22" si="2">MOD(E6,(B$4*B$5))</f>
        <v>1</v>
      </c>
      <c r="I6">
        <f t="shared" ref="I6:I22" si="3">B$9+INT(E6/B$4)</f>
        <v>20</v>
      </c>
      <c r="J6">
        <f t="shared" ref="J6:J22" si="4">MOD(E6,B$4)</f>
        <v>1</v>
      </c>
      <c r="K6">
        <f t="shared" ref="K6:K22" si="5">INT(E6/B$4)</f>
        <v>0</v>
      </c>
      <c r="L6">
        <f t="shared" si="0"/>
        <v>0</v>
      </c>
      <c r="M6">
        <f>K6*B$8*2</f>
        <v>0</v>
      </c>
      <c r="N6">
        <f>B$9 + E6+M6</f>
        <v>21</v>
      </c>
      <c r="O6">
        <f>G6*(B$1*B$2) + B$9</f>
        <v>20</v>
      </c>
      <c r="P6">
        <f t="shared" ref="P6:P22" si="6">O6+L6+H6</f>
        <v>21</v>
      </c>
    </row>
    <row r="7" spans="1:16" x14ac:dyDescent="0.4">
      <c r="A7" t="s">
        <v>22</v>
      </c>
      <c r="B7">
        <v>10</v>
      </c>
      <c r="E7">
        <v>2</v>
      </c>
      <c r="F7">
        <f t="shared" ref="F7:G22" si="7">B$9 + MOD(E7,B$4)+(INT(E7/B$4)*(B$4 + B$8 * 2)) + INT(E7/(B$4*B$5)) * B$1 * B$2</f>
        <v>22</v>
      </c>
      <c r="G7">
        <f t="shared" si="1"/>
        <v>0</v>
      </c>
      <c r="H7">
        <f t="shared" si="2"/>
        <v>2</v>
      </c>
      <c r="I7">
        <f t="shared" si="3"/>
        <v>20</v>
      </c>
      <c r="J7">
        <f t="shared" si="4"/>
        <v>2</v>
      </c>
      <c r="K7">
        <f t="shared" si="5"/>
        <v>0</v>
      </c>
      <c r="L7">
        <f>MOD(INT(E7/B$4),B$4)*B$8*2</f>
        <v>0</v>
      </c>
      <c r="M7">
        <f>K7*B$8*2</f>
        <v>0</v>
      </c>
      <c r="N7">
        <f>B$9 + E7+M7</f>
        <v>22</v>
      </c>
      <c r="O7">
        <f>G7*(B$1*B$2) + B$9</f>
        <v>20</v>
      </c>
      <c r="P7">
        <f t="shared" si="6"/>
        <v>22</v>
      </c>
    </row>
    <row r="8" spans="1:16" x14ac:dyDescent="0.4">
      <c r="A8" t="s">
        <v>23</v>
      </c>
      <c r="B8">
        <v>2</v>
      </c>
      <c r="E8">
        <v>3</v>
      </c>
      <c r="F8">
        <f t="shared" si="7"/>
        <v>23</v>
      </c>
      <c r="G8">
        <f t="shared" si="1"/>
        <v>0</v>
      </c>
      <c r="H8">
        <f t="shared" si="2"/>
        <v>3</v>
      </c>
      <c r="I8">
        <f t="shared" si="3"/>
        <v>20</v>
      </c>
      <c r="J8">
        <f t="shared" si="4"/>
        <v>3</v>
      </c>
      <c r="K8">
        <f t="shared" si="5"/>
        <v>0</v>
      </c>
      <c r="L8">
        <f t="shared" ref="L8:L22" si="8">MOD(INT(E8/B$4),B$4)*B$8*2</f>
        <v>0</v>
      </c>
      <c r="M8">
        <f>K8*B$8*2</f>
        <v>0</v>
      </c>
      <c r="N8">
        <f>B$9 + E8+M8</f>
        <v>23</v>
      </c>
      <c r="O8">
        <f>G8*(B$1*B$2) + B$9</f>
        <v>20</v>
      </c>
      <c r="P8">
        <f t="shared" si="6"/>
        <v>23</v>
      </c>
    </row>
    <row r="9" spans="1:16" x14ac:dyDescent="0.4">
      <c r="A9" t="s">
        <v>28</v>
      </c>
      <c r="B9">
        <v>20</v>
      </c>
      <c r="E9">
        <v>4</v>
      </c>
      <c r="F9">
        <f t="shared" si="7"/>
        <v>24</v>
      </c>
      <c r="G9">
        <f t="shared" si="1"/>
        <v>0</v>
      </c>
      <c r="H9">
        <f t="shared" si="2"/>
        <v>4</v>
      </c>
      <c r="I9">
        <f t="shared" si="3"/>
        <v>20</v>
      </c>
      <c r="J9">
        <f t="shared" si="4"/>
        <v>4</v>
      </c>
      <c r="K9">
        <f t="shared" si="5"/>
        <v>0</v>
      </c>
      <c r="L9">
        <f t="shared" si="8"/>
        <v>0</v>
      </c>
      <c r="M9">
        <f>K9*B$8*2</f>
        <v>0</v>
      </c>
      <c r="N9">
        <f>B$9 + E9+M9</f>
        <v>24</v>
      </c>
      <c r="O9">
        <f>G9*(B$1*B$2) + B$9</f>
        <v>20</v>
      </c>
      <c r="P9">
        <f t="shared" si="6"/>
        <v>24</v>
      </c>
    </row>
    <row r="10" spans="1:16" x14ac:dyDescent="0.4">
      <c r="E10">
        <v>5</v>
      </c>
      <c r="F10">
        <f t="shared" si="7"/>
        <v>29</v>
      </c>
      <c r="G10">
        <f t="shared" si="1"/>
        <v>0</v>
      </c>
      <c r="H10">
        <f t="shared" si="2"/>
        <v>5</v>
      </c>
      <c r="I10">
        <f t="shared" si="3"/>
        <v>21</v>
      </c>
      <c r="J10">
        <f t="shared" si="4"/>
        <v>0</v>
      </c>
      <c r="K10">
        <f t="shared" si="5"/>
        <v>1</v>
      </c>
      <c r="L10">
        <f t="shared" si="8"/>
        <v>4</v>
      </c>
      <c r="M10">
        <f>K10*B$8*2</f>
        <v>4</v>
      </c>
      <c r="N10">
        <f>B$9 + E10+M10</f>
        <v>29</v>
      </c>
      <c r="O10">
        <f>G10*(B$1*B$2) + B$9</f>
        <v>20</v>
      </c>
      <c r="P10">
        <f t="shared" si="6"/>
        <v>29</v>
      </c>
    </row>
    <row r="11" spans="1:16" x14ac:dyDescent="0.4">
      <c r="E11">
        <v>6</v>
      </c>
      <c r="F11">
        <f t="shared" si="7"/>
        <v>30</v>
      </c>
      <c r="G11">
        <f t="shared" si="1"/>
        <v>0</v>
      </c>
      <c r="H11">
        <f t="shared" si="2"/>
        <v>6</v>
      </c>
      <c r="I11">
        <f t="shared" si="3"/>
        <v>21</v>
      </c>
      <c r="J11">
        <f t="shared" si="4"/>
        <v>1</v>
      </c>
      <c r="K11">
        <f t="shared" si="5"/>
        <v>1</v>
      </c>
      <c r="L11">
        <f t="shared" si="8"/>
        <v>4</v>
      </c>
      <c r="M11">
        <f>K11*B$8*2</f>
        <v>4</v>
      </c>
      <c r="N11">
        <f>B$9 + E11+M11</f>
        <v>30</v>
      </c>
      <c r="O11">
        <f>G11*(B$1*B$2) + B$9</f>
        <v>20</v>
      </c>
      <c r="P11">
        <f t="shared" si="6"/>
        <v>30</v>
      </c>
    </row>
    <row r="12" spans="1:16" x14ac:dyDescent="0.4">
      <c r="E12">
        <v>7</v>
      </c>
      <c r="F12">
        <f t="shared" si="7"/>
        <v>31</v>
      </c>
      <c r="G12">
        <f t="shared" si="1"/>
        <v>0</v>
      </c>
      <c r="H12">
        <f t="shared" si="2"/>
        <v>7</v>
      </c>
      <c r="I12">
        <f t="shared" si="3"/>
        <v>21</v>
      </c>
      <c r="J12">
        <f t="shared" si="4"/>
        <v>2</v>
      </c>
      <c r="K12">
        <f t="shared" si="5"/>
        <v>1</v>
      </c>
      <c r="L12">
        <f t="shared" si="8"/>
        <v>4</v>
      </c>
      <c r="M12">
        <f>K12*B$8*2</f>
        <v>4</v>
      </c>
      <c r="N12">
        <f>B$9 + E12+M12</f>
        <v>31</v>
      </c>
      <c r="O12">
        <f>G12*(B$1*B$2) + B$9</f>
        <v>20</v>
      </c>
      <c r="P12">
        <f t="shared" si="6"/>
        <v>31</v>
      </c>
    </row>
    <row r="13" spans="1:16" x14ac:dyDescent="0.4">
      <c r="E13">
        <v>8</v>
      </c>
      <c r="F13">
        <f t="shared" si="7"/>
        <v>32</v>
      </c>
      <c r="G13">
        <f t="shared" si="1"/>
        <v>0</v>
      </c>
      <c r="H13">
        <f t="shared" si="2"/>
        <v>8</v>
      </c>
      <c r="I13">
        <f t="shared" si="3"/>
        <v>21</v>
      </c>
      <c r="J13">
        <f t="shared" si="4"/>
        <v>3</v>
      </c>
      <c r="K13">
        <f t="shared" si="5"/>
        <v>1</v>
      </c>
      <c r="L13">
        <f t="shared" si="8"/>
        <v>4</v>
      </c>
      <c r="M13">
        <f>K13*B$8*2</f>
        <v>4</v>
      </c>
      <c r="N13">
        <f>B$9 + E13+M13</f>
        <v>32</v>
      </c>
      <c r="O13">
        <f>G13*(B$1*B$2) + B$9</f>
        <v>20</v>
      </c>
      <c r="P13">
        <f t="shared" si="6"/>
        <v>32</v>
      </c>
    </row>
    <row r="14" spans="1:16" x14ac:dyDescent="0.4">
      <c r="E14">
        <v>9</v>
      </c>
      <c r="F14">
        <f t="shared" si="7"/>
        <v>33</v>
      </c>
      <c r="G14">
        <f t="shared" si="1"/>
        <v>0</v>
      </c>
      <c r="H14">
        <f t="shared" si="2"/>
        <v>9</v>
      </c>
      <c r="I14">
        <f t="shared" si="3"/>
        <v>21</v>
      </c>
      <c r="J14">
        <f t="shared" si="4"/>
        <v>4</v>
      </c>
      <c r="K14">
        <f t="shared" si="5"/>
        <v>1</v>
      </c>
      <c r="L14">
        <f t="shared" si="8"/>
        <v>4</v>
      </c>
      <c r="M14">
        <f>K14*B$8*2</f>
        <v>4</v>
      </c>
      <c r="N14">
        <f>B$9 + E14+M14</f>
        <v>33</v>
      </c>
      <c r="O14">
        <f>G14*(B$1*B$2) + B$9</f>
        <v>20</v>
      </c>
      <c r="P14">
        <f t="shared" si="6"/>
        <v>33</v>
      </c>
    </row>
    <row r="15" spans="1:16" x14ac:dyDescent="0.4">
      <c r="E15">
        <v>10</v>
      </c>
      <c r="F15">
        <f t="shared" si="7"/>
        <v>92</v>
      </c>
      <c r="G15">
        <f t="shared" si="1"/>
        <v>1</v>
      </c>
      <c r="H15">
        <f t="shared" si="2"/>
        <v>0</v>
      </c>
      <c r="I15">
        <f t="shared" si="3"/>
        <v>22</v>
      </c>
      <c r="J15">
        <f t="shared" si="4"/>
        <v>0</v>
      </c>
      <c r="K15">
        <f t="shared" si="5"/>
        <v>2</v>
      </c>
      <c r="L15">
        <f t="shared" si="8"/>
        <v>8</v>
      </c>
      <c r="M15">
        <f>K15*B$8*2</f>
        <v>8</v>
      </c>
      <c r="N15">
        <f>B$9 + E15+M15</f>
        <v>38</v>
      </c>
      <c r="O15">
        <f>G15*(B$1*B$2) + B$9</f>
        <v>74</v>
      </c>
      <c r="P15">
        <f t="shared" si="6"/>
        <v>82</v>
      </c>
    </row>
    <row r="16" spans="1:16" x14ac:dyDescent="0.4">
      <c r="E16">
        <v>11</v>
      </c>
      <c r="F16">
        <f t="shared" si="7"/>
        <v>93</v>
      </c>
      <c r="G16">
        <f t="shared" si="1"/>
        <v>1</v>
      </c>
      <c r="H16">
        <f t="shared" si="2"/>
        <v>1</v>
      </c>
      <c r="I16">
        <f t="shared" si="3"/>
        <v>22</v>
      </c>
      <c r="J16">
        <f t="shared" si="4"/>
        <v>1</v>
      </c>
      <c r="K16">
        <f t="shared" si="5"/>
        <v>2</v>
      </c>
      <c r="L16">
        <f t="shared" si="8"/>
        <v>8</v>
      </c>
      <c r="M16">
        <f>K16*B$8*2</f>
        <v>8</v>
      </c>
      <c r="N16">
        <f>B$9 + E16+M16</f>
        <v>39</v>
      </c>
      <c r="O16">
        <f>G16*(B$1*B$2) + B$9</f>
        <v>74</v>
      </c>
      <c r="P16">
        <f t="shared" si="6"/>
        <v>83</v>
      </c>
    </row>
    <row r="17" spans="5:16" x14ac:dyDescent="0.4">
      <c r="E17">
        <v>12</v>
      </c>
      <c r="F17">
        <f t="shared" si="7"/>
        <v>94</v>
      </c>
      <c r="G17">
        <f t="shared" si="1"/>
        <v>1</v>
      </c>
      <c r="H17">
        <f t="shared" si="2"/>
        <v>2</v>
      </c>
      <c r="I17">
        <f t="shared" si="3"/>
        <v>22</v>
      </c>
      <c r="J17">
        <f t="shared" si="4"/>
        <v>2</v>
      </c>
      <c r="K17">
        <f t="shared" si="5"/>
        <v>2</v>
      </c>
      <c r="L17">
        <f t="shared" si="8"/>
        <v>8</v>
      </c>
      <c r="M17">
        <f>K17*B$8*2</f>
        <v>8</v>
      </c>
      <c r="N17">
        <f>B$9 + E17+M17</f>
        <v>40</v>
      </c>
      <c r="O17">
        <f>G17*(B$1*B$2) + B$9</f>
        <v>74</v>
      </c>
      <c r="P17">
        <f t="shared" si="6"/>
        <v>84</v>
      </c>
    </row>
    <row r="18" spans="5:16" x14ac:dyDescent="0.4">
      <c r="E18">
        <v>13</v>
      </c>
      <c r="F18">
        <f t="shared" si="7"/>
        <v>95</v>
      </c>
      <c r="G18">
        <f t="shared" si="1"/>
        <v>1</v>
      </c>
      <c r="H18">
        <f t="shared" si="2"/>
        <v>3</v>
      </c>
      <c r="I18">
        <f t="shared" si="3"/>
        <v>22</v>
      </c>
      <c r="J18">
        <f t="shared" si="4"/>
        <v>3</v>
      </c>
      <c r="K18">
        <f t="shared" si="5"/>
        <v>2</v>
      </c>
      <c r="L18">
        <f t="shared" si="8"/>
        <v>8</v>
      </c>
      <c r="M18">
        <f>K18*B$8*2</f>
        <v>8</v>
      </c>
      <c r="N18">
        <f>B$9 + E18+M18</f>
        <v>41</v>
      </c>
      <c r="O18">
        <f>G18*(B$1*B$2) + B$9</f>
        <v>74</v>
      </c>
      <c r="P18">
        <f t="shared" si="6"/>
        <v>85</v>
      </c>
    </row>
    <row r="19" spans="5:16" x14ac:dyDescent="0.4">
      <c r="E19">
        <v>14</v>
      </c>
      <c r="F19">
        <f t="shared" si="7"/>
        <v>96</v>
      </c>
      <c r="G19">
        <f t="shared" si="1"/>
        <v>1</v>
      </c>
      <c r="H19">
        <f t="shared" si="2"/>
        <v>4</v>
      </c>
      <c r="I19">
        <f t="shared" si="3"/>
        <v>22</v>
      </c>
      <c r="J19">
        <f t="shared" si="4"/>
        <v>4</v>
      </c>
      <c r="K19">
        <f t="shared" si="5"/>
        <v>2</v>
      </c>
      <c r="L19">
        <f t="shared" si="8"/>
        <v>8</v>
      </c>
      <c r="M19">
        <f>K19*B$8*2</f>
        <v>8</v>
      </c>
      <c r="N19">
        <f>B$9 + E19+M19</f>
        <v>42</v>
      </c>
      <c r="O19">
        <f>G19*(B$1*B$2) + B$9</f>
        <v>74</v>
      </c>
      <c r="P19">
        <f t="shared" si="6"/>
        <v>86</v>
      </c>
    </row>
    <row r="20" spans="5:16" x14ac:dyDescent="0.4">
      <c r="E20">
        <v>15</v>
      </c>
      <c r="F20">
        <f t="shared" si="7"/>
        <v>101</v>
      </c>
      <c r="G20">
        <f t="shared" si="1"/>
        <v>1</v>
      </c>
      <c r="H20">
        <f t="shared" si="2"/>
        <v>5</v>
      </c>
      <c r="I20">
        <f t="shared" si="3"/>
        <v>23</v>
      </c>
      <c r="J20">
        <f t="shared" si="4"/>
        <v>0</v>
      </c>
      <c r="K20">
        <f t="shared" si="5"/>
        <v>3</v>
      </c>
      <c r="L20">
        <f t="shared" si="8"/>
        <v>12</v>
      </c>
      <c r="M20">
        <f>K20*B$8*2</f>
        <v>12</v>
      </c>
      <c r="N20">
        <f>B$9 + E20+M20</f>
        <v>47</v>
      </c>
      <c r="O20">
        <f>G20*(B$1*B$2) + B$9</f>
        <v>74</v>
      </c>
      <c r="P20">
        <f t="shared" si="6"/>
        <v>91</v>
      </c>
    </row>
    <row r="21" spans="5:16" x14ac:dyDescent="0.4">
      <c r="E21">
        <v>16</v>
      </c>
      <c r="F21">
        <f t="shared" si="7"/>
        <v>102</v>
      </c>
      <c r="G21">
        <f t="shared" si="1"/>
        <v>1</v>
      </c>
      <c r="H21">
        <f t="shared" si="2"/>
        <v>6</v>
      </c>
      <c r="I21">
        <f t="shared" si="3"/>
        <v>23</v>
      </c>
      <c r="J21">
        <f t="shared" si="4"/>
        <v>1</v>
      </c>
      <c r="K21">
        <f t="shared" si="5"/>
        <v>3</v>
      </c>
      <c r="L21">
        <f t="shared" si="8"/>
        <v>12</v>
      </c>
      <c r="M21">
        <f>K21*B$8*2</f>
        <v>12</v>
      </c>
      <c r="N21">
        <f>B$9 + E21+M21</f>
        <v>48</v>
      </c>
      <c r="O21">
        <f>G21*(B$1*B$2) + B$9</f>
        <v>74</v>
      </c>
      <c r="P21">
        <f t="shared" si="6"/>
        <v>92</v>
      </c>
    </row>
    <row r="22" spans="5:16" x14ac:dyDescent="0.4">
      <c r="E22">
        <v>17</v>
      </c>
      <c r="F22">
        <f t="shared" si="7"/>
        <v>103</v>
      </c>
      <c r="G22">
        <f t="shared" si="1"/>
        <v>1</v>
      </c>
      <c r="H22">
        <f t="shared" si="2"/>
        <v>7</v>
      </c>
      <c r="I22">
        <f t="shared" si="3"/>
        <v>23</v>
      </c>
      <c r="J22">
        <f t="shared" si="4"/>
        <v>2</v>
      </c>
      <c r="K22">
        <f t="shared" si="5"/>
        <v>3</v>
      </c>
      <c r="L22">
        <f t="shared" si="8"/>
        <v>12</v>
      </c>
      <c r="M22">
        <f>K22*B$8*2</f>
        <v>12</v>
      </c>
      <c r="N22">
        <f>B$9 + E22+M22</f>
        <v>49</v>
      </c>
      <c r="O22">
        <f>G22*(B$1*B$2) + B$9</f>
        <v>74</v>
      </c>
      <c r="P22">
        <f t="shared" si="6"/>
        <v>93</v>
      </c>
    </row>
    <row r="23" spans="5:16" x14ac:dyDescent="0.4">
      <c r="E23">
        <v>18</v>
      </c>
      <c r="F23">
        <f t="shared" ref="F23:F31" si="9">B$9 + MOD(E23,B$4)+(INT(E23/B$4)*(B$4 + B$8 * 2)) + INT(E23/(B$4*B$5)) * B$1 * B$2</f>
        <v>104</v>
      </c>
      <c r="G23">
        <f t="shared" ref="G23:G31" si="10">INT(E23 / (B$4*B$5))</f>
        <v>1</v>
      </c>
      <c r="H23">
        <f t="shared" ref="H23:H31" si="11">MOD(E23,(B$4*B$5))</f>
        <v>8</v>
      </c>
      <c r="I23">
        <f t="shared" ref="I23:I31" si="12">B$9+INT(E23/B$4)</f>
        <v>23</v>
      </c>
      <c r="J23">
        <f t="shared" ref="J23:J31" si="13">MOD(E23,B$4)</f>
        <v>3</v>
      </c>
      <c r="K23">
        <f t="shared" ref="K23:K31" si="14">INT(E23/B$4)</f>
        <v>3</v>
      </c>
      <c r="L23">
        <f t="shared" ref="L23:L31" si="15">MOD(INT(E23/B$4),B$4)*B$8*2</f>
        <v>12</v>
      </c>
      <c r="M23">
        <f t="shared" ref="M23:M30" si="16">K23*B$8*2</f>
        <v>12</v>
      </c>
      <c r="N23">
        <f t="shared" ref="N23:N30" si="17">B$9 + E23+M23</f>
        <v>50</v>
      </c>
      <c r="O23">
        <f t="shared" ref="O23:O30" si="18">G23*(B$1*B$2) + B$9</f>
        <v>74</v>
      </c>
      <c r="P23">
        <f t="shared" ref="P23:P31" si="19">O23+L23+H23</f>
        <v>94</v>
      </c>
    </row>
    <row r="24" spans="5:16" x14ac:dyDescent="0.4">
      <c r="E24">
        <v>19</v>
      </c>
      <c r="F24">
        <f t="shared" si="9"/>
        <v>105</v>
      </c>
      <c r="G24">
        <f t="shared" si="10"/>
        <v>1</v>
      </c>
      <c r="H24">
        <f t="shared" si="11"/>
        <v>9</v>
      </c>
      <c r="I24">
        <f t="shared" si="12"/>
        <v>23</v>
      </c>
      <c r="J24">
        <f t="shared" si="13"/>
        <v>4</v>
      </c>
      <c r="K24">
        <f t="shared" si="14"/>
        <v>3</v>
      </c>
      <c r="L24">
        <f t="shared" si="15"/>
        <v>12</v>
      </c>
      <c r="M24">
        <f t="shared" si="16"/>
        <v>12</v>
      </c>
      <c r="N24">
        <f t="shared" si="17"/>
        <v>51</v>
      </c>
      <c r="O24">
        <f t="shared" si="18"/>
        <v>74</v>
      </c>
      <c r="P24">
        <f t="shared" si="19"/>
        <v>95</v>
      </c>
    </row>
    <row r="25" spans="5:16" x14ac:dyDescent="0.4">
      <c r="E25">
        <v>20</v>
      </c>
      <c r="F25">
        <f t="shared" si="9"/>
        <v>164</v>
      </c>
      <c r="G25">
        <f t="shared" si="10"/>
        <v>2</v>
      </c>
      <c r="H25">
        <f t="shared" si="11"/>
        <v>0</v>
      </c>
      <c r="I25">
        <f t="shared" si="12"/>
        <v>24</v>
      </c>
      <c r="J25">
        <f t="shared" si="13"/>
        <v>0</v>
      </c>
      <c r="K25">
        <f t="shared" si="14"/>
        <v>4</v>
      </c>
      <c r="L25">
        <f t="shared" si="15"/>
        <v>16</v>
      </c>
      <c r="M25">
        <f t="shared" si="16"/>
        <v>16</v>
      </c>
      <c r="N25">
        <f t="shared" si="17"/>
        <v>56</v>
      </c>
      <c r="O25">
        <f t="shared" si="18"/>
        <v>128</v>
      </c>
      <c r="P25">
        <f t="shared" si="19"/>
        <v>144</v>
      </c>
    </row>
    <row r="26" spans="5:16" x14ac:dyDescent="0.4">
      <c r="E26">
        <v>21</v>
      </c>
      <c r="F26">
        <f t="shared" si="9"/>
        <v>165</v>
      </c>
      <c r="G26">
        <f t="shared" si="10"/>
        <v>2</v>
      </c>
      <c r="H26">
        <f t="shared" si="11"/>
        <v>1</v>
      </c>
      <c r="I26">
        <f t="shared" si="12"/>
        <v>24</v>
      </c>
      <c r="J26">
        <f t="shared" si="13"/>
        <v>1</v>
      </c>
      <c r="K26">
        <f t="shared" si="14"/>
        <v>4</v>
      </c>
      <c r="L26">
        <f t="shared" si="15"/>
        <v>16</v>
      </c>
      <c r="M26">
        <f t="shared" si="16"/>
        <v>16</v>
      </c>
      <c r="N26">
        <f t="shared" si="17"/>
        <v>57</v>
      </c>
      <c r="O26">
        <f t="shared" si="18"/>
        <v>128</v>
      </c>
      <c r="P26">
        <f t="shared" si="19"/>
        <v>145</v>
      </c>
    </row>
    <row r="27" spans="5:16" x14ac:dyDescent="0.4">
      <c r="E27">
        <v>22</v>
      </c>
      <c r="F27">
        <f t="shared" si="9"/>
        <v>166</v>
      </c>
      <c r="G27">
        <f t="shared" si="10"/>
        <v>2</v>
      </c>
      <c r="H27">
        <f t="shared" si="11"/>
        <v>2</v>
      </c>
      <c r="I27">
        <f t="shared" si="12"/>
        <v>24</v>
      </c>
      <c r="J27">
        <f t="shared" si="13"/>
        <v>2</v>
      </c>
      <c r="K27">
        <f t="shared" si="14"/>
        <v>4</v>
      </c>
      <c r="L27">
        <f t="shared" si="15"/>
        <v>16</v>
      </c>
      <c r="M27">
        <f t="shared" si="16"/>
        <v>16</v>
      </c>
      <c r="N27">
        <f t="shared" si="17"/>
        <v>58</v>
      </c>
      <c r="O27">
        <f t="shared" si="18"/>
        <v>128</v>
      </c>
      <c r="P27">
        <f t="shared" si="19"/>
        <v>146</v>
      </c>
    </row>
    <row r="28" spans="5:16" x14ac:dyDescent="0.4">
      <c r="E28">
        <v>23</v>
      </c>
      <c r="F28">
        <f t="shared" si="9"/>
        <v>167</v>
      </c>
      <c r="G28">
        <f t="shared" si="10"/>
        <v>2</v>
      </c>
      <c r="H28">
        <f t="shared" si="11"/>
        <v>3</v>
      </c>
      <c r="I28">
        <f t="shared" si="12"/>
        <v>24</v>
      </c>
      <c r="J28">
        <f t="shared" si="13"/>
        <v>3</v>
      </c>
      <c r="K28">
        <f t="shared" si="14"/>
        <v>4</v>
      </c>
      <c r="L28">
        <f t="shared" si="15"/>
        <v>16</v>
      </c>
      <c r="M28">
        <f t="shared" si="16"/>
        <v>16</v>
      </c>
      <c r="N28">
        <f t="shared" si="17"/>
        <v>59</v>
      </c>
      <c r="O28">
        <f t="shared" si="18"/>
        <v>128</v>
      </c>
      <c r="P28">
        <f t="shared" si="19"/>
        <v>147</v>
      </c>
    </row>
    <row r="29" spans="5:16" x14ac:dyDescent="0.4">
      <c r="E29">
        <v>24</v>
      </c>
      <c r="F29">
        <f t="shared" si="9"/>
        <v>168</v>
      </c>
      <c r="G29">
        <f t="shared" si="10"/>
        <v>2</v>
      </c>
      <c r="H29">
        <f t="shared" si="11"/>
        <v>4</v>
      </c>
      <c r="I29">
        <f t="shared" si="12"/>
        <v>24</v>
      </c>
      <c r="J29">
        <f t="shared" si="13"/>
        <v>4</v>
      </c>
      <c r="K29">
        <f t="shared" si="14"/>
        <v>4</v>
      </c>
      <c r="L29">
        <f t="shared" si="15"/>
        <v>16</v>
      </c>
      <c r="M29">
        <f t="shared" si="16"/>
        <v>16</v>
      </c>
      <c r="N29">
        <f t="shared" si="17"/>
        <v>60</v>
      </c>
      <c r="O29">
        <f t="shared" si="18"/>
        <v>128</v>
      </c>
      <c r="P29">
        <f t="shared" si="19"/>
        <v>148</v>
      </c>
    </row>
    <row r="30" spans="5:16" x14ac:dyDescent="0.4">
      <c r="E30">
        <v>25</v>
      </c>
      <c r="F30">
        <f t="shared" si="9"/>
        <v>173</v>
      </c>
      <c r="G30">
        <f t="shared" si="10"/>
        <v>2</v>
      </c>
      <c r="H30">
        <f t="shared" si="11"/>
        <v>5</v>
      </c>
      <c r="I30">
        <f t="shared" si="12"/>
        <v>25</v>
      </c>
      <c r="J30">
        <f t="shared" si="13"/>
        <v>0</v>
      </c>
      <c r="K30">
        <f t="shared" si="14"/>
        <v>5</v>
      </c>
      <c r="L30">
        <f t="shared" si="15"/>
        <v>0</v>
      </c>
      <c r="M30">
        <f t="shared" si="16"/>
        <v>20</v>
      </c>
      <c r="N30">
        <f t="shared" si="17"/>
        <v>65</v>
      </c>
      <c r="O30">
        <f t="shared" si="18"/>
        <v>128</v>
      </c>
      <c r="P30">
        <f t="shared" si="19"/>
        <v>133</v>
      </c>
    </row>
    <row r="31" spans="5:16" x14ac:dyDescent="0.4">
      <c r="E31">
        <v>26</v>
      </c>
      <c r="F31">
        <f t="shared" si="9"/>
        <v>174</v>
      </c>
      <c r="G31">
        <f t="shared" si="10"/>
        <v>2</v>
      </c>
      <c r="H31">
        <f t="shared" si="11"/>
        <v>6</v>
      </c>
      <c r="I31">
        <f t="shared" si="12"/>
        <v>25</v>
      </c>
      <c r="J31">
        <f t="shared" si="13"/>
        <v>1</v>
      </c>
      <c r="K31">
        <f t="shared" si="14"/>
        <v>5</v>
      </c>
      <c r="L31">
        <f t="shared" si="15"/>
        <v>0</v>
      </c>
      <c r="M31">
        <f>K31*B$8*2</f>
        <v>20</v>
      </c>
      <c r="N31">
        <f>B$9 + E31+M31</f>
        <v>66</v>
      </c>
      <c r="O31">
        <f>G31*(B$1*B$2) + B$9</f>
        <v>128</v>
      </c>
      <c r="P31">
        <f t="shared" si="19"/>
        <v>134</v>
      </c>
    </row>
    <row r="32" spans="5:16" x14ac:dyDescent="0.4">
      <c r="E32">
        <v>27</v>
      </c>
      <c r="F32">
        <f t="shared" ref="F32:F39" si="20">B$9 + MOD(E32,B$4)+(INT(E32/B$4)*(B$4 + B$8 * 2)) + INT(E32/(B$4*B$5)) * B$1 * B$2</f>
        <v>175</v>
      </c>
      <c r="G32">
        <f t="shared" ref="G32:G39" si="21">INT(E32 / (B$4*B$5))</f>
        <v>2</v>
      </c>
      <c r="H32">
        <f t="shared" ref="H32:H39" si="22">MOD(E32,(B$4*B$5))</f>
        <v>7</v>
      </c>
      <c r="I32">
        <f t="shared" ref="I32:I39" si="23">B$9+INT(E32/B$4)</f>
        <v>25</v>
      </c>
      <c r="J32">
        <f t="shared" ref="J32:J39" si="24">MOD(E32,B$4)</f>
        <v>2</v>
      </c>
      <c r="K32">
        <f t="shared" ref="K32:K39" si="25">INT(E32/B$4)</f>
        <v>5</v>
      </c>
      <c r="L32">
        <f t="shared" ref="L32:L39" si="26">MOD(INT(E32/B$4),B$4)*B$8*2</f>
        <v>0</v>
      </c>
      <c r="M32">
        <f t="shared" ref="M32:M39" si="27">K32*B$8*2</f>
        <v>20</v>
      </c>
      <c r="N32">
        <f t="shared" ref="N32:N39" si="28">B$9 + E32+M32</f>
        <v>67</v>
      </c>
      <c r="O32">
        <f t="shared" ref="O32:O39" si="29">G32*(B$1*B$2) + B$9</f>
        <v>128</v>
      </c>
      <c r="P32">
        <f t="shared" ref="P32:P39" si="30">O32+L32+H32</f>
        <v>135</v>
      </c>
    </row>
    <row r="33" spans="5:16" x14ac:dyDescent="0.4">
      <c r="E33">
        <v>28</v>
      </c>
      <c r="F33">
        <f t="shared" si="20"/>
        <v>176</v>
      </c>
      <c r="G33">
        <f t="shared" si="21"/>
        <v>2</v>
      </c>
      <c r="H33">
        <f t="shared" si="22"/>
        <v>8</v>
      </c>
      <c r="I33">
        <f t="shared" si="23"/>
        <v>25</v>
      </c>
      <c r="J33">
        <f t="shared" si="24"/>
        <v>3</v>
      </c>
      <c r="K33">
        <f t="shared" si="25"/>
        <v>5</v>
      </c>
      <c r="L33">
        <f t="shared" si="26"/>
        <v>0</v>
      </c>
      <c r="M33">
        <f t="shared" si="27"/>
        <v>20</v>
      </c>
      <c r="N33">
        <f t="shared" si="28"/>
        <v>68</v>
      </c>
      <c r="O33">
        <f t="shared" si="29"/>
        <v>128</v>
      </c>
      <c r="P33">
        <f t="shared" si="30"/>
        <v>136</v>
      </c>
    </row>
    <row r="34" spans="5:16" x14ac:dyDescent="0.4">
      <c r="E34">
        <v>29</v>
      </c>
      <c r="F34">
        <f t="shared" si="20"/>
        <v>177</v>
      </c>
      <c r="G34">
        <f t="shared" si="21"/>
        <v>2</v>
      </c>
      <c r="H34">
        <f t="shared" si="22"/>
        <v>9</v>
      </c>
      <c r="I34">
        <f t="shared" si="23"/>
        <v>25</v>
      </c>
      <c r="J34">
        <f t="shared" si="24"/>
        <v>4</v>
      </c>
      <c r="K34">
        <f t="shared" si="25"/>
        <v>5</v>
      </c>
      <c r="L34">
        <f t="shared" si="26"/>
        <v>0</v>
      </c>
      <c r="M34">
        <f t="shared" si="27"/>
        <v>20</v>
      </c>
      <c r="N34">
        <f t="shared" si="28"/>
        <v>69</v>
      </c>
      <c r="O34">
        <f t="shared" si="29"/>
        <v>128</v>
      </c>
      <c r="P34">
        <f t="shared" si="30"/>
        <v>137</v>
      </c>
    </row>
    <row r="35" spans="5:16" x14ac:dyDescent="0.4">
      <c r="E35">
        <v>30</v>
      </c>
      <c r="F35">
        <f t="shared" si="20"/>
        <v>236</v>
      </c>
      <c r="G35">
        <f t="shared" si="21"/>
        <v>3</v>
      </c>
      <c r="H35">
        <f t="shared" si="22"/>
        <v>0</v>
      </c>
      <c r="I35">
        <f t="shared" si="23"/>
        <v>26</v>
      </c>
      <c r="J35">
        <f t="shared" si="24"/>
        <v>0</v>
      </c>
      <c r="K35">
        <f t="shared" si="25"/>
        <v>6</v>
      </c>
      <c r="L35">
        <f t="shared" si="26"/>
        <v>4</v>
      </c>
      <c r="M35">
        <f t="shared" si="27"/>
        <v>24</v>
      </c>
      <c r="N35">
        <f t="shared" si="28"/>
        <v>74</v>
      </c>
      <c r="O35">
        <f t="shared" si="29"/>
        <v>182</v>
      </c>
      <c r="P35">
        <f t="shared" si="30"/>
        <v>186</v>
      </c>
    </row>
    <row r="36" spans="5:16" x14ac:dyDescent="0.4">
      <c r="E36">
        <v>31</v>
      </c>
      <c r="F36">
        <f t="shared" si="20"/>
        <v>237</v>
      </c>
      <c r="G36">
        <f t="shared" si="21"/>
        <v>3</v>
      </c>
      <c r="H36">
        <f t="shared" si="22"/>
        <v>1</v>
      </c>
      <c r="I36">
        <f t="shared" si="23"/>
        <v>26</v>
      </c>
      <c r="J36">
        <f t="shared" si="24"/>
        <v>1</v>
      </c>
      <c r="K36">
        <f t="shared" si="25"/>
        <v>6</v>
      </c>
      <c r="L36">
        <f t="shared" si="26"/>
        <v>4</v>
      </c>
      <c r="M36">
        <f t="shared" si="27"/>
        <v>24</v>
      </c>
      <c r="N36">
        <f t="shared" si="28"/>
        <v>75</v>
      </c>
      <c r="O36">
        <f t="shared" si="29"/>
        <v>182</v>
      </c>
      <c r="P36">
        <f t="shared" si="30"/>
        <v>187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</dc:creator>
  <cp:lastModifiedBy>Goto</cp:lastModifiedBy>
  <dcterms:created xsi:type="dcterms:W3CDTF">2016-11-11T05:29:07Z</dcterms:created>
  <dcterms:modified xsi:type="dcterms:W3CDTF">2016-11-11T12:37:42Z</dcterms:modified>
</cp:coreProperties>
</file>