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rank/Documents/Research/NIH/Coronavirus SR/Analysis/"/>
    </mc:Choice>
  </mc:AlternateContent>
  <xr:revisionPtr revIDLastSave="0" documentId="13_ncr:1_{C0766396-99DF-3D4A-9703-0713659A5BB2}" xr6:coauthVersionLast="45" xr6:coauthVersionMax="45" xr10:uidLastSave="{00000000-0000-0000-0000-000000000000}"/>
  <bookViews>
    <workbookView xWindow="-37880" yWindow="-5600" windowWidth="37900" windowHeight="21600" activeTab="2" xr2:uid="{A87D57CA-92B5-574C-96E3-4F4C0CF7095A}"/>
  </bookViews>
  <sheets>
    <sheet name="General info all articles" sheetId="1" r:id="rId1"/>
    <sheet name="Final data overall" sheetId="3" r:id="rId2"/>
    <sheet name="Non-exclusive data" sheetId="5" r:id="rId3"/>
    <sheet name="Cardiovascular disease" sheetId="11" r:id="rId4"/>
    <sheet name="Exclusive data" sheetId="6" r:id="rId5"/>
    <sheet name="Non-exclusive prevalence" sheetId="8" r:id="rId6"/>
    <sheet name="Exclusive prevalence" sheetId="10" r:id="rId7"/>
  </sheets>
  <definedNames>
    <definedName name="_xlnm._FilterDatabase" localSheetId="3" hidden="1">'Cardiovascular disease'!$A$1:$AL$1</definedName>
    <definedName name="_xlnm._FilterDatabase" localSheetId="4" hidden="1">'Exclusive data'!$A$1:$AV$64</definedName>
    <definedName name="_xlnm._FilterDatabase" localSheetId="6" hidden="1">'Exclusive prevalence'!$A$1:$X$50</definedName>
    <definedName name="_xlnm._FilterDatabase" localSheetId="1" hidden="1">'Final data overall'!$A$1:$BC$277</definedName>
    <definedName name="_xlnm._FilterDatabase" localSheetId="0" hidden="1">'General info all articles'!$B$1:$Z$70</definedName>
    <definedName name="_xlnm._FilterDatabase" localSheetId="2" hidden="1">'Non-exclusive data'!$A$1:$AS$215</definedName>
    <definedName name="_xlnm._FilterDatabase" localSheetId="5" hidden="1">'Non-exclusive prevalence'!$A$1:$X$70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64" i="6" l="1"/>
  <c r="AO63" i="6"/>
  <c r="AO62" i="6"/>
  <c r="AO61" i="6"/>
  <c r="AO51" i="6"/>
  <c r="AO50" i="6"/>
  <c r="AO49" i="6"/>
  <c r="AO48" i="6"/>
  <c r="AO47" i="6"/>
  <c r="AL64" i="6"/>
  <c r="AL63" i="6"/>
  <c r="AL62" i="6"/>
  <c r="AL61" i="6"/>
  <c r="AL57" i="6"/>
  <c r="AL56" i="6"/>
  <c r="AL55" i="6"/>
  <c r="AL54" i="6"/>
  <c r="AL53" i="6"/>
  <c r="AL52" i="6"/>
  <c r="AL51" i="6"/>
  <c r="AL50" i="6"/>
  <c r="AL49" i="6"/>
  <c r="AL21" i="6"/>
  <c r="AL20" i="6"/>
  <c r="AL19" i="6"/>
  <c r="AL16" i="6"/>
  <c r="AL15" i="6"/>
  <c r="AI64" i="6"/>
  <c r="AI63" i="6"/>
  <c r="AI62" i="6"/>
  <c r="AI61" i="6"/>
  <c r="AI51" i="6"/>
  <c r="AI50" i="6"/>
  <c r="AI49" i="6"/>
  <c r="AI48" i="6"/>
  <c r="AI47" i="6"/>
  <c r="AI40" i="6"/>
  <c r="AI39" i="6"/>
  <c r="AI38" i="6"/>
  <c r="AI37" i="6"/>
  <c r="AI25" i="6"/>
  <c r="AI24" i="6"/>
  <c r="AI23" i="6"/>
  <c r="AF64" i="6"/>
  <c r="AF63" i="6"/>
  <c r="AF62" i="6"/>
  <c r="AF61" i="6"/>
  <c r="AF51" i="6"/>
  <c r="AF50" i="6"/>
  <c r="AF49" i="6"/>
  <c r="AC48" i="6"/>
  <c r="AC47" i="6"/>
  <c r="AC40" i="6"/>
  <c r="AC39" i="6"/>
  <c r="AC38" i="6"/>
  <c r="AC37" i="6"/>
  <c r="AC24" i="6"/>
  <c r="AC25" i="6"/>
  <c r="AC23"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2" i="6"/>
  <c r="AH225" i="5"/>
  <c r="AH224" i="5"/>
  <c r="AH223" i="5"/>
  <c r="AH222" i="5"/>
  <c r="AH221" i="5"/>
  <c r="AH220" i="5"/>
  <c r="AH219" i="5"/>
  <c r="AH218" i="5"/>
  <c r="AH217" i="5"/>
  <c r="AH216" i="5"/>
  <c r="AH206" i="5"/>
  <c r="AH205" i="5"/>
  <c r="AH204" i="5"/>
  <c r="AH203" i="5"/>
  <c r="AH177" i="5"/>
  <c r="AH176" i="5"/>
  <c r="AK176" i="5"/>
  <c r="AH150" i="5"/>
  <c r="AH149" i="5"/>
  <c r="AH148" i="5"/>
  <c r="AH147" i="5"/>
  <c r="AH146" i="5"/>
  <c r="AH145" i="5"/>
  <c r="AH144" i="5"/>
  <c r="AH143" i="5"/>
  <c r="AH142" i="5"/>
  <c r="AH141" i="5"/>
  <c r="AE150" i="5"/>
  <c r="AE149" i="5"/>
  <c r="AE148" i="5"/>
  <c r="AE147" i="5"/>
  <c r="AE146" i="5"/>
  <c r="AE145" i="5"/>
  <c r="AE144" i="5"/>
  <c r="AE143" i="5"/>
  <c r="AE142" i="5"/>
  <c r="AE141" i="5"/>
  <c r="AH140" i="5"/>
  <c r="AH139" i="5"/>
  <c r="AH138" i="5"/>
  <c r="AH137" i="5"/>
  <c r="AH136" i="5"/>
  <c r="AH135" i="5"/>
  <c r="AH134" i="5"/>
  <c r="AH133" i="5"/>
  <c r="AH132" i="5"/>
  <c r="AH131" i="5"/>
  <c r="AH130" i="5"/>
  <c r="AH129" i="5"/>
  <c r="AH128" i="5"/>
  <c r="AH127" i="5"/>
  <c r="AH126" i="5"/>
  <c r="AH125" i="5"/>
  <c r="AH124" i="5"/>
  <c r="AH123" i="5"/>
  <c r="AH122" i="5"/>
  <c r="AH121" i="5"/>
  <c r="AH112" i="5"/>
  <c r="AH111" i="5"/>
  <c r="AH110" i="5"/>
  <c r="AH109" i="5"/>
  <c r="AH108" i="5"/>
  <c r="AH107" i="5"/>
  <c r="AH106" i="5"/>
  <c r="AH105" i="5"/>
  <c r="AH104" i="5"/>
  <c r="AH103" i="5"/>
  <c r="AH102" i="5"/>
  <c r="AH101" i="5"/>
  <c r="AH95" i="5"/>
  <c r="AG93" i="5"/>
  <c r="AH93" i="5" s="1"/>
  <c r="AH92" i="5"/>
  <c r="AH91" i="5"/>
  <c r="AH90" i="5"/>
  <c r="AH89" i="5"/>
  <c r="AH88" i="5"/>
  <c r="AH87" i="5"/>
  <c r="AH86" i="5"/>
  <c r="AH85" i="5"/>
  <c r="AH84" i="5"/>
  <c r="AH81" i="5"/>
  <c r="AH80" i="5"/>
  <c r="AH79" i="5"/>
  <c r="AH78" i="5"/>
  <c r="AH77" i="5"/>
  <c r="AH76" i="5"/>
  <c r="AH75" i="5"/>
  <c r="AH74" i="5"/>
  <c r="AH47" i="5"/>
  <c r="AH46" i="5"/>
  <c r="AH45" i="5"/>
  <c r="AH44" i="5"/>
  <c r="AH43" i="5"/>
  <c r="AH24" i="5"/>
  <c r="AH23" i="5"/>
  <c r="AH22" i="5"/>
  <c r="AL12" i="11"/>
  <c r="AL11" i="11"/>
  <c r="AL4" i="11"/>
  <c r="AL2" i="11"/>
  <c r="AI8" i="11"/>
  <c r="AI12" i="11"/>
  <c r="AI7" i="11"/>
  <c r="AI6" i="11"/>
  <c r="AI5" i="11"/>
  <c r="AI3" i="11"/>
  <c r="AF12" i="11"/>
  <c r="AF8" i="11"/>
  <c r="AC12" i="11"/>
  <c r="AC7" i="11"/>
  <c r="AC6" i="11"/>
  <c r="AC5" i="11"/>
  <c r="AC3" i="11"/>
  <c r="Z3" i="11"/>
  <c r="Z4" i="11"/>
  <c r="Z5" i="11"/>
  <c r="Z6" i="11"/>
  <c r="Z7" i="11"/>
  <c r="Z8" i="11"/>
  <c r="Z9" i="11"/>
  <c r="Z10" i="11"/>
  <c r="Z11" i="11"/>
  <c r="Z12" i="11"/>
  <c r="Z2" i="11"/>
  <c r="AN206" i="5"/>
  <c r="AN205" i="5"/>
  <c r="AN204" i="5"/>
  <c r="AN203" i="5"/>
  <c r="AN177" i="5"/>
  <c r="AN176" i="5"/>
  <c r="AN162" i="5"/>
  <c r="AN161" i="5"/>
  <c r="AN159" i="5"/>
  <c r="AN157" i="5"/>
  <c r="AN156" i="5"/>
  <c r="AN6" i="5"/>
  <c r="AN7" i="5"/>
  <c r="AN8" i="5"/>
  <c r="AN5" i="5"/>
  <c r="AK204" i="5"/>
  <c r="AK205" i="5"/>
  <c r="AK206" i="5"/>
  <c r="AK207" i="5"/>
  <c r="AK208" i="5"/>
  <c r="AK209" i="5"/>
  <c r="AK210" i="5"/>
  <c r="AK211" i="5"/>
  <c r="AK212" i="5"/>
  <c r="AK213" i="5"/>
  <c r="AK214" i="5"/>
  <c r="AK215" i="5"/>
  <c r="AK216" i="5"/>
  <c r="AK217" i="5"/>
  <c r="AK218" i="5"/>
  <c r="AK219" i="5"/>
  <c r="AK220" i="5"/>
  <c r="AK221" i="5"/>
  <c r="AK222" i="5"/>
  <c r="AK223" i="5"/>
  <c r="AK224" i="5"/>
  <c r="AK225" i="5"/>
  <c r="AK203" i="5"/>
  <c r="AK192" i="5"/>
  <c r="AK191" i="5"/>
  <c r="AK177" i="5"/>
  <c r="AK66" i="5"/>
  <c r="AK67" i="5"/>
  <c r="AK65" i="5"/>
  <c r="AK52" i="5"/>
  <c r="AK53" i="5"/>
  <c r="AK54" i="5"/>
  <c r="AK55" i="5"/>
  <c r="AK56" i="5"/>
  <c r="AK57" i="5"/>
  <c r="AK51" i="5"/>
  <c r="AK29" i="5"/>
  <c r="AK30" i="5"/>
  <c r="AK31" i="5"/>
  <c r="AK32" i="5"/>
  <c r="AK33" i="5"/>
  <c r="AK34" i="5"/>
  <c r="AK35" i="5"/>
  <c r="AK36" i="5"/>
  <c r="AK28" i="5"/>
  <c r="AK11" i="5"/>
  <c r="AK12" i="5"/>
  <c r="AK13" i="5"/>
  <c r="AK14" i="5"/>
  <c r="AK15" i="5"/>
  <c r="AK16" i="5"/>
  <c r="AK10" i="5"/>
  <c r="AD93" i="5"/>
  <c r="AE93" i="5" s="1"/>
  <c r="X93" i="5"/>
  <c r="Y93" i="5" s="1"/>
  <c r="AE217" i="5"/>
  <c r="AE218" i="5"/>
  <c r="AE219" i="5"/>
  <c r="AE220" i="5"/>
  <c r="AE221" i="5"/>
  <c r="AE222" i="5"/>
  <c r="AE223" i="5"/>
  <c r="AE224" i="5"/>
  <c r="AE225" i="5"/>
  <c r="AE216" i="5"/>
  <c r="AE204" i="5"/>
  <c r="AE205" i="5"/>
  <c r="AE206" i="5"/>
  <c r="AE203" i="5"/>
  <c r="AE177" i="5"/>
  <c r="AE176" i="5"/>
  <c r="AE85" i="5"/>
  <c r="AE86" i="5"/>
  <c r="AE87" i="5"/>
  <c r="AE88" i="5"/>
  <c r="AE89" i="5"/>
  <c r="AE90" i="5"/>
  <c r="AE91" i="5"/>
  <c r="AE92" i="5"/>
  <c r="AE95" i="5"/>
  <c r="AE84" i="5"/>
  <c r="AB217" i="5"/>
  <c r="AB218" i="5"/>
  <c r="AB219" i="5"/>
  <c r="AB220" i="5"/>
  <c r="AB221" i="5"/>
  <c r="AB222" i="5"/>
  <c r="AB223" i="5"/>
  <c r="AB224" i="5"/>
  <c r="AB225" i="5"/>
  <c r="AB216" i="5"/>
  <c r="AB122" i="5"/>
  <c r="AB123" i="5"/>
  <c r="AB124" i="5"/>
  <c r="AB125" i="5"/>
  <c r="AB126" i="5"/>
  <c r="AB127" i="5"/>
  <c r="AB128" i="5"/>
  <c r="AB129" i="5"/>
  <c r="AB130" i="5"/>
  <c r="AB131" i="5"/>
  <c r="AB132" i="5"/>
  <c r="AB133" i="5"/>
  <c r="AB134" i="5"/>
  <c r="AB135" i="5"/>
  <c r="AB136" i="5"/>
  <c r="AB137" i="5"/>
  <c r="AB138" i="5"/>
  <c r="AB139" i="5"/>
  <c r="AB140" i="5"/>
  <c r="AB121" i="5"/>
  <c r="AB102" i="5"/>
  <c r="AB103" i="5"/>
  <c r="AB104" i="5"/>
  <c r="AB105" i="5"/>
  <c r="AB106" i="5"/>
  <c r="AB107" i="5"/>
  <c r="AB108" i="5"/>
  <c r="AB109" i="5"/>
  <c r="AB110" i="5"/>
  <c r="AB111" i="5"/>
  <c r="AB112" i="5"/>
  <c r="AB101" i="5"/>
  <c r="AB75" i="5"/>
  <c r="AB76" i="5"/>
  <c r="AB77" i="5"/>
  <c r="AB78" i="5"/>
  <c r="AB79" i="5"/>
  <c r="AB80" i="5"/>
  <c r="AB81" i="5"/>
  <c r="AB74" i="5"/>
  <c r="AB44" i="5"/>
  <c r="AB45" i="5"/>
  <c r="AB46" i="5"/>
  <c r="AB47" i="5"/>
  <c r="AB43" i="5"/>
  <c r="AB23" i="5"/>
  <c r="AB24" i="5"/>
  <c r="AB22"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 i="5"/>
  <c r="AS38" i="6" l="1"/>
  <c r="AS37" i="6"/>
  <c r="AR102" i="5" l="1"/>
  <c r="AR101" i="5"/>
  <c r="AZ136" i="3" l="1"/>
  <c r="AZ13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tc={32AFDC24-A955-5B48-B2F7-FE391C74B968}</author>
  </authors>
  <commentList>
    <comment ref="C5" authorId="0" shapeId="0" xr:uid="{32AFDC24-A955-5B48-B2F7-FE391C74B968}">
      <text>
        <t xml:space="preserve">[Threaded comment]
Your version of Excel allows you to read this threaded comment; however, any edits to it will get removed if the file is opened in a newer version of Excel. Learn more: https://go.microsoft.com/fwlink/?linkid=870924
Comment:
    lo excluimos en full text
</t>
      </text>
    </comment>
  </commentList>
</comments>
</file>

<file path=xl/sharedStrings.xml><?xml version="1.0" encoding="utf-8"?>
<sst xmlns="http://schemas.openxmlformats.org/spreadsheetml/2006/main" count="13351" uniqueCount="581">
  <si>
    <t>Id</t>
  </si>
  <si>
    <t>Title</t>
  </si>
  <si>
    <t>Link</t>
  </si>
  <si>
    <t>Published online date</t>
  </si>
  <si>
    <t>First Author (Last Name)</t>
  </si>
  <si>
    <t>Multicenter</t>
  </si>
  <si>
    <t>Centers</t>
  </si>
  <si>
    <t>Country 1</t>
  </si>
  <si>
    <t>Study Design</t>
  </si>
  <si>
    <t>Does the study has primary outcome?</t>
  </si>
  <si>
    <t>Primary outcome</t>
  </si>
  <si>
    <t>Type of primary outcome</t>
  </si>
  <si>
    <t>Is the primary outcome a composite?</t>
  </si>
  <si>
    <t>Number of outcomes if composite</t>
  </si>
  <si>
    <t>Diagnostic method used for 2019-nCov</t>
  </si>
  <si>
    <t>selection criteria (severe = ARDS, ICU or Intubation)</t>
  </si>
  <si>
    <t>setting</t>
  </si>
  <si>
    <t>Do authors give their definition for severe cases?</t>
  </si>
  <si>
    <t>If yes, describe</t>
  </si>
  <si>
    <t>if own definition, pre-specified?</t>
  </si>
  <si>
    <t>treatment description</t>
  </si>
  <si>
    <t>Standard Treatment</t>
  </si>
  <si>
    <t>Add On</t>
  </si>
  <si>
    <t>Specify Antivirals</t>
  </si>
  <si>
    <t>Specify Other</t>
  </si>
  <si>
    <t xml:space="preserve">Investigation of three clusters of COVID-19 in Singapore: implications for surveillance and response measures. Lancet. </t>
  </si>
  <si>
    <t>https://www.thelancet.com/journals/lancet/article/PIIS0140-6736(20)30528-6/fulltext</t>
  </si>
  <si>
    <t>Pung</t>
  </si>
  <si>
    <t>nd</t>
  </si>
  <si>
    <t>Singapore</t>
  </si>
  <si>
    <t>RCS</t>
  </si>
  <si>
    <t>No</t>
  </si>
  <si>
    <t>NA</t>
  </si>
  <si>
    <t>NR</t>
  </si>
  <si>
    <t>general</t>
  </si>
  <si>
    <t>outpaient</t>
  </si>
  <si>
    <t>NO</t>
  </si>
  <si>
    <t xml:space="preserve">Treatment was mainly
supportive; we started some patients on oral lopinavir
(400 mg) with ritonavir (100 mg) twice daily. </t>
  </si>
  <si>
    <t>Yes</t>
  </si>
  <si>
    <t>Antivirals</t>
  </si>
  <si>
    <t>Lopinavor/Ritonavir</t>
  </si>
  <si>
    <t>2019-novel Coronavirus severe adult respiratory distress syndrome in two cases in Italy: An uncommon radiological presentation.</t>
  </si>
  <si>
    <t>https://www.ijidonline.com/article/S1201-9712(20)30101-6/fulltext</t>
  </si>
  <si>
    <t>albarello</t>
  </si>
  <si>
    <t>single</t>
  </si>
  <si>
    <t>na</t>
  </si>
  <si>
    <t>italy</t>
  </si>
  <si>
    <t>no</t>
  </si>
  <si>
    <t>rt-pcr</t>
  </si>
  <si>
    <t>in-patient</t>
  </si>
  <si>
    <t xml:space="preserve">A comparative study on the clinical features of COVID-19 pneumonia to other pneumonias. </t>
  </si>
  <si>
    <t>https://academic.oup.com/cid/advance-article/doi/10.1093/cid/ciaa247/5803302</t>
  </si>
  <si>
    <t>zhao</t>
  </si>
  <si>
    <t>multicenter</t>
  </si>
  <si>
    <t>china</t>
  </si>
  <si>
    <t>All of NCOVID-19 patients were treated with antiviral drug lopinavir and ritonavir tablets
and symptomatic supports while NON-NCOVID-19 patients were treated with antibiotics
(moxifloxacin) and other symptomatic supports.</t>
  </si>
  <si>
    <t>yes</t>
  </si>
  <si>
    <t>antivirals</t>
  </si>
  <si>
    <t>Lu</t>
  </si>
  <si>
    <t>Analysis of factors associated with disease outcomes in hospitalized patients with 2019 novel coronavirus disease.</t>
  </si>
  <si>
    <t>https://journals.lww.com/cmj/Abstract/publishahead/Analysis_of_factors_associated_with_disease.99363.aspx</t>
  </si>
  <si>
    <t xml:space="preserve">Wei. </t>
  </si>
  <si>
    <t>Among the 78 hospitalized patients, the most common treatment was a combination of
antivirals/antibacterials with glucocorticoids (45/78, 57.7%). The most commonly used
antiviral drug was ribavirin, and the most commonly used antibacterial drugs were
cephalosporins or quinolone antibiotics</t>
  </si>
  <si>
    <t>ribavirin</t>
  </si>
  <si>
    <t>antibiotics</t>
  </si>
  <si>
    <t>Analysis on 54 Mortality Cases of Coronavirus Disease 2019 in the Republic of Korea from January 19 to March 10, 2020.</t>
  </si>
  <si>
    <t>https://www.jkms.org/Synapse/Data/PDFData/0063JKMS/jkms-35-e132.pdf</t>
  </si>
  <si>
    <t>Korean society of infectious diseases and korea centers for disease control and prevention</t>
  </si>
  <si>
    <t>nr</t>
  </si>
  <si>
    <t>korea</t>
  </si>
  <si>
    <t>death</t>
  </si>
  <si>
    <t>overall</t>
  </si>
  <si>
    <t xml:space="preserve">Association of radiologic findings with mortality of patients infected with 2019 novel coronavirus in Wuhan, China. </t>
  </si>
  <si>
    <t>https://journals.plos.org/plosone/article?id=10.1371/journal.pone.0230548</t>
  </si>
  <si>
    <t>Yuan</t>
  </si>
  <si>
    <t>rt-PCR</t>
  </si>
  <si>
    <t>All patients were treated with intravenous ribavirin 0.5g twice daily and/or oral oseltamivir
75 mg, twice daily. Antibiotics, including levofloxacin, moxifloxacin, sulbactam and cefoperazone, piperacillin and meropenem were used. Some patients also received glucocorticoid and/
or intravenous immunoglobulin administration.</t>
  </si>
  <si>
    <t>ribavirit, oseltamivir</t>
  </si>
  <si>
    <t xml:space="preserve">Clinical and biochemical indexes from 2019-nCoV infected patients linked to viral loads and lung injury. </t>
  </si>
  <si>
    <t>Liu</t>
  </si>
  <si>
    <t>rT-PCR</t>
  </si>
  <si>
    <t>standard of care</t>
  </si>
  <si>
    <t>ostelatmivir, ribavirin, interferon</t>
  </si>
  <si>
    <t>Clinical characteristics of 24 asymptomatic infections with COVID-19 screened among close contacts in Nanjing, China.</t>
  </si>
  <si>
    <t>https://link.springer.com/article/10.1007%2Fs11427-020-1661-4</t>
  </si>
  <si>
    <t>Hu</t>
  </si>
  <si>
    <t>asymptomatic</t>
  </si>
  <si>
    <t>Clinical characteristics of COVID-19-infected cancer patients: A retrospective case study in three hospitals within Wuhan, China.</t>
  </si>
  <si>
    <t>https://www.annalsofoncology.org/article/S0923-7534(20)36383-3/fulltext</t>
  </si>
  <si>
    <t>Zhang</t>
  </si>
  <si>
    <t>China</t>
  </si>
  <si>
    <t xml:space="preserve">Severe clinical events (a
composite endpoint) were defined as a condition admission to an Intensive Care Unit (ICU), the
use of mechanical ventilation, or death12
. </t>
  </si>
  <si>
    <t>Standard of care</t>
  </si>
  <si>
    <t>Lopinavor/Ritonavir, Arbidol, ganciclovir, ribavirin, combination</t>
  </si>
  <si>
    <t>Clinical characteristics of Non-ICU hospitalized patients with coronavirus disease 2019 and liver injury：A Retrospective study</t>
  </si>
  <si>
    <t>https://onlinelibrary.wiley.com/doi/full/10.1111/liv.14449</t>
  </si>
  <si>
    <t>Xue</t>
  </si>
  <si>
    <t>The patients were divided into moderate group and severe group according to the criteria of the diagnosis and treatment programme of novel coronavirus pneumonia (Trial sixth Edition).6 If the clinical dates met any of the following: (a) Respiratory distress, breathing frequency ≥ 30 breaths/min; (b) In resting state, means oxygen saturation ≤93% and (c) Arterial blood oxygen partial pressure/oxygen concentration ≤300 mm Hg (1 mm Hg = 0.133 kPa), the patient were included in severe group.</t>
  </si>
  <si>
    <t>Clinical characteristics of refractory COVID-19 pneumonia in Wuhan, China</t>
  </si>
  <si>
    <t>https://academic.oup.com/cid/article/doi/10.1093/cid/ciaa270/5805508</t>
  </si>
  <si>
    <t>Mo</t>
  </si>
  <si>
    <t xml:space="preserve"> serious illness was defined if satisfying
at least one of the following items: (i) breathing rate ≥30/min; (ii) pulse oximeter
oxygen saturation (SpO2) ≤93% at rest; (iii) ration of partial pressure of arterial
oxygen (PaO2) to fraction of inspired oxygen (FiO2) ≤300mmHg (1mmHg=0.133kPa).
Critical illness was defined if satisfying at least one of the following items: (i)
respiratory failure occurred and received mechanical ventilation; (ii) shock; (iii) </t>
  </si>
  <si>
    <t>No protocol</t>
  </si>
  <si>
    <t>Clinical features and dynamics of viral load in imported and non-imported patients with COVID-19.</t>
  </si>
  <si>
    <t>https://www.ijidonline.com/article/S1201-9712(20)30141-7/fulltext</t>
  </si>
  <si>
    <t xml:space="preserve">Xu </t>
  </si>
  <si>
    <t>Clinical Features and Short-term Outcomes of 102 Patients with Corona Virus Disease 2019 in Wuhan, China</t>
  </si>
  <si>
    <t>https://academic.oup.com/cid/article/doi/10.1093/cid/ciaa243/5814897</t>
  </si>
  <si>
    <t>Cao</t>
  </si>
  <si>
    <t>Lopinavor/Ritonavir, arbidol, oseltamivir</t>
  </si>
  <si>
    <t>Clinical features and treatment of COVID-19 patients in northeast Chongqing.</t>
  </si>
  <si>
    <t>https://onlinelibrary.wiley.com/doi/10.1002/jmv.25783</t>
  </si>
  <si>
    <t>Wan</t>
  </si>
  <si>
    <t>The severe group hadrespiratory distress, RR ≥ 30 beats/minute in a resting state, a meanoxygen saturation of ≤93%, and an arterial blood oxygen partialpressure (PaO2)/oxygen concentration (FiO2) ≤ 300 mm Hg. The cri-tical group had respiratory failure and required mechanical ventila-tion, the occurrence of shock, and the combined failure of otherorgans that required ICU monitoring and treatment</t>
  </si>
  <si>
    <t>no protocol</t>
  </si>
  <si>
    <t>Clinical features of cases and a cluster of Coronavirus Disease 2019 (COVID-19) in Bolivia imported from Italy and Spain.</t>
  </si>
  <si>
    <t>https://www.sciencedirect.com/science/article/pii/S1477893920301216</t>
  </si>
  <si>
    <t>Escalera-Antezana</t>
  </si>
  <si>
    <t>bolivia</t>
  </si>
  <si>
    <t>both</t>
  </si>
  <si>
    <t xml:space="preserve"> Clinical features of COVID-19 in elderly patients: A comparison with young and middle-aged patients.</t>
  </si>
  <si>
    <t>https://www.ncbi.nlm.nih.gov/pmc/articles/PMC7102640/</t>
  </si>
  <si>
    <t>Compare the two groups of patients with Pneumonia Severity Index (PSI). PSI: age (direct scoring, such as 50 years old, direct 50 points), gender (no increase for males, minus 10 for females), and staff in nursing facilities (plus 10 Points), tumor (plus 30 points), liver disease (plus 20 points), congestive heart failure (plus 10 points), cerebrovascular disease (plus 10 points), kidney disease (plus 10 points), mental state changes (plus 20 points), respiratory frequency ≥30 / min (plus 20 points), systolic blood pressure &lt;90 mmHg, body temperature &lt;35 °Cor ≥40 °C, pulse ≥125 beats / min, blood gas analysis PH &lt;7.35 (plus 30 points), blood urea Nitrogen ≥11 mmol / L (plus 20 points), blood sodium &lt;130 mmol/L (plus 20 points), blood glucose ≥14.0 mmol/L (plus 10 points), hematocrit&lt;30%, PO2&lt;60 mmHg (plus 10 points)), Pleural effusion (plus 10 points), the scores of the above 20 parameters are added up to calculate the total score, the higher the score, the worse the condition. PSI grades I (no score required), II (≤70), III (71–90), IV (91–130), and V (&gt; 130).</t>
  </si>
  <si>
    <t xml:space="preserve">Delivery of infection from asymptomatic carriers of COVID-19 in a familial cluster. </t>
  </si>
  <si>
    <t>https://reader.elsevier.com/reader/sd/pii/S1201971220301740?token=76D2554F3B113E2B2C189169C61EDDD30CB858C22114C229AD65D2FED16CC3C56511E40A34BF698B4D5798CA536BB66C</t>
  </si>
  <si>
    <t>Ye</t>
  </si>
  <si>
    <t>Oseltamivir</t>
  </si>
  <si>
    <t>Diabetes is a risk factor for the progression and prognosis of COVID-19.</t>
  </si>
  <si>
    <t>https://onlinelibrary.wiley.com/doi/epdf/10.1002/dmrr.3319</t>
  </si>
  <si>
    <t>Guo</t>
  </si>
  <si>
    <t>Diagnostic Utility of Clinical Laboratory Data Determinations for Patients with the Severe COVID-19.</t>
  </si>
  <si>
    <t>https://onlinelibrary.wiley.com/doi/pdf/10.1002/jmv.25770?casa_token=per2OsR_Pu0AAAAA:Ti5euSmCJf4bcTLY3TxCsXnOEdRyVm55KYnnNiO1zk1yMTPODuKkdG9PlQQ44qviToHZ3yq9gAmsWSNx</t>
  </si>
  <si>
    <t>Gao</t>
  </si>
  <si>
    <t>COVID-19 in Hemodialysis Patients: A Report of 5 Cases</t>
  </si>
  <si>
    <t>https://www.ncbi.nlm.nih.gov/pmc/articles/PMC7118604/pdf/main.pdf</t>
  </si>
  <si>
    <t>Wang</t>
  </si>
  <si>
    <t>Single</t>
  </si>
  <si>
    <t>RT-PCR</t>
  </si>
  <si>
    <t>In-patient</t>
  </si>
  <si>
    <t xml:space="preserve"> abidol and ribavirin</t>
  </si>
  <si>
    <t>COVID-19, Australia: Epidemiology Report 5 (Reporting week ending 19:00 AEDT 29 February 2020). Communicable diseases intelligence (2018)</t>
  </si>
  <si>
    <t>https://www1.health.gov.au/internet/main/publishing.nsf/Content/1D03BCB527F40C8BCA258503000302EB/$File/covid_19_au_epi_report_5_reporting_week_ending_1900_aedt_29_feb_2020.pdf</t>
  </si>
  <si>
    <t>Commun Dis Intelligence</t>
  </si>
  <si>
    <t>Australia</t>
  </si>
  <si>
    <t>Daily Situation Report on Coronavirus disease (COVID-19) in Iran</t>
  </si>
  <si>
    <t>https://www.ncbi.nlm.nih.gov/pmc/articles/PMC7085938/pdf/aaem-8-e23.pdf</t>
  </si>
  <si>
    <t>Ministry of Health and Medical Education</t>
  </si>
  <si>
    <t>Iran</t>
  </si>
  <si>
    <t>Effect of gastrointestinal symptoms on patients infected with COVID-19</t>
  </si>
  <si>
    <t>https://www.gastrojournal.org/article/S0016-5085(20)30362-0/pdf?referrer=https%3A%2F%2Fwww.ncbi.nlm.nih.gov%2F</t>
  </si>
  <si>
    <t>Zhou</t>
  </si>
  <si>
    <t>antivirals, immunoglobulins, hormones</t>
  </si>
  <si>
    <t>Emerging 2019 Novel Coronavirus (2019-nCoV)
Pneumonia</t>
  </si>
  <si>
    <t>https://pubs.rsna.org/doi/pdf/10.1148/radiol.2020200274</t>
  </si>
  <si>
    <t>SONG</t>
  </si>
  <si>
    <t>Epidemiological and Clinical Predictors of COVID-19</t>
  </si>
  <si>
    <t>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t>
  </si>
  <si>
    <t>Sun</t>
  </si>
  <si>
    <t>CC</t>
  </si>
  <si>
    <t>Epidemiological, clinical characteristics of cases of SARS-CoV-2
infection with abnormal imaging findings</t>
  </si>
  <si>
    <t>https://www.ijidonline.com/article/S1201-9712(20)30172-7/pdf</t>
  </si>
  <si>
    <t>For severe type (meeting any of the followings ): (1) dyspnea, RR≥ 30 times / minute; (2) finger oxygen saturation under resting≤93%;(3) arterial PaO2/FiO2≤300mmHg(1mmHg=0.133kpa). For critical type (meeting any of the followings): (1) respiratory failure and need mechanical ventilation; (2) shock; (3) combined with other organ failure and an intensive care unit is needed.</t>
  </si>
  <si>
    <t>Evaluation of SARS-CoV-2 RNA shedding in clinical specimens and clinical characteristics of 10 patients with COVID-19 in Macau</t>
  </si>
  <si>
    <t>https://www.ijbs.com/v16p1698.htm</t>
  </si>
  <si>
    <t>Lo</t>
  </si>
  <si>
    <t>Patients' severities were classified based on the “Guideline on the management of COVID-19, version 6” published by National Health Commission of the People's Republic of China [5]. "Mild" was defined as mild clinical symptoms or asymptomatic with no signs of pneumonia in imaging; "Moderate" was defined as having fever or respiratory tract symptoms and signs of pneumonia in imaging; "Severe" was classified if one of the following was present: a) dyspnea with a respiratory rate of ≥ 30 per minute, b) saturation ≤ 93%, and c) PaO2 / FiO2 ≤ 300mmHg; "Critical" was classified if one of the following was present: a) respiratory failure requiring mechanical ventilation, b) shock, and c) co-existing multiple organ failure requiring close monitoring in the Intensive Care Unit (ICU).</t>
  </si>
  <si>
    <t xml:space="preserve">ANTIVIRALS, INTERFERON, </t>
  </si>
  <si>
    <t>Frequency and Distribution of Chest Radiographic Findings in COVID-19 Positive
Patients</t>
  </si>
  <si>
    <t>https://pubs.rsna.org/doi/pdf/10.1148/radiol.2020201160</t>
  </si>
  <si>
    <t>Wong</t>
  </si>
  <si>
    <t>Hong Kong</t>
  </si>
  <si>
    <t>To quantify the extent of infection, a severity score was calculated by adapting and simplifying
19
the Radiographic Assessment of Lung Edema (RALE) score proposed by Warren et al.
of 0-4 was assigned to each lung depending on the extent of involvement by consolidation or GGO (0 = no involvement; 1 = &lt;25%; 2 = 25-50%; 3 = 50-75%; 4 = &gt;75% involvement). The scores for each lung were summed to produce the final severity score</t>
  </si>
  <si>
    <t>High-resolution CT features of 17 cases of Corona Virus Disease 2019 in Sichuan province, China</t>
  </si>
  <si>
    <t>https://erj.ersjournals.com/content/erj/early/2020/02/26/13993003.00334-2020.full.pdf</t>
  </si>
  <si>
    <t>Identification of a novel coronavirus causing severe pneumonia in
human: a descriptive study</t>
  </si>
  <si>
    <t>https://journals.lww.com/cmj/Abstract/publishahead/Identification_of_a_novel_coronavirus_causing.99423.aspx</t>
  </si>
  <si>
    <t>Ren</t>
  </si>
  <si>
    <t>severe (ARDS)</t>
  </si>
  <si>
    <t>ards</t>
  </si>
  <si>
    <t>Imaging manifestations and diagnostic value of chest CT of coronavirus disease 2019 (COVID-19) in the Xiaogan area</t>
  </si>
  <si>
    <t>https://www.clinicalradiologyonline.net/article/S0009-9260(20)30088-X/pdf</t>
  </si>
  <si>
    <t>Initial clinical features of suspected coronavirus disease 2019 in two emergency departments outside of Hubei, China</t>
  </si>
  <si>
    <t>https://onlinelibrary.wiley.com/doi/full/10.1002/jmv.25763</t>
  </si>
  <si>
    <t>Zhu</t>
  </si>
  <si>
    <t>COVID-19 in a Designated Infectious Diseases Hospital Outside Hubei Province, China</t>
  </si>
  <si>
    <t>https://onlinelibrary.wiley.com/doi/epdf/10.1111/all.14309</t>
  </si>
  <si>
    <t>Cai</t>
  </si>
  <si>
    <t>International guidelines for community-acquired pneumonia</t>
  </si>
  <si>
    <t>ND</t>
  </si>
  <si>
    <t>Comparisons of nucleic acid conversion time of SARS-CoV-2 of different samples in ICU and non-ICU patients</t>
  </si>
  <si>
    <t>https://www.ncbi.nlm.nih.gov/pubmed/32209381</t>
  </si>
  <si>
    <t>Fang</t>
  </si>
  <si>
    <t>Computed Tomography Manifestations of 5 Cases of the Novel Coronavirus Disease 2019 (COVID-19) Pneumonia From Patients Outside Wuhan</t>
  </si>
  <si>
    <t>https://www.ncbi.nlm.nih.gov/pubmed/32195887</t>
  </si>
  <si>
    <t>lopinavir-ritonavir</t>
  </si>
  <si>
    <t>Patients of COVID-19 may benefit from sustained lopinavir-combined regimen and the increase of eosinophil may predict the outcome of COVID-19 progression</t>
  </si>
  <si>
    <t>https://pubmed.ncbi.nlm.nih.gov/32173576/</t>
  </si>
  <si>
    <t>resting oxygen saturation less than 93% or arterial partial oxygen pressure</t>
  </si>
  <si>
    <t xml:space="preserve">lopinavir, interferon α2b, arbidol </t>
  </si>
  <si>
    <t>somac</t>
  </si>
  <si>
    <t>Performance of radiologists in differentiating COVID-19 from viral pneumonia on chest CT</t>
  </si>
  <si>
    <t>https://pubmed.ncbi.nlm.nih.gov/32155105/</t>
  </si>
  <si>
    <t>Bai</t>
  </si>
  <si>
    <t>Preliminary Estimates of the Prevalence of Selected Underlying Health Conditions Among Patients with Coronavirus Disease 2019 — United States, February 12–March 28, 2020</t>
  </si>
  <si>
    <t>https://www.cdc.gov/mmwr/volumes/69/wr/pdfs/mm6913e2-H.pdf</t>
  </si>
  <si>
    <t>﻿CDC COVID-19 Response Team</t>
  </si>
  <si>
    <t>Not specified</t>
  </si>
  <si>
    <t>USA</t>
  </si>
  <si>
    <t>both and community</t>
  </si>
  <si>
    <t>Renin-angiotensin system inhibitors improve the clinical outcomes of COVID-19 patients with hypertension</t>
  </si>
  <si>
    <t>https://www.tandfonline.com/doi/full/10.1080/22221751.2020.1746200</t>
  </si>
  <si>
    <t>Meng</t>
  </si>
  <si>
    <t>according to the guidelines established by the National Health Commission of the People’s Republic of China</t>
  </si>
  <si>
    <t>SARS-CoV-2 is not detectable in the vaginal fluid of women with severe COVID-19 infection</t>
  </si>
  <si>
    <t>https://pubmed.ncbi.nlm.nih.gov/32241022/</t>
  </si>
  <si>
    <t>Qui</t>
  </si>
  <si>
    <t>severe (ICU)</t>
  </si>
  <si>
    <t>according to the definition of illness severity by WHO interim guideline for COVID-19</t>
  </si>
  <si>
    <t>SARS-CoV-2–Positive Sputum and Feces After Conversion of Pharyngeal Samples in Patients With COVID-19</t>
  </si>
  <si>
    <t>https://annals.org/aim/fullarticle/2764036</t>
  </si>
  <si>
    <t>Chen</t>
  </si>
  <si>
    <t>Temporal profiles of viral load in posterior oropharyngeal saliva samples and serum antibody responses during infection by SARS-CoV-2: an observational cohort study</t>
  </si>
  <si>
    <t>https://www.thelancet.com/journals/laninf/article/PIIS1473-3099(20)30196-1/fulltext</t>
  </si>
  <si>
    <t>To</t>
  </si>
  <si>
    <t>We defined severe disease as the need for supplemental oxygen, admission to the intensive care unit (ICU), or death</t>
  </si>
  <si>
    <t>The clinical characteristics of pneumonia patients coinfected with 2019 novel coronavirus and influenza virus in Wuhan, China</t>
  </si>
  <si>
    <t>https://pubmed.ncbi.nlm.nih.gov/32196707/</t>
  </si>
  <si>
    <t>Ding</t>
  </si>
  <si>
    <t>general  + influenza</t>
  </si>
  <si>
    <t>Antiviral therapy, glucocorticoid usage, breathing support, ECMO</t>
  </si>
  <si>
    <t>Oseltamivir and other non-specified antiviral therapy</t>
  </si>
  <si>
    <t>The clinical dynamics of 18 cases of COVID-19 outside of Wuhan, China</t>
  </si>
  <si>
    <t>https://www.ncbi.nlm.nih.gov/pmc/articles/PMC7098482/</t>
  </si>
  <si>
    <t>The experience of high-fow nasal cannula in hospitalized patients with 2019 novel coronavirus-infected pneumonia in two hospitals of Chongqing, China</t>
  </si>
  <si>
    <t>https://annalsofintensivecare.springeropen.com/articles/10.1186/s13613-020-00653-z</t>
  </si>
  <si>
    <t>patients who required HFNC, NIV or invasive ventilation to improve oxygen were classifed as severe acute respiratory failure</t>
  </si>
  <si>
    <t>Ultra‑high‑resolution computed tomography can demonstrate alveolar collapse in novel coronavirus (COVID‑19) pneumonia</t>
  </si>
  <si>
    <t>https://pubmed.ncbi.nlm.nih.gov/32236856/</t>
  </si>
  <si>
    <t>Iwasawa</t>
  </si>
  <si>
    <t>Japan</t>
  </si>
  <si>
    <t>Ventilatory Ratio in Hypercapnic Mechanically Ventilated Patients with COVID-19 Associated ARDS</t>
  </si>
  <si>
    <t>https://pubmed.ncbi.nlm.nih.gov/32203672/</t>
  </si>
  <si>
    <t>N</t>
  </si>
  <si>
    <t>Coronavirus Disease 19 Infection Does Not Result in Acute Kidney Injury: An Analysis of 116 Hospitalized Patients from Wuhan, China</t>
  </si>
  <si>
    <t>https://www.ncbi.nlm.nih.gov/pubmed/32229732</t>
  </si>
  <si>
    <t>Different clinical categories were defined for all COVID-19 patients participating in the study according to the WHO’s interim guidelines</t>
  </si>
  <si>
    <t>antiviral therapy, glucocorticoid usage, breathing support, kidney replacement therapy</t>
  </si>
  <si>
    <t>id</t>
  </si>
  <si>
    <t>countries</t>
  </si>
  <si>
    <t>centers</t>
  </si>
  <si>
    <t>country_1</t>
  </si>
  <si>
    <t>design</t>
  </si>
  <si>
    <t>dx_method</t>
  </si>
  <si>
    <t>std_tx</t>
  </si>
  <si>
    <t>add_on</t>
  </si>
  <si>
    <t>length</t>
  </si>
  <si>
    <t>length_d</t>
  </si>
  <si>
    <t>n_males</t>
  </si>
  <si>
    <t>ethnicity</t>
  </si>
  <si>
    <t>bmi_x</t>
  </si>
  <si>
    <t>bmi_sd</t>
  </si>
  <si>
    <t>age_x</t>
  </si>
  <si>
    <t>age_sd</t>
  </si>
  <si>
    <t>description</t>
  </si>
  <si>
    <t>total_n</t>
  </si>
  <si>
    <t>analyzed_n</t>
  </si>
  <si>
    <t>n1</t>
  </si>
  <si>
    <t>events_severe</t>
  </si>
  <si>
    <t>severe_a</t>
  </si>
  <si>
    <t>events_icu</t>
  </si>
  <si>
    <t>icu_a</t>
  </si>
  <si>
    <t>events_severe_icu</t>
  </si>
  <si>
    <t>severe_icu_a</t>
  </si>
  <si>
    <t>events_death</t>
  </si>
  <si>
    <t>death_a</t>
  </si>
  <si>
    <t>stay_d_x</t>
  </si>
  <si>
    <t>stay_d_sd</t>
  </si>
  <si>
    <t>events_recov</t>
  </si>
  <si>
    <t>recov1</t>
  </si>
  <si>
    <t>events_discharge</t>
  </si>
  <si>
    <t>discharge1</t>
  </si>
  <si>
    <t>dm_type</t>
  </si>
  <si>
    <t>disease_y_x</t>
  </si>
  <si>
    <t>disease_y_sd</t>
  </si>
  <si>
    <t>meds_n</t>
  </si>
  <si>
    <t>acei_n</t>
  </si>
  <si>
    <t>arb_n</t>
  </si>
  <si>
    <t>overall_smoker_n</t>
  </si>
  <si>
    <t>males_n</t>
  </si>
  <si>
    <t>progression_1</t>
  </si>
  <si>
    <t>singapore</t>
  </si>
  <si>
    <t>out-patient</t>
  </si>
  <si>
    <t>chinese</t>
  </si>
  <si>
    <t>hypertension</t>
  </si>
  <si>
    <t>diabetes</t>
  </si>
  <si>
    <t>copd</t>
  </si>
  <si>
    <t>cancer</t>
  </si>
  <si>
    <t>tumor</t>
  </si>
  <si>
    <t>malignancy</t>
  </si>
  <si>
    <t>none</t>
  </si>
  <si>
    <t>obesity</t>
  </si>
  <si>
    <t>severe</t>
  </si>
  <si>
    <t>general_influenza</t>
  </si>
  <si>
    <t>Retrospective Case Series</t>
  </si>
  <si>
    <t>Dicotomous</t>
  </si>
  <si>
    <t>Clinical Characteristics of Coronavirus
Disease 2019 in China</t>
  </si>
  <si>
    <t>https://www.nejm.org/doi/10.1056/NEJMoa2002032</t>
  </si>
  <si>
    <t>Wei-jie Guan, Ph.D., Zheng-yi Ni, M.D., Yu Hu, M.D., Wen-hua Liang, Ph.D., Chun-quan Ou, Ph.D., Jian-xing He, M.D., Lei Liu, M.D., Hong Shan, M.D., Chun-liang Lei, M.D., David S.C. Hui, M.D., Bin Du, M.D., Lan-juan Li, M.D., Guang Zeng, M.Sc., Kwok-Yung Yuen, Ph.D., Ru-chong Chen, M.D., Chun-li Tang, M.D., Tao Wang, M.D., Ping-yan Chen, M.D., Jie Xiang, M.D., Shi-yue Li, M.D., Jin-lin Wang, M.D., Zi-jing Liang, M.D., Yi-xiang Peng, M.D., Li Wei, M.D., Yong Liu, M.D., Ya-hua Hu, M.D., Peng Peng, M.D., Jian-ming Wang, M.D., Ji-yang Liu, M.D., Zhong Chen, M.D., Gang Li, M.D., Zhi-jian Zheng, M.D., Shao-qin Qiu, M.D., Jie Luo, M.D., Chang-jiang Ye, M.D., Shao-yong Zhu, M.D., and Nan-shan Zhong, M.D. for the China Medical Treatment Expert Group for Covid-19*</t>
  </si>
  <si>
    <t xml:space="preserve"> The primary composite end point was admission
to an intensive care unit (ICU), the use of mechanical ventilation, or death.</t>
  </si>
  <si>
    <t>We defined the degree of
severity of Covid-19 (severe vs. nonsevere) at the
time of admission using the American Thoracic
Society guidelines for community-acquired pneumonia.15</t>
  </si>
  <si>
    <t>A majority of the patients (58.0%) received intravenous antibiotic therapy, and 35.8% received
oseltamivir therapy; oxygen therapy was administered in 41.3% and mechanical ventilation in
6.1%; higher percentages of patients with severe
disease received these therapies (Table 3). Mechanical ventilation was initiated in more patients with severe disease than in those with
nonsevere disease (noninvasive ventilation, 32.4%
vs. 0%; invasive ventilation, 14.5% vs. 0%). Systemic glucocorticoids were given to 204 patients
(18.6%), with a higher percentage among those
with severe disease than nonsevere disease (44.5%
vs. 13.7%). Of these 204 patients, 33 (16.2%)
were admitted to the ICU, 17 (8.3%) underwent
invasive ventilation, and 5 (2.5%) died. Extracorporeal membrane oxygenation was performed in
5 patients (0.5%) with severe disease</t>
  </si>
  <si>
    <t>Clinical characteristics of 140 patients infected with SARSCoV-2 in Wuhan, China</t>
  </si>
  <si>
    <t>https://onlinelibrary.wiley.com/doi/full/10.1111/all.14238</t>
  </si>
  <si>
    <t>Jin-jin Zhang  Xiang Dong  Yi-yuan Cao  Ya-dong Yuan  Yi-bin Yang  You-qin Yan  Cezmi A. Akdis  Ya-dong Gao</t>
  </si>
  <si>
    <t>Severe COVID-19 was designated when the patients had one of the following criteria: (a) respiratory distress with respiratory frequency ≥30/min; (b) pulse oximeter oxygen saturation ≤93% at rest; and (c) oxygenation index (artery partial pressure of oxygen/inspired oxygen fraction, PaO2/ FiO2) ≤ 300 mm Hg.</t>
  </si>
  <si>
    <t>Not described</t>
  </si>
  <si>
    <t>Clinical Characteristics of 138 Hospitalized Patients
With 2019 Novel Coronavirus–Infected Pneumonia in Wuhan, China</t>
  </si>
  <si>
    <t>https://jamanetwork.com/journals/jama/fullarticle/2761044</t>
  </si>
  <si>
    <t>Dawei Wang, MD1; Bo Hu, MD1; Chang Hu, MD1; Fangfang Zhu, MD1; Xing Liu, MD1; Jing Zhang, MD1; Binbin Wang, MD1; Hui Xiang, MD1; Zhenshun Cheng, MD2; Yong Xiong, MD3; Yan Zhao, MD4; Yirong Li, MD5; Xinghuan Wang, MD6; Zhiyong Peng, MD1</t>
  </si>
  <si>
    <t xml:space="preserve"> compare severe cases who received intensive care unit (ICU) care with nonsevere cases who did not
receive ICU care.</t>
  </si>
  <si>
    <t>treatment measures
(ie, antiviral therapy, corticosteroid therapy, respiratory support, kidney replacement therapy).</t>
  </si>
  <si>
    <t>A familial cluster of pneumonia associated with the 2019
novel coronavirus indicating person-to-person transmission:
a study of a family cluster</t>
  </si>
  <si>
    <t>https://www.thelancet.com/journals/lancet/article/PIIS0140-6736(20)30154-9/fulltext</t>
  </si>
  <si>
    <t>Jasper Fuk-Woo Chan, MD *
Shuofeng Yuan, PhD *
Kin-Hang Kok, PhD *
Kelvin Kai-Wang To, MD *
Hin Chu, PhD *
Jin Yang, MD
Fanfan Xing, MD
Jieling Liu, BNurs
Cyril Chik-Yan Yip, PhD
Rosana Wing-Shan Poon, PhD
Hoi-Wah Tsoi, MPhil
Simon Kam-Fai Lo, MPhil
Kwok-Hung Chan, PhD
Vincent Kwok-Man Poon, MPhil
Wan-Mui Chan, PhD
Jonathan Daniel Ip, MSc
Jian-Piao Cai, BSc
Vincent Chi-Chung Cheng, MD
Prof Honglin Chen, PhD
Christopher Kim-Ming Hui, MD</t>
  </si>
  <si>
    <t>Characteristics and Outcomes of 21 Critically Ill Patients With COVID-19 in Washington State</t>
  </si>
  <si>
    <t>https://jamanetwork.com/journals/jama/fullarticle/2763485?guestAccessKey=969b9fcf-9df5-4b64-be9a-de0c5aa668b1&amp;utm_source=silverchair&amp;utm_medium=email&amp;utm_campaign=article_alert-jama&amp;utm_content=olf&amp;utm_term=031920</t>
  </si>
  <si>
    <t>Arentz</t>
  </si>
  <si>
    <t>Shi</t>
  </si>
  <si>
    <t>Imaging and clinical features of patients with 2019 novel coronavirus SARS-CoV-2</t>
  </si>
  <si>
    <t xml:space="preserve">https://link.springer.com/article/10.1007%2Fs00259-020-04735-9 </t>
  </si>
  <si>
    <t>Xu</t>
  </si>
  <si>
    <t>Epidemiologic features and clinical course of patients infected with SARS-CoV-2 in Singapore</t>
  </si>
  <si>
    <t xml:space="preserve">https://jamanetwork.com/journals/jama/fullarticle/2762688 </t>
  </si>
  <si>
    <t>Young</t>
  </si>
  <si>
    <t xml:space="preserve">All patients received supportive therapy, including supplemental oxygen when saturations as measured by pulse oximeter dropped below 92%. Patients clinically suspected of having community-acquired pneumonia were administered empirical broad-spectrum antibiotics and oral oseltamivir. Corticosteroids were avoided. </t>
  </si>
  <si>
    <t>Of the 6 patients who required supplemental oxygen 5 received lopinavir-ritonavir</t>
  </si>
  <si>
    <t>Clinical features of patients infected with 2019 novel coronavirus in Wuhan, China</t>
  </si>
  <si>
    <t xml:space="preserve">https://www.thelancet.com/journals/lancet/article/PIIS0140-6736(20)30183-5/fulltext </t>
  </si>
  <si>
    <t>Huang</t>
  </si>
  <si>
    <t xml:space="preserve">antibiotics (orally and intravenously) and oseltamivir (orally 75 mg twice daily) were empirically administered. Corticosteroid therapy methylprednisolone 40–120 mg per day) was given as a combined regimen if severe community-acquired pneumonia was diagnosed.  Oxygen support (eg, nasal cannula and invasive mechanical ventilation) was administered to patients according to the severity of hypoxaemia. </t>
  </si>
  <si>
    <t>38 received oseltamivir</t>
  </si>
  <si>
    <t>Treatment of 5 Critically Ill Patients With COVID-19 With Convalescent Plasma</t>
  </si>
  <si>
    <t>https://jamanetwork.com/journals/jama/fullarticle/2763983</t>
  </si>
  <si>
    <t>Shen</t>
  </si>
  <si>
    <t>Prospective Case Series</t>
  </si>
  <si>
    <t>Patients with any of the following were considered in critical condition: (1) respiratory failure requiring mechanical ventilation, (2) shock, identified by the use of vasopressor therapy and elevated lactate levels (&gt;2 mmol/L) despite adequate fluid resuscitation, or (3) failure of other organs requiring admission to the intensive care unit (ICU).</t>
  </si>
  <si>
    <t>All 5 patients received 2 consecutive transfusions of 200 to 250 mL of ABO-compatible convalescent plasma. All patients received Methylprednisolone.</t>
  </si>
  <si>
    <t>Lopinavir/ritonavir; interferon alfa-1b; favipiravir; arbidol; darunavir</t>
  </si>
  <si>
    <t>Epidemiology of Covid-19 in a Long-Term Care Facility in King County, Washington</t>
  </si>
  <si>
    <t>https://www.nejm.org/doi/full/10.1056/NEJMoa2005412?query=featured_home</t>
  </si>
  <si>
    <t>McMichael</t>
  </si>
  <si>
    <t>Both in- and out-patient</t>
  </si>
  <si>
    <t>Association of Cardiac Injury With Mortality in Hospitalized Patients With COVID-19 in Wuhan, China</t>
  </si>
  <si>
    <t>https://pubmed.ncbi.nlm.nih.gov/32211816/</t>
  </si>
  <si>
    <t>Cardiac injury</t>
  </si>
  <si>
    <t>Oxygen therapy, CRR, antivirals, glucocorticoids, IVIG, antibiotics</t>
  </si>
  <si>
    <t>403 received non-specified antiviral therapy</t>
  </si>
  <si>
    <t>259 received IVIG</t>
  </si>
  <si>
    <t>Cardiovascular Implications of Fatal Outcomes of Patients With Coronavirus Disease 2019 (COVID-19)</t>
  </si>
  <si>
    <t>https://pubmed.ncbi.nlm.nih.gov/32219356/</t>
  </si>
  <si>
    <t>The end point was incidence of COVID-19–associated death</t>
  </si>
  <si>
    <t>Antiviral, antibacterial, glucocorticoid, and respiratory support were the main treatment approaches</t>
  </si>
  <si>
    <t>oseltamivir, 75mg twice a day; ribavirin, 0.5 g twice a day; umifenovir, 0.2g 3 times a day</t>
  </si>
  <si>
    <t>Treatment with convalescent plasma for critically ill patients with SARS-CoV-2 infection</t>
  </si>
  <si>
    <t>https://reader.elsevier.com/reader/sd/pii/S0012369220305717?token=DD1FB24BCE0472C141C6C74EF697F184FF950ECB88696B35CC5095CA5384C27BD92E7C0DD3F04D2B62801D5AA26D8490</t>
  </si>
  <si>
    <t>All patients received convelescent plasma transfusions</t>
  </si>
  <si>
    <t>arbidol, lopinavir-ritonavir, oseltamivir, and interferon alpha</t>
  </si>
  <si>
    <t>Extracorporeal Membrane Oxygenation for Coronavirus Disease 2019 in Shanghai, China</t>
  </si>
  <si>
    <t>https://journals.lww.com/asaiojournal/Abstract/onlinefirst/Extracorporeal_Membrane_Oxygenation_for.98540.aspx</t>
  </si>
  <si>
    <t>Xin</t>
  </si>
  <si>
    <t>The Variety of Cardiovascular Presentations of COVID-19</t>
  </si>
  <si>
    <t>https://www.ahajournals.org/doi/10.1161/CIRCULATIONAHA.120.047164</t>
  </si>
  <si>
    <t>Fried</t>
  </si>
  <si>
    <t>Hydroxychloroquine</t>
  </si>
  <si>
    <t>Antiviral</t>
  </si>
  <si>
    <t>Clinical Course and Outcomes of Patients with Severe Acute Respiratory Syndrome Coronavirus 2 Infection: a Preliminary Report of the First 28 Patients from the Korean Cohort Study on COVID-19</t>
  </si>
  <si>
    <t>https://jkms.org/DOIx.php?id=10.3346/jkms.2020.35.e142</t>
  </si>
  <si>
    <t>Kim</t>
  </si>
  <si>
    <t>Republic of Korea</t>
  </si>
  <si>
    <t xml:space="preserve">19 received lopinavir/ritonavir </t>
  </si>
  <si>
    <t>Comorbidity and its impact on 1590 patients with Covid-19 in China: A Nationwide Analysis</t>
  </si>
  <si>
    <t>https://erj.ersjournals.com/content/early/2020/03/17/13993003.00547-2020</t>
  </si>
  <si>
    <t>Guan</t>
  </si>
  <si>
    <t xml:space="preserve">Multicenter </t>
  </si>
  <si>
    <t>We analyse the composite endpoints, which consisted of admission to intensive care unit, or invasive ventilation, or death.</t>
  </si>
  <si>
    <t>patients were classified as having severe or non-severe Covid-19 based on the 2007 American Thoracic Society Infectious Disease Society of America guidelines</t>
  </si>
  <si>
    <t>Baseline Characteristics and Outcomes of 1591 Patients Infected With SARS-CoV-2 Admitted to ICUs of the Lombardy Region, Italy</t>
  </si>
  <si>
    <t>https://jamanetwork.com/journals/jama/fullarticle/2764365?guestAccessKey=b31f5704-e073-4df7-bc2f-165927e428e8&amp;utm_source=silverchair&amp;utm_medium=email&amp;utm_campaign=article_alert-jama&amp;utm_content=olf&amp;utm_term=040620</t>
  </si>
  <si>
    <t>Grasselli</t>
  </si>
  <si>
    <t>Italy</t>
  </si>
  <si>
    <t>Clinical characteristics of non-critically ill patients with novel coronavirus infection(COVID-19) in a Fangcang Hospital</t>
  </si>
  <si>
    <t>https://www.sciencedirect.com/science/article/pii/S1198743X20301774?via%3Dihub</t>
  </si>
  <si>
    <t>Serious illness was defined if satisfying at least one of the following items: (i) breathing rate ≥30/min; (ii) pulse oximeter oxygen saturation (SpO2) ≤93% at rest;  (iii)  ration  of  partial  pressure  of  arterial oxygen  (PaO2)  to  fraction  of inspired oxygen (FiO2) ≤300mmHg (1mmHg=0.133kPa).</t>
  </si>
  <si>
    <t>Clinical and virological data of the first cases of COVID-19 in Europe: a case series</t>
  </si>
  <si>
    <t>https://www.thelancet.com/journals/laninf/article/PIIS1473-3099(20)30200-0/fulltext</t>
  </si>
  <si>
    <t>Lescure</t>
  </si>
  <si>
    <t>France</t>
  </si>
  <si>
    <t xml:space="preserve"> WHO criteria for severe pneumonia caused by SARS-CoV-2 or definition from the Chinese Center for Disease Control and Prevention (not clear which was used)</t>
  </si>
  <si>
    <t>3 received Remdesivir</t>
  </si>
  <si>
    <t>Coronavirus Disease 2019 in elderly patients: characteristics and prognostic factors based on 4-week follow-up</t>
  </si>
  <si>
    <t>https://www.sciencedirect.com/science/article/pii/S0163445320301468?via%3Dihub</t>
  </si>
  <si>
    <t>he primary outcomes were survival and death</t>
  </si>
  <si>
    <t>Dicocomous</t>
  </si>
  <si>
    <t>According to the report of the WHO-China Joint Mission on COVID-19</t>
  </si>
  <si>
    <t>exposure</t>
  </si>
  <si>
    <t>comparison</t>
  </si>
  <si>
    <t>htn_type</t>
  </si>
  <si>
    <t>immunodeficiency</t>
  </si>
  <si>
    <t>hyperlipidemia</t>
  </si>
  <si>
    <t>obesity_smoking</t>
  </si>
  <si>
    <t>rcs</t>
  </si>
  <si>
    <t/>
  </si>
  <si>
    <t>austalia</t>
  </si>
  <si>
    <t>iran</t>
  </si>
  <si>
    <t>asthma</t>
  </si>
  <si>
    <t>cc</t>
  </si>
  <si>
    <t>ckd</t>
  </si>
  <si>
    <t>usa</t>
  </si>
  <si>
    <t>t2dm</t>
  </si>
  <si>
    <t>gout</t>
  </si>
  <si>
    <t>japan</t>
  </si>
  <si>
    <t>tuberculosis</t>
  </si>
  <si>
    <t>arrhythmia</t>
  </si>
  <si>
    <t>stroke</t>
  </si>
  <si>
    <t>cholelithiasis</t>
  </si>
  <si>
    <t>urticaria</t>
  </si>
  <si>
    <t>hiv</t>
  </si>
  <si>
    <t>hydroxychloroquine</t>
  </si>
  <si>
    <t>smoking</t>
  </si>
  <si>
    <t>hypercholesterolemia</t>
  </si>
  <si>
    <t>france</t>
  </si>
  <si>
    <t>asian</t>
  </si>
  <si>
    <t>primary</t>
  </si>
  <si>
    <t>selection_criteria</t>
  </si>
  <si>
    <t>events_progression</t>
  </si>
  <si>
    <t>any_comorbidity</t>
  </si>
  <si>
    <t>cardiac_disease</t>
  </si>
  <si>
    <t>cerebral_infarction</t>
  </si>
  <si>
    <t>chronic_gastritis</t>
  </si>
  <si>
    <t>chronic_heart_disease</t>
  </si>
  <si>
    <t>chronic_lung_disease</t>
  </si>
  <si>
    <t>chronic_renal_disease</t>
  </si>
  <si>
    <t>coronary_heart_disease</t>
  </si>
  <si>
    <t>cerebrovascular_disease</t>
  </si>
  <si>
    <t>cardiovascular_disease</t>
  </si>
  <si>
    <t>respiratory_diseases</t>
  </si>
  <si>
    <t>chronic_kidney_disease</t>
  </si>
  <si>
    <t>chronic_liver_disease</t>
  </si>
  <si>
    <t>chronic_obstructive</t>
  </si>
  <si>
    <t>pulmonary_disease</t>
  </si>
  <si>
    <t>current_smoking</t>
  </si>
  <si>
    <t>diabetes_±_any_other</t>
  </si>
  <si>
    <t>diabetes_+_hypertension</t>
  </si>
  <si>
    <t>diabetes_+_cardiovascular_disease</t>
  </si>
  <si>
    <t>diabetes_+_malignancy</t>
  </si>
  <si>
    <t>diabetes_+_pulmonary_disease</t>
  </si>
  <si>
    <t>diabetes_+_cerebrovascular_disease</t>
  </si>
  <si>
    <t>diabetes_+_chronic_kidney_disease</t>
  </si>
  <si>
    <t>diabetes_alone</t>
  </si>
  <si>
    <t>cardiovascular_diseases</t>
  </si>
  <si>
    <t>kidney_diseases</t>
  </si>
  <si>
    <t>neurological_diseases</t>
  </si>
  <si>
    <t>blood_diseases</t>
  </si>
  <si>
    <t>hong_kong</t>
  </si>
  <si>
    <t>chronic_liver_disease_+_myxoma_of_abdominal_cavity</t>
  </si>
  <si>
    <t>hypertension_(sbp_140-159_and/or_dbp_90-99)</t>
  </si>
  <si>
    <t>hypertension_(sbp_160-179_and/or_dbp_100-109)</t>
  </si>
  <si>
    <t>hypertension_(sbp_&gt;180_and/or_dbp_&gt;110)</t>
  </si>
  <si>
    <t>liver_disease</t>
  </si>
  <si>
    <t>malignant_tumors</t>
  </si>
  <si>
    <t>cerebral_infarct</t>
  </si>
  <si>
    <t>hypertension_+_cardiovascular_disease</t>
  </si>
  <si>
    <t>chronic_liver_disease_+_current_smoker</t>
  </si>
  <si>
    <t>both_and_community</t>
  </si>
  <si>
    <t>immunocompromised_</t>
  </si>
  <si>
    <t>neurological_disorder,_neurodevelopmental/_intellectual_disability</t>
  </si>
  <si>
    <t>former_smoker</t>
  </si>
  <si>
    <t>current_smoker</t>
  </si>
  <si>
    <t>hypertension_+_diabetes</t>
  </si>
  <si>
    <t>hypertension_+_coronary_heart_disease</t>
  </si>
  <si>
    <t>hypertension_+_hypothyroidism_+_gastric_cancer</t>
  </si>
  <si>
    <t>hypertension_+_coronary_heart_disease_+_bladder_cancer</t>
  </si>
  <si>
    <t>hypertension_+_coronary_heart_disease_+_diabetes</t>
  </si>
  <si>
    <t>hypertension_+_sjogren's_syndrome_(autoimmune)</t>
  </si>
  <si>
    <t>no_comorbidity</t>
  </si>
  <si>
    <t>hypertension_+_tumor_(renal)</t>
  </si>
  <si>
    <t>hypertension_+_cardiovascular_disease_+_hbv</t>
  </si>
  <si>
    <t>smokers_active</t>
  </si>
  <si>
    <t>current_smokers</t>
  </si>
  <si>
    <t>non_smokers</t>
  </si>
  <si>
    <t>smokers_past</t>
  </si>
  <si>
    <t>former_smokers</t>
  </si>
  <si>
    <t>smokers_overall</t>
  </si>
  <si>
    <t>not_present</t>
  </si>
  <si>
    <t>lung_disease</t>
  </si>
  <si>
    <t>hepatitis_b</t>
  </si>
  <si>
    <t>no_comorbidities</t>
  </si>
  <si>
    <t>aorta_sclerosis</t>
  </si>
  <si>
    <t>fatty_liver__and_abnormal_liver_function</t>
  </si>
  <si>
    <t>thyroid_disease</t>
  </si>
  <si>
    <t>drug_hypersensitivity</t>
  </si>
  <si>
    <t>both_</t>
  </si>
  <si>
    <t>hypertension_</t>
  </si>
  <si>
    <t>chronic_heart_failure</t>
  </si>
  <si>
    <t>hypertension_+_ckd</t>
  </si>
  <si>
    <t>hypertension_+_cardiovascular_disease_</t>
  </si>
  <si>
    <t>hypertension_cardiovascular_disease</t>
  </si>
  <si>
    <t>bladder_cancer</t>
  </si>
  <si>
    <t>hypertension_+_diabetes_+_cerebral_infarct_+_membranous_nephropathy</t>
  </si>
  <si>
    <t>hypertension_+_cerebral_infarct</t>
  </si>
  <si>
    <t>hypertension_cerebrovascular_disease</t>
  </si>
  <si>
    <t>hypertension_+_hyperlipidemia</t>
  </si>
  <si>
    <t>hypertension_+_diabetes_+_non-ischemic_cardiomyopathy_+_a-fib</t>
  </si>
  <si>
    <t>hypertension_diabetes_cardiovascular_disease</t>
  </si>
  <si>
    <t>republic_of_korea</t>
  </si>
  <si>
    <t>obesity_+_smoking</t>
  </si>
  <si>
    <t>thyroid_cancer</t>
  </si>
  <si>
    <t>autoimmune_disease</t>
  </si>
  <si>
    <t xml:space="preserve">cardiovascular_disease </t>
  </si>
  <si>
    <t>diabetes_hypertension</t>
  </si>
  <si>
    <t>diabetes_cardiovascular_disease</t>
  </si>
  <si>
    <t>diabetes_cancer</t>
  </si>
  <si>
    <t>diabetes_lung_disease</t>
  </si>
  <si>
    <t>diabetes_cerebrovascular_disease</t>
  </si>
  <si>
    <t>diabetes_chronic_kidney_disease</t>
  </si>
  <si>
    <t xml:space="preserve">obesity </t>
  </si>
  <si>
    <t>kidney_disease</t>
  </si>
  <si>
    <t>neurological_disease</t>
  </si>
  <si>
    <t>blood_disease</t>
  </si>
  <si>
    <t>chronic_liver_disease_abdominal_mixoma</t>
  </si>
  <si>
    <t>chronic_liver_disease_current_smoker</t>
  </si>
  <si>
    <t>neurological_neurodevelopmental_intellectual_disabliity</t>
  </si>
  <si>
    <t>hypertension_coronary_heart_disease</t>
  </si>
  <si>
    <t>hypertension_hypothyroidism_gastric_cancer</t>
  </si>
  <si>
    <t>hypertension_coronary_heart_disease_bladder_cancer</t>
  </si>
  <si>
    <t>hypertension_coronary_heart_disease_diabetes</t>
  </si>
  <si>
    <t>hypertension_sjogren</t>
  </si>
  <si>
    <t>hypertension_cancer</t>
  </si>
  <si>
    <t>hypertension_cardiovascular_disease_hep_b</t>
  </si>
  <si>
    <t>hypertension_chronic_kidney_disease</t>
  </si>
  <si>
    <t>hypertension_diabetes_cerebrovascular_disease_memranous_nephropathy</t>
  </si>
  <si>
    <t>pcs</t>
  </si>
  <si>
    <t>hypertension_chronic_heart_disease</t>
  </si>
  <si>
    <t>hypertension_chronic_heart_disease_chronic_kidney_disease</t>
  </si>
  <si>
    <t>diabetes_hypertension_smoker_overall</t>
  </si>
  <si>
    <t xml:space="preserve">diabetes_hypertension </t>
  </si>
  <si>
    <t>hypertension_alone</t>
  </si>
  <si>
    <t>diabetes_hypertension_chronic_kidney_disease</t>
  </si>
  <si>
    <t>diabetes_hypothyroidism</t>
  </si>
  <si>
    <t>diabetes_hypertension_coronary_heart_disease</t>
  </si>
  <si>
    <t>diabetes_hypertension_coronary_heart_disease_chronic_kidney_disease</t>
  </si>
  <si>
    <t>hypertension_benign_intracranial tumour</t>
  </si>
  <si>
    <t>hypertension_mitral_insufficiency</t>
  </si>
  <si>
    <t>hypertension_hyperlipidemia</t>
  </si>
  <si>
    <t>-</t>
  </si>
  <si>
    <t>progression group: common-type changed to severe- or critical-type, or death; severe-type changed to critical-type or death; critical-type progressed to death</t>
  </si>
  <si>
    <t>general_preexisting_heart_conditions</t>
  </si>
  <si>
    <t>severe (critical)</t>
  </si>
  <si>
    <t xml:space="preserve">general_cardiac_injury
</t>
  </si>
  <si>
    <t>general_prexisting_cardiac_conditions</t>
  </si>
  <si>
    <t>no_hypertension</t>
  </si>
  <si>
    <t>diabetes_cardiovascular disease</t>
  </si>
  <si>
    <t>not present</t>
  </si>
  <si>
    <t>smokers_1</t>
  </si>
  <si>
    <t>smokers_2</t>
  </si>
  <si>
    <t>smoker_1</t>
  </si>
  <si>
    <t>smoker_2</t>
  </si>
  <si>
    <t>final_exposure</t>
  </si>
  <si>
    <t>n2</t>
  </si>
  <si>
    <t>severe1</t>
  </si>
  <si>
    <t>severe2</t>
  </si>
  <si>
    <t>icu1</t>
  </si>
  <si>
    <t>icu2</t>
  </si>
  <si>
    <t>death1</t>
  </si>
  <si>
    <t>death2</t>
  </si>
  <si>
    <t>recov_discharge_events</t>
  </si>
  <si>
    <t>recov_discharge1</t>
  </si>
  <si>
    <t>recov_discharge2</t>
  </si>
  <si>
    <t>severe_icu1</t>
  </si>
  <si>
    <t>severe_icu2</t>
  </si>
  <si>
    <t>discharge2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</si>
</sst>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12"/>
      <color theme="1"/>
      <name val="Calibri (Cuerpo)"/>
    </font>
    <font>
      <sz val="11"/>
      <name val="Calibri"/>
      <family val="2"/>
      <scheme val="minor"/>
    </font>
    <font>
      <sz val="12"/>
      <color rgb="FF000000"/>
      <name val="Calibri"/>
      <family val="2"/>
      <scheme val="minor"/>
    </font>
    <font>
      <sz val="10"/>
      <color rgb="FF000000"/>
      <name val="Arial"/>
      <family val="2"/>
    </font>
    <font>
      <u/>
      <sz val="1"/>
      <color theme="10"/>
      <name val="Calibri"/>
      <family val="2"/>
      <scheme val="minor"/>
    </font>
    <font>
      <sz val="12"/>
      <color theme="1"/>
      <name val="Calibri"/>
      <family val="2"/>
    </font>
    <font>
      <sz val="10"/>
      <color rgb="FF333333"/>
      <name val="Arial"/>
      <family val="2"/>
    </font>
    <font>
      <b/>
      <sz val="12"/>
      <color theme="1"/>
      <name val="Calibri"/>
      <family val="2"/>
      <scheme val="minor"/>
    </font>
    <font>
      <sz val="12"/>
      <name val="Calibri"/>
      <family val="2"/>
      <scheme val="minor"/>
    </font>
    <font>
      <sz val="12"/>
      <name val="Calibri (Cuerpo)"/>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6"/>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2" fillId="2"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xf numFmtId="0" fontId="1" fillId="0" borderId="0" xfId="1" applyFill="1" applyAlignment="1"/>
    <xf numFmtId="0" fontId="0" fillId="3" borderId="0" xfId="0" applyFill="1" applyAlignment="1"/>
    <xf numFmtId="14" fontId="0" fillId="0" borderId="0" xfId="0" applyNumberFormat="1" applyAlignment="1"/>
    <xf numFmtId="15" fontId="0" fillId="0" borderId="0" xfId="0" applyNumberFormat="1" applyAlignment="1"/>
    <xf numFmtId="16" fontId="0" fillId="0" borderId="0" xfId="0" applyNumberFormat="1" applyAlignment="1"/>
    <xf numFmtId="0" fontId="1" fillId="0" borderId="0" xfId="1" applyFill="1" applyBorder="1" applyAlignment="1">
      <alignment horizontal="left" vertical="center" shrinkToFit="1"/>
    </xf>
    <xf numFmtId="14" fontId="0" fillId="0" borderId="0" xfId="0" applyNumberFormat="1" applyAlignment="1">
      <alignment shrinkToFit="1"/>
    </xf>
    <xf numFmtId="0" fontId="0" fillId="0" borderId="0" xfId="0" applyAlignment="1">
      <alignment horizontal="left" vertical="top"/>
    </xf>
    <xf numFmtId="0" fontId="4" fillId="0" borderId="0" xfId="0" applyFont="1" applyAlignment="1">
      <alignment horizontal="left" vertical="top"/>
    </xf>
    <xf numFmtId="0" fontId="0" fillId="0" borderId="0" xfId="0" applyAlignment="1">
      <alignment horizontal="right"/>
    </xf>
    <xf numFmtId="0" fontId="0" fillId="0" borderId="0" xfId="0" applyAlignment="1">
      <alignment horizontal="left" vertical="center"/>
    </xf>
    <xf numFmtId="0" fontId="1" fillId="0" borderId="0" xfId="1" applyFill="1" applyAlignment="1">
      <alignment shrinkToFit="1"/>
    </xf>
    <xf numFmtId="0" fontId="5" fillId="0" borderId="0" xfId="0" applyFont="1" applyAlignment="1">
      <alignment horizontal="left" vertical="center"/>
    </xf>
    <xf numFmtId="0" fontId="5"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6" fillId="0" borderId="0" xfId="1" applyFont="1" applyFill="1" applyAlignment="1"/>
    <xf numFmtId="0" fontId="6" fillId="0" borderId="0" xfId="1" applyFont="1" applyAlignment="1"/>
    <xf numFmtId="0" fontId="5" fillId="0" borderId="0" xfId="0" applyFont="1" applyAlignment="1"/>
    <xf numFmtId="0" fontId="0" fillId="0" borderId="2" xfId="0" applyBorder="1" applyAlignment="1"/>
    <xf numFmtId="0" fontId="0" fillId="0" borderId="0" xfId="0" applyNumberFormat="1" applyAlignment="1"/>
    <xf numFmtId="0" fontId="0" fillId="0" borderId="0" xfId="0" applyBorder="1" applyAlignment="1"/>
    <xf numFmtId="0" fontId="0" fillId="5" borderId="0" xfId="0" applyFill="1" applyAlignment="1"/>
    <xf numFmtId="0" fontId="0" fillId="0" borderId="0" xfId="0" applyFill="1"/>
    <xf numFmtId="0" fontId="0" fillId="0" borderId="0" xfId="0" applyFill="1" applyAlignment="1"/>
    <xf numFmtId="0" fontId="5" fillId="0" borderId="0" xfId="0" applyFont="1" applyFill="1" applyAlignment="1">
      <alignment vertical="center"/>
    </xf>
    <xf numFmtId="14" fontId="0" fillId="0" borderId="0" xfId="0" applyNumberFormat="1" applyFill="1" applyAlignment="1"/>
    <xf numFmtId="0" fontId="0" fillId="0" borderId="0" xfId="0" applyNumberFormat="1"/>
    <xf numFmtId="0" fontId="0" fillId="7" borderId="0" xfId="0" applyFill="1"/>
    <xf numFmtId="0" fontId="0" fillId="6" borderId="0" xfId="0" applyNumberFormat="1" applyFill="1"/>
    <xf numFmtId="0" fontId="0" fillId="6" borderId="0" xfId="0" applyFill="1"/>
    <xf numFmtId="0" fontId="7" fillId="0" borderId="0" xfId="0" applyFont="1" applyFill="1" applyAlignment="1">
      <alignment horizontal="left" vertical="center"/>
    </xf>
    <xf numFmtId="14" fontId="0" fillId="0" borderId="0" xfId="0" applyNumberFormat="1" applyFill="1"/>
    <xf numFmtId="0" fontId="9" fillId="5" borderId="0" xfId="0" applyFont="1" applyFill="1"/>
    <xf numFmtId="0" fontId="0" fillId="3" borderId="0" xfId="0" applyFill="1" applyBorder="1" applyAlignment="1"/>
    <xf numFmtId="0" fontId="0" fillId="0" borderId="0" xfId="0" applyFill="1" applyBorder="1" applyAlignment="1"/>
    <xf numFmtId="0" fontId="0" fillId="0" borderId="0" xfId="0" applyAlignment="1">
      <alignment horizontal="left"/>
    </xf>
    <xf numFmtId="0" fontId="10" fillId="0" borderId="0" xfId="0" applyFont="1" applyAlignment="1">
      <alignment horizontal="left" wrapText="1"/>
    </xf>
    <xf numFmtId="0" fontId="11" fillId="0" borderId="0" xfId="0" applyFont="1" applyAlignment="1">
      <alignment horizontal="left" wrapText="1"/>
    </xf>
    <xf numFmtId="0" fontId="10" fillId="0" borderId="0" xfId="0" applyFont="1" applyAlignment="1">
      <alignment horizontal="right" wrapText="1"/>
    </xf>
    <xf numFmtId="0" fontId="10" fillId="0" borderId="0" xfId="0" applyFont="1" applyAlignment="1">
      <alignment horizontal="right"/>
    </xf>
    <xf numFmtId="0" fontId="10" fillId="0" borderId="0" xfId="0" applyFont="1" applyAlignment="1">
      <alignment wrapText="1"/>
    </xf>
    <xf numFmtId="0" fontId="11" fillId="0" borderId="0" xfId="0" applyFont="1" applyAlignment="1">
      <alignment horizontal="right" wrapText="1"/>
    </xf>
    <xf numFmtId="0" fontId="11" fillId="0" borderId="0" xfId="0" applyFont="1" applyAlignment="1">
      <alignment wrapText="1"/>
    </xf>
    <xf numFmtId="0" fontId="10" fillId="0" borderId="0" xfId="0" applyFont="1" applyFill="1" applyAlignment="1">
      <alignment horizontal="right"/>
    </xf>
    <xf numFmtId="0" fontId="0" fillId="0" borderId="0" xfId="0" applyNumberFormat="1" applyFill="1"/>
    <xf numFmtId="0" fontId="10" fillId="0" borderId="0" xfId="0" applyFont="1" applyFill="1" applyAlignment="1">
      <alignment horizontal="left" wrapText="1"/>
    </xf>
    <xf numFmtId="0" fontId="10" fillId="0" borderId="0" xfId="0" applyFont="1" applyFill="1" applyAlignment="1">
      <alignment horizontal="right" wrapText="1"/>
    </xf>
    <xf numFmtId="0" fontId="10" fillId="0" borderId="0" xfId="0" applyFont="1" applyFill="1" applyAlignment="1">
      <alignment wrapText="1"/>
    </xf>
    <xf numFmtId="0" fontId="11" fillId="0" borderId="0" xfId="0" applyFont="1" applyFill="1" applyAlignment="1">
      <alignment horizontal="left" wrapText="1"/>
    </xf>
    <xf numFmtId="0" fontId="11" fillId="0" borderId="0" xfId="0" applyFont="1" applyFill="1" applyAlignment="1">
      <alignment horizontal="right" wrapText="1"/>
    </xf>
    <xf numFmtId="0" fontId="11" fillId="0" borderId="0" xfId="0" applyFont="1" applyFill="1" applyAlignment="1">
      <alignment wrapText="1"/>
    </xf>
    <xf numFmtId="0" fontId="0" fillId="0" borderId="0" xfId="0" applyFill="1" applyAlignment="1">
      <alignment horizontal="left"/>
    </xf>
    <xf numFmtId="0" fontId="0" fillId="0" borderId="0" xfId="0" applyFill="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CISCO JESUS BARRERA FLORES" id="{C5D2A4BB-0548-2242-AC9B-B00367A7E27F}" userId="S::francisco.barreraflr@uanl.edu.mx::f45d795d-e706-48a3-b01c-e50eff3dd3b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0-04-16T21:34:35.48" personId="{C5D2A4BB-0548-2242-AC9B-B00367A7E27F}" id="{32AFDC24-A955-5B48-B2F7-FE391C74B968}">
    <text xml:space="preserve">lo excluimos en full text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jbs.com/v16p1698.htm" TargetMode="External"/><Relationship Id="rId21" Type="http://schemas.openxmlformats.org/officeDocument/2006/relationships/hyperlink" Target="https://www.ncbi.nlm.nih.gov/pmc/articles/PMC7085938/pdf/aaem-8-e23.pdf" TargetMode="External"/><Relationship Id="rId42" Type="http://schemas.openxmlformats.org/officeDocument/2006/relationships/hyperlink" Target="https://pubmed.ncbi.nlm.nih.gov/32236856/" TargetMode="External"/><Relationship Id="rId47" Type="http://schemas.openxmlformats.org/officeDocument/2006/relationships/hyperlink" Target="https://www.thelancet.com/journals/lancet/article/PIIS0140-6736(20)30154-9/fulltext" TargetMode="External"/><Relationship Id="rId63" Type="http://schemas.openxmlformats.org/officeDocument/2006/relationships/hyperlink" Target="https://jamanetwork.com/journals/jama/fullarticle/2764365?guestAccessKey=b31f5704-e073-4df7-bc2f-165927e428e8&amp;utm_source=silverchair&amp;utm_medium=email&amp;utm_campaign=article_alert-jama&amp;utm_content=olf&amp;utm_term=040620" TargetMode="External"/><Relationship Id="rId68" Type="http://schemas.openxmlformats.org/officeDocument/2006/relationships/vmlDrawing" Target="../drawings/vmlDrawing1.vml"/><Relationship Id="rId7" Type="http://schemas.openxmlformats.org/officeDocument/2006/relationships/hyperlink" Target="https://link.springer.com/article/10.1007%2Fs11427-020-1661-4" TargetMode="External"/><Relationship Id="rId2" Type="http://schemas.openxmlformats.org/officeDocument/2006/relationships/hyperlink" Target="https://www.ijidonline.com/article/S1201-9712(20)30101-6/fulltext" TargetMode="External"/><Relationship Id="rId16" Type="http://schemas.openxmlformats.org/officeDocument/2006/relationships/hyperlink" Target="https://reader.elsevier.com/reader/sd/pii/S1201971220301740?token=76D2554F3B113E2B2C189169C61EDDD30CB858C22114C229AD65D2FED16CC3C56511E40A34BF698B4D5798CA536BB66C" TargetMode="External"/><Relationship Id="rId29" Type="http://schemas.openxmlformats.org/officeDocument/2006/relationships/hyperlink" Target="https://onlinelibrary.wiley.com/doi/epdf/10.1111/all.14309" TargetMode="External"/><Relationship Id="rId11" Type="http://schemas.openxmlformats.org/officeDocument/2006/relationships/hyperlink" Target="https://www.ijidonline.com/article/S1201-9712(20)30141-7/fulltext" TargetMode="External"/><Relationship Id="rId24" Type="http://schemas.openxmlformats.org/officeDocument/2006/relationships/hyperlink" Target="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 TargetMode="External"/><Relationship Id="rId32" Type="http://schemas.openxmlformats.org/officeDocument/2006/relationships/hyperlink" Target="https://pubmed.ncbi.nlm.nih.gov/32173576/" TargetMode="External"/><Relationship Id="rId37" Type="http://schemas.openxmlformats.org/officeDocument/2006/relationships/hyperlink" Target="https://annals.org/aim/fullarticle/2764036" TargetMode="External"/><Relationship Id="rId40" Type="http://schemas.openxmlformats.org/officeDocument/2006/relationships/hyperlink" Target="https://www.ncbi.nlm.nih.gov/pmc/articles/PMC7098482/" TargetMode="External"/><Relationship Id="rId45" Type="http://schemas.openxmlformats.org/officeDocument/2006/relationships/hyperlink" Target="https://www.clinicalradiologyonline.net/article/S0009-9260(20)30088-X/pdf" TargetMode="External"/><Relationship Id="rId53" Type="http://schemas.openxmlformats.org/officeDocument/2006/relationships/hyperlink" Target="https://www.nejm.org/doi/full/10.1056/NEJMoa2005412?query=featured_home" TargetMode="External"/><Relationship Id="rId58" Type="http://schemas.openxmlformats.org/officeDocument/2006/relationships/hyperlink" Target="https://jamanetwork.com/journals/jama/fullarticle/2763485?guestAccessKey=969b9fcf-9df5-4b64-be9a-de0c5aa668b1&amp;utm_source=silverchair&amp;utm_medium=email&amp;utm_campaign=article_alert-jama&amp;utm_content=olf&amp;utm_term=031920" TargetMode="External"/><Relationship Id="rId66" Type="http://schemas.openxmlformats.org/officeDocument/2006/relationships/hyperlink" Target="https://www.sciencedirect.com/science/article/pii/S0163445320301468?via%3Dihub" TargetMode="External"/><Relationship Id="rId5" Type="http://schemas.openxmlformats.org/officeDocument/2006/relationships/hyperlink" Target="https://www.jkms.org/Synapse/Data/PDFData/0063JKMS/jkms-35-e132.pdf" TargetMode="External"/><Relationship Id="rId61" Type="http://schemas.openxmlformats.org/officeDocument/2006/relationships/hyperlink" Target="https://www.ahajournals.org/doi/10.1161/CIRCULATIONAHA.120.047164" TargetMode="External"/><Relationship Id="rId19" Type="http://schemas.openxmlformats.org/officeDocument/2006/relationships/hyperlink" Target="https://www.ncbi.nlm.nih.gov/pmc/articles/PMC7118604/pdf/main.pdf" TargetMode="External"/><Relationship Id="rId14" Type="http://schemas.openxmlformats.org/officeDocument/2006/relationships/hyperlink" Target="https://www.sciencedirect.com/science/article/pii/S1477893920301216" TargetMode="External"/><Relationship Id="rId22" Type="http://schemas.openxmlformats.org/officeDocument/2006/relationships/hyperlink" Target="https://www.gastrojournal.org/article/S0016-5085(20)30362-0/pdf?referrer=https%3A%2F%2Fwww.ncbi.nlm.nih.gov%2F" TargetMode="External"/><Relationship Id="rId27" Type="http://schemas.openxmlformats.org/officeDocument/2006/relationships/hyperlink" Target="https://pubs.rsna.org/doi/pdf/10.1148/radiol.2020201160" TargetMode="External"/><Relationship Id="rId30" Type="http://schemas.openxmlformats.org/officeDocument/2006/relationships/hyperlink" Target="https://www.ncbi.nlm.nih.gov/pubmed/32209381" TargetMode="External"/><Relationship Id="rId35" Type="http://schemas.openxmlformats.org/officeDocument/2006/relationships/hyperlink" Target="https://www.tandfonline.com/doi/full/10.1080/22221751.2020.1746200" TargetMode="External"/><Relationship Id="rId43" Type="http://schemas.openxmlformats.org/officeDocument/2006/relationships/hyperlink" Target="https://pubmed.ncbi.nlm.nih.gov/32203672/" TargetMode="External"/><Relationship Id="rId48" Type="http://schemas.openxmlformats.org/officeDocument/2006/relationships/hyperlink" Target="https://jamanetwork.com/journals/jama/fullarticle/2761044" TargetMode="External"/><Relationship Id="rId56" Type="http://schemas.openxmlformats.org/officeDocument/2006/relationships/hyperlink" Target="https://jamanetwork.com/journals/jama/fullarticle/2762688" TargetMode="External"/><Relationship Id="rId64" Type="http://schemas.openxmlformats.org/officeDocument/2006/relationships/hyperlink" Target="https://www.sciencedirect.com/science/article/pii/S1198743X20301774?via%3Dihub" TargetMode="External"/><Relationship Id="rId69" Type="http://schemas.openxmlformats.org/officeDocument/2006/relationships/comments" Target="../comments1.xml"/><Relationship Id="rId8" Type="http://schemas.openxmlformats.org/officeDocument/2006/relationships/hyperlink" Target="https://www.annalsofoncology.org/article/S0923-7534(20)36383-3/fulltext" TargetMode="External"/><Relationship Id="rId51" Type="http://schemas.openxmlformats.org/officeDocument/2006/relationships/hyperlink" Target="https://pubmed.ncbi.nlm.nih.gov/32219356/" TargetMode="External"/><Relationship Id="rId3" Type="http://schemas.openxmlformats.org/officeDocument/2006/relationships/hyperlink" Target="https://academic.oup.com/cid/advance-article/doi/10.1093/cid/ciaa247/5803302" TargetMode="External"/><Relationship Id="rId12" Type="http://schemas.openxmlformats.org/officeDocument/2006/relationships/hyperlink" Target="https://academic.oup.com/cid/article/doi/10.1093/cid/ciaa243/5814897" TargetMode="External"/><Relationship Id="rId17" Type="http://schemas.openxmlformats.org/officeDocument/2006/relationships/hyperlink" Target="https://onlinelibrary.wiley.com/doi/epdf/10.1002/dmrr.3319" TargetMode="External"/><Relationship Id="rId25" Type="http://schemas.openxmlformats.org/officeDocument/2006/relationships/hyperlink" Target="https://www.ijidonline.com/article/S1201-9712(20)30172-7/pdf" TargetMode="External"/><Relationship Id="rId33" Type="http://schemas.openxmlformats.org/officeDocument/2006/relationships/hyperlink" Target="https://pubmed.ncbi.nlm.nih.gov/32155105/" TargetMode="External"/><Relationship Id="rId38" Type="http://schemas.openxmlformats.org/officeDocument/2006/relationships/hyperlink" Target="https://www.thelancet.com/journals/laninf/article/PIIS1473-3099(20)30196-1/fulltext" TargetMode="External"/><Relationship Id="rId46" Type="http://schemas.openxmlformats.org/officeDocument/2006/relationships/hyperlink" Target="https://journals.lww.com/cmj/Abstract/publishahead/Identification_of_a_novel_coronavirus_causing.99423.aspx" TargetMode="External"/><Relationship Id="rId59" Type="http://schemas.openxmlformats.org/officeDocument/2006/relationships/hyperlink" Target="https://reader.elsevier.com/reader/sd/pii/S0012369220305717?token=DD1FB24BCE0472C141C6C74EF697F184FF950ECB88696B35CC5095CA5384C27BD92E7C0DD3F04D2B62801D5AA26D8490" TargetMode="External"/><Relationship Id="rId67" Type="http://schemas.openxmlformats.org/officeDocument/2006/relationships/hyperlink" Target="https://erj.ersjournals.com/content/early/2020/03/17/13993003.00547-2020" TargetMode="External"/><Relationship Id="rId20" Type="http://schemas.openxmlformats.org/officeDocument/2006/relationships/hyperlink" Target="https://www1.health.gov.au/internet/main/publishing.nsf/Content/1D03BCB527F40C8BCA258503000302EB/$File/covid_19_au_epi_report_5_reporting_week_ending_1900_aedt_29_feb_2020.pdf" TargetMode="External"/><Relationship Id="rId41" Type="http://schemas.openxmlformats.org/officeDocument/2006/relationships/hyperlink" Target="https://annalsofintensivecare.springeropen.com/articles/10.1186/s13613-020-00653-z" TargetMode="External"/><Relationship Id="rId54" Type="http://schemas.openxmlformats.org/officeDocument/2006/relationships/hyperlink" Target="https://jamanetwork.com/journals/jama/fullarticle/2763983" TargetMode="External"/><Relationship Id="rId62" Type="http://schemas.openxmlformats.org/officeDocument/2006/relationships/hyperlink" Target="https://jkms.org/DOIx.php?id=10.3346/jkms.2020.35.e142" TargetMode="External"/><Relationship Id="rId70" Type="http://schemas.microsoft.com/office/2017/10/relationships/threadedComment" Target="../threadedComments/threadedComment1.xml"/><Relationship Id="rId1" Type="http://schemas.openxmlformats.org/officeDocument/2006/relationships/hyperlink" Target="https://www.thelancet.com/journals/lancet/article/PIIS0140-6736(20)30528-6/fulltext" TargetMode="External"/><Relationship Id="rId6" Type="http://schemas.openxmlformats.org/officeDocument/2006/relationships/hyperlink" Target="https://journals.plos.org/plosone/article?id=10.1371/journal.pone.0230548" TargetMode="External"/><Relationship Id="rId15" Type="http://schemas.openxmlformats.org/officeDocument/2006/relationships/hyperlink" Target="https://www.ncbi.nlm.nih.gov/pmc/articles/PMC7102640/" TargetMode="External"/><Relationship Id="rId23" Type="http://schemas.openxmlformats.org/officeDocument/2006/relationships/hyperlink" Target="https://pubs.rsna.org/doi/pdf/10.1148/radiol.2020200274" TargetMode="External"/><Relationship Id="rId28" Type="http://schemas.openxmlformats.org/officeDocument/2006/relationships/hyperlink" Target="https://onlinelibrary.wiley.com/doi/full/10.1002/jmv.25763" TargetMode="External"/><Relationship Id="rId36" Type="http://schemas.openxmlformats.org/officeDocument/2006/relationships/hyperlink" Target="https://pubmed.ncbi.nlm.nih.gov/32241022/" TargetMode="External"/><Relationship Id="rId49" Type="http://schemas.openxmlformats.org/officeDocument/2006/relationships/hyperlink" Target="https://onlinelibrary.wiley.com/doi/full/10.1111/all.14238" TargetMode="External"/><Relationship Id="rId57" Type="http://schemas.openxmlformats.org/officeDocument/2006/relationships/hyperlink" Target="https://link.springer.com/article/10.1007%2Fs00259-020-04735-9" TargetMode="External"/><Relationship Id="rId10" Type="http://schemas.openxmlformats.org/officeDocument/2006/relationships/hyperlink" Target="https://academic.oup.com/cid/article/doi/10.1093/cid/ciaa270/5805508" TargetMode="External"/><Relationship Id="rId31" Type="http://schemas.openxmlformats.org/officeDocument/2006/relationships/hyperlink" Target="https://www.ncbi.nlm.nih.gov/pubmed/32195887" TargetMode="External"/><Relationship Id="rId44" Type="http://schemas.openxmlformats.org/officeDocument/2006/relationships/hyperlink" Target="https://www.ncbi.nlm.nih.gov/pubmed/32229732" TargetMode="External"/><Relationship Id="rId52" Type="http://schemas.openxmlformats.org/officeDocument/2006/relationships/hyperlink" Target="https://pubmed.ncbi.nlm.nih.gov/32211816/" TargetMode="External"/><Relationship Id="rId60" Type="http://schemas.openxmlformats.org/officeDocument/2006/relationships/hyperlink" Target="https://journals.lww.com/asaiojournal/Abstract/onlinefirst/Extracorporeal_Membrane_Oxygenation_for.98540.aspx" TargetMode="External"/><Relationship Id="rId65" Type="http://schemas.openxmlformats.org/officeDocument/2006/relationships/hyperlink" Target="https://www.thelancet.com/journals/laninf/article/PIIS1473-3099(20)30200-0/fulltext" TargetMode="External"/><Relationship Id="rId4" Type="http://schemas.openxmlformats.org/officeDocument/2006/relationships/hyperlink" Target="https://journals.lww.com/cmj/Abstract/publishahead/Analysis_of_factors_associated_with_disease.99363.aspx" TargetMode="External"/><Relationship Id="rId9" Type="http://schemas.openxmlformats.org/officeDocument/2006/relationships/hyperlink" Target="https://onlinelibrary.wiley.com/doi/full/10.1111/liv.14449" TargetMode="External"/><Relationship Id="rId13" Type="http://schemas.openxmlformats.org/officeDocument/2006/relationships/hyperlink" Target="https://onlinelibrary.wiley.com/doi/10.1002/jmv.25783" TargetMode="External"/><Relationship Id="rId18" Type="http://schemas.openxmlformats.org/officeDocument/2006/relationships/hyperlink" Target="https://onlinelibrary.wiley.com/doi/pdf/10.1002/jmv.25770?casa_token=per2OsR_Pu0AAAAA:Ti5euSmCJf4bcTLY3TxCsXnOEdRyVm55KYnnNiO1zk1yMTPODuKkdG9PlQQ44qviToHZ3yq9gAmsWSNx" TargetMode="External"/><Relationship Id="rId39" Type="http://schemas.openxmlformats.org/officeDocument/2006/relationships/hyperlink" Target="https://pubmed.ncbi.nlm.nih.gov/32196707/" TargetMode="External"/><Relationship Id="rId34" Type="http://schemas.openxmlformats.org/officeDocument/2006/relationships/hyperlink" Target="https://www.cdc.gov/mmwr/volumes/69/wr/pdfs/mm6913e2-H.pdf" TargetMode="External"/><Relationship Id="rId50" Type="http://schemas.openxmlformats.org/officeDocument/2006/relationships/hyperlink" Target="https://www.nejm.org/doi/10.1056/NEJMoa2002032" TargetMode="External"/><Relationship Id="rId55" Type="http://schemas.openxmlformats.org/officeDocument/2006/relationships/hyperlink" Target="https://www.thelancet.com/journals/lancet/article/PIIS0140-6736(20)30183-5/full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52045-6FD3-344A-BB8E-769E5E5C4798}">
  <dimension ref="A1:Z70"/>
  <sheetViews>
    <sheetView zoomScale="90" zoomScaleNormal="90" workbookViewId="0">
      <selection activeCell="D2" sqref="D2"/>
    </sheetView>
  </sheetViews>
  <sheetFormatPr baseColWidth="10" defaultRowHeight="16"/>
  <cols>
    <col min="1" max="19" width="10.83203125" style="5"/>
    <col min="20" max="20" width="10.83203125" style="7"/>
    <col min="21" max="16384" width="10.83203125" style="5"/>
  </cols>
  <sheetData>
    <row r="1" spans="1:26" ht="17" thickBot="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18</v>
      </c>
      <c r="U1" s="1" t="s">
        <v>19</v>
      </c>
      <c r="V1" s="3" t="s">
        <v>20</v>
      </c>
      <c r="W1" s="4" t="s">
        <v>21</v>
      </c>
      <c r="X1" s="4" t="s">
        <v>22</v>
      </c>
      <c r="Y1" s="4" t="s">
        <v>23</v>
      </c>
      <c r="Z1" s="4" t="s">
        <v>24</v>
      </c>
    </row>
    <row r="2" spans="1:26">
      <c r="A2" s="5">
        <v>1</v>
      </c>
      <c r="B2" s="5">
        <v>43</v>
      </c>
      <c r="C2" s="20" t="s">
        <v>386</v>
      </c>
      <c r="D2" s="22" t="s">
        <v>387</v>
      </c>
      <c r="E2" s="8">
        <v>43927</v>
      </c>
      <c r="F2" s="5" t="s">
        <v>388</v>
      </c>
      <c r="G2" s="5" t="s">
        <v>5</v>
      </c>
      <c r="H2" s="5">
        <v>72</v>
      </c>
      <c r="I2" s="5" t="s">
        <v>389</v>
      </c>
      <c r="J2" s="5" t="s">
        <v>303</v>
      </c>
      <c r="K2" s="5" t="s">
        <v>31</v>
      </c>
      <c r="L2" s="5" t="s">
        <v>32</v>
      </c>
      <c r="M2" s="5" t="s">
        <v>32</v>
      </c>
      <c r="N2" s="5" t="s">
        <v>32</v>
      </c>
      <c r="O2" s="5" t="s">
        <v>32</v>
      </c>
      <c r="P2" s="5" t="s">
        <v>137</v>
      </c>
      <c r="Q2" s="29" t="s">
        <v>216</v>
      </c>
      <c r="R2" s="5" t="s">
        <v>49</v>
      </c>
      <c r="S2" s="5" t="s">
        <v>31</v>
      </c>
      <c r="T2" s="7" t="s">
        <v>45</v>
      </c>
      <c r="U2" s="5" t="s">
        <v>32</v>
      </c>
      <c r="V2" s="5" t="s">
        <v>206</v>
      </c>
      <c r="W2" s="5" t="s">
        <v>188</v>
      </c>
      <c r="X2" s="5" t="s">
        <v>32</v>
      </c>
      <c r="Y2" s="5" t="s">
        <v>45</v>
      </c>
      <c r="Z2" s="5" t="s">
        <v>45</v>
      </c>
    </row>
    <row r="3" spans="1:26">
      <c r="A3" s="5">
        <v>2</v>
      </c>
      <c r="B3" s="5">
        <v>44</v>
      </c>
      <c r="C3" s="5" t="s">
        <v>390</v>
      </c>
      <c r="D3" s="22" t="s">
        <v>391</v>
      </c>
      <c r="E3" s="8">
        <v>43924</v>
      </c>
      <c r="F3" s="5" t="s">
        <v>135</v>
      </c>
      <c r="G3" s="5" t="s">
        <v>136</v>
      </c>
      <c r="H3" s="5" t="s">
        <v>45</v>
      </c>
      <c r="I3" s="5" t="s">
        <v>90</v>
      </c>
      <c r="J3" s="5" t="s">
        <v>303</v>
      </c>
      <c r="K3" s="5" t="s">
        <v>31</v>
      </c>
      <c r="L3" s="5" t="s">
        <v>32</v>
      </c>
      <c r="M3" s="5" t="s">
        <v>32</v>
      </c>
      <c r="N3" s="5" t="s">
        <v>32</v>
      </c>
      <c r="O3" s="5" t="s">
        <v>32</v>
      </c>
      <c r="P3" s="5" t="s">
        <v>137</v>
      </c>
      <c r="Q3" s="29" t="s">
        <v>34</v>
      </c>
      <c r="R3" s="5" t="s">
        <v>35</v>
      </c>
      <c r="S3" s="5" t="s">
        <v>38</v>
      </c>
      <c r="T3" s="7" t="s">
        <v>392</v>
      </c>
      <c r="U3" s="5" t="s">
        <v>102</v>
      </c>
      <c r="V3" s="5" t="s">
        <v>206</v>
      </c>
      <c r="W3" s="5" t="s">
        <v>188</v>
      </c>
      <c r="X3" s="5" t="s">
        <v>32</v>
      </c>
      <c r="Y3" s="5" t="s">
        <v>45</v>
      </c>
      <c r="Z3" s="5" t="s">
        <v>45</v>
      </c>
    </row>
    <row r="4" spans="1:26">
      <c r="A4" s="5">
        <v>3</v>
      </c>
      <c r="B4" s="5">
        <v>489</v>
      </c>
      <c r="C4" s="5" t="s">
        <v>140</v>
      </c>
      <c r="D4" s="6" t="s">
        <v>141</v>
      </c>
      <c r="E4" s="9">
        <v>43894</v>
      </c>
      <c r="F4" s="5" t="s">
        <v>142</v>
      </c>
      <c r="G4" s="5" t="s">
        <v>5</v>
      </c>
      <c r="H4" s="5" t="s">
        <v>28</v>
      </c>
      <c r="I4" s="5" t="s">
        <v>143</v>
      </c>
      <c r="J4" s="5" t="s">
        <v>30</v>
      </c>
      <c r="K4" s="5" t="s">
        <v>31</v>
      </c>
      <c r="L4" s="5" t="s">
        <v>32</v>
      </c>
      <c r="M4" s="5" t="s">
        <v>32</v>
      </c>
      <c r="N4" s="5" t="s">
        <v>32</v>
      </c>
      <c r="O4" s="5" t="s">
        <v>32</v>
      </c>
      <c r="P4" s="5" t="s">
        <v>32</v>
      </c>
      <c r="Q4" s="5" t="s">
        <v>34</v>
      </c>
      <c r="R4" s="5" t="s">
        <v>71</v>
      </c>
      <c r="S4" s="5" t="s">
        <v>31</v>
      </c>
      <c r="T4" s="7" t="s">
        <v>32</v>
      </c>
      <c r="U4" s="5" t="s">
        <v>32</v>
      </c>
      <c r="V4" s="5" t="s">
        <v>28</v>
      </c>
      <c r="W4" s="5" t="s">
        <v>32</v>
      </c>
      <c r="X4" s="5" t="s">
        <v>32</v>
      </c>
      <c r="Y4" s="5" t="s">
        <v>32</v>
      </c>
      <c r="Z4" s="5" t="s">
        <v>32</v>
      </c>
    </row>
    <row r="5" spans="1:26" s="30" customFormat="1">
      <c r="A5" s="30">
        <v>4</v>
      </c>
      <c r="B5" s="30">
        <v>1405</v>
      </c>
      <c r="C5" s="31" t="s">
        <v>370</v>
      </c>
      <c r="D5" s="22" t="s">
        <v>371</v>
      </c>
      <c r="E5" s="32">
        <v>43924</v>
      </c>
      <c r="F5" s="30" t="s">
        <v>372</v>
      </c>
      <c r="G5" s="30" t="s">
        <v>33</v>
      </c>
      <c r="H5" s="30" t="s">
        <v>32</v>
      </c>
      <c r="I5" s="30" t="s">
        <v>207</v>
      </c>
      <c r="J5" s="30" t="s">
        <v>303</v>
      </c>
      <c r="K5" s="30" t="s">
        <v>31</v>
      </c>
      <c r="L5" s="30" t="s">
        <v>32</v>
      </c>
      <c r="M5" s="30" t="s">
        <v>32</v>
      </c>
      <c r="N5" s="30" t="s">
        <v>32</v>
      </c>
      <c r="O5" s="30" t="s">
        <v>32</v>
      </c>
      <c r="P5" s="30" t="s">
        <v>33</v>
      </c>
      <c r="Q5" s="29" t="s">
        <v>556</v>
      </c>
      <c r="R5" s="30" t="s">
        <v>49</v>
      </c>
      <c r="S5" s="30" t="s">
        <v>31</v>
      </c>
      <c r="T5" s="40" t="s">
        <v>45</v>
      </c>
      <c r="U5" s="30" t="s">
        <v>32</v>
      </c>
      <c r="V5" s="30" t="s">
        <v>206</v>
      </c>
      <c r="W5" s="30" t="s">
        <v>38</v>
      </c>
      <c r="X5" s="30" t="s">
        <v>373</v>
      </c>
      <c r="Y5" s="30" t="s">
        <v>45</v>
      </c>
      <c r="Z5" s="41" t="s">
        <v>45</v>
      </c>
    </row>
    <row r="6" spans="1:26">
      <c r="A6" s="5">
        <v>5</v>
      </c>
      <c r="B6" s="5">
        <v>1511</v>
      </c>
      <c r="C6" s="5" t="s">
        <v>152</v>
      </c>
      <c r="D6" s="6" t="s">
        <v>153</v>
      </c>
      <c r="E6" s="8">
        <v>43867</v>
      </c>
      <c r="F6" s="5" t="s">
        <v>154</v>
      </c>
      <c r="G6" s="5" t="s">
        <v>136</v>
      </c>
      <c r="H6" s="5" t="s">
        <v>32</v>
      </c>
      <c r="I6" s="5" t="s">
        <v>90</v>
      </c>
      <c r="J6" s="5" t="s">
        <v>30</v>
      </c>
      <c r="K6" s="5" t="s">
        <v>32</v>
      </c>
      <c r="L6" s="5" t="s">
        <v>32</v>
      </c>
      <c r="M6" s="5" t="s">
        <v>32</v>
      </c>
      <c r="N6" s="5" t="s">
        <v>32</v>
      </c>
      <c r="O6" s="5" t="s">
        <v>32</v>
      </c>
      <c r="P6" s="5" t="s">
        <v>137</v>
      </c>
      <c r="Q6" s="5" t="s">
        <v>34</v>
      </c>
      <c r="R6" s="5" t="s">
        <v>49</v>
      </c>
      <c r="S6" s="5" t="s">
        <v>32</v>
      </c>
      <c r="T6" s="7" t="s">
        <v>32</v>
      </c>
      <c r="U6" s="5" t="s">
        <v>32</v>
      </c>
      <c r="V6" s="5" t="s">
        <v>28</v>
      </c>
      <c r="W6" s="5" t="s">
        <v>28</v>
      </c>
      <c r="X6" s="5" t="s">
        <v>32</v>
      </c>
      <c r="Y6" s="5" t="s">
        <v>32</v>
      </c>
      <c r="Z6" s="5" t="s">
        <v>45</v>
      </c>
    </row>
    <row r="7" spans="1:26">
      <c r="A7" s="5">
        <v>6</v>
      </c>
      <c r="B7" s="5">
        <v>7916</v>
      </c>
      <c r="C7" s="5" t="s">
        <v>311</v>
      </c>
      <c r="D7" s="11" t="s">
        <v>312</v>
      </c>
      <c r="E7" s="12">
        <v>43878</v>
      </c>
      <c r="F7" s="5" t="s">
        <v>313</v>
      </c>
      <c r="G7" s="5" t="s">
        <v>136</v>
      </c>
      <c r="H7" s="5" t="s">
        <v>32</v>
      </c>
      <c r="I7" s="5" t="s">
        <v>90</v>
      </c>
      <c r="J7" s="5" t="s">
        <v>303</v>
      </c>
      <c r="K7" s="5" t="s">
        <v>31</v>
      </c>
      <c r="L7" s="5" t="s">
        <v>32</v>
      </c>
      <c r="M7" s="5" t="s">
        <v>32</v>
      </c>
      <c r="N7" s="5" t="s">
        <v>32</v>
      </c>
      <c r="O7" s="5" t="s">
        <v>32</v>
      </c>
      <c r="P7" s="5" t="s">
        <v>137</v>
      </c>
      <c r="Q7" s="29" t="s">
        <v>34</v>
      </c>
      <c r="R7" s="5" t="s">
        <v>138</v>
      </c>
      <c r="S7" s="5" t="s">
        <v>38</v>
      </c>
      <c r="T7" s="7" t="s">
        <v>314</v>
      </c>
      <c r="U7" s="5" t="s">
        <v>102</v>
      </c>
      <c r="V7" s="5" t="s">
        <v>315</v>
      </c>
      <c r="W7" s="5" t="s">
        <v>188</v>
      </c>
      <c r="X7" s="5" t="s">
        <v>32</v>
      </c>
      <c r="Y7" s="5" t="s">
        <v>32</v>
      </c>
      <c r="Z7" s="5" t="s">
        <v>45</v>
      </c>
    </row>
    <row r="8" spans="1:26">
      <c r="A8" s="5">
        <v>7</v>
      </c>
      <c r="B8" s="5">
        <v>7929</v>
      </c>
      <c r="C8" s="5" t="s">
        <v>78</v>
      </c>
      <c r="F8" s="5" t="s">
        <v>79</v>
      </c>
      <c r="G8" s="5" t="s">
        <v>44</v>
      </c>
      <c r="H8" s="5" t="s">
        <v>45</v>
      </c>
      <c r="I8" s="5" t="s">
        <v>54</v>
      </c>
      <c r="J8" s="5" t="s">
        <v>30</v>
      </c>
      <c r="K8" s="5" t="s">
        <v>47</v>
      </c>
      <c r="L8" s="5" t="s">
        <v>45</v>
      </c>
      <c r="M8" s="5" t="s">
        <v>45</v>
      </c>
      <c r="N8" s="5" t="s">
        <v>45</v>
      </c>
      <c r="O8" s="5" t="s">
        <v>45</v>
      </c>
      <c r="P8" s="5" t="s">
        <v>80</v>
      </c>
      <c r="Q8" s="5" t="s">
        <v>34</v>
      </c>
      <c r="R8" s="5" t="s">
        <v>49</v>
      </c>
      <c r="S8" s="5" t="s">
        <v>47</v>
      </c>
      <c r="T8" s="7" t="s">
        <v>45</v>
      </c>
      <c r="U8" s="5" t="s">
        <v>45</v>
      </c>
      <c r="V8" s="5" t="s">
        <v>81</v>
      </c>
      <c r="W8" s="5" t="s">
        <v>56</v>
      </c>
      <c r="X8" s="5" t="s">
        <v>57</v>
      </c>
      <c r="Y8" s="5" t="s">
        <v>82</v>
      </c>
      <c r="Z8" s="5" t="s">
        <v>45</v>
      </c>
    </row>
    <row r="9" spans="1:26">
      <c r="A9" s="5">
        <v>8</v>
      </c>
      <c r="B9" s="5">
        <v>7942</v>
      </c>
      <c r="C9" s="5" t="s">
        <v>321</v>
      </c>
      <c r="D9" s="11" t="s">
        <v>322</v>
      </c>
      <c r="E9" s="12">
        <v>43854</v>
      </c>
      <c r="F9" s="5" t="s">
        <v>323</v>
      </c>
      <c r="G9" s="5" t="s">
        <v>136</v>
      </c>
      <c r="H9" s="5" t="s">
        <v>32</v>
      </c>
      <c r="I9" s="5" t="s">
        <v>90</v>
      </c>
      <c r="J9" s="5" t="s">
        <v>303</v>
      </c>
      <c r="K9" s="5" t="s">
        <v>31</v>
      </c>
      <c r="L9" s="5" t="s">
        <v>32</v>
      </c>
      <c r="M9" s="5" t="s">
        <v>32</v>
      </c>
      <c r="N9" s="5" t="s">
        <v>32</v>
      </c>
      <c r="O9" s="5" t="s">
        <v>32</v>
      </c>
      <c r="P9" s="5" t="s">
        <v>137</v>
      </c>
      <c r="Q9" s="29" t="s">
        <v>34</v>
      </c>
      <c r="R9" s="5" t="s">
        <v>49</v>
      </c>
      <c r="S9" s="5" t="s">
        <v>31</v>
      </c>
      <c r="T9" s="7" t="s">
        <v>32</v>
      </c>
      <c r="U9" s="5" t="s">
        <v>32</v>
      </c>
      <c r="V9" s="5" t="s">
        <v>315</v>
      </c>
      <c r="W9" s="5" t="s">
        <v>188</v>
      </c>
      <c r="X9" s="5" t="s">
        <v>32</v>
      </c>
      <c r="Y9" s="5" t="s">
        <v>32</v>
      </c>
      <c r="Z9" s="5" t="s">
        <v>45</v>
      </c>
    </row>
    <row r="10" spans="1:26">
      <c r="A10" s="30">
        <v>9</v>
      </c>
      <c r="B10" s="5">
        <v>7949</v>
      </c>
      <c r="C10" s="14" t="s">
        <v>328</v>
      </c>
      <c r="D10" s="11" t="s">
        <v>329</v>
      </c>
      <c r="E10" s="12">
        <v>43889</v>
      </c>
      <c r="F10" s="5" t="s">
        <v>330</v>
      </c>
      <c r="G10" s="5" t="s">
        <v>136</v>
      </c>
      <c r="H10" s="5" t="s">
        <v>32</v>
      </c>
      <c r="I10" s="5" t="s">
        <v>90</v>
      </c>
      <c r="J10" s="5" t="s">
        <v>303</v>
      </c>
      <c r="K10" s="5" t="s">
        <v>31</v>
      </c>
      <c r="L10" s="5" t="s">
        <v>32</v>
      </c>
      <c r="M10" s="5" t="s">
        <v>32</v>
      </c>
      <c r="N10" s="5" t="s">
        <v>32</v>
      </c>
      <c r="O10" s="5" t="s">
        <v>32</v>
      </c>
      <c r="P10" s="5" t="s">
        <v>137</v>
      </c>
      <c r="Q10" s="29" t="s">
        <v>34</v>
      </c>
      <c r="R10" s="5" t="s">
        <v>49</v>
      </c>
      <c r="S10" s="5" t="s">
        <v>31</v>
      </c>
      <c r="T10" s="7" t="s">
        <v>32</v>
      </c>
      <c r="U10" s="5" t="s">
        <v>32</v>
      </c>
      <c r="V10" s="5" t="s">
        <v>206</v>
      </c>
      <c r="W10" s="5" t="s">
        <v>188</v>
      </c>
      <c r="X10" s="5" t="s">
        <v>32</v>
      </c>
      <c r="Y10" s="5" t="s">
        <v>32</v>
      </c>
      <c r="Z10" s="5" t="s">
        <v>45</v>
      </c>
    </row>
    <row r="11" spans="1:26">
      <c r="A11" s="5">
        <v>10</v>
      </c>
      <c r="B11" s="5">
        <v>8070</v>
      </c>
      <c r="C11" s="5" t="s">
        <v>25</v>
      </c>
      <c r="D11" s="6" t="s">
        <v>26</v>
      </c>
      <c r="F11" s="5" t="s">
        <v>27</v>
      </c>
      <c r="G11" s="5" t="s">
        <v>5</v>
      </c>
      <c r="H11" s="5" t="s">
        <v>28</v>
      </c>
      <c r="I11" s="5" t="s">
        <v>29</v>
      </c>
      <c r="J11" s="5" t="s">
        <v>30</v>
      </c>
      <c r="K11" s="5" t="s">
        <v>31</v>
      </c>
      <c r="L11" s="5" t="s">
        <v>32</v>
      </c>
      <c r="M11" s="5" t="s">
        <v>32</v>
      </c>
      <c r="N11" s="5" t="s">
        <v>32</v>
      </c>
      <c r="O11" s="5" t="s">
        <v>32</v>
      </c>
      <c r="P11" s="5" t="s">
        <v>33</v>
      </c>
      <c r="Q11" s="5" t="s">
        <v>34</v>
      </c>
      <c r="R11" s="5" t="s">
        <v>35</v>
      </c>
      <c r="S11" s="5" t="s">
        <v>36</v>
      </c>
      <c r="T11" s="7" t="s">
        <v>32</v>
      </c>
      <c r="U11" s="5" t="s">
        <v>32</v>
      </c>
      <c r="V11" s="5" t="s">
        <v>37</v>
      </c>
      <c r="W11" s="5" t="s">
        <v>38</v>
      </c>
      <c r="X11" s="5" t="s">
        <v>39</v>
      </c>
      <c r="Y11" s="5" t="s">
        <v>40</v>
      </c>
      <c r="Z11" s="5" t="s">
        <v>45</v>
      </c>
    </row>
    <row r="12" spans="1:26">
      <c r="A12" s="5">
        <v>11</v>
      </c>
      <c r="B12" s="5">
        <v>8149</v>
      </c>
      <c r="C12" s="5" t="s">
        <v>65</v>
      </c>
      <c r="D12" s="6" t="s">
        <v>66</v>
      </c>
      <c r="F12" s="5" t="s">
        <v>67</v>
      </c>
      <c r="G12" s="5" t="s">
        <v>53</v>
      </c>
      <c r="H12" s="5" t="s">
        <v>68</v>
      </c>
      <c r="I12" s="5" t="s">
        <v>69</v>
      </c>
      <c r="J12" s="5" t="s">
        <v>30</v>
      </c>
      <c r="K12" s="5" t="s">
        <v>47</v>
      </c>
      <c r="L12" s="5" t="s">
        <v>45</v>
      </c>
      <c r="M12" s="5" t="s">
        <v>45</v>
      </c>
      <c r="N12" s="5" t="s">
        <v>45</v>
      </c>
      <c r="O12" s="5" t="s">
        <v>45</v>
      </c>
      <c r="P12" s="5" t="s">
        <v>68</v>
      </c>
      <c r="Q12" s="5" t="s">
        <v>70</v>
      </c>
      <c r="R12" s="5" t="s">
        <v>71</v>
      </c>
      <c r="S12" s="5" t="s">
        <v>47</v>
      </c>
      <c r="T12" s="7" t="s">
        <v>45</v>
      </c>
      <c r="U12" s="5" t="s">
        <v>45</v>
      </c>
      <c r="V12" s="5" t="s">
        <v>28</v>
      </c>
      <c r="W12" s="5" t="s">
        <v>28</v>
      </c>
      <c r="X12" s="5" t="s">
        <v>45</v>
      </c>
      <c r="Y12" s="5" t="s">
        <v>45</v>
      </c>
      <c r="Z12" s="5" t="s">
        <v>45</v>
      </c>
    </row>
    <row r="13" spans="1:26">
      <c r="A13" s="5">
        <v>12</v>
      </c>
      <c r="B13" s="5">
        <v>8236</v>
      </c>
      <c r="C13" s="5" t="s">
        <v>162</v>
      </c>
      <c r="D13" s="6" t="s">
        <v>163</v>
      </c>
      <c r="E13" s="8">
        <v>43905</v>
      </c>
      <c r="F13" s="5" t="s">
        <v>164</v>
      </c>
      <c r="G13" s="5" t="s">
        <v>136</v>
      </c>
      <c r="H13" s="5" t="s">
        <v>32</v>
      </c>
      <c r="I13" s="5" t="s">
        <v>90</v>
      </c>
      <c r="J13" s="5" t="s">
        <v>30</v>
      </c>
      <c r="K13" s="5" t="s">
        <v>32</v>
      </c>
      <c r="L13" s="5" t="s">
        <v>32</v>
      </c>
      <c r="M13" s="5" t="s">
        <v>32</v>
      </c>
      <c r="N13" s="5" t="s">
        <v>32</v>
      </c>
      <c r="O13" s="5" t="s">
        <v>32</v>
      </c>
      <c r="P13" s="5" t="s">
        <v>137</v>
      </c>
      <c r="Q13" s="5" t="s">
        <v>34</v>
      </c>
      <c r="R13" s="5" t="s">
        <v>138</v>
      </c>
      <c r="S13" s="5" t="s">
        <v>38</v>
      </c>
      <c r="T13" s="7" t="s">
        <v>165</v>
      </c>
      <c r="U13" s="5" t="s">
        <v>45</v>
      </c>
      <c r="V13" s="5" t="s">
        <v>92</v>
      </c>
      <c r="W13" s="5" t="s">
        <v>38</v>
      </c>
      <c r="X13" s="5" t="s">
        <v>166</v>
      </c>
      <c r="Y13" s="5" t="s">
        <v>40</v>
      </c>
      <c r="Z13" s="5" t="s">
        <v>32</v>
      </c>
    </row>
    <row r="14" spans="1:26">
      <c r="A14" s="5">
        <v>13</v>
      </c>
      <c r="B14" s="5">
        <v>8264</v>
      </c>
      <c r="C14" s="5" t="s">
        <v>213</v>
      </c>
      <c r="D14" s="6" t="s">
        <v>214</v>
      </c>
      <c r="E14" s="8">
        <v>43923</v>
      </c>
      <c r="F14" s="5" t="s">
        <v>215</v>
      </c>
      <c r="G14" s="5" t="s">
        <v>136</v>
      </c>
      <c r="H14" s="5" t="s">
        <v>32</v>
      </c>
      <c r="I14" s="5" t="s">
        <v>90</v>
      </c>
      <c r="J14" s="5" t="s">
        <v>30</v>
      </c>
      <c r="K14" s="5" t="s">
        <v>31</v>
      </c>
      <c r="L14" s="5" t="s">
        <v>32</v>
      </c>
      <c r="M14" s="5" t="s">
        <v>32</v>
      </c>
      <c r="N14" s="5" t="s">
        <v>32</v>
      </c>
      <c r="O14" s="5" t="s">
        <v>32</v>
      </c>
      <c r="P14" s="5" t="s">
        <v>137</v>
      </c>
      <c r="Q14" s="5" t="s">
        <v>216</v>
      </c>
      <c r="R14" s="5" t="s">
        <v>49</v>
      </c>
      <c r="S14" s="5" t="s">
        <v>38</v>
      </c>
      <c r="T14" s="7" t="s">
        <v>217</v>
      </c>
      <c r="U14" s="5" t="s">
        <v>102</v>
      </c>
      <c r="V14" s="5" t="s">
        <v>28</v>
      </c>
      <c r="W14" s="5" t="s">
        <v>188</v>
      </c>
      <c r="X14" s="5" t="s">
        <v>39</v>
      </c>
      <c r="Y14" s="5" t="s">
        <v>206</v>
      </c>
      <c r="Z14" s="5" t="s">
        <v>32</v>
      </c>
    </row>
    <row r="15" spans="1:26">
      <c r="A15" s="30">
        <v>14</v>
      </c>
      <c r="B15" s="26">
        <v>8405</v>
      </c>
      <c r="C15" s="5" t="s">
        <v>243</v>
      </c>
      <c r="D15" s="6" t="s">
        <v>244</v>
      </c>
      <c r="E15" s="8">
        <v>43921</v>
      </c>
      <c r="F15" s="5" t="s">
        <v>135</v>
      </c>
      <c r="G15" s="5" t="s">
        <v>136</v>
      </c>
      <c r="H15" s="5" t="s">
        <v>32</v>
      </c>
      <c r="I15" s="5" t="s">
        <v>90</v>
      </c>
      <c r="J15" s="5" t="s">
        <v>30</v>
      </c>
      <c r="K15" s="5" t="s">
        <v>31</v>
      </c>
      <c r="L15" s="5" t="s">
        <v>32</v>
      </c>
      <c r="M15" s="5" t="s">
        <v>32</v>
      </c>
      <c r="N15" s="5" t="s">
        <v>32</v>
      </c>
      <c r="O15" s="5" t="s">
        <v>32</v>
      </c>
      <c r="P15" s="5" t="s">
        <v>137</v>
      </c>
      <c r="Q15" s="5" t="s">
        <v>34</v>
      </c>
      <c r="R15" s="5" t="s">
        <v>49</v>
      </c>
      <c r="S15" s="5" t="s">
        <v>38</v>
      </c>
      <c r="T15" s="7" t="s">
        <v>245</v>
      </c>
      <c r="U15" s="5" t="s">
        <v>32</v>
      </c>
      <c r="V15" s="5" t="s">
        <v>246</v>
      </c>
      <c r="W15" s="5" t="s">
        <v>38</v>
      </c>
      <c r="X15" s="5" t="s">
        <v>39</v>
      </c>
      <c r="Y15" s="5" t="s">
        <v>32</v>
      </c>
      <c r="Z15" s="5" t="s">
        <v>32</v>
      </c>
    </row>
    <row r="16" spans="1:26">
      <c r="A16" s="5">
        <v>15</v>
      </c>
      <c r="B16" s="5">
        <v>8424</v>
      </c>
      <c r="C16" s="18" t="s">
        <v>363</v>
      </c>
      <c r="D16" s="22" t="s">
        <v>364</v>
      </c>
      <c r="E16" s="8">
        <v>43921</v>
      </c>
      <c r="F16" s="5" t="s">
        <v>89</v>
      </c>
      <c r="G16" s="5" t="s">
        <v>5</v>
      </c>
      <c r="H16" s="5">
        <v>3</v>
      </c>
      <c r="I16" s="5" t="s">
        <v>90</v>
      </c>
      <c r="J16" s="5" t="s">
        <v>303</v>
      </c>
      <c r="K16" s="5" t="s">
        <v>31</v>
      </c>
      <c r="L16" s="5" t="s">
        <v>32</v>
      </c>
      <c r="M16" s="5" t="s">
        <v>32</v>
      </c>
      <c r="N16" s="5" t="s">
        <v>32</v>
      </c>
      <c r="O16" s="5" t="s">
        <v>32</v>
      </c>
      <c r="P16" s="5" t="s">
        <v>137</v>
      </c>
      <c r="Q16" s="29" t="s">
        <v>557</v>
      </c>
      <c r="R16" s="5" t="s">
        <v>138</v>
      </c>
      <c r="S16" s="5" t="s">
        <v>31</v>
      </c>
      <c r="T16" s="7" t="s">
        <v>45</v>
      </c>
      <c r="U16" s="5" t="s">
        <v>32</v>
      </c>
      <c r="V16" s="5" t="s">
        <v>365</v>
      </c>
      <c r="W16" s="5" t="s">
        <v>38</v>
      </c>
      <c r="X16" s="5" t="s">
        <v>39</v>
      </c>
      <c r="Y16" s="5" t="s">
        <v>366</v>
      </c>
      <c r="Z16" s="5" t="s">
        <v>45</v>
      </c>
    </row>
    <row r="17" spans="1:26">
      <c r="A17" s="5">
        <v>16</v>
      </c>
      <c r="B17" s="5">
        <v>8525</v>
      </c>
      <c r="C17" s="5" t="s">
        <v>209</v>
      </c>
      <c r="D17" s="6" t="s">
        <v>210</v>
      </c>
      <c r="E17" s="8">
        <v>43921</v>
      </c>
      <c r="F17" s="5" t="s">
        <v>211</v>
      </c>
      <c r="G17" s="5" t="s">
        <v>136</v>
      </c>
      <c r="H17" s="5" t="s">
        <v>32</v>
      </c>
      <c r="I17" s="5" t="s">
        <v>90</v>
      </c>
      <c r="J17" s="5" t="s">
        <v>30</v>
      </c>
      <c r="K17" s="5" t="s">
        <v>31</v>
      </c>
      <c r="L17" s="5" t="s">
        <v>32</v>
      </c>
      <c r="M17" s="5" t="s">
        <v>32</v>
      </c>
      <c r="N17" s="5" t="s">
        <v>32</v>
      </c>
      <c r="O17" s="5" t="s">
        <v>32</v>
      </c>
      <c r="P17" s="5" t="s">
        <v>137</v>
      </c>
      <c r="Q17" s="5" t="s">
        <v>34</v>
      </c>
      <c r="R17" s="5" t="s">
        <v>49</v>
      </c>
      <c r="S17" s="5" t="s">
        <v>38</v>
      </c>
      <c r="T17" s="7" t="s">
        <v>212</v>
      </c>
      <c r="U17" s="5" t="s">
        <v>102</v>
      </c>
      <c r="V17" s="5" t="s">
        <v>28</v>
      </c>
      <c r="W17" s="5" t="s">
        <v>188</v>
      </c>
      <c r="X17" s="5" t="s">
        <v>32</v>
      </c>
      <c r="Y17" s="5" t="s">
        <v>32</v>
      </c>
      <c r="Z17" s="5" t="s">
        <v>32</v>
      </c>
    </row>
    <row r="18" spans="1:26">
      <c r="A18" s="5">
        <v>17</v>
      </c>
      <c r="B18" s="5">
        <v>8542</v>
      </c>
      <c r="C18" s="5" t="s">
        <v>115</v>
      </c>
      <c r="D18" s="6" t="s">
        <v>116</v>
      </c>
      <c r="F18" s="5" t="s">
        <v>117</v>
      </c>
      <c r="G18" s="5" t="s">
        <v>53</v>
      </c>
      <c r="H18" s="5" t="s">
        <v>68</v>
      </c>
      <c r="I18" s="5" t="s">
        <v>118</v>
      </c>
      <c r="J18" s="5" t="s">
        <v>30</v>
      </c>
      <c r="K18" s="5" t="s">
        <v>47</v>
      </c>
      <c r="L18" s="5" t="s">
        <v>45</v>
      </c>
      <c r="M18" s="5" t="s">
        <v>45</v>
      </c>
      <c r="N18" s="5" t="s">
        <v>45</v>
      </c>
      <c r="O18" s="5" t="s">
        <v>45</v>
      </c>
      <c r="P18" s="5" t="s">
        <v>80</v>
      </c>
      <c r="Q18" s="5" t="s">
        <v>34</v>
      </c>
      <c r="R18" s="5" t="s">
        <v>119</v>
      </c>
      <c r="S18" s="5" t="s">
        <v>47</v>
      </c>
      <c r="T18" s="7" t="s">
        <v>45</v>
      </c>
      <c r="U18" s="5" t="s">
        <v>45</v>
      </c>
      <c r="V18" s="5" t="s">
        <v>28</v>
      </c>
      <c r="W18" s="5" t="s">
        <v>28</v>
      </c>
      <c r="X18" s="5" t="s">
        <v>45</v>
      </c>
      <c r="Y18" s="5" t="s">
        <v>45</v>
      </c>
      <c r="Z18" s="5" t="s">
        <v>45</v>
      </c>
    </row>
    <row r="19" spans="1:26">
      <c r="A19" s="5">
        <v>18</v>
      </c>
      <c r="B19" s="5">
        <v>8581</v>
      </c>
      <c r="C19" s="24" t="s">
        <v>375</v>
      </c>
      <c r="D19" s="23" t="s">
        <v>376</v>
      </c>
      <c r="E19" s="8">
        <v>43927</v>
      </c>
      <c r="F19" s="5" t="s">
        <v>377</v>
      </c>
      <c r="G19" s="5" t="s">
        <v>5</v>
      </c>
      <c r="H19" s="5">
        <v>11</v>
      </c>
      <c r="I19" s="5" t="s">
        <v>378</v>
      </c>
      <c r="J19" s="5" t="s">
        <v>303</v>
      </c>
      <c r="K19" s="5" t="s">
        <v>31</v>
      </c>
      <c r="L19" s="5" t="s">
        <v>32</v>
      </c>
      <c r="M19" s="5" t="s">
        <v>32</v>
      </c>
      <c r="N19" s="5" t="s">
        <v>32</v>
      </c>
      <c r="O19" s="5" t="s">
        <v>32</v>
      </c>
      <c r="P19" s="5" t="s">
        <v>137</v>
      </c>
      <c r="Q19" s="30" t="s">
        <v>34</v>
      </c>
      <c r="R19" s="5" t="s">
        <v>138</v>
      </c>
      <c r="S19" s="5" t="s">
        <v>31</v>
      </c>
      <c r="T19" s="7" t="s">
        <v>45</v>
      </c>
      <c r="U19" s="5" t="s">
        <v>32</v>
      </c>
      <c r="V19" s="5" t="s">
        <v>206</v>
      </c>
      <c r="W19" s="5" t="s">
        <v>38</v>
      </c>
      <c r="X19" s="5" t="s">
        <v>374</v>
      </c>
      <c r="Y19" s="5" t="s">
        <v>379</v>
      </c>
      <c r="Z19" s="5" t="s">
        <v>45</v>
      </c>
    </row>
    <row r="20" spans="1:26">
      <c r="A20" s="30">
        <v>19</v>
      </c>
      <c r="B20" s="5">
        <v>8586</v>
      </c>
      <c r="C20" s="21" t="s">
        <v>393</v>
      </c>
      <c r="D20" s="22" t="s">
        <v>394</v>
      </c>
      <c r="E20" s="8">
        <v>43917</v>
      </c>
      <c r="F20" s="5" t="s">
        <v>395</v>
      </c>
      <c r="G20" s="5" t="s">
        <v>5</v>
      </c>
      <c r="H20" s="5">
        <v>2</v>
      </c>
      <c r="I20" s="5" t="s">
        <v>396</v>
      </c>
      <c r="J20" s="5" t="s">
        <v>303</v>
      </c>
      <c r="K20" s="5" t="s">
        <v>31</v>
      </c>
      <c r="L20" s="5" t="s">
        <v>32</v>
      </c>
      <c r="M20" s="5" t="s">
        <v>32</v>
      </c>
      <c r="N20" s="5" t="s">
        <v>32</v>
      </c>
      <c r="O20" s="5" t="s">
        <v>32</v>
      </c>
      <c r="P20" s="5" t="s">
        <v>137</v>
      </c>
      <c r="Q20" s="30" t="s">
        <v>34</v>
      </c>
      <c r="R20" s="5" t="s">
        <v>138</v>
      </c>
      <c r="S20" s="5" t="s">
        <v>38</v>
      </c>
      <c r="T20" s="7" t="s">
        <v>397</v>
      </c>
      <c r="U20" s="5" t="s">
        <v>32</v>
      </c>
      <c r="V20" s="5" t="s">
        <v>206</v>
      </c>
      <c r="W20" s="5" t="s">
        <v>188</v>
      </c>
      <c r="X20" s="5" t="s">
        <v>374</v>
      </c>
      <c r="Y20" s="5" t="s">
        <v>398</v>
      </c>
      <c r="Z20" s="5" t="s">
        <v>45</v>
      </c>
    </row>
    <row r="21" spans="1:26">
      <c r="A21" s="5">
        <v>20</v>
      </c>
      <c r="B21" s="5">
        <v>8606</v>
      </c>
      <c r="C21" s="5" t="s">
        <v>399</v>
      </c>
      <c r="D21" s="22" t="s">
        <v>400</v>
      </c>
      <c r="E21" s="8">
        <v>43920</v>
      </c>
      <c r="F21" s="5" t="s">
        <v>135</v>
      </c>
      <c r="G21" s="5" t="s">
        <v>136</v>
      </c>
      <c r="H21" s="5" t="s">
        <v>45</v>
      </c>
      <c r="I21" s="5" t="s">
        <v>90</v>
      </c>
      <c r="J21" s="5" t="s">
        <v>303</v>
      </c>
      <c r="K21" s="5" t="s">
        <v>38</v>
      </c>
      <c r="L21" s="5" t="s">
        <v>401</v>
      </c>
      <c r="M21" s="5" t="s">
        <v>402</v>
      </c>
      <c r="N21" s="5" t="s">
        <v>38</v>
      </c>
      <c r="O21" s="5">
        <v>2</v>
      </c>
      <c r="P21" s="5" t="s">
        <v>137</v>
      </c>
      <c r="Q21" s="29" t="s">
        <v>34</v>
      </c>
      <c r="R21" s="5" t="s">
        <v>138</v>
      </c>
      <c r="S21" s="5" t="s">
        <v>38</v>
      </c>
      <c r="T21" s="7" t="s">
        <v>403</v>
      </c>
      <c r="U21" s="5" t="s">
        <v>32</v>
      </c>
      <c r="V21" s="5" t="s">
        <v>206</v>
      </c>
      <c r="W21" s="5" t="s">
        <v>188</v>
      </c>
      <c r="X21" s="5" t="s">
        <v>32</v>
      </c>
      <c r="Y21" s="5" t="s">
        <v>45</v>
      </c>
      <c r="Z21" s="5" t="s">
        <v>45</v>
      </c>
    </row>
    <row r="22" spans="1:26">
      <c r="A22" s="5">
        <v>21</v>
      </c>
      <c r="B22" s="5">
        <v>8609</v>
      </c>
      <c r="C22" s="5" t="s">
        <v>98</v>
      </c>
      <c r="D22" s="6" t="s">
        <v>99</v>
      </c>
      <c r="F22" s="5" t="s">
        <v>100</v>
      </c>
      <c r="G22" s="5" t="s">
        <v>44</v>
      </c>
      <c r="H22" s="5" t="s">
        <v>45</v>
      </c>
      <c r="I22" s="5" t="s">
        <v>54</v>
      </c>
      <c r="J22" s="5" t="s">
        <v>30</v>
      </c>
      <c r="K22" s="5" t="s">
        <v>47</v>
      </c>
      <c r="L22" s="5" t="s">
        <v>45</v>
      </c>
      <c r="M22" s="5" t="s">
        <v>45</v>
      </c>
      <c r="N22" s="5" t="s">
        <v>45</v>
      </c>
      <c r="O22" s="5" t="s">
        <v>45</v>
      </c>
      <c r="P22" s="5" t="s">
        <v>68</v>
      </c>
      <c r="Q22" s="5" t="s">
        <v>34</v>
      </c>
      <c r="R22" s="5" t="s">
        <v>49</v>
      </c>
      <c r="S22" s="5" t="s">
        <v>56</v>
      </c>
      <c r="T22" s="7" t="s">
        <v>101</v>
      </c>
      <c r="U22" s="5" t="s">
        <v>102</v>
      </c>
      <c r="V22" s="5" t="s">
        <v>92</v>
      </c>
      <c r="W22" s="5" t="s">
        <v>56</v>
      </c>
      <c r="X22" s="5" t="s">
        <v>39</v>
      </c>
      <c r="Y22" s="5" t="s">
        <v>40</v>
      </c>
      <c r="Z22" s="5" t="s">
        <v>45</v>
      </c>
    </row>
    <row r="23" spans="1:26">
      <c r="A23" s="5">
        <v>22</v>
      </c>
      <c r="B23" s="5">
        <v>8645</v>
      </c>
      <c r="C23" s="5" t="s">
        <v>133</v>
      </c>
      <c r="D23" s="6" t="s">
        <v>134</v>
      </c>
      <c r="E23" s="8">
        <v>43921</v>
      </c>
      <c r="F23" s="5" t="s">
        <v>135</v>
      </c>
      <c r="G23" s="5" t="s">
        <v>136</v>
      </c>
      <c r="H23" s="5" t="s">
        <v>32</v>
      </c>
      <c r="I23" s="5" t="s">
        <v>90</v>
      </c>
      <c r="J23" s="5" t="s">
        <v>30</v>
      </c>
      <c r="K23" s="5" t="s">
        <v>31</v>
      </c>
      <c r="L23" s="5" t="s">
        <v>32</v>
      </c>
      <c r="M23" s="5" t="s">
        <v>32</v>
      </c>
      <c r="N23" s="5" t="s">
        <v>32</v>
      </c>
      <c r="O23" s="5" t="s">
        <v>32</v>
      </c>
      <c r="P23" s="5" t="s">
        <v>137</v>
      </c>
      <c r="Q23" s="5" t="s">
        <v>34</v>
      </c>
      <c r="R23" s="5" t="s">
        <v>138</v>
      </c>
      <c r="S23" s="5" t="s">
        <v>31</v>
      </c>
      <c r="T23" s="7" t="s">
        <v>32</v>
      </c>
      <c r="U23" s="5" t="s">
        <v>32</v>
      </c>
      <c r="V23" s="5" t="s">
        <v>92</v>
      </c>
      <c r="W23" s="5" t="s">
        <v>56</v>
      </c>
      <c r="X23" s="5" t="s">
        <v>39</v>
      </c>
      <c r="Y23" s="5" t="s">
        <v>139</v>
      </c>
      <c r="Z23" s="5" t="s">
        <v>45</v>
      </c>
    </row>
    <row r="24" spans="1:26">
      <c r="A24" s="5">
        <v>23</v>
      </c>
      <c r="B24" s="5">
        <v>8680</v>
      </c>
      <c r="C24" s="14" t="s">
        <v>331</v>
      </c>
      <c r="D24" s="11" t="s">
        <v>332</v>
      </c>
      <c r="E24" s="12">
        <v>43893</v>
      </c>
      <c r="F24" s="5" t="s">
        <v>333</v>
      </c>
      <c r="G24" s="5" t="s">
        <v>5</v>
      </c>
      <c r="H24" s="5">
        <v>4</v>
      </c>
      <c r="I24" s="5" t="s">
        <v>29</v>
      </c>
      <c r="J24" s="5" t="s">
        <v>303</v>
      </c>
      <c r="K24" s="5" t="s">
        <v>31</v>
      </c>
      <c r="L24" s="5" t="s">
        <v>32</v>
      </c>
      <c r="M24" s="5" t="s">
        <v>32</v>
      </c>
      <c r="N24" s="5" t="s">
        <v>32</v>
      </c>
      <c r="O24" s="5" t="s">
        <v>32</v>
      </c>
      <c r="P24" s="5" t="s">
        <v>137</v>
      </c>
      <c r="Q24" s="30" t="s">
        <v>34</v>
      </c>
      <c r="R24" s="5" t="s">
        <v>138</v>
      </c>
      <c r="S24" s="5" t="s">
        <v>31</v>
      </c>
      <c r="T24" s="7" t="s">
        <v>32</v>
      </c>
      <c r="U24" s="5" t="s">
        <v>32</v>
      </c>
      <c r="V24" s="5" t="s">
        <v>334</v>
      </c>
      <c r="W24" s="5" t="s">
        <v>38</v>
      </c>
      <c r="X24" s="5" t="s">
        <v>39</v>
      </c>
      <c r="Y24" s="5" t="s">
        <v>335</v>
      </c>
      <c r="Z24" s="5" t="s">
        <v>45</v>
      </c>
    </row>
    <row r="25" spans="1:26">
      <c r="A25" s="30">
        <v>24</v>
      </c>
      <c r="B25" s="15">
        <v>8691</v>
      </c>
      <c r="C25" s="16" t="s">
        <v>341</v>
      </c>
      <c r="D25" s="11" t="s">
        <v>342</v>
      </c>
      <c r="E25" s="12">
        <v>43917</v>
      </c>
      <c r="F25" s="5" t="s">
        <v>343</v>
      </c>
      <c r="G25" s="5" t="s">
        <v>136</v>
      </c>
      <c r="H25" s="5" t="s">
        <v>32</v>
      </c>
      <c r="I25" s="5" t="s">
        <v>90</v>
      </c>
      <c r="J25" s="5" t="s">
        <v>344</v>
      </c>
      <c r="K25" s="5" t="s">
        <v>31</v>
      </c>
      <c r="L25" s="5" t="s">
        <v>32</v>
      </c>
      <c r="M25" s="5" t="s">
        <v>32</v>
      </c>
      <c r="N25" s="5" t="s">
        <v>32</v>
      </c>
      <c r="O25" s="5" t="s">
        <v>32</v>
      </c>
      <c r="P25" s="5" t="s">
        <v>137</v>
      </c>
      <c r="Q25" s="30" t="s">
        <v>177</v>
      </c>
      <c r="R25" s="5" t="s">
        <v>138</v>
      </c>
      <c r="S25" s="5" t="s">
        <v>38</v>
      </c>
      <c r="T25" s="7" t="s">
        <v>345</v>
      </c>
      <c r="U25" s="5" t="s">
        <v>102</v>
      </c>
      <c r="V25" s="5" t="s">
        <v>346</v>
      </c>
      <c r="W25" s="5" t="s">
        <v>38</v>
      </c>
      <c r="X25" s="5" t="s">
        <v>39</v>
      </c>
      <c r="Y25" s="5" t="s">
        <v>347</v>
      </c>
      <c r="Z25" s="5" t="s">
        <v>45</v>
      </c>
    </row>
    <row r="26" spans="1:26">
      <c r="A26" s="5">
        <v>25</v>
      </c>
      <c r="B26" s="5">
        <v>8816</v>
      </c>
      <c r="C26" s="5" t="s">
        <v>221</v>
      </c>
      <c r="D26" s="6" t="s">
        <v>222</v>
      </c>
      <c r="E26" s="8">
        <v>43913</v>
      </c>
      <c r="F26" s="5" t="s">
        <v>223</v>
      </c>
      <c r="G26" s="5" t="s">
        <v>5</v>
      </c>
      <c r="H26" s="5">
        <v>2</v>
      </c>
      <c r="I26" s="5" t="s">
        <v>170</v>
      </c>
      <c r="J26" s="5" t="s">
        <v>30</v>
      </c>
      <c r="K26" s="5" t="s">
        <v>31</v>
      </c>
      <c r="L26" s="5" t="s">
        <v>32</v>
      </c>
      <c r="M26" s="5" t="s">
        <v>32</v>
      </c>
      <c r="N26" s="5" t="s">
        <v>32</v>
      </c>
      <c r="O26" s="5" t="s">
        <v>32</v>
      </c>
      <c r="P26" s="5" t="s">
        <v>137</v>
      </c>
      <c r="Q26" s="5" t="s">
        <v>34</v>
      </c>
      <c r="R26" s="5" t="s">
        <v>49</v>
      </c>
      <c r="S26" s="5" t="s">
        <v>38</v>
      </c>
      <c r="T26" s="7" t="s">
        <v>224</v>
      </c>
      <c r="U26" s="5" t="s">
        <v>38</v>
      </c>
      <c r="V26" s="5" t="s">
        <v>28</v>
      </c>
      <c r="W26" s="5" t="s">
        <v>188</v>
      </c>
      <c r="X26" s="5" t="s">
        <v>32</v>
      </c>
      <c r="Y26" s="5" t="s">
        <v>32</v>
      </c>
      <c r="Z26" s="5" t="s">
        <v>32</v>
      </c>
    </row>
    <row r="27" spans="1:26">
      <c r="A27" s="5">
        <v>26</v>
      </c>
      <c r="B27" s="5">
        <v>8844</v>
      </c>
      <c r="C27" s="5" t="s">
        <v>72</v>
      </c>
      <c r="D27" s="6" t="s">
        <v>73</v>
      </c>
      <c r="F27" s="5" t="s">
        <v>74</v>
      </c>
      <c r="G27" s="5" t="s">
        <v>44</v>
      </c>
      <c r="H27" s="5" t="s">
        <v>45</v>
      </c>
      <c r="I27" s="5" t="s">
        <v>54</v>
      </c>
      <c r="J27" s="5" t="s">
        <v>30</v>
      </c>
      <c r="K27" s="5" t="s">
        <v>47</v>
      </c>
      <c r="L27" s="5" t="s">
        <v>45</v>
      </c>
      <c r="M27" s="5" t="s">
        <v>45</v>
      </c>
      <c r="N27" s="5" t="s">
        <v>45</v>
      </c>
      <c r="O27" s="5" t="s">
        <v>45</v>
      </c>
      <c r="P27" s="5" t="s">
        <v>75</v>
      </c>
      <c r="Q27" s="5" t="s">
        <v>34</v>
      </c>
      <c r="R27" s="5" t="s">
        <v>49</v>
      </c>
      <c r="S27" s="5" t="s">
        <v>47</v>
      </c>
      <c r="T27" s="7" t="s">
        <v>45</v>
      </c>
      <c r="U27" s="5" t="s">
        <v>45</v>
      </c>
      <c r="V27" s="5" t="s">
        <v>76</v>
      </c>
      <c r="W27" s="5" t="s">
        <v>56</v>
      </c>
      <c r="X27" s="5" t="s">
        <v>39</v>
      </c>
      <c r="Y27" s="5" t="s">
        <v>77</v>
      </c>
      <c r="Z27" s="5" t="s">
        <v>64</v>
      </c>
    </row>
    <row r="28" spans="1:26">
      <c r="A28" s="5">
        <v>27</v>
      </c>
      <c r="B28" s="5">
        <v>8891</v>
      </c>
      <c r="C28" s="13" t="s">
        <v>336</v>
      </c>
      <c r="D28" s="11" t="s">
        <v>337</v>
      </c>
      <c r="E28" s="12">
        <v>43854</v>
      </c>
      <c r="F28" s="5" t="s">
        <v>338</v>
      </c>
      <c r="G28" s="5" t="s">
        <v>136</v>
      </c>
      <c r="H28" s="5" t="s">
        <v>32</v>
      </c>
      <c r="I28" s="5" t="s">
        <v>90</v>
      </c>
      <c r="J28" s="5" t="s">
        <v>303</v>
      </c>
      <c r="K28" s="5" t="s">
        <v>31</v>
      </c>
      <c r="L28" s="5" t="s">
        <v>32</v>
      </c>
      <c r="M28" s="5" t="s">
        <v>32</v>
      </c>
      <c r="N28" s="5" t="s">
        <v>32</v>
      </c>
      <c r="O28" s="5" t="s">
        <v>32</v>
      </c>
      <c r="P28" s="5" t="s">
        <v>137</v>
      </c>
      <c r="Q28" s="29" t="s">
        <v>34</v>
      </c>
      <c r="R28" s="5" t="s">
        <v>138</v>
      </c>
      <c r="S28" s="5" t="s">
        <v>31</v>
      </c>
      <c r="T28" s="7" t="s">
        <v>32</v>
      </c>
      <c r="U28" s="5" t="s">
        <v>32</v>
      </c>
      <c r="V28" s="5" t="s">
        <v>339</v>
      </c>
      <c r="W28" s="5" t="s">
        <v>38</v>
      </c>
      <c r="X28" s="5" t="s">
        <v>39</v>
      </c>
      <c r="Y28" s="5" t="s">
        <v>340</v>
      </c>
      <c r="Z28" s="5" t="s">
        <v>45</v>
      </c>
    </row>
    <row r="29" spans="1:26">
      <c r="A29" s="5">
        <v>28</v>
      </c>
      <c r="B29" s="26">
        <v>8898</v>
      </c>
      <c r="C29" s="5" t="s">
        <v>189</v>
      </c>
      <c r="D29" s="6" t="s">
        <v>190</v>
      </c>
      <c r="E29" s="8">
        <v>43911</v>
      </c>
      <c r="F29" s="5" t="s">
        <v>191</v>
      </c>
      <c r="G29" s="5" t="s">
        <v>136</v>
      </c>
      <c r="H29" s="5" t="s">
        <v>32</v>
      </c>
      <c r="I29" s="5" t="s">
        <v>90</v>
      </c>
      <c r="J29" s="5" t="s">
        <v>30</v>
      </c>
      <c r="K29" s="5" t="s">
        <v>31</v>
      </c>
      <c r="L29" s="5" t="s">
        <v>32</v>
      </c>
      <c r="M29" s="5" t="s">
        <v>32</v>
      </c>
      <c r="N29" s="5" t="s">
        <v>32</v>
      </c>
      <c r="O29" s="5" t="s">
        <v>32</v>
      </c>
      <c r="P29" s="5" t="s">
        <v>137</v>
      </c>
      <c r="Q29" s="5" t="s">
        <v>34</v>
      </c>
      <c r="R29" s="5" t="s">
        <v>49</v>
      </c>
      <c r="S29" s="5" t="s">
        <v>31</v>
      </c>
      <c r="T29" s="7" t="s">
        <v>32</v>
      </c>
      <c r="U29" s="5" t="s">
        <v>32</v>
      </c>
      <c r="V29" s="5" t="s">
        <v>28</v>
      </c>
      <c r="W29" s="5" t="s">
        <v>188</v>
      </c>
      <c r="X29" s="5" t="s">
        <v>32</v>
      </c>
      <c r="Y29" s="5" t="s">
        <v>32</v>
      </c>
      <c r="Z29" s="5" t="s">
        <v>32</v>
      </c>
    </row>
    <row r="30" spans="1:26">
      <c r="A30" s="30">
        <v>29</v>
      </c>
      <c r="B30" s="5">
        <v>8920</v>
      </c>
      <c r="C30" s="5" t="s">
        <v>195</v>
      </c>
      <c r="D30" s="6" t="s">
        <v>196</v>
      </c>
      <c r="E30" s="8">
        <v>43902</v>
      </c>
      <c r="F30" s="5" t="s">
        <v>79</v>
      </c>
      <c r="G30" s="5" t="s">
        <v>136</v>
      </c>
      <c r="H30" s="5" t="s">
        <v>32</v>
      </c>
      <c r="I30" s="5" t="s">
        <v>90</v>
      </c>
      <c r="J30" s="5" t="s">
        <v>30</v>
      </c>
      <c r="K30" s="5" t="s">
        <v>31</v>
      </c>
      <c r="L30" s="5" t="s">
        <v>32</v>
      </c>
      <c r="M30" s="5" t="s">
        <v>32</v>
      </c>
      <c r="N30" s="5" t="s">
        <v>32</v>
      </c>
      <c r="O30" s="5" t="s">
        <v>32</v>
      </c>
      <c r="P30" s="5" t="s">
        <v>137</v>
      </c>
      <c r="Q30" s="5" t="s">
        <v>34</v>
      </c>
      <c r="R30" s="5" t="s">
        <v>49</v>
      </c>
      <c r="S30" s="5" t="s">
        <v>38</v>
      </c>
      <c r="T30" s="7" t="s">
        <v>197</v>
      </c>
      <c r="U30" s="5" t="s">
        <v>102</v>
      </c>
      <c r="V30" s="5" t="s">
        <v>28</v>
      </c>
      <c r="W30" s="5" t="s">
        <v>188</v>
      </c>
      <c r="X30" s="5" t="s">
        <v>39</v>
      </c>
      <c r="Y30" s="5" t="s">
        <v>198</v>
      </c>
      <c r="Z30" s="5" t="s">
        <v>199</v>
      </c>
    </row>
    <row r="31" spans="1:26">
      <c r="A31" s="5">
        <v>30</v>
      </c>
      <c r="B31" s="5">
        <v>8957</v>
      </c>
      <c r="C31" s="5" t="s">
        <v>110</v>
      </c>
      <c r="D31" s="6" t="s">
        <v>111</v>
      </c>
      <c r="F31" s="5" t="s">
        <v>112</v>
      </c>
      <c r="G31" s="5" t="s">
        <v>44</v>
      </c>
      <c r="H31" s="5" t="s">
        <v>45</v>
      </c>
      <c r="I31" s="5" t="s">
        <v>54</v>
      </c>
      <c r="J31" s="5" t="s">
        <v>30</v>
      </c>
      <c r="K31" s="5" t="s">
        <v>47</v>
      </c>
      <c r="L31" s="5" t="s">
        <v>45</v>
      </c>
      <c r="M31" s="5" t="s">
        <v>45</v>
      </c>
      <c r="N31" s="5" t="s">
        <v>45</v>
      </c>
      <c r="O31" s="5" t="s">
        <v>45</v>
      </c>
      <c r="P31" s="5" t="s">
        <v>80</v>
      </c>
      <c r="Q31" s="5" t="s">
        <v>34</v>
      </c>
      <c r="R31" s="5" t="s">
        <v>49</v>
      </c>
      <c r="S31" s="5" t="s">
        <v>56</v>
      </c>
      <c r="T31" s="7" t="s">
        <v>113</v>
      </c>
      <c r="U31" s="5" t="s">
        <v>114</v>
      </c>
      <c r="V31" s="5" t="s">
        <v>92</v>
      </c>
      <c r="W31" s="5" t="s">
        <v>56</v>
      </c>
      <c r="X31" s="5" t="s">
        <v>39</v>
      </c>
      <c r="Y31" s="5" t="s">
        <v>68</v>
      </c>
      <c r="Z31" s="5" t="s">
        <v>64</v>
      </c>
    </row>
    <row r="32" spans="1:26">
      <c r="A32" s="5">
        <v>31</v>
      </c>
      <c r="B32" s="5">
        <v>8965</v>
      </c>
      <c r="C32" s="5" t="s">
        <v>50</v>
      </c>
      <c r="D32" s="6" t="s">
        <v>51</v>
      </c>
      <c r="F32" s="5" t="s">
        <v>52</v>
      </c>
      <c r="G32" s="5" t="s">
        <v>53</v>
      </c>
      <c r="H32" s="5">
        <v>2</v>
      </c>
      <c r="I32" s="5" t="s">
        <v>54</v>
      </c>
      <c r="J32" s="5" t="s">
        <v>30</v>
      </c>
      <c r="K32" s="5" t="s">
        <v>47</v>
      </c>
      <c r="L32" s="5" t="s">
        <v>45</v>
      </c>
      <c r="M32" s="5" t="s">
        <v>45</v>
      </c>
      <c r="N32" s="5" t="s">
        <v>45</v>
      </c>
      <c r="O32" s="5" t="s">
        <v>45</v>
      </c>
      <c r="P32" s="5" t="s">
        <v>48</v>
      </c>
      <c r="Q32" s="5" t="s">
        <v>34</v>
      </c>
      <c r="R32" s="5" t="s">
        <v>49</v>
      </c>
      <c r="S32" s="5" t="s">
        <v>47</v>
      </c>
      <c r="T32" s="7" t="s">
        <v>45</v>
      </c>
      <c r="U32" s="5" t="s">
        <v>45</v>
      </c>
      <c r="V32" s="5" t="s">
        <v>55</v>
      </c>
      <c r="W32" s="5" t="s">
        <v>56</v>
      </c>
      <c r="X32" s="5" t="s">
        <v>57</v>
      </c>
      <c r="Y32" s="5" t="s">
        <v>40</v>
      </c>
    </row>
    <row r="33" spans="1:26">
      <c r="A33" s="5">
        <v>32</v>
      </c>
      <c r="B33" s="26">
        <v>8969</v>
      </c>
      <c r="C33" s="27" t="s">
        <v>192</v>
      </c>
      <c r="D33" s="6" t="s">
        <v>193</v>
      </c>
      <c r="E33" s="8">
        <v>43907</v>
      </c>
      <c r="F33" s="5" t="s">
        <v>58</v>
      </c>
      <c r="G33" s="5" t="s">
        <v>136</v>
      </c>
      <c r="H33" s="5" t="s">
        <v>32</v>
      </c>
      <c r="I33" s="5" t="s">
        <v>90</v>
      </c>
      <c r="J33" s="5" t="s">
        <v>30</v>
      </c>
      <c r="K33" s="5" t="s">
        <v>31</v>
      </c>
      <c r="L33" s="5" t="s">
        <v>32</v>
      </c>
      <c r="M33" s="5" t="s">
        <v>32</v>
      </c>
      <c r="N33" s="5" t="s">
        <v>32</v>
      </c>
      <c r="O33" s="5" t="s">
        <v>32</v>
      </c>
      <c r="P33" s="5" t="s">
        <v>137</v>
      </c>
      <c r="Q33" s="5" t="s">
        <v>34</v>
      </c>
      <c r="R33" s="5" t="s">
        <v>49</v>
      </c>
      <c r="S33" s="5" t="s">
        <v>31</v>
      </c>
      <c r="T33" s="7" t="s">
        <v>32</v>
      </c>
      <c r="U33" s="5" t="s">
        <v>32</v>
      </c>
      <c r="V33" s="5" t="s">
        <v>92</v>
      </c>
      <c r="W33" s="5" t="s">
        <v>56</v>
      </c>
      <c r="X33" s="5" t="s">
        <v>39</v>
      </c>
      <c r="Y33" s="5" t="s">
        <v>194</v>
      </c>
      <c r="Z33" s="5" t="s">
        <v>32</v>
      </c>
    </row>
    <row r="34" spans="1:26">
      <c r="A34" s="5">
        <v>33</v>
      </c>
      <c r="B34" s="5">
        <v>9041</v>
      </c>
      <c r="C34" s="5" t="s">
        <v>316</v>
      </c>
      <c r="D34" s="11" t="s">
        <v>317</v>
      </c>
      <c r="E34" s="12">
        <v>43868</v>
      </c>
      <c r="F34" s="5" t="s">
        <v>318</v>
      </c>
      <c r="G34" s="5" t="s">
        <v>136</v>
      </c>
      <c r="H34" s="5" t="s">
        <v>32</v>
      </c>
      <c r="I34" s="5" t="s">
        <v>90</v>
      </c>
      <c r="J34" s="5" t="s">
        <v>303</v>
      </c>
      <c r="K34" s="5" t="s">
        <v>31</v>
      </c>
      <c r="L34" s="5" t="s">
        <v>32</v>
      </c>
      <c r="M34" s="5" t="s">
        <v>32</v>
      </c>
      <c r="N34" s="5" t="s">
        <v>32</v>
      </c>
      <c r="O34" s="5" t="s">
        <v>32</v>
      </c>
      <c r="P34" s="5" t="s">
        <v>137</v>
      </c>
      <c r="Q34" s="29" t="s">
        <v>34</v>
      </c>
      <c r="R34" s="5" t="s">
        <v>138</v>
      </c>
      <c r="S34" s="5" t="s">
        <v>38</v>
      </c>
      <c r="T34" s="7" t="s">
        <v>319</v>
      </c>
      <c r="U34" s="5" t="s">
        <v>102</v>
      </c>
      <c r="V34" s="5" t="s">
        <v>320</v>
      </c>
      <c r="W34" s="5" t="s">
        <v>38</v>
      </c>
      <c r="X34" s="5" t="s">
        <v>39</v>
      </c>
      <c r="Y34" s="5" t="s">
        <v>126</v>
      </c>
      <c r="Z34" s="5" t="s">
        <v>45</v>
      </c>
    </row>
    <row r="35" spans="1:26">
      <c r="A35" s="30">
        <v>34</v>
      </c>
      <c r="B35" s="5">
        <v>9056</v>
      </c>
      <c r="C35" s="5" t="s">
        <v>218</v>
      </c>
      <c r="D35" s="6" t="s">
        <v>219</v>
      </c>
      <c r="E35" s="8">
        <v>43920</v>
      </c>
      <c r="F35" s="5" t="s">
        <v>220</v>
      </c>
      <c r="G35" s="5" t="s">
        <v>136</v>
      </c>
      <c r="H35" s="5" t="s">
        <v>32</v>
      </c>
      <c r="I35" s="5" t="s">
        <v>90</v>
      </c>
      <c r="J35" s="5" t="s">
        <v>30</v>
      </c>
      <c r="K35" s="5" t="s">
        <v>31</v>
      </c>
      <c r="L35" s="5" t="s">
        <v>32</v>
      </c>
      <c r="M35" s="5" t="s">
        <v>32</v>
      </c>
      <c r="N35" s="5" t="s">
        <v>32</v>
      </c>
      <c r="O35" s="5" t="s">
        <v>32</v>
      </c>
      <c r="P35" s="5" t="s">
        <v>137</v>
      </c>
      <c r="Q35" s="5" t="s">
        <v>34</v>
      </c>
      <c r="R35" s="5" t="s">
        <v>49</v>
      </c>
      <c r="S35" s="5" t="s">
        <v>31</v>
      </c>
      <c r="T35" s="7" t="s">
        <v>32</v>
      </c>
      <c r="U35" s="5" t="s">
        <v>32</v>
      </c>
      <c r="V35" s="5" t="s">
        <v>28</v>
      </c>
      <c r="W35" s="5" t="s">
        <v>188</v>
      </c>
      <c r="X35" s="5" t="s">
        <v>32</v>
      </c>
      <c r="Y35" s="5" t="s">
        <v>32</v>
      </c>
      <c r="Z35" s="5" t="s">
        <v>32</v>
      </c>
    </row>
    <row r="36" spans="1:26">
      <c r="A36" s="5">
        <v>35</v>
      </c>
      <c r="B36" s="5">
        <v>9094</v>
      </c>
      <c r="C36" s="5" t="s">
        <v>123</v>
      </c>
      <c r="D36" s="6" t="s">
        <v>124</v>
      </c>
      <c r="E36" s="8">
        <v>43923</v>
      </c>
      <c r="F36" s="5" t="s">
        <v>125</v>
      </c>
      <c r="G36" s="5" t="s">
        <v>44</v>
      </c>
      <c r="H36" s="5" t="s">
        <v>45</v>
      </c>
      <c r="I36" s="5" t="s">
        <v>90</v>
      </c>
      <c r="J36" s="5" t="s">
        <v>30</v>
      </c>
      <c r="K36" s="5" t="s">
        <v>47</v>
      </c>
      <c r="L36" s="5" t="s">
        <v>45</v>
      </c>
      <c r="M36" s="5" t="s">
        <v>45</v>
      </c>
      <c r="N36" s="5" t="s">
        <v>45</v>
      </c>
      <c r="O36" s="5" t="s">
        <v>45</v>
      </c>
      <c r="P36" s="5" t="s">
        <v>80</v>
      </c>
      <c r="Q36" s="5" t="s">
        <v>34</v>
      </c>
      <c r="R36" s="5" t="s">
        <v>49</v>
      </c>
      <c r="S36" s="5" t="s">
        <v>47</v>
      </c>
      <c r="T36" s="7" t="s">
        <v>45</v>
      </c>
      <c r="U36" s="5" t="s">
        <v>45</v>
      </c>
      <c r="V36" s="5" t="s">
        <v>92</v>
      </c>
      <c r="W36" s="5" t="s">
        <v>56</v>
      </c>
      <c r="X36" s="5" t="s">
        <v>39</v>
      </c>
      <c r="Y36" s="5" t="s">
        <v>126</v>
      </c>
      <c r="Z36" s="5" t="s">
        <v>45</v>
      </c>
    </row>
    <row r="37" spans="1:26">
      <c r="A37" s="5">
        <v>36</v>
      </c>
      <c r="B37" s="5">
        <v>9113</v>
      </c>
      <c r="C37" s="5" t="s">
        <v>179</v>
      </c>
      <c r="D37" s="6" t="s">
        <v>180</v>
      </c>
      <c r="E37" s="8">
        <v>43913</v>
      </c>
      <c r="F37" s="5" t="s">
        <v>135</v>
      </c>
      <c r="G37" s="5" t="s">
        <v>136</v>
      </c>
      <c r="H37" s="5" t="s">
        <v>32</v>
      </c>
      <c r="I37" s="5" t="s">
        <v>90</v>
      </c>
      <c r="J37" s="5" t="s">
        <v>30</v>
      </c>
      <c r="K37" s="5" t="s">
        <v>32</v>
      </c>
      <c r="L37" s="5" t="s">
        <v>32</v>
      </c>
      <c r="M37" s="5" t="s">
        <v>32</v>
      </c>
      <c r="N37" s="5" t="s">
        <v>32</v>
      </c>
      <c r="O37" s="5" t="s">
        <v>32</v>
      </c>
      <c r="P37" s="5" t="s">
        <v>137</v>
      </c>
      <c r="Q37" s="5" t="s">
        <v>34</v>
      </c>
      <c r="R37" s="5" t="s">
        <v>138</v>
      </c>
      <c r="S37" s="5" t="s">
        <v>32</v>
      </c>
      <c r="T37" s="7" t="s">
        <v>32</v>
      </c>
      <c r="U37" s="5" t="s">
        <v>32</v>
      </c>
      <c r="V37" s="5" t="s">
        <v>28</v>
      </c>
      <c r="W37" s="5" t="s">
        <v>32</v>
      </c>
      <c r="X37" s="5" t="s">
        <v>32</v>
      </c>
      <c r="Y37" s="5" t="s">
        <v>32</v>
      </c>
      <c r="Z37" s="5" t="s">
        <v>32</v>
      </c>
    </row>
    <row r="38" spans="1:26">
      <c r="A38" s="5">
        <v>37</v>
      </c>
      <c r="B38" s="5">
        <v>9122</v>
      </c>
      <c r="C38" s="5" t="s">
        <v>127</v>
      </c>
      <c r="D38" s="6" t="s">
        <v>128</v>
      </c>
      <c r="E38" s="8">
        <v>43921</v>
      </c>
      <c r="F38" s="5" t="s">
        <v>129</v>
      </c>
      <c r="G38" s="5" t="s">
        <v>44</v>
      </c>
      <c r="H38" s="5" t="s">
        <v>45</v>
      </c>
      <c r="I38" s="5" t="s">
        <v>90</v>
      </c>
      <c r="J38" s="5" t="s">
        <v>30</v>
      </c>
      <c r="K38" s="5" t="s">
        <v>47</v>
      </c>
      <c r="L38" s="5" t="s">
        <v>45</v>
      </c>
      <c r="M38" s="5" t="s">
        <v>45</v>
      </c>
      <c r="N38" s="5" t="s">
        <v>45</v>
      </c>
      <c r="O38" s="5" t="s">
        <v>45</v>
      </c>
      <c r="P38" s="5" t="s">
        <v>80</v>
      </c>
      <c r="Q38" s="5" t="s">
        <v>34</v>
      </c>
      <c r="R38" s="5" t="s">
        <v>49</v>
      </c>
      <c r="S38" s="5" t="s">
        <v>47</v>
      </c>
      <c r="T38" s="7" t="s">
        <v>45</v>
      </c>
      <c r="U38" s="5" t="s">
        <v>45</v>
      </c>
      <c r="V38" s="5" t="s">
        <v>28</v>
      </c>
      <c r="W38" s="5" t="s">
        <v>28</v>
      </c>
      <c r="X38" s="5" t="s">
        <v>45</v>
      </c>
      <c r="Y38" s="5" t="s">
        <v>45</v>
      </c>
      <c r="Z38" s="5" t="s">
        <v>45</v>
      </c>
    </row>
    <row r="39" spans="1:26">
      <c r="A39" s="5">
        <v>38</v>
      </c>
      <c r="B39" s="5">
        <v>9123</v>
      </c>
      <c r="C39" s="5" t="s">
        <v>159</v>
      </c>
      <c r="D39" s="6" t="s">
        <v>160</v>
      </c>
      <c r="E39" s="8">
        <v>43910</v>
      </c>
      <c r="F39" s="5" t="s">
        <v>89</v>
      </c>
      <c r="G39" s="5" t="s">
        <v>5</v>
      </c>
      <c r="H39" s="5" t="s">
        <v>32</v>
      </c>
      <c r="I39" s="5" t="s">
        <v>90</v>
      </c>
      <c r="J39" s="5" t="s">
        <v>30</v>
      </c>
      <c r="K39" s="5" t="s">
        <v>32</v>
      </c>
      <c r="L39" s="5" t="s">
        <v>32</v>
      </c>
      <c r="M39" s="5" t="s">
        <v>32</v>
      </c>
      <c r="N39" s="5" t="s">
        <v>32</v>
      </c>
      <c r="O39" s="5" t="s">
        <v>32</v>
      </c>
      <c r="P39" s="5" t="s">
        <v>137</v>
      </c>
      <c r="Q39" s="5" t="s">
        <v>34</v>
      </c>
      <c r="R39" s="5" t="s">
        <v>138</v>
      </c>
      <c r="S39" s="5" t="s">
        <v>56</v>
      </c>
      <c r="T39" s="7" t="s">
        <v>161</v>
      </c>
      <c r="U39" s="5" t="s">
        <v>102</v>
      </c>
      <c r="V39" s="5" t="s">
        <v>92</v>
      </c>
      <c r="W39" s="5" t="s">
        <v>56</v>
      </c>
      <c r="X39" s="5" t="s">
        <v>39</v>
      </c>
      <c r="Y39" s="5" t="s">
        <v>32</v>
      </c>
      <c r="Z39" s="5" t="s">
        <v>32</v>
      </c>
    </row>
    <row r="40" spans="1:26">
      <c r="A40" s="30">
        <v>39</v>
      </c>
      <c r="B40" s="26">
        <v>9125</v>
      </c>
      <c r="C40" s="5" t="s">
        <v>231</v>
      </c>
      <c r="D40" s="6" t="s">
        <v>232</v>
      </c>
      <c r="E40" s="8">
        <v>43895</v>
      </c>
      <c r="F40" s="5" t="s">
        <v>135</v>
      </c>
      <c r="G40" s="5" t="s">
        <v>136</v>
      </c>
      <c r="H40" s="5" t="s">
        <v>32</v>
      </c>
      <c r="I40" s="5" t="s">
        <v>90</v>
      </c>
      <c r="J40" s="5" t="s">
        <v>30</v>
      </c>
      <c r="K40" s="5" t="s">
        <v>31</v>
      </c>
      <c r="L40" s="5" t="s">
        <v>32</v>
      </c>
      <c r="M40" s="5" t="s">
        <v>32</v>
      </c>
      <c r="N40" s="5" t="s">
        <v>32</v>
      </c>
      <c r="O40" s="5" t="s">
        <v>32</v>
      </c>
      <c r="P40" s="5" t="s">
        <v>137</v>
      </c>
      <c r="Q40" s="5" t="s">
        <v>34</v>
      </c>
      <c r="R40" s="5" t="s">
        <v>49</v>
      </c>
      <c r="S40" s="5" t="s">
        <v>31</v>
      </c>
      <c r="T40" s="7" t="s">
        <v>32</v>
      </c>
      <c r="U40" s="5" t="s">
        <v>32</v>
      </c>
      <c r="V40" s="5" t="s">
        <v>28</v>
      </c>
      <c r="W40" s="5" t="s">
        <v>188</v>
      </c>
      <c r="X40" s="5" t="s">
        <v>32</v>
      </c>
      <c r="Y40" s="5" t="s">
        <v>32</v>
      </c>
      <c r="Z40" s="5" t="s">
        <v>32</v>
      </c>
    </row>
    <row r="41" spans="1:26">
      <c r="A41" s="5">
        <v>40</v>
      </c>
      <c r="B41" s="5">
        <v>9151</v>
      </c>
      <c r="C41" s="5" t="s">
        <v>181</v>
      </c>
      <c r="D41" s="6" t="s">
        <v>182</v>
      </c>
      <c r="E41" s="8">
        <v>43903</v>
      </c>
      <c r="F41" s="5" t="s">
        <v>183</v>
      </c>
      <c r="G41" s="5" t="s">
        <v>5</v>
      </c>
      <c r="H41" s="5">
        <v>2</v>
      </c>
      <c r="I41" s="5" t="s">
        <v>90</v>
      </c>
      <c r="J41" s="5" t="s">
        <v>30</v>
      </c>
      <c r="K41" s="5" t="s">
        <v>32</v>
      </c>
      <c r="L41" s="5" t="s">
        <v>32</v>
      </c>
      <c r="M41" s="5" t="s">
        <v>32</v>
      </c>
      <c r="N41" s="5" t="s">
        <v>32</v>
      </c>
      <c r="O41" s="5" t="s">
        <v>32</v>
      </c>
      <c r="P41" s="5" t="s">
        <v>137</v>
      </c>
      <c r="Q41" s="5" t="s">
        <v>34</v>
      </c>
      <c r="R41" s="5" t="s">
        <v>138</v>
      </c>
      <c r="S41" s="5" t="s">
        <v>32</v>
      </c>
      <c r="T41" s="7" t="s">
        <v>32</v>
      </c>
      <c r="U41" s="5" t="s">
        <v>32</v>
      </c>
      <c r="V41" s="5" t="s">
        <v>92</v>
      </c>
      <c r="W41" s="5" t="s">
        <v>32</v>
      </c>
      <c r="X41" s="5" t="s">
        <v>32</v>
      </c>
      <c r="Y41" s="5" t="s">
        <v>32</v>
      </c>
      <c r="Z41" s="5" t="s">
        <v>32</v>
      </c>
    </row>
    <row r="42" spans="1:26">
      <c r="A42" s="5">
        <v>41</v>
      </c>
      <c r="B42" s="5">
        <v>9171</v>
      </c>
      <c r="C42" s="5" t="s">
        <v>184</v>
      </c>
      <c r="D42" s="6" t="s">
        <v>185</v>
      </c>
      <c r="E42" s="8">
        <v>43923</v>
      </c>
      <c r="F42" s="5" t="s">
        <v>186</v>
      </c>
      <c r="G42" s="5" t="s">
        <v>136</v>
      </c>
      <c r="H42" s="5" t="s">
        <v>45</v>
      </c>
      <c r="I42" s="5" t="s">
        <v>90</v>
      </c>
      <c r="J42" s="5" t="s">
        <v>30</v>
      </c>
      <c r="K42" s="5" t="s">
        <v>31</v>
      </c>
      <c r="L42" s="5" t="s">
        <v>32</v>
      </c>
      <c r="M42" s="5" t="s">
        <v>32</v>
      </c>
      <c r="N42" s="5" t="s">
        <v>32</v>
      </c>
      <c r="O42" s="5" t="s">
        <v>32</v>
      </c>
      <c r="P42" s="5" t="s">
        <v>137</v>
      </c>
      <c r="Q42" s="5" t="s">
        <v>34</v>
      </c>
      <c r="R42" s="5" t="s">
        <v>49</v>
      </c>
      <c r="S42" s="5" t="s">
        <v>38</v>
      </c>
      <c r="T42" s="7" t="s">
        <v>187</v>
      </c>
      <c r="U42" s="5" t="s">
        <v>32</v>
      </c>
      <c r="V42" s="5" t="s">
        <v>28</v>
      </c>
      <c r="W42" s="5" t="s">
        <v>188</v>
      </c>
      <c r="X42" s="5" t="s">
        <v>188</v>
      </c>
      <c r="Y42" s="5" t="s">
        <v>188</v>
      </c>
      <c r="Z42" s="5" t="s">
        <v>188</v>
      </c>
    </row>
    <row r="43" spans="1:26">
      <c r="A43" s="5">
        <v>42</v>
      </c>
      <c r="B43" s="5">
        <v>9174</v>
      </c>
      <c r="C43" s="5" t="s">
        <v>155</v>
      </c>
      <c r="D43" s="6" t="s">
        <v>156</v>
      </c>
      <c r="E43" s="8">
        <v>43915</v>
      </c>
      <c r="F43" s="5" t="s">
        <v>157</v>
      </c>
      <c r="G43" s="5" t="s">
        <v>136</v>
      </c>
      <c r="H43" s="5" t="s">
        <v>32</v>
      </c>
      <c r="I43" s="5" t="s">
        <v>29</v>
      </c>
      <c r="J43" s="5" t="s">
        <v>158</v>
      </c>
      <c r="K43" s="5" t="s">
        <v>32</v>
      </c>
      <c r="L43" s="5" t="s">
        <v>32</v>
      </c>
      <c r="M43" s="5" t="s">
        <v>32</v>
      </c>
      <c r="N43" s="5" t="s">
        <v>32</v>
      </c>
      <c r="O43" s="5" t="s">
        <v>32</v>
      </c>
      <c r="P43" s="5" t="s">
        <v>137</v>
      </c>
      <c r="Q43" s="5" t="s">
        <v>34</v>
      </c>
      <c r="R43" s="5" t="s">
        <v>49</v>
      </c>
      <c r="S43" s="5" t="s">
        <v>32</v>
      </c>
      <c r="T43" s="7" t="s">
        <v>32</v>
      </c>
      <c r="U43" s="5" t="s">
        <v>32</v>
      </c>
      <c r="V43" s="5" t="s">
        <v>28</v>
      </c>
      <c r="W43" s="5" t="s">
        <v>28</v>
      </c>
      <c r="X43" s="5" t="s">
        <v>32</v>
      </c>
      <c r="Y43" s="5" t="s">
        <v>32</v>
      </c>
      <c r="Z43" s="5" t="s">
        <v>45</v>
      </c>
    </row>
    <row r="44" spans="1:26">
      <c r="A44" s="5">
        <v>43</v>
      </c>
      <c r="B44" s="5">
        <v>9175</v>
      </c>
      <c r="C44" s="5" t="s">
        <v>106</v>
      </c>
      <c r="D44" s="6" t="s">
        <v>107</v>
      </c>
      <c r="F44" s="5" t="s">
        <v>108</v>
      </c>
      <c r="G44" s="5" t="s">
        <v>44</v>
      </c>
      <c r="H44" s="5" t="s">
        <v>45</v>
      </c>
      <c r="I44" s="5" t="s">
        <v>90</v>
      </c>
      <c r="J44" s="5" t="s">
        <v>30</v>
      </c>
      <c r="K44" s="5" t="s">
        <v>47</v>
      </c>
      <c r="L44" s="5" t="s">
        <v>45</v>
      </c>
      <c r="M44" s="5" t="s">
        <v>45</v>
      </c>
      <c r="N44" s="5" t="s">
        <v>45</v>
      </c>
      <c r="O44" s="5" t="s">
        <v>45</v>
      </c>
      <c r="P44" s="5" t="s">
        <v>80</v>
      </c>
      <c r="Q44" s="5" t="s">
        <v>34</v>
      </c>
      <c r="R44" s="5" t="s">
        <v>49</v>
      </c>
      <c r="S44" s="5" t="s">
        <v>47</v>
      </c>
      <c r="T44" s="7" t="s">
        <v>45</v>
      </c>
      <c r="U44" s="5" t="s">
        <v>45</v>
      </c>
      <c r="V44" s="5" t="s">
        <v>92</v>
      </c>
      <c r="W44" s="5" t="s">
        <v>56</v>
      </c>
      <c r="X44" s="5" t="s">
        <v>39</v>
      </c>
      <c r="Y44" s="5" t="s">
        <v>109</v>
      </c>
      <c r="Z44" s="5" t="s">
        <v>45</v>
      </c>
    </row>
    <row r="45" spans="1:26">
      <c r="A45" s="30">
        <v>44</v>
      </c>
      <c r="B45" s="5">
        <v>9198</v>
      </c>
      <c r="C45" s="5" t="s">
        <v>174</v>
      </c>
      <c r="D45" s="6" t="s">
        <v>175</v>
      </c>
      <c r="E45" s="8">
        <v>43872</v>
      </c>
      <c r="F45" s="5" t="s">
        <v>176</v>
      </c>
      <c r="G45" s="5" t="s">
        <v>136</v>
      </c>
      <c r="H45" s="5" t="s">
        <v>32</v>
      </c>
      <c r="I45" s="5" t="s">
        <v>90</v>
      </c>
      <c r="J45" s="5" t="s">
        <v>30</v>
      </c>
      <c r="K45" s="5" t="s">
        <v>32</v>
      </c>
      <c r="L45" s="5" t="s">
        <v>32</v>
      </c>
      <c r="M45" s="5" t="s">
        <v>32</v>
      </c>
      <c r="N45" s="5" t="s">
        <v>32</v>
      </c>
      <c r="O45" s="5" t="s">
        <v>32</v>
      </c>
      <c r="P45" s="5" t="s">
        <v>137</v>
      </c>
      <c r="Q45" s="5" t="s">
        <v>177</v>
      </c>
      <c r="R45" s="5" t="s">
        <v>138</v>
      </c>
      <c r="S45" s="5" t="s">
        <v>31</v>
      </c>
      <c r="T45" s="7" t="s">
        <v>178</v>
      </c>
      <c r="U45" s="5" t="s">
        <v>32</v>
      </c>
      <c r="V45" s="5" t="s">
        <v>28</v>
      </c>
      <c r="W45" s="5" t="s">
        <v>32</v>
      </c>
      <c r="X45" s="5" t="s">
        <v>31</v>
      </c>
      <c r="Y45" s="5" t="s">
        <v>32</v>
      </c>
      <c r="Z45" s="5" t="s">
        <v>32</v>
      </c>
    </row>
    <row r="46" spans="1:26">
      <c r="A46" s="5">
        <v>45</v>
      </c>
      <c r="B46" s="15">
        <v>9307</v>
      </c>
      <c r="C46" s="5" t="s">
        <v>358</v>
      </c>
      <c r="D46" s="17" t="s">
        <v>359</v>
      </c>
      <c r="E46" s="12">
        <v>43917</v>
      </c>
      <c r="F46" s="5" t="s">
        <v>129</v>
      </c>
      <c r="G46" s="5" t="s">
        <v>136</v>
      </c>
      <c r="H46" s="5" t="s">
        <v>32</v>
      </c>
      <c r="I46" s="5" t="s">
        <v>90</v>
      </c>
      <c r="J46" s="5" t="s">
        <v>303</v>
      </c>
      <c r="K46" s="5" t="s">
        <v>38</v>
      </c>
      <c r="L46" s="5" t="s">
        <v>360</v>
      </c>
      <c r="M46" s="5" t="s">
        <v>304</v>
      </c>
      <c r="N46" s="5" t="s">
        <v>31</v>
      </c>
      <c r="O46" s="5" t="s">
        <v>32</v>
      </c>
      <c r="P46" s="5" t="s">
        <v>137</v>
      </c>
      <c r="Q46" s="29" t="s">
        <v>34</v>
      </c>
      <c r="R46" s="5" t="s">
        <v>138</v>
      </c>
      <c r="S46" s="5" t="s">
        <v>31</v>
      </c>
      <c r="T46" s="7" t="s">
        <v>32</v>
      </c>
      <c r="U46" s="5" t="s">
        <v>32</v>
      </c>
      <c r="V46" s="5" t="s">
        <v>361</v>
      </c>
      <c r="W46" s="5" t="s">
        <v>38</v>
      </c>
      <c r="X46" s="5" t="s">
        <v>39</v>
      </c>
      <c r="Y46" s="5" t="s">
        <v>362</v>
      </c>
      <c r="Z46" s="5" t="s">
        <v>45</v>
      </c>
    </row>
    <row r="47" spans="1:26">
      <c r="A47" s="5">
        <v>46</v>
      </c>
      <c r="B47" s="5">
        <v>9314</v>
      </c>
      <c r="C47" s="5" t="s">
        <v>324</v>
      </c>
      <c r="D47" s="11" t="s">
        <v>325</v>
      </c>
      <c r="E47" s="12">
        <v>43909</v>
      </c>
      <c r="F47" s="5" t="s">
        <v>326</v>
      </c>
      <c r="G47" s="5" t="s">
        <v>136</v>
      </c>
      <c r="H47" s="5" t="s">
        <v>32</v>
      </c>
      <c r="I47" s="5" t="s">
        <v>207</v>
      </c>
      <c r="J47" s="5" t="s">
        <v>303</v>
      </c>
      <c r="K47" s="5" t="s">
        <v>31</v>
      </c>
      <c r="L47" s="5" t="s">
        <v>32</v>
      </c>
      <c r="M47" s="5" t="s">
        <v>32</v>
      </c>
      <c r="N47" s="5" t="s">
        <v>32</v>
      </c>
      <c r="O47" s="5" t="s">
        <v>32</v>
      </c>
      <c r="P47" s="5" t="s">
        <v>137</v>
      </c>
      <c r="Q47" s="29" t="s">
        <v>216</v>
      </c>
      <c r="R47" s="5" t="s">
        <v>138</v>
      </c>
      <c r="S47" s="5" t="s">
        <v>31</v>
      </c>
      <c r="T47" s="7" t="s">
        <v>32</v>
      </c>
      <c r="U47" s="5" t="s">
        <v>32</v>
      </c>
      <c r="V47" s="5" t="s">
        <v>206</v>
      </c>
      <c r="W47" s="5" t="s">
        <v>188</v>
      </c>
      <c r="X47" s="5" t="s">
        <v>32</v>
      </c>
      <c r="Y47" s="5" t="s">
        <v>32</v>
      </c>
      <c r="Z47" s="5" t="s">
        <v>45</v>
      </c>
    </row>
    <row r="48" spans="1:26">
      <c r="A48" s="5">
        <v>47</v>
      </c>
      <c r="B48" s="5">
        <v>9321</v>
      </c>
      <c r="C48" s="5" t="s">
        <v>87</v>
      </c>
      <c r="D48" s="6" t="s">
        <v>88</v>
      </c>
      <c r="F48" s="5" t="s">
        <v>89</v>
      </c>
      <c r="G48" s="5" t="s">
        <v>53</v>
      </c>
      <c r="H48" s="5">
        <v>3</v>
      </c>
      <c r="I48" s="5" t="s">
        <v>90</v>
      </c>
      <c r="J48" s="5" t="s">
        <v>30</v>
      </c>
      <c r="K48" s="5" t="s">
        <v>47</v>
      </c>
      <c r="L48" s="5" t="s">
        <v>45</v>
      </c>
      <c r="M48" s="5" t="s">
        <v>45</v>
      </c>
      <c r="N48" s="5" t="s">
        <v>45</v>
      </c>
      <c r="O48" s="5" t="s">
        <v>45</v>
      </c>
      <c r="P48" s="5" t="s">
        <v>80</v>
      </c>
      <c r="Q48" s="5" t="s">
        <v>34</v>
      </c>
      <c r="R48" s="5" t="s">
        <v>49</v>
      </c>
      <c r="S48" s="5" t="s">
        <v>56</v>
      </c>
      <c r="T48" s="7" t="s">
        <v>91</v>
      </c>
      <c r="U48" s="5" t="s">
        <v>45</v>
      </c>
      <c r="V48" s="5" t="s">
        <v>92</v>
      </c>
      <c r="W48" s="5" t="s">
        <v>56</v>
      </c>
      <c r="X48" s="5" t="s">
        <v>39</v>
      </c>
      <c r="Y48" s="5" t="s">
        <v>93</v>
      </c>
      <c r="Z48" s="5" t="s">
        <v>45</v>
      </c>
    </row>
    <row r="49" spans="1:26">
      <c r="A49" s="5">
        <v>48</v>
      </c>
      <c r="B49" s="5">
        <v>9332</v>
      </c>
      <c r="C49" s="5" t="s">
        <v>144</v>
      </c>
      <c r="D49" s="6" t="s">
        <v>145</v>
      </c>
      <c r="E49" s="8">
        <v>43903</v>
      </c>
      <c r="F49" s="5" t="s">
        <v>146</v>
      </c>
      <c r="G49" s="5" t="s">
        <v>5</v>
      </c>
      <c r="H49" s="5" t="s">
        <v>32</v>
      </c>
      <c r="I49" s="5" t="s">
        <v>147</v>
      </c>
      <c r="J49" s="5" t="s">
        <v>30</v>
      </c>
      <c r="K49" s="5" t="s">
        <v>36</v>
      </c>
      <c r="L49" s="5" t="s">
        <v>32</v>
      </c>
      <c r="M49" s="5" t="s">
        <v>32</v>
      </c>
      <c r="N49" s="5" t="s">
        <v>32</v>
      </c>
      <c r="O49" s="5" t="s">
        <v>32</v>
      </c>
      <c r="P49" s="5" t="s">
        <v>137</v>
      </c>
      <c r="Q49" s="5" t="s">
        <v>70</v>
      </c>
      <c r="R49" s="5" t="s">
        <v>71</v>
      </c>
      <c r="S49" s="5" t="s">
        <v>32</v>
      </c>
      <c r="T49" s="7" t="s">
        <v>32</v>
      </c>
      <c r="U49" s="5" t="s">
        <v>32</v>
      </c>
      <c r="V49" s="5" t="s">
        <v>28</v>
      </c>
      <c r="W49" s="5" t="s">
        <v>32</v>
      </c>
      <c r="X49" s="5" t="s">
        <v>32</v>
      </c>
      <c r="Y49" s="5" t="s">
        <v>32</v>
      </c>
      <c r="Z49" s="5" t="s">
        <v>32</v>
      </c>
    </row>
    <row r="50" spans="1:26">
      <c r="A50" s="30">
        <v>49</v>
      </c>
      <c r="B50" s="5">
        <v>9339</v>
      </c>
      <c r="C50" s="5" t="s">
        <v>225</v>
      </c>
      <c r="D50" s="6" t="s">
        <v>226</v>
      </c>
      <c r="E50" s="8">
        <v>43910</v>
      </c>
      <c r="F50" s="5" t="s">
        <v>227</v>
      </c>
      <c r="G50" s="5" t="s">
        <v>136</v>
      </c>
      <c r="H50" s="5" t="s">
        <v>32</v>
      </c>
      <c r="I50" s="5" t="s">
        <v>90</v>
      </c>
      <c r="J50" s="5" t="s">
        <v>30</v>
      </c>
      <c r="K50" s="5" t="s">
        <v>31</v>
      </c>
      <c r="L50" s="5" t="s">
        <v>32</v>
      </c>
      <c r="M50" s="5" t="s">
        <v>32</v>
      </c>
      <c r="N50" s="5" t="s">
        <v>32</v>
      </c>
      <c r="O50" s="5" t="s">
        <v>32</v>
      </c>
      <c r="P50" s="28" t="s">
        <v>137</v>
      </c>
      <c r="Q50" s="5" t="s">
        <v>228</v>
      </c>
      <c r="R50" s="5" t="s">
        <v>49</v>
      </c>
      <c r="S50" s="5" t="s">
        <v>31</v>
      </c>
      <c r="T50" s="7" t="s">
        <v>32</v>
      </c>
      <c r="U50" s="5" t="s">
        <v>32</v>
      </c>
      <c r="V50" s="5" t="s">
        <v>229</v>
      </c>
      <c r="W50" s="5" t="s">
        <v>38</v>
      </c>
      <c r="X50" s="5" t="s">
        <v>39</v>
      </c>
      <c r="Y50" s="5" t="s">
        <v>230</v>
      </c>
      <c r="Z50" s="5" t="s">
        <v>32</v>
      </c>
    </row>
    <row r="51" spans="1:26">
      <c r="A51" s="5">
        <v>50</v>
      </c>
      <c r="B51" s="5">
        <v>9340</v>
      </c>
      <c r="C51" s="5" t="s">
        <v>41</v>
      </c>
      <c r="D51" s="6" t="s">
        <v>42</v>
      </c>
      <c r="F51" s="5" t="s">
        <v>43</v>
      </c>
      <c r="G51" s="5" t="s">
        <v>44</v>
      </c>
      <c r="H51" s="5" t="s">
        <v>45</v>
      </c>
      <c r="I51" s="5" t="s">
        <v>46</v>
      </c>
      <c r="J51" s="5" t="s">
        <v>30</v>
      </c>
      <c r="K51" s="5" t="s">
        <v>47</v>
      </c>
      <c r="L51" s="5" t="s">
        <v>45</v>
      </c>
      <c r="M51" s="5" t="s">
        <v>45</v>
      </c>
      <c r="N51" s="5" t="s">
        <v>45</v>
      </c>
      <c r="O51" s="5" t="s">
        <v>45</v>
      </c>
      <c r="P51" s="5" t="s">
        <v>48</v>
      </c>
      <c r="Q51" s="5" t="s">
        <v>34</v>
      </c>
      <c r="R51" s="5" t="s">
        <v>49</v>
      </c>
      <c r="S51" s="5" t="s">
        <v>47</v>
      </c>
      <c r="T51" s="7" t="s">
        <v>45</v>
      </c>
      <c r="U51" s="5" t="s">
        <v>45</v>
      </c>
      <c r="V51" s="5" t="s">
        <v>28</v>
      </c>
      <c r="W51" s="5" t="s">
        <v>28</v>
      </c>
      <c r="X51" s="5" t="s">
        <v>45</v>
      </c>
      <c r="Y51" s="5" t="s">
        <v>45</v>
      </c>
      <c r="Z51" s="5" t="s">
        <v>45</v>
      </c>
    </row>
    <row r="52" spans="1:26">
      <c r="A52" s="5">
        <v>51</v>
      </c>
      <c r="B52" s="5">
        <v>9377</v>
      </c>
      <c r="C52" s="5" t="s">
        <v>172</v>
      </c>
      <c r="D52" s="5" t="s">
        <v>173</v>
      </c>
      <c r="E52" s="10">
        <v>43916</v>
      </c>
      <c r="F52" s="5" t="s">
        <v>89</v>
      </c>
      <c r="G52" s="5" t="s">
        <v>136</v>
      </c>
      <c r="H52" s="5" t="s">
        <v>32</v>
      </c>
      <c r="I52" s="5" t="s">
        <v>90</v>
      </c>
      <c r="J52" s="5" t="s">
        <v>30</v>
      </c>
      <c r="K52" s="5" t="s">
        <v>32</v>
      </c>
      <c r="L52" s="5" t="s">
        <v>32</v>
      </c>
      <c r="M52" s="5" t="s">
        <v>32</v>
      </c>
      <c r="N52" s="5" t="s">
        <v>32</v>
      </c>
      <c r="O52" s="5" t="s">
        <v>32</v>
      </c>
      <c r="P52" s="5" t="s">
        <v>137</v>
      </c>
      <c r="Q52" s="5" t="s">
        <v>34</v>
      </c>
      <c r="R52" s="5" t="s">
        <v>138</v>
      </c>
      <c r="S52" s="5" t="s">
        <v>32</v>
      </c>
      <c r="T52" s="7" t="s">
        <v>32</v>
      </c>
      <c r="U52" s="5" t="s">
        <v>32</v>
      </c>
      <c r="V52" s="5" t="s">
        <v>28</v>
      </c>
      <c r="W52" s="5" t="s">
        <v>32</v>
      </c>
      <c r="X52" s="5" t="s">
        <v>32</v>
      </c>
      <c r="Y52" s="5" t="s">
        <v>32</v>
      </c>
      <c r="Z52" s="5" t="s">
        <v>32</v>
      </c>
    </row>
    <row r="53" spans="1:26">
      <c r="A53" s="5">
        <v>52</v>
      </c>
      <c r="B53" s="5">
        <v>9400</v>
      </c>
      <c r="C53" s="5" t="s">
        <v>59</v>
      </c>
      <c r="D53" s="6" t="s">
        <v>60</v>
      </c>
      <c r="F53" s="5" t="s">
        <v>61</v>
      </c>
      <c r="G53" s="5" t="s">
        <v>53</v>
      </c>
      <c r="H53" s="5">
        <v>3</v>
      </c>
      <c r="I53" s="5" t="s">
        <v>54</v>
      </c>
      <c r="J53" s="5" t="s">
        <v>30</v>
      </c>
      <c r="K53" s="5" t="s">
        <v>47</v>
      </c>
      <c r="L53" s="5" t="s">
        <v>45</v>
      </c>
      <c r="M53" s="5" t="s">
        <v>45</v>
      </c>
      <c r="N53" s="5" t="s">
        <v>45</v>
      </c>
      <c r="O53" s="5" t="s">
        <v>45</v>
      </c>
      <c r="P53" s="5" t="s">
        <v>48</v>
      </c>
      <c r="Q53" s="5" t="s">
        <v>34</v>
      </c>
      <c r="R53" s="5" t="s">
        <v>49</v>
      </c>
      <c r="S53" s="5" t="s">
        <v>47</v>
      </c>
      <c r="T53" s="7" t="s">
        <v>45</v>
      </c>
      <c r="U53" s="5" t="s">
        <v>45</v>
      </c>
      <c r="V53" s="5" t="s">
        <v>62</v>
      </c>
      <c r="W53" s="5" t="s">
        <v>56</v>
      </c>
      <c r="X53" s="5" t="s">
        <v>57</v>
      </c>
      <c r="Y53" s="5" t="s">
        <v>63</v>
      </c>
      <c r="Z53" s="5" t="s">
        <v>64</v>
      </c>
    </row>
    <row r="54" spans="1:26">
      <c r="A54" s="5">
        <v>53</v>
      </c>
      <c r="B54" s="15">
        <v>9431</v>
      </c>
      <c r="C54" s="5" t="s">
        <v>352</v>
      </c>
      <c r="D54" s="17" t="s">
        <v>353</v>
      </c>
      <c r="E54" s="12">
        <v>43915</v>
      </c>
      <c r="F54" s="5" t="s">
        <v>327</v>
      </c>
      <c r="G54" s="5" t="s">
        <v>136</v>
      </c>
      <c r="H54" s="5" t="s">
        <v>32</v>
      </c>
      <c r="I54" s="5" t="s">
        <v>90</v>
      </c>
      <c r="J54" s="5" t="s">
        <v>303</v>
      </c>
      <c r="K54" s="5" t="s">
        <v>38</v>
      </c>
      <c r="L54" s="5" t="s">
        <v>354</v>
      </c>
      <c r="M54" s="5" t="s">
        <v>304</v>
      </c>
      <c r="N54" s="5" t="s">
        <v>31</v>
      </c>
      <c r="O54" s="5" t="s">
        <v>32</v>
      </c>
      <c r="P54" s="5" t="s">
        <v>137</v>
      </c>
      <c r="Q54" s="30" t="s">
        <v>558</v>
      </c>
      <c r="R54" s="5" t="s">
        <v>138</v>
      </c>
      <c r="S54" s="5" t="s">
        <v>31</v>
      </c>
      <c r="T54" s="7" t="s">
        <v>32</v>
      </c>
      <c r="U54" s="5" t="s">
        <v>32</v>
      </c>
      <c r="V54" s="5" t="s">
        <v>355</v>
      </c>
      <c r="W54" s="5" t="s">
        <v>38</v>
      </c>
      <c r="X54" s="5" t="s">
        <v>39</v>
      </c>
      <c r="Y54" s="5" t="s">
        <v>356</v>
      </c>
      <c r="Z54" s="5" t="s">
        <v>357</v>
      </c>
    </row>
    <row r="55" spans="1:26">
      <c r="A55" s="30">
        <v>54</v>
      </c>
      <c r="B55" s="26">
        <v>9446</v>
      </c>
      <c r="C55" s="5" t="s">
        <v>233</v>
      </c>
      <c r="D55" s="6" t="s">
        <v>234</v>
      </c>
      <c r="E55" s="8">
        <v>43920</v>
      </c>
      <c r="F55" s="5" t="s">
        <v>135</v>
      </c>
      <c r="G55" s="5" t="s">
        <v>5</v>
      </c>
      <c r="H55" s="5">
        <v>2</v>
      </c>
      <c r="I55" s="5" t="s">
        <v>90</v>
      </c>
      <c r="J55" s="5" t="s">
        <v>30</v>
      </c>
      <c r="K55" s="5" t="s">
        <v>31</v>
      </c>
      <c r="L55" s="5" t="s">
        <v>32</v>
      </c>
      <c r="M55" s="5" t="s">
        <v>32</v>
      </c>
      <c r="N55" s="5" t="s">
        <v>32</v>
      </c>
      <c r="O55" s="5" t="s">
        <v>32</v>
      </c>
      <c r="P55" s="5" t="s">
        <v>137</v>
      </c>
      <c r="Q55" s="5" t="s">
        <v>177</v>
      </c>
      <c r="R55" s="5" t="s">
        <v>49</v>
      </c>
      <c r="S55" s="5" t="s">
        <v>38</v>
      </c>
      <c r="T55" s="7" t="s">
        <v>235</v>
      </c>
      <c r="U55" s="5" t="s">
        <v>38</v>
      </c>
      <c r="V55" s="5" t="s">
        <v>28</v>
      </c>
      <c r="W55" s="5" t="s">
        <v>188</v>
      </c>
      <c r="X55" s="5" t="s">
        <v>32</v>
      </c>
      <c r="Y55" s="5" t="s">
        <v>32</v>
      </c>
      <c r="Z55" s="5" t="s">
        <v>32</v>
      </c>
    </row>
    <row r="56" spans="1:26">
      <c r="A56" s="5">
        <v>55</v>
      </c>
      <c r="B56" s="5">
        <v>9496</v>
      </c>
      <c r="C56" s="19" t="s">
        <v>367</v>
      </c>
      <c r="D56" s="23" t="s">
        <v>368</v>
      </c>
      <c r="E56" s="8">
        <v>43920</v>
      </c>
      <c r="F56" s="5" t="s">
        <v>369</v>
      </c>
      <c r="G56" s="5" t="s">
        <v>136</v>
      </c>
      <c r="H56" s="5" t="s">
        <v>32</v>
      </c>
      <c r="I56" s="5" t="s">
        <v>90</v>
      </c>
      <c r="J56" s="5" t="s">
        <v>303</v>
      </c>
      <c r="K56" s="5" t="s">
        <v>31</v>
      </c>
      <c r="L56" s="5" t="s">
        <v>32</v>
      </c>
      <c r="M56" s="5" t="s">
        <v>32</v>
      </c>
      <c r="N56" s="5" t="s">
        <v>32</v>
      </c>
      <c r="O56" s="5" t="s">
        <v>32</v>
      </c>
      <c r="P56" s="5" t="s">
        <v>33</v>
      </c>
      <c r="Q56" s="29" t="s">
        <v>34</v>
      </c>
      <c r="R56" s="5" t="s">
        <v>138</v>
      </c>
      <c r="S56" s="5" t="s">
        <v>31</v>
      </c>
      <c r="T56" s="7" t="s">
        <v>45</v>
      </c>
      <c r="U56" s="5" t="s">
        <v>32</v>
      </c>
      <c r="V56" s="5" t="s">
        <v>206</v>
      </c>
      <c r="W56" s="5" t="s">
        <v>188</v>
      </c>
      <c r="X56" s="5" t="s">
        <v>32</v>
      </c>
      <c r="Y56" s="5" t="s">
        <v>32</v>
      </c>
      <c r="Z56" s="5" t="s">
        <v>45</v>
      </c>
    </row>
    <row r="57" spans="1:26">
      <c r="A57" s="5">
        <v>56</v>
      </c>
      <c r="B57" s="26">
        <v>9608</v>
      </c>
      <c r="C57" s="5" t="s">
        <v>203</v>
      </c>
      <c r="D57" s="6" t="s">
        <v>204</v>
      </c>
      <c r="E57" s="8">
        <v>43924</v>
      </c>
      <c r="F57" s="5" t="s">
        <v>205</v>
      </c>
      <c r="G57" s="5" t="s">
        <v>5</v>
      </c>
      <c r="H57" s="5" t="s">
        <v>206</v>
      </c>
      <c r="I57" s="5" t="s">
        <v>207</v>
      </c>
      <c r="J57" s="5" t="s">
        <v>30</v>
      </c>
      <c r="K57" s="5" t="s">
        <v>31</v>
      </c>
      <c r="L57" s="5" t="s">
        <v>32</v>
      </c>
      <c r="M57" s="5" t="s">
        <v>32</v>
      </c>
      <c r="N57" s="5" t="s">
        <v>32</v>
      </c>
      <c r="O57" s="5" t="s">
        <v>32</v>
      </c>
      <c r="P57" s="5" t="s">
        <v>137</v>
      </c>
      <c r="Q57" s="5" t="s">
        <v>34</v>
      </c>
      <c r="R57" s="5" t="s">
        <v>208</v>
      </c>
      <c r="S57" s="5" t="s">
        <v>31</v>
      </c>
      <c r="T57" s="7" t="s">
        <v>32</v>
      </c>
      <c r="U57" s="5" t="s">
        <v>32</v>
      </c>
      <c r="V57" s="5" t="s">
        <v>28</v>
      </c>
      <c r="W57" s="5" t="s">
        <v>188</v>
      </c>
      <c r="X57" s="5" t="s">
        <v>32</v>
      </c>
      <c r="Y57" s="5" t="s">
        <v>32</v>
      </c>
      <c r="Z57" s="5" t="s">
        <v>32</v>
      </c>
    </row>
    <row r="58" spans="1:26">
      <c r="A58" s="5">
        <v>57</v>
      </c>
      <c r="B58" s="26">
        <v>9609</v>
      </c>
      <c r="C58" s="5" t="s">
        <v>236</v>
      </c>
      <c r="D58" s="6" t="s">
        <v>237</v>
      </c>
      <c r="E58" s="8">
        <v>43921</v>
      </c>
      <c r="F58" s="5" t="s">
        <v>238</v>
      </c>
      <c r="G58" s="5" t="s">
        <v>136</v>
      </c>
      <c r="H58" s="5">
        <v>1</v>
      </c>
      <c r="I58" s="5" t="s">
        <v>239</v>
      </c>
      <c r="J58" s="5" t="s">
        <v>30</v>
      </c>
      <c r="K58" s="5" t="s">
        <v>31</v>
      </c>
      <c r="L58" s="5" t="s">
        <v>32</v>
      </c>
      <c r="M58" s="5" t="s">
        <v>32</v>
      </c>
      <c r="N58" s="5" t="s">
        <v>32</v>
      </c>
      <c r="O58" s="5" t="s">
        <v>32</v>
      </c>
      <c r="P58" s="5" t="s">
        <v>137</v>
      </c>
      <c r="Q58" s="5" t="s">
        <v>34</v>
      </c>
      <c r="R58" s="5" t="s">
        <v>49</v>
      </c>
      <c r="S58" s="5" t="s">
        <v>31</v>
      </c>
      <c r="T58" s="7" t="s">
        <v>32</v>
      </c>
      <c r="U58" s="5" t="s">
        <v>32</v>
      </c>
      <c r="V58" s="5" t="s">
        <v>28</v>
      </c>
      <c r="W58" s="5" t="s">
        <v>188</v>
      </c>
      <c r="X58" s="5" t="s">
        <v>32</v>
      </c>
      <c r="Y58" s="5" t="s">
        <v>32</v>
      </c>
      <c r="Z58" s="5" t="s">
        <v>32</v>
      </c>
    </row>
    <row r="59" spans="1:26">
      <c r="A59" s="5">
        <v>58</v>
      </c>
      <c r="B59" s="5">
        <v>9622</v>
      </c>
      <c r="C59" s="5" t="s">
        <v>120</v>
      </c>
      <c r="D59" s="6" t="s">
        <v>121</v>
      </c>
      <c r="F59" s="5" t="s">
        <v>79</v>
      </c>
      <c r="G59" s="5" t="s">
        <v>44</v>
      </c>
      <c r="H59" s="5" t="s">
        <v>45</v>
      </c>
      <c r="I59" s="5" t="s">
        <v>90</v>
      </c>
      <c r="J59" s="5" t="s">
        <v>30</v>
      </c>
      <c r="K59" s="5" t="s">
        <v>47</v>
      </c>
      <c r="L59" s="5" t="s">
        <v>45</v>
      </c>
      <c r="M59" s="5" t="s">
        <v>45</v>
      </c>
      <c r="N59" s="5" t="s">
        <v>45</v>
      </c>
      <c r="O59" s="5" t="s">
        <v>45</v>
      </c>
      <c r="P59" s="5" t="s">
        <v>80</v>
      </c>
      <c r="Q59" s="5" t="s">
        <v>34</v>
      </c>
      <c r="R59" s="5" t="s">
        <v>49</v>
      </c>
      <c r="S59" s="5" t="s">
        <v>56</v>
      </c>
      <c r="T59" s="7" t="s">
        <v>122</v>
      </c>
      <c r="U59" s="5" t="s">
        <v>45</v>
      </c>
      <c r="V59" s="5" t="s">
        <v>92</v>
      </c>
      <c r="W59" s="5" t="s">
        <v>56</v>
      </c>
      <c r="X59" s="5" t="s">
        <v>39</v>
      </c>
      <c r="Y59" s="5" t="s">
        <v>40</v>
      </c>
      <c r="Z59" s="5" t="s">
        <v>45</v>
      </c>
    </row>
    <row r="60" spans="1:26" s="30" customFormat="1">
      <c r="A60" s="30">
        <v>59</v>
      </c>
      <c r="B60" s="29">
        <v>9667</v>
      </c>
      <c r="C60" s="37" t="s">
        <v>380</v>
      </c>
      <c r="D60" s="22" t="s">
        <v>381</v>
      </c>
      <c r="E60" s="38">
        <v>43916</v>
      </c>
      <c r="F60" s="29" t="s">
        <v>382</v>
      </c>
      <c r="G60" s="29" t="s">
        <v>383</v>
      </c>
      <c r="H60" s="29">
        <v>575</v>
      </c>
      <c r="I60" s="29" t="s">
        <v>90</v>
      </c>
      <c r="J60" s="29" t="s">
        <v>303</v>
      </c>
      <c r="K60" s="29" t="s">
        <v>38</v>
      </c>
      <c r="L60" s="29" t="s">
        <v>384</v>
      </c>
      <c r="M60" s="29" t="s">
        <v>304</v>
      </c>
      <c r="N60" s="29" t="s">
        <v>38</v>
      </c>
      <c r="O60" s="29">
        <v>3</v>
      </c>
      <c r="P60" s="29" t="s">
        <v>137</v>
      </c>
      <c r="Q60" s="29" t="s">
        <v>34</v>
      </c>
      <c r="R60" s="29" t="s">
        <v>138</v>
      </c>
      <c r="S60" s="29" t="s">
        <v>38</v>
      </c>
      <c r="T60" s="39" t="s">
        <v>385</v>
      </c>
      <c r="U60" s="29" t="s">
        <v>32</v>
      </c>
      <c r="V60" s="29" t="s">
        <v>206</v>
      </c>
      <c r="W60" s="29" t="s">
        <v>188</v>
      </c>
      <c r="X60" s="29" t="s">
        <v>32</v>
      </c>
      <c r="Y60" s="29" t="s">
        <v>32</v>
      </c>
      <c r="Z60" s="29" t="s">
        <v>32</v>
      </c>
    </row>
    <row r="61" spans="1:26">
      <c r="A61" s="5">
        <v>60</v>
      </c>
      <c r="B61" s="5">
        <v>9679</v>
      </c>
      <c r="C61" s="5" t="s">
        <v>167</v>
      </c>
      <c r="D61" s="6" t="s">
        <v>168</v>
      </c>
      <c r="E61" s="10">
        <v>43917</v>
      </c>
      <c r="F61" s="5" t="s">
        <v>169</v>
      </c>
      <c r="G61" s="5" t="s">
        <v>5</v>
      </c>
      <c r="H61" s="5">
        <v>4</v>
      </c>
      <c r="I61" s="5" t="s">
        <v>170</v>
      </c>
      <c r="J61" s="5" t="s">
        <v>30</v>
      </c>
      <c r="K61" s="5" t="s">
        <v>32</v>
      </c>
      <c r="L61" s="5" t="s">
        <v>32</v>
      </c>
      <c r="M61" s="5" t="s">
        <v>32</v>
      </c>
      <c r="N61" s="5" t="s">
        <v>32</v>
      </c>
      <c r="O61" s="5" t="s">
        <v>32</v>
      </c>
      <c r="P61" s="5" t="s">
        <v>137</v>
      </c>
      <c r="Q61" s="5" t="s">
        <v>34</v>
      </c>
      <c r="R61" s="5" t="s">
        <v>138</v>
      </c>
      <c r="S61" s="5" t="s">
        <v>56</v>
      </c>
      <c r="T61" s="7" t="s">
        <v>171</v>
      </c>
      <c r="U61" s="5" t="s">
        <v>45</v>
      </c>
      <c r="V61" s="5" t="s">
        <v>28</v>
      </c>
      <c r="W61" s="5" t="s">
        <v>32</v>
      </c>
      <c r="X61" s="5" t="s">
        <v>32</v>
      </c>
      <c r="Y61" s="5" t="s">
        <v>32</v>
      </c>
      <c r="Z61" s="5" t="s">
        <v>32</v>
      </c>
    </row>
    <row r="62" spans="1:26">
      <c r="A62" s="5">
        <v>61</v>
      </c>
      <c r="B62" s="5">
        <v>9695</v>
      </c>
      <c r="C62" s="5" t="s">
        <v>83</v>
      </c>
      <c r="D62" s="6" t="s">
        <v>84</v>
      </c>
      <c r="F62" s="5" t="s">
        <v>85</v>
      </c>
      <c r="G62" s="5" t="s">
        <v>44</v>
      </c>
      <c r="H62" s="5" t="s">
        <v>45</v>
      </c>
      <c r="I62" s="5" t="s">
        <v>54</v>
      </c>
      <c r="J62" s="5" t="s">
        <v>30</v>
      </c>
      <c r="K62" s="5" t="s">
        <v>47</v>
      </c>
      <c r="L62" s="5" t="s">
        <v>45</v>
      </c>
      <c r="M62" s="5" t="s">
        <v>45</v>
      </c>
      <c r="N62" s="5" t="s">
        <v>45</v>
      </c>
      <c r="O62" s="5" t="s">
        <v>45</v>
      </c>
      <c r="P62" s="5" t="s">
        <v>75</v>
      </c>
      <c r="Q62" s="5" t="s">
        <v>86</v>
      </c>
      <c r="R62" s="5" t="s">
        <v>49</v>
      </c>
      <c r="S62" s="5" t="s">
        <v>47</v>
      </c>
      <c r="T62" s="7" t="s">
        <v>45</v>
      </c>
      <c r="U62" s="5" t="s">
        <v>45</v>
      </c>
      <c r="V62" s="5" t="s">
        <v>81</v>
      </c>
      <c r="W62" s="5" t="s">
        <v>56</v>
      </c>
      <c r="X62" s="5" t="s">
        <v>39</v>
      </c>
      <c r="Y62" s="5" t="s">
        <v>68</v>
      </c>
      <c r="Z62" s="5" t="s">
        <v>45</v>
      </c>
    </row>
    <row r="63" spans="1:26">
      <c r="A63" s="5">
        <v>62</v>
      </c>
      <c r="B63" s="5">
        <v>9702</v>
      </c>
      <c r="C63" s="5" t="s">
        <v>94</v>
      </c>
      <c r="D63" s="6" t="s">
        <v>95</v>
      </c>
      <c r="F63" s="5" t="s">
        <v>96</v>
      </c>
      <c r="G63" s="5" t="s">
        <v>44</v>
      </c>
      <c r="H63" s="5" t="s">
        <v>45</v>
      </c>
      <c r="I63" s="5" t="s">
        <v>90</v>
      </c>
      <c r="J63" s="5" t="s">
        <v>30</v>
      </c>
      <c r="K63" s="5" t="s">
        <v>47</v>
      </c>
      <c r="L63" s="5" t="s">
        <v>45</v>
      </c>
      <c r="M63" s="5" t="s">
        <v>45</v>
      </c>
      <c r="N63" s="5" t="s">
        <v>45</v>
      </c>
      <c r="O63" s="5" t="s">
        <v>45</v>
      </c>
      <c r="P63" s="5" t="s">
        <v>68</v>
      </c>
      <c r="Q63" s="5" t="s">
        <v>34</v>
      </c>
      <c r="R63" s="5" t="s">
        <v>49</v>
      </c>
      <c r="S63" s="5" t="s">
        <v>56</v>
      </c>
      <c r="T63" s="7" t="s">
        <v>97</v>
      </c>
      <c r="U63" s="5" t="s">
        <v>45</v>
      </c>
      <c r="V63" s="5" t="s">
        <v>28</v>
      </c>
      <c r="W63" s="5" t="s">
        <v>28</v>
      </c>
      <c r="X63" s="5" t="s">
        <v>45</v>
      </c>
      <c r="Y63" s="5" t="s">
        <v>45</v>
      </c>
      <c r="Z63" s="5" t="s">
        <v>45</v>
      </c>
    </row>
    <row r="64" spans="1:26">
      <c r="A64" s="5">
        <v>63</v>
      </c>
      <c r="B64" s="5">
        <v>9758</v>
      </c>
      <c r="C64" s="5" t="s">
        <v>305</v>
      </c>
      <c r="D64" s="11" t="s">
        <v>306</v>
      </c>
      <c r="E64" s="12">
        <v>43889</v>
      </c>
      <c r="F64" s="5" t="s">
        <v>307</v>
      </c>
      <c r="G64" s="5" t="s">
        <v>5</v>
      </c>
      <c r="H64" s="5">
        <v>552</v>
      </c>
      <c r="I64" s="5" t="s">
        <v>90</v>
      </c>
      <c r="J64" s="5" t="s">
        <v>303</v>
      </c>
      <c r="K64" s="5" t="s">
        <v>38</v>
      </c>
      <c r="L64" s="5" t="s">
        <v>308</v>
      </c>
      <c r="M64" s="5" t="s">
        <v>304</v>
      </c>
      <c r="N64" s="5" t="s">
        <v>38</v>
      </c>
      <c r="O64" s="5">
        <v>3</v>
      </c>
      <c r="P64" s="5" t="s">
        <v>137</v>
      </c>
      <c r="Q64" s="29" t="s">
        <v>34</v>
      </c>
      <c r="R64" s="5" t="s">
        <v>138</v>
      </c>
      <c r="S64" s="5" t="s">
        <v>38</v>
      </c>
      <c r="T64" s="7" t="s">
        <v>309</v>
      </c>
      <c r="U64" s="5" t="s">
        <v>32</v>
      </c>
      <c r="V64" s="5" t="s">
        <v>310</v>
      </c>
      <c r="W64" s="5" t="s">
        <v>38</v>
      </c>
      <c r="X64" s="5" t="s">
        <v>39</v>
      </c>
      <c r="Y64" s="5" t="s">
        <v>126</v>
      </c>
      <c r="Z64" s="5" t="s">
        <v>45</v>
      </c>
    </row>
    <row r="65" spans="1:26">
      <c r="A65" s="30">
        <v>64</v>
      </c>
      <c r="B65" s="5">
        <v>9764</v>
      </c>
      <c r="C65" s="25" t="s">
        <v>103</v>
      </c>
      <c r="D65" s="6" t="s">
        <v>104</v>
      </c>
      <c r="F65" s="5" t="s">
        <v>105</v>
      </c>
      <c r="G65" s="5" t="s">
        <v>44</v>
      </c>
      <c r="H65" s="5" t="s">
        <v>45</v>
      </c>
      <c r="I65" s="5" t="s">
        <v>90</v>
      </c>
      <c r="J65" s="5" t="s">
        <v>30</v>
      </c>
      <c r="K65" s="5" t="s">
        <v>47</v>
      </c>
      <c r="L65" s="5" t="s">
        <v>45</v>
      </c>
      <c r="M65" s="5" t="s">
        <v>45</v>
      </c>
      <c r="N65" s="5" t="s">
        <v>45</v>
      </c>
      <c r="O65" s="5" t="s">
        <v>45</v>
      </c>
      <c r="P65" s="5" t="s">
        <v>80</v>
      </c>
      <c r="Q65" s="5" t="s">
        <v>34</v>
      </c>
      <c r="R65" s="5" t="s">
        <v>49</v>
      </c>
      <c r="S65" s="5" t="s">
        <v>47</v>
      </c>
      <c r="T65" s="7" t="s">
        <v>45</v>
      </c>
      <c r="U65" s="5" t="s">
        <v>45</v>
      </c>
      <c r="V65" s="5" t="s">
        <v>28</v>
      </c>
      <c r="W65" s="5" t="s">
        <v>28</v>
      </c>
      <c r="X65" s="5" t="s">
        <v>45</v>
      </c>
      <c r="Y65" s="5" t="s">
        <v>45</v>
      </c>
      <c r="Z65" s="5" t="s">
        <v>45</v>
      </c>
    </row>
    <row r="66" spans="1:26">
      <c r="A66" s="5">
        <v>65</v>
      </c>
      <c r="B66" s="5">
        <v>10385</v>
      </c>
      <c r="C66" s="27" t="s">
        <v>148</v>
      </c>
      <c r="D66" s="6" t="s">
        <v>149</v>
      </c>
      <c r="E66" s="8">
        <v>43908</v>
      </c>
      <c r="F66" s="5" t="s">
        <v>150</v>
      </c>
      <c r="G66" s="5" t="s">
        <v>136</v>
      </c>
      <c r="H66" s="5" t="s">
        <v>45</v>
      </c>
      <c r="I66" s="5" t="s">
        <v>90</v>
      </c>
      <c r="J66" s="5" t="s">
        <v>30</v>
      </c>
      <c r="K66" s="5" t="s">
        <v>32</v>
      </c>
      <c r="L66" s="5" t="s">
        <v>32</v>
      </c>
      <c r="M66" s="5" t="s">
        <v>32</v>
      </c>
      <c r="N66" s="5" t="s">
        <v>32</v>
      </c>
      <c r="O66" s="5" t="s">
        <v>32</v>
      </c>
      <c r="P66" s="5" t="s">
        <v>28</v>
      </c>
      <c r="Q66" s="5" t="s">
        <v>34</v>
      </c>
      <c r="R66" s="5" t="s">
        <v>138</v>
      </c>
      <c r="S66" s="5" t="s">
        <v>31</v>
      </c>
      <c r="T66" s="7" t="s">
        <v>32</v>
      </c>
      <c r="U66" s="5" t="s">
        <v>32</v>
      </c>
      <c r="V66" s="5" t="s">
        <v>92</v>
      </c>
      <c r="W66" s="5" t="s">
        <v>56</v>
      </c>
      <c r="X66" s="5" t="s">
        <v>151</v>
      </c>
      <c r="Y66" s="5" t="s">
        <v>32</v>
      </c>
      <c r="Z66" s="5" t="s">
        <v>32</v>
      </c>
    </row>
    <row r="67" spans="1:26">
      <c r="A67" s="5">
        <v>66</v>
      </c>
      <c r="B67" s="26">
        <v>10641</v>
      </c>
      <c r="C67" s="5" t="s">
        <v>240</v>
      </c>
      <c r="D67" s="6" t="s">
        <v>241</v>
      </c>
      <c r="E67" s="8">
        <v>43913</v>
      </c>
      <c r="F67" s="5" t="s">
        <v>79</v>
      </c>
      <c r="G67" s="5" t="s">
        <v>136</v>
      </c>
      <c r="H67" s="5" t="s">
        <v>32</v>
      </c>
      <c r="I67" s="5" t="s">
        <v>90</v>
      </c>
      <c r="J67" s="5" t="s">
        <v>30</v>
      </c>
      <c r="K67" s="5" t="s">
        <v>31</v>
      </c>
      <c r="L67" s="5" t="s">
        <v>32</v>
      </c>
      <c r="M67" s="5" t="s">
        <v>32</v>
      </c>
      <c r="N67" s="5" t="s">
        <v>242</v>
      </c>
      <c r="O67" s="5" t="s">
        <v>32</v>
      </c>
      <c r="P67" s="5" t="s">
        <v>137</v>
      </c>
      <c r="Q67" s="5" t="s">
        <v>216</v>
      </c>
      <c r="R67" s="5" t="s">
        <v>49</v>
      </c>
      <c r="S67" s="5" t="s">
        <v>31</v>
      </c>
      <c r="T67" s="7" t="s">
        <v>32</v>
      </c>
      <c r="U67" s="5" t="s">
        <v>32</v>
      </c>
      <c r="V67" s="5" t="s">
        <v>28</v>
      </c>
      <c r="W67" s="5" t="s">
        <v>188</v>
      </c>
      <c r="X67" s="5" t="s">
        <v>32</v>
      </c>
      <c r="Y67" s="5" t="s">
        <v>32</v>
      </c>
      <c r="Z67" s="5" t="s">
        <v>32</v>
      </c>
    </row>
    <row r="68" spans="1:26">
      <c r="A68" s="5">
        <v>67</v>
      </c>
      <c r="B68" s="5">
        <v>10782</v>
      </c>
      <c r="C68" s="5" t="s">
        <v>130</v>
      </c>
      <c r="D68" s="6" t="s">
        <v>131</v>
      </c>
      <c r="E68" s="8">
        <v>43907</v>
      </c>
      <c r="F68" s="5" t="s">
        <v>132</v>
      </c>
      <c r="G68" s="5" t="s">
        <v>44</v>
      </c>
      <c r="H68" s="5" t="s">
        <v>45</v>
      </c>
      <c r="I68" s="5" t="s">
        <v>90</v>
      </c>
      <c r="J68" s="5" t="s">
        <v>30</v>
      </c>
      <c r="K68" s="5" t="s">
        <v>47</v>
      </c>
      <c r="L68" s="5" t="s">
        <v>45</v>
      </c>
      <c r="M68" s="5" t="s">
        <v>45</v>
      </c>
      <c r="N68" s="5" t="s">
        <v>45</v>
      </c>
      <c r="O68" s="5" t="s">
        <v>45</v>
      </c>
      <c r="P68" s="5" t="s">
        <v>80</v>
      </c>
      <c r="Q68" s="5" t="s">
        <v>34</v>
      </c>
      <c r="R68" s="5" t="s">
        <v>49</v>
      </c>
      <c r="S68" s="5" t="s">
        <v>47</v>
      </c>
      <c r="T68" s="7" t="s">
        <v>45</v>
      </c>
      <c r="U68" s="5" t="s">
        <v>45</v>
      </c>
      <c r="V68" s="5" t="s">
        <v>28</v>
      </c>
      <c r="W68" s="5" t="s">
        <v>28</v>
      </c>
      <c r="X68" s="5" t="s">
        <v>45</v>
      </c>
      <c r="Y68" s="5" t="s">
        <v>45</v>
      </c>
      <c r="Z68" s="5" t="s">
        <v>45</v>
      </c>
    </row>
    <row r="69" spans="1:26">
      <c r="A69" s="5">
        <v>68</v>
      </c>
      <c r="B69" s="15">
        <v>10860</v>
      </c>
      <c r="C69" s="16" t="s">
        <v>348</v>
      </c>
      <c r="D69" s="11" t="s">
        <v>349</v>
      </c>
      <c r="E69" s="12">
        <v>43917</v>
      </c>
      <c r="F69" s="5" t="s">
        <v>350</v>
      </c>
      <c r="G69" s="5" t="s">
        <v>5</v>
      </c>
      <c r="H69" s="5">
        <v>4</v>
      </c>
      <c r="I69" s="5" t="s">
        <v>207</v>
      </c>
      <c r="J69" s="5" t="s">
        <v>303</v>
      </c>
      <c r="K69" s="5" t="s">
        <v>31</v>
      </c>
      <c r="L69" s="5" t="s">
        <v>32</v>
      </c>
      <c r="M69" s="5" t="s">
        <v>32</v>
      </c>
      <c r="N69" s="5" t="s">
        <v>32</v>
      </c>
      <c r="O69" s="5" t="s">
        <v>32</v>
      </c>
      <c r="P69" s="5" t="s">
        <v>137</v>
      </c>
      <c r="Q69" s="29" t="s">
        <v>34</v>
      </c>
      <c r="R69" s="5" t="s">
        <v>351</v>
      </c>
      <c r="S69" s="5" t="s">
        <v>31</v>
      </c>
      <c r="T69" s="7" t="s">
        <v>32</v>
      </c>
      <c r="U69" s="5" t="s">
        <v>32</v>
      </c>
      <c r="V69" s="5" t="s">
        <v>28</v>
      </c>
      <c r="W69" s="5" t="s">
        <v>188</v>
      </c>
      <c r="X69" s="5" t="s">
        <v>32</v>
      </c>
      <c r="Y69" s="5" t="s">
        <v>32</v>
      </c>
      <c r="Z69" s="5" t="s">
        <v>45</v>
      </c>
    </row>
    <row r="70" spans="1:26">
      <c r="A70" s="30">
        <v>69</v>
      </c>
      <c r="B70" s="26">
        <v>10861</v>
      </c>
      <c r="C70" s="5" t="s">
        <v>200</v>
      </c>
      <c r="D70" s="6" t="s">
        <v>201</v>
      </c>
      <c r="E70" s="8">
        <v>43900</v>
      </c>
      <c r="F70" s="5" t="s">
        <v>202</v>
      </c>
      <c r="G70" s="5" t="s">
        <v>5</v>
      </c>
      <c r="H70" s="5">
        <v>7</v>
      </c>
      <c r="I70" s="5" t="s">
        <v>90</v>
      </c>
      <c r="J70" s="5" t="s">
        <v>158</v>
      </c>
      <c r="K70" s="5" t="s">
        <v>31</v>
      </c>
      <c r="L70" s="5" t="s">
        <v>32</v>
      </c>
      <c r="M70" s="5" t="s">
        <v>32</v>
      </c>
      <c r="N70" s="5" t="s">
        <v>32</v>
      </c>
      <c r="O70" s="5" t="s">
        <v>32</v>
      </c>
      <c r="P70" s="5" t="s">
        <v>137</v>
      </c>
      <c r="Q70" s="5" t="s">
        <v>34</v>
      </c>
      <c r="R70" s="5" t="s">
        <v>49</v>
      </c>
      <c r="S70" s="5" t="s">
        <v>31</v>
      </c>
      <c r="T70" s="7" t="s">
        <v>32</v>
      </c>
      <c r="U70" s="5" t="s">
        <v>32</v>
      </c>
      <c r="V70" s="5" t="s">
        <v>28</v>
      </c>
      <c r="W70" s="5" t="s">
        <v>188</v>
      </c>
      <c r="X70" s="5" t="s">
        <v>32</v>
      </c>
      <c r="Y70" s="5" t="s">
        <v>32</v>
      </c>
      <c r="Z70" s="5" t="s">
        <v>32</v>
      </c>
    </row>
  </sheetData>
  <autoFilter ref="B1:Z70" xr:uid="{DA60A78C-97E4-BD4E-9473-0A5AFACA8E16}">
    <sortState xmlns:xlrd2="http://schemas.microsoft.com/office/spreadsheetml/2017/richdata2" ref="B2:Z70">
      <sortCondition ref="B1:B70"/>
    </sortState>
  </autoFilter>
  <hyperlinks>
    <hyperlink ref="D11" r:id="rId1" xr:uid="{6246CD36-FB7C-DB49-BD03-F24455715355}"/>
    <hyperlink ref="D51" r:id="rId2" xr:uid="{82C421E7-8FA6-6449-863B-9D4A9C9BF48B}"/>
    <hyperlink ref="D32" r:id="rId3" xr:uid="{23D82276-436F-5248-B62D-BDE0ED3A76D2}"/>
    <hyperlink ref="D53" r:id="rId4" xr:uid="{37A05D17-DF97-BC40-A279-17FDEA3BD2DB}"/>
    <hyperlink ref="D12" r:id="rId5" xr:uid="{79E2488E-1E52-D64A-BF3B-EFB12F7265C7}"/>
    <hyperlink ref="D27" r:id="rId6" xr:uid="{027B720A-36E1-254E-ADE5-B11A935B5011}"/>
    <hyperlink ref="D62" r:id="rId7" xr:uid="{D08579CB-E4AB-B249-AC66-391E7E6FD491}"/>
    <hyperlink ref="D48" r:id="rId8" xr:uid="{2B97A5BC-4D9C-594D-A6DA-9F5090BC1B48}"/>
    <hyperlink ref="D63" r:id="rId9" xr:uid="{EC66B1B8-D66B-304A-A957-115ACB531209}"/>
    <hyperlink ref="D22" r:id="rId10" xr:uid="{7BE0DE24-B1BD-9948-AA57-4B772C1CB888}"/>
    <hyperlink ref="D65" r:id="rId11" xr:uid="{844EB999-F6EA-B244-84E8-F80674CEFBFC}"/>
    <hyperlink ref="D44" r:id="rId12" xr:uid="{F17D3FEE-0D71-C347-B145-6F1D7F4B5869}"/>
    <hyperlink ref="D31" r:id="rId13" xr:uid="{2971C3B2-4D3C-7040-8264-CDA9756BF76B}"/>
    <hyperlink ref="D18" r:id="rId14" xr:uid="{017F5E7D-5680-4743-9049-BA5CDC87C625}"/>
    <hyperlink ref="D59" r:id="rId15" xr:uid="{EE261DB3-2090-4A43-B4ED-C13081BB40EB}"/>
    <hyperlink ref="D36" r:id="rId16" xr:uid="{A60DB987-8477-804D-9A59-7D361B0362A3}"/>
    <hyperlink ref="D38" r:id="rId17" xr:uid="{4515BB8E-EEC0-8D4C-AF34-41A0103294FF}"/>
    <hyperlink ref="D68" r:id="rId18" xr:uid="{F223470E-82E3-F342-A9FF-CCFBEE6AA8EF}"/>
    <hyperlink ref="D23" r:id="rId19" xr:uid="{CD15B9E0-4F55-7249-AF3D-3F31F58305DD}"/>
    <hyperlink ref="D4" r:id="rId20" xr:uid="{63FB7D05-3739-044C-98C8-2C9CEFCF0B87}"/>
    <hyperlink ref="D49" r:id="rId21" xr:uid="{C26DD554-043A-6147-B8EE-7B90D423AABF}"/>
    <hyperlink ref="D66" r:id="rId22" xr:uid="{A48052A9-F6B7-9249-A727-72495AF4D6C4}"/>
    <hyperlink ref="D6" r:id="rId23" xr:uid="{AB3DCEE2-375A-D24C-89D4-CA926587C24A}"/>
    <hyperlink ref="D43" r:id="rId24" display="https://watermark.silverchair.com/ciaa322.pdf?token=AQECAHi208BE49Ooan9kkhW_Ercy7Dm3ZL_9Cf3qfKAc485ysgAAAmswggJnBgkqhkiG9w0BBwagggJYMIICVAIBADCCAk0GCSqGSIb3DQEHATAeBglghkgBZQMEAS4wEQQMEImZNYz-ojx4-f6tAgEQgIICHn2CH7jvBLazzuKeFUi5qzUz8cQXKHSWzEOiAfoioVtu0GKnV_EZZ7i33VXlq6I5m7AGwp7pU7QWsj16DEFG9VT7JTFQWE1niRZwHXGfHMJra_SEcD0ETzx5FCcIRQIiLA0xXOmPOcT4Ct-BLb8qvW8orHHN3FRFJkk_6odoeJ7etVzVZVqmbrgapomLmRh4rwcWSyhwC_6Pet1diOS1xUI9bYTbjbuOwndm7IPMI_TRvBP7L8mD6m4saMPnmYsffhjcxEKINkZjWSA-EysrqnegRwCVlNxuswjFrWD6xyjKpVVhgbmnPfbOaCrcMtv1YHZ9UhmIL8oN6GZQR8PEIAfsUUZOSJFEMRKyEK9RUNkBVEp4sNIHbDlSEFvGqC5XZviGSndHN6dKpJV-t7o34NnUkC3kumiUI-YDtXky0KtrJ6kElyf29403nMt3_4TJfq7_2vbCkU0XKPDP4BOtxD1zyHfAMkIxJdYfIG6QUhNFgS187c65HNaeotV25oFCfi0a9DRDB4AgWk5fEn7b2gYIuhvvXvIan4tSEThNgfl94iIZeSHOwr9VxugHN2a0PVKZJdamg28kXymKsLti-GxmADvs04xdslb_DC-a5baeyUE0uiH1rBuxJD8jeArUbfAgO6b7fsw_GdRBi7H-o8cbGZa2aWngHBfGmIRiOTEtWhELi6hHHL_RMfSvNCnQFZb0S0yXOKDb0Du6alZy" xr:uid="{177FA7AE-408B-6346-9AEB-CE2024E32987}"/>
    <hyperlink ref="D39" r:id="rId25" xr:uid="{13268FDA-E0A8-DE4F-B344-B95408BDF0CF}"/>
    <hyperlink ref="D13" r:id="rId26" xr:uid="{FBD5F600-5F54-AE4F-B995-45F70B2633AF}"/>
    <hyperlink ref="D61" r:id="rId27" xr:uid="{8B9F56F4-1F3A-E442-AF78-D246D3EF519D}"/>
    <hyperlink ref="D41" r:id="rId28" xr:uid="{88902E85-EF4A-3444-B654-0105D37986EA}"/>
    <hyperlink ref="D42" r:id="rId29" xr:uid="{E20A7442-A074-B946-894C-3198982E580D}"/>
    <hyperlink ref="D29" r:id="rId30" xr:uid="{25C1D312-C40B-3442-B3C1-798E574E9A1D}"/>
    <hyperlink ref="D33" r:id="rId31" xr:uid="{66D67249-942B-A644-9DBF-87CF0B0F5BDD}"/>
    <hyperlink ref="D30" r:id="rId32" xr:uid="{6CE97CBB-4ADA-4040-A228-07DD7C97E058}"/>
    <hyperlink ref="D70" r:id="rId33" xr:uid="{1BE5D3B6-2DDD-EA46-9B48-2AF9D32F4AD5}"/>
    <hyperlink ref="D57" r:id="rId34" xr:uid="{B4376395-5195-7E47-A698-822FCB3E3C71}"/>
    <hyperlink ref="D17" r:id="rId35" xr:uid="{05D44A36-EF47-6347-8C86-D6354AC52E70}"/>
    <hyperlink ref="D14" r:id="rId36" xr:uid="{7D0C3480-8303-7746-91C9-69CB5B6E3A06}"/>
    <hyperlink ref="D35" r:id="rId37" xr:uid="{40499F00-ECE7-0541-90A5-A0D2FA2C994C}"/>
    <hyperlink ref="D26" r:id="rId38" xr:uid="{3B441021-EF54-2D45-B979-048698ADAF16}"/>
    <hyperlink ref="D50" r:id="rId39" xr:uid="{6D26EC1A-7822-8E40-9C31-00E5AE8EBB2C}"/>
    <hyperlink ref="D40" r:id="rId40" xr:uid="{B1F0907C-F1DD-A243-9DAB-13C5DD007B46}"/>
    <hyperlink ref="D55" r:id="rId41" xr:uid="{F2ECBC21-D870-994D-B2DB-C44F2018A8F1}"/>
    <hyperlink ref="D58" r:id="rId42" xr:uid="{E3398981-420C-5443-AF8E-86DCBA5985A3}"/>
    <hyperlink ref="D67" r:id="rId43" xr:uid="{BBEC7517-04CA-3C42-86D0-54C36D88E0F5}"/>
    <hyperlink ref="D15" r:id="rId44" xr:uid="{0786665C-6F89-814E-8935-43294F21A1BB}"/>
    <hyperlink ref="D37" r:id="rId45" xr:uid="{2D36AF4D-58C2-9B41-9D76-6111200D7F1C}"/>
    <hyperlink ref="D45" r:id="rId46" xr:uid="{EE1A585C-5A4C-F648-8BC0-2C7C261E6387}"/>
    <hyperlink ref="D9" r:id="rId47" xr:uid="{ECD444B9-AAAA-8E4C-8349-AE98114B510F}"/>
    <hyperlink ref="D34" r:id="rId48" xr:uid="{BA7A84B3-1AFF-D043-AEFC-55EB03E70D82}"/>
    <hyperlink ref="D7" r:id="rId49" xr:uid="{358021AD-69D8-B847-AEAE-4989B9936940}"/>
    <hyperlink ref="D64" r:id="rId50" xr:uid="{53103A5F-57C0-1D42-A925-A7B1A921815C}"/>
    <hyperlink ref="D46" r:id="rId51" xr:uid="{6B38921D-C378-6B4E-9B38-EB67446427C9}"/>
    <hyperlink ref="D54" r:id="rId52" xr:uid="{75CE90E0-292D-4041-9ECD-E8296D4EE317}"/>
    <hyperlink ref="D69" r:id="rId53" xr:uid="{F92DDE3C-D687-4B4E-BF13-9168B8466849}"/>
    <hyperlink ref="D25" r:id="rId54" xr:uid="{4449AA08-C7A6-9F44-9A4E-C8156EF71825}"/>
    <hyperlink ref="D28" r:id="rId55" display="https://www.thelancet.com/journals/lancet/article/PIIS0140-6736(20)30183-5/fulltext" xr:uid="{94817BF6-6DF2-C34B-802F-AD3AE8744360}"/>
    <hyperlink ref="D24" r:id="rId56" display="https://jamanetwork.com/journals/jama/fullarticle/2762688" xr:uid="{5237A214-B952-CC4C-84D7-C5E29035FEDD}"/>
    <hyperlink ref="D10" r:id="rId57" display="https://link.springer.com/article/10.1007%2Fs00259-020-04735-9" xr:uid="{CC573A38-11AE-BF40-81F0-C37720F60688}"/>
    <hyperlink ref="D47" r:id="rId58" xr:uid="{983BAB8C-375C-6945-B142-6B28CEF52ACA}"/>
    <hyperlink ref="D16" r:id="rId59" xr:uid="{F7B3C204-5104-F244-92F2-09D191139750}"/>
    <hyperlink ref="D56" r:id="rId60" xr:uid="{A01B7999-9BF2-9E4F-A2AB-35EE8DD61AE8}"/>
    <hyperlink ref="D5" r:id="rId61" xr:uid="{FD17C9C8-659F-4F4A-A9CA-A4F7F3247219}"/>
    <hyperlink ref="D19" r:id="rId62" xr:uid="{8E1829B7-873F-3542-95D4-A8E9AF2DB3E9}"/>
    <hyperlink ref="D2" r:id="rId63" xr:uid="{9A5FC7B9-8D29-3A4C-A2C1-F15F447FB099}"/>
    <hyperlink ref="D3" r:id="rId64" xr:uid="{28A0844E-F092-B44C-BFE9-F73F6925A024}"/>
    <hyperlink ref="D20" r:id="rId65" xr:uid="{25292030-3453-EE47-8B0E-EEE07E300DDC}"/>
    <hyperlink ref="D21" r:id="rId66" xr:uid="{F140C413-36D1-2B45-9D28-E0FB282E10F8}"/>
    <hyperlink ref="D60" r:id="rId67" xr:uid="{125FB5E3-1153-0448-90B6-65D6AB276793}"/>
  </hyperlinks>
  <pageMargins left="0.7" right="0.7" top="0.75" bottom="0.75" header="0.3" footer="0.3"/>
  <legacyDrawing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39EE6-669D-D64D-8918-07C4A9E4B2E3}">
  <dimension ref="A1:BK287"/>
  <sheetViews>
    <sheetView topLeftCell="J1" zoomScale="90" zoomScaleNormal="90" workbookViewId="0">
      <pane ySplit="1" topLeftCell="A2" activePane="bottomLeft" state="frozen"/>
      <selection activeCell="V1" sqref="V1"/>
      <selection pane="bottomLeft" activeCell="U84" sqref="U84"/>
    </sheetView>
  </sheetViews>
  <sheetFormatPr baseColWidth="10" defaultRowHeight="16"/>
  <cols>
    <col min="21" max="21" width="30" customWidth="1"/>
    <col min="22" max="22" width="33.1640625" customWidth="1"/>
    <col min="23" max="23" width="14.6640625" customWidth="1"/>
    <col min="24" max="24" width="12.6640625" customWidth="1"/>
    <col min="25" max="25" width="7" customWidth="1"/>
    <col min="26" max="26" width="7.33203125" customWidth="1"/>
  </cols>
  <sheetData>
    <row r="1" spans="1:56">
      <c r="A1" t="s">
        <v>247</v>
      </c>
      <c r="B1" t="s">
        <v>53</v>
      </c>
      <c r="C1" t="s">
        <v>248</v>
      </c>
      <c r="D1" t="s">
        <v>249</v>
      </c>
      <c r="E1" t="s">
        <v>250</v>
      </c>
      <c r="F1" t="s">
        <v>251</v>
      </c>
      <c r="G1" t="s">
        <v>252</v>
      </c>
      <c r="H1" t="s">
        <v>433</v>
      </c>
      <c r="I1" t="s">
        <v>16</v>
      </c>
      <c r="J1" t="s">
        <v>253</v>
      </c>
      <c r="K1" t="s">
        <v>254</v>
      </c>
      <c r="L1" t="s">
        <v>255</v>
      </c>
      <c r="M1" t="s">
        <v>256</v>
      </c>
      <c r="N1" t="s">
        <v>257</v>
      </c>
      <c r="O1" t="s">
        <v>258</v>
      </c>
      <c r="P1" t="s">
        <v>259</v>
      </c>
      <c r="Q1" t="s">
        <v>260</v>
      </c>
      <c r="R1" t="s">
        <v>261</v>
      </c>
      <c r="S1" t="s">
        <v>262</v>
      </c>
      <c r="T1" t="s">
        <v>247</v>
      </c>
      <c r="U1" t="s">
        <v>263</v>
      </c>
      <c r="V1" t="s">
        <v>404</v>
      </c>
      <c r="W1" t="s">
        <v>405</v>
      </c>
      <c r="X1" t="s">
        <v>264</v>
      </c>
      <c r="Y1" t="s">
        <v>265</v>
      </c>
      <c r="Z1" t="s">
        <v>266</v>
      </c>
      <c r="AA1" t="s">
        <v>267</v>
      </c>
      <c r="AB1" t="s">
        <v>268</v>
      </c>
      <c r="AC1" t="s">
        <v>269</v>
      </c>
      <c r="AD1" t="s">
        <v>270</v>
      </c>
      <c r="AE1" t="s">
        <v>271</v>
      </c>
      <c r="AF1" t="s">
        <v>272</v>
      </c>
      <c r="AG1" t="s">
        <v>273</v>
      </c>
      <c r="AH1" t="s">
        <v>274</v>
      </c>
      <c r="AI1" t="s">
        <v>275</v>
      </c>
      <c r="AJ1" t="s">
        <v>276</v>
      </c>
      <c r="AK1" t="s">
        <v>277</v>
      </c>
      <c r="AL1" t="s">
        <v>278</v>
      </c>
      <c r="AM1" t="s">
        <v>279</v>
      </c>
      <c r="AN1" t="s">
        <v>280</v>
      </c>
      <c r="AO1" t="s">
        <v>281</v>
      </c>
      <c r="AP1" t="s">
        <v>406</v>
      </c>
      <c r="AQ1" t="s">
        <v>282</v>
      </c>
      <c r="AR1" t="s">
        <v>283</v>
      </c>
      <c r="AS1" t="s">
        <v>284</v>
      </c>
      <c r="AT1" t="s">
        <v>285</v>
      </c>
      <c r="AU1" t="s">
        <v>286</v>
      </c>
      <c r="AV1" t="s">
        <v>563</v>
      </c>
      <c r="AW1" t="s">
        <v>564</v>
      </c>
      <c r="AX1" t="s">
        <v>287</v>
      </c>
      <c r="AY1" t="s">
        <v>288</v>
      </c>
      <c r="AZ1" t="s">
        <v>261</v>
      </c>
      <c r="BA1" t="s">
        <v>262</v>
      </c>
      <c r="BB1" t="s">
        <v>434</v>
      </c>
      <c r="BC1" t="s">
        <v>289</v>
      </c>
    </row>
    <row r="2" spans="1:56">
      <c r="A2" s="33">
        <v>8070</v>
      </c>
      <c r="B2" t="s">
        <v>53</v>
      </c>
      <c r="C2" s="33">
        <v>1</v>
      </c>
      <c r="D2" t="s">
        <v>28</v>
      </c>
      <c r="E2" t="s">
        <v>290</v>
      </c>
      <c r="F2" t="s">
        <v>410</v>
      </c>
      <c r="G2" t="s">
        <v>28</v>
      </c>
      <c r="H2" t="s">
        <v>34</v>
      </c>
      <c r="I2" t="s">
        <v>291</v>
      </c>
      <c r="J2" t="s">
        <v>56</v>
      </c>
      <c r="K2" t="s">
        <v>57</v>
      </c>
      <c r="L2" t="s">
        <v>56</v>
      </c>
      <c r="M2" s="33">
        <v>11</v>
      </c>
      <c r="N2" s="33">
        <v>7</v>
      </c>
      <c r="O2" t="s">
        <v>292</v>
      </c>
      <c r="P2" t="s">
        <v>45</v>
      </c>
      <c r="Q2" t="s">
        <v>45</v>
      </c>
      <c r="R2" s="33">
        <v>40</v>
      </c>
      <c r="S2" s="33">
        <v>11.11</v>
      </c>
      <c r="T2" s="33">
        <v>8070</v>
      </c>
      <c r="U2" t="s">
        <v>293</v>
      </c>
      <c r="V2" t="s">
        <v>293</v>
      </c>
      <c r="W2" t="s">
        <v>411</v>
      </c>
      <c r="X2" s="33">
        <v>17</v>
      </c>
      <c r="Y2" s="33">
        <v>17</v>
      </c>
      <c r="Z2" s="33">
        <v>1</v>
      </c>
      <c r="AP2" t="s">
        <v>411</v>
      </c>
    </row>
    <row r="3" spans="1:56" s="36" customFormat="1">
      <c r="A3" s="35">
        <v>9340</v>
      </c>
      <c r="B3" s="36" t="s">
        <v>44</v>
      </c>
      <c r="C3" s="36" t="s">
        <v>45</v>
      </c>
      <c r="D3" s="36" t="s">
        <v>45</v>
      </c>
      <c r="E3" s="36" t="s">
        <v>46</v>
      </c>
      <c r="F3" s="36" t="s">
        <v>410</v>
      </c>
      <c r="G3" s="36" t="s">
        <v>48</v>
      </c>
      <c r="H3" s="36" t="s">
        <v>34</v>
      </c>
      <c r="I3" s="36" t="s">
        <v>49</v>
      </c>
      <c r="J3" s="36" t="s">
        <v>28</v>
      </c>
      <c r="K3" s="36" t="s">
        <v>45</v>
      </c>
      <c r="L3" s="36" t="s">
        <v>56</v>
      </c>
      <c r="M3" s="35">
        <v>11</v>
      </c>
      <c r="N3" s="35">
        <v>1</v>
      </c>
      <c r="O3" s="36" t="s">
        <v>68</v>
      </c>
      <c r="P3" s="36" t="s">
        <v>45</v>
      </c>
      <c r="Q3" s="36" t="s">
        <v>45</v>
      </c>
      <c r="R3" s="35">
        <v>66.5</v>
      </c>
      <c r="S3" s="35">
        <v>0.71</v>
      </c>
      <c r="T3" s="35">
        <v>9340</v>
      </c>
      <c r="U3" s="36" t="s">
        <v>546</v>
      </c>
      <c r="V3" s="36" t="s">
        <v>546</v>
      </c>
      <c r="W3" s="36" t="s">
        <v>411</v>
      </c>
      <c r="X3" s="35">
        <v>2</v>
      </c>
      <c r="Y3" s="35">
        <v>2</v>
      </c>
      <c r="Z3" s="35">
        <v>1</v>
      </c>
      <c r="AP3" s="36" t="s">
        <v>411</v>
      </c>
    </row>
    <row r="4" spans="1:56">
      <c r="A4" s="33">
        <v>8965</v>
      </c>
      <c r="B4" t="s">
        <v>53</v>
      </c>
      <c r="C4" s="33">
        <v>1</v>
      </c>
      <c r="D4" s="33">
        <v>2</v>
      </c>
      <c r="E4" t="s">
        <v>54</v>
      </c>
      <c r="F4" t="s">
        <v>410</v>
      </c>
      <c r="G4" t="s">
        <v>48</v>
      </c>
      <c r="H4" t="s">
        <v>34</v>
      </c>
      <c r="I4" t="s">
        <v>49</v>
      </c>
      <c r="J4" t="s">
        <v>56</v>
      </c>
      <c r="K4" t="s">
        <v>57</v>
      </c>
      <c r="L4" t="s">
        <v>56</v>
      </c>
      <c r="M4" s="33">
        <v>13</v>
      </c>
      <c r="N4" s="33">
        <v>11</v>
      </c>
      <c r="O4" t="s">
        <v>68</v>
      </c>
      <c r="P4" t="s">
        <v>45</v>
      </c>
      <c r="Q4" t="s">
        <v>45</v>
      </c>
      <c r="R4" s="33">
        <v>48</v>
      </c>
      <c r="S4" s="33">
        <v>21.48</v>
      </c>
      <c r="T4" s="33">
        <v>8965</v>
      </c>
      <c r="U4" t="s">
        <v>293</v>
      </c>
      <c r="V4" t="s">
        <v>293</v>
      </c>
      <c r="W4" t="s">
        <v>411</v>
      </c>
      <c r="X4" s="33">
        <v>19</v>
      </c>
      <c r="Y4" s="33">
        <v>19</v>
      </c>
      <c r="Z4" s="33">
        <v>2</v>
      </c>
      <c r="AP4" t="s">
        <v>411</v>
      </c>
    </row>
    <row r="5" spans="1:56">
      <c r="A5" s="33">
        <v>9400</v>
      </c>
      <c r="B5" t="s">
        <v>53</v>
      </c>
      <c r="C5" s="33">
        <v>1</v>
      </c>
      <c r="D5" s="33">
        <v>3</v>
      </c>
      <c r="E5" t="s">
        <v>54</v>
      </c>
      <c r="F5" t="s">
        <v>410</v>
      </c>
      <c r="G5" t="s">
        <v>48</v>
      </c>
      <c r="H5" t="s">
        <v>34</v>
      </c>
      <c r="I5" t="s">
        <v>49</v>
      </c>
      <c r="J5" t="s">
        <v>56</v>
      </c>
      <c r="K5" t="s">
        <v>57</v>
      </c>
      <c r="L5" t="s">
        <v>56</v>
      </c>
      <c r="M5" s="33">
        <v>16</v>
      </c>
      <c r="N5" s="33">
        <v>39</v>
      </c>
      <c r="O5" t="s">
        <v>68</v>
      </c>
      <c r="P5" t="s">
        <v>45</v>
      </c>
      <c r="Q5" t="s">
        <v>45</v>
      </c>
      <c r="R5" s="33">
        <v>33</v>
      </c>
      <c r="S5" s="33">
        <v>17.78</v>
      </c>
      <c r="T5" s="33">
        <v>9400</v>
      </c>
      <c r="U5" t="s">
        <v>293</v>
      </c>
      <c r="V5" t="s">
        <v>293</v>
      </c>
      <c r="W5" t="s">
        <v>411</v>
      </c>
      <c r="X5" s="33">
        <v>78</v>
      </c>
      <c r="Y5" s="33">
        <v>78</v>
      </c>
      <c r="Z5" s="33">
        <v>8</v>
      </c>
      <c r="AK5" s="33">
        <v>67</v>
      </c>
      <c r="AL5" s="33">
        <v>6</v>
      </c>
      <c r="AP5" t="s">
        <v>411</v>
      </c>
      <c r="BB5" s="33">
        <v>11</v>
      </c>
      <c r="BC5" s="33">
        <v>2</v>
      </c>
      <c r="BD5" t="s">
        <v>555</v>
      </c>
    </row>
    <row r="6" spans="1:56">
      <c r="A6" s="33">
        <v>9400</v>
      </c>
      <c r="B6" t="s">
        <v>53</v>
      </c>
      <c r="C6" s="33">
        <v>1</v>
      </c>
      <c r="D6" s="33">
        <v>3</v>
      </c>
      <c r="E6" t="s">
        <v>54</v>
      </c>
      <c r="F6" t="s">
        <v>410</v>
      </c>
      <c r="G6" t="s">
        <v>48</v>
      </c>
      <c r="H6" t="s">
        <v>34</v>
      </c>
      <c r="I6" t="s">
        <v>49</v>
      </c>
      <c r="J6" t="s">
        <v>56</v>
      </c>
      <c r="K6" t="s">
        <v>57</v>
      </c>
      <c r="L6" t="s">
        <v>56</v>
      </c>
      <c r="M6" s="33">
        <v>16</v>
      </c>
      <c r="N6" s="33">
        <v>39</v>
      </c>
      <c r="O6" t="s">
        <v>68</v>
      </c>
      <c r="P6" t="s">
        <v>45</v>
      </c>
      <c r="Q6" t="s">
        <v>45</v>
      </c>
      <c r="R6" s="33">
        <v>33</v>
      </c>
      <c r="S6" s="33">
        <v>17.78</v>
      </c>
      <c r="T6" s="33">
        <v>9400</v>
      </c>
      <c r="U6" t="s">
        <v>294</v>
      </c>
      <c r="V6" t="s">
        <v>294</v>
      </c>
      <c r="W6" t="s">
        <v>411</v>
      </c>
      <c r="X6" s="33">
        <v>78</v>
      </c>
      <c r="Y6" s="33">
        <v>78</v>
      </c>
      <c r="Z6" s="33">
        <v>5</v>
      </c>
      <c r="AK6" s="33">
        <v>67</v>
      </c>
      <c r="AL6" s="33">
        <v>3</v>
      </c>
      <c r="AP6" t="s">
        <v>411</v>
      </c>
      <c r="BB6" s="33">
        <v>11</v>
      </c>
      <c r="BC6" s="33">
        <v>2</v>
      </c>
    </row>
    <row r="7" spans="1:56">
      <c r="A7" s="33">
        <v>9400</v>
      </c>
      <c r="B7" t="s">
        <v>53</v>
      </c>
      <c r="C7" s="33">
        <v>1</v>
      </c>
      <c r="D7" s="33">
        <v>3</v>
      </c>
      <c r="E7" t="s">
        <v>54</v>
      </c>
      <c r="F7" t="s">
        <v>410</v>
      </c>
      <c r="G7" t="s">
        <v>48</v>
      </c>
      <c r="H7" t="s">
        <v>34</v>
      </c>
      <c r="I7" t="s">
        <v>49</v>
      </c>
      <c r="J7" t="s">
        <v>56</v>
      </c>
      <c r="K7" t="s">
        <v>57</v>
      </c>
      <c r="L7" t="s">
        <v>56</v>
      </c>
      <c r="M7" s="33">
        <v>16</v>
      </c>
      <c r="N7" s="33">
        <v>39</v>
      </c>
      <c r="O7" t="s">
        <v>68</v>
      </c>
      <c r="P7" t="s">
        <v>45</v>
      </c>
      <c r="Q7" t="s">
        <v>45</v>
      </c>
      <c r="R7" s="33">
        <v>33</v>
      </c>
      <c r="S7" s="33">
        <v>17.78</v>
      </c>
      <c r="T7" s="33">
        <v>9400</v>
      </c>
      <c r="U7" t="s">
        <v>295</v>
      </c>
      <c r="V7" t="s">
        <v>295</v>
      </c>
      <c r="W7" t="s">
        <v>411</v>
      </c>
      <c r="X7" s="33">
        <v>78</v>
      </c>
      <c r="Y7" s="33">
        <v>78</v>
      </c>
      <c r="Z7" s="33">
        <v>2</v>
      </c>
      <c r="AK7" s="33">
        <v>67</v>
      </c>
      <c r="AL7" s="33">
        <v>1</v>
      </c>
      <c r="AP7" t="s">
        <v>411</v>
      </c>
      <c r="BB7" s="33">
        <v>11</v>
      </c>
      <c r="BC7" s="33">
        <v>1</v>
      </c>
    </row>
    <row r="8" spans="1:56">
      <c r="A8" s="33">
        <v>9400</v>
      </c>
      <c r="B8" t="s">
        <v>53</v>
      </c>
      <c r="C8" s="33">
        <v>1</v>
      </c>
      <c r="D8" s="33">
        <v>3</v>
      </c>
      <c r="E8" t="s">
        <v>54</v>
      </c>
      <c r="F8" t="s">
        <v>410</v>
      </c>
      <c r="G8" t="s">
        <v>48</v>
      </c>
      <c r="H8" t="s">
        <v>34</v>
      </c>
      <c r="I8" t="s">
        <v>49</v>
      </c>
      <c r="J8" t="s">
        <v>56</v>
      </c>
      <c r="K8" t="s">
        <v>57</v>
      </c>
      <c r="L8" t="s">
        <v>56</v>
      </c>
      <c r="M8" s="33">
        <v>16</v>
      </c>
      <c r="N8" s="33">
        <v>39</v>
      </c>
      <c r="O8" t="s">
        <v>68</v>
      </c>
      <c r="P8" t="s">
        <v>45</v>
      </c>
      <c r="Q8" t="s">
        <v>45</v>
      </c>
      <c r="R8" s="33">
        <v>33</v>
      </c>
      <c r="S8" s="33">
        <v>17.78</v>
      </c>
      <c r="T8" s="33">
        <v>9400</v>
      </c>
      <c r="U8" t="s">
        <v>296</v>
      </c>
      <c r="V8" t="s">
        <v>296</v>
      </c>
      <c r="W8" t="s">
        <v>411</v>
      </c>
      <c r="X8" s="33">
        <v>78</v>
      </c>
      <c r="Y8" s="33">
        <v>78</v>
      </c>
      <c r="Z8" s="33">
        <v>4</v>
      </c>
      <c r="AK8" s="33">
        <v>67</v>
      </c>
      <c r="AL8" s="33">
        <v>2</v>
      </c>
      <c r="AP8" t="s">
        <v>411</v>
      </c>
      <c r="BB8" s="33">
        <v>11</v>
      </c>
      <c r="BC8" s="33">
        <v>2</v>
      </c>
    </row>
    <row r="9" spans="1:56">
      <c r="A9" s="33">
        <v>8149</v>
      </c>
      <c r="B9" t="s">
        <v>53</v>
      </c>
      <c r="C9" s="33">
        <v>1</v>
      </c>
      <c r="D9" t="s">
        <v>28</v>
      </c>
      <c r="E9" t="s">
        <v>69</v>
      </c>
      <c r="F9" t="s">
        <v>410</v>
      </c>
      <c r="G9" t="s">
        <v>28</v>
      </c>
      <c r="H9" t="s">
        <v>70</v>
      </c>
      <c r="I9" t="s">
        <v>71</v>
      </c>
      <c r="J9" t="s">
        <v>28</v>
      </c>
      <c r="K9" t="s">
        <v>45</v>
      </c>
      <c r="L9" t="s">
        <v>56</v>
      </c>
      <c r="M9" s="33">
        <v>19</v>
      </c>
      <c r="N9" s="33">
        <v>33</v>
      </c>
      <c r="O9" t="s">
        <v>68</v>
      </c>
      <c r="P9" t="s">
        <v>45</v>
      </c>
      <c r="Q9" t="s">
        <v>45</v>
      </c>
      <c r="R9" s="33">
        <v>75.5</v>
      </c>
      <c r="S9" s="33">
        <v>10.37</v>
      </c>
      <c r="T9" s="33">
        <v>8149</v>
      </c>
      <c r="U9" t="s">
        <v>294</v>
      </c>
      <c r="V9" t="s">
        <v>294</v>
      </c>
      <c r="W9" t="s">
        <v>411</v>
      </c>
      <c r="X9" s="33">
        <v>54</v>
      </c>
      <c r="Y9" s="33">
        <v>54</v>
      </c>
      <c r="Z9" s="33">
        <v>16</v>
      </c>
      <c r="AP9" t="s">
        <v>411</v>
      </c>
    </row>
    <row r="10" spans="1:56">
      <c r="A10" s="33">
        <v>8844</v>
      </c>
      <c r="B10" t="s">
        <v>44</v>
      </c>
      <c r="C10" t="s">
        <v>45</v>
      </c>
      <c r="D10" t="s">
        <v>45</v>
      </c>
      <c r="E10" t="s">
        <v>54</v>
      </c>
      <c r="F10" t="s">
        <v>410</v>
      </c>
      <c r="G10" t="s">
        <v>48</v>
      </c>
      <c r="H10" t="s">
        <v>34</v>
      </c>
      <c r="I10" t="s">
        <v>49</v>
      </c>
      <c r="J10" t="s">
        <v>56</v>
      </c>
      <c r="K10" t="s">
        <v>57</v>
      </c>
      <c r="L10" t="s">
        <v>56</v>
      </c>
      <c r="M10" s="33">
        <v>24</v>
      </c>
      <c r="N10" s="33">
        <v>12</v>
      </c>
      <c r="O10" t="s">
        <v>68</v>
      </c>
      <c r="P10" t="s">
        <v>45</v>
      </c>
      <c r="Q10" t="s">
        <v>45</v>
      </c>
      <c r="R10" s="33">
        <v>60</v>
      </c>
      <c r="S10" s="33">
        <v>16.3</v>
      </c>
      <c r="T10" s="33">
        <v>8844</v>
      </c>
      <c r="U10" t="s">
        <v>435</v>
      </c>
      <c r="V10" t="s">
        <v>435</v>
      </c>
      <c r="W10" t="s">
        <v>411</v>
      </c>
      <c r="X10" s="33">
        <v>27</v>
      </c>
      <c r="Y10" s="33">
        <v>27</v>
      </c>
      <c r="Z10" s="33">
        <v>13</v>
      </c>
      <c r="AG10" s="33">
        <v>10</v>
      </c>
      <c r="AH10" s="33">
        <v>8</v>
      </c>
      <c r="AP10" t="s">
        <v>411</v>
      </c>
    </row>
    <row r="11" spans="1:56">
      <c r="A11" s="33">
        <v>8844</v>
      </c>
      <c r="B11" t="s">
        <v>44</v>
      </c>
      <c r="C11" t="s">
        <v>45</v>
      </c>
      <c r="D11" t="s">
        <v>45</v>
      </c>
      <c r="E11" t="s">
        <v>54</v>
      </c>
      <c r="F11" t="s">
        <v>410</v>
      </c>
      <c r="G11" t="s">
        <v>48</v>
      </c>
      <c r="H11" t="s">
        <v>34</v>
      </c>
      <c r="I11" t="s">
        <v>49</v>
      </c>
      <c r="J11" t="s">
        <v>56</v>
      </c>
      <c r="K11" t="s">
        <v>57</v>
      </c>
      <c r="L11" t="s">
        <v>56</v>
      </c>
      <c r="M11" s="33">
        <v>24</v>
      </c>
      <c r="N11" s="33">
        <v>12</v>
      </c>
      <c r="O11" t="s">
        <v>68</v>
      </c>
      <c r="P11" t="s">
        <v>45</v>
      </c>
      <c r="Q11" t="s">
        <v>45</v>
      </c>
      <c r="R11" s="33">
        <v>60</v>
      </c>
      <c r="S11" s="33">
        <v>16.3</v>
      </c>
      <c r="T11" s="33">
        <v>8844</v>
      </c>
      <c r="U11" t="s">
        <v>293</v>
      </c>
      <c r="V11" t="s">
        <v>293</v>
      </c>
      <c r="W11" t="s">
        <v>411</v>
      </c>
      <c r="X11" s="33">
        <v>27</v>
      </c>
      <c r="Y11" s="33">
        <v>27</v>
      </c>
      <c r="Z11" s="33">
        <v>5</v>
      </c>
      <c r="AG11" s="33">
        <v>10</v>
      </c>
      <c r="AH11" s="33">
        <v>5</v>
      </c>
      <c r="AP11" t="s">
        <v>411</v>
      </c>
    </row>
    <row r="12" spans="1:56">
      <c r="A12" s="33">
        <v>8844</v>
      </c>
      <c r="B12" t="s">
        <v>44</v>
      </c>
      <c r="C12" t="s">
        <v>45</v>
      </c>
      <c r="D12" t="s">
        <v>45</v>
      </c>
      <c r="E12" t="s">
        <v>54</v>
      </c>
      <c r="F12" t="s">
        <v>410</v>
      </c>
      <c r="G12" t="s">
        <v>48</v>
      </c>
      <c r="H12" t="s">
        <v>34</v>
      </c>
      <c r="I12" t="s">
        <v>49</v>
      </c>
      <c r="J12" t="s">
        <v>56</v>
      </c>
      <c r="K12" t="s">
        <v>57</v>
      </c>
      <c r="L12" t="s">
        <v>56</v>
      </c>
      <c r="M12" s="33">
        <v>24</v>
      </c>
      <c r="N12" s="33">
        <v>12</v>
      </c>
      <c r="O12" t="s">
        <v>68</v>
      </c>
      <c r="P12" t="s">
        <v>45</v>
      </c>
      <c r="Q12" t="s">
        <v>45</v>
      </c>
      <c r="R12" s="33">
        <v>60</v>
      </c>
      <c r="S12" s="33">
        <v>16.3</v>
      </c>
      <c r="T12" s="33">
        <v>8844</v>
      </c>
      <c r="U12" t="s">
        <v>294</v>
      </c>
      <c r="V12" t="s">
        <v>294</v>
      </c>
      <c r="W12" t="s">
        <v>411</v>
      </c>
      <c r="X12" s="33">
        <v>27</v>
      </c>
      <c r="Y12" s="33">
        <v>27</v>
      </c>
      <c r="Z12" s="33">
        <v>6</v>
      </c>
      <c r="AG12" s="33">
        <v>10</v>
      </c>
      <c r="AH12" s="33">
        <v>6</v>
      </c>
      <c r="AP12" t="s">
        <v>411</v>
      </c>
    </row>
    <row r="13" spans="1:56">
      <c r="A13" s="33">
        <v>8844</v>
      </c>
      <c r="B13" t="s">
        <v>44</v>
      </c>
      <c r="C13" t="s">
        <v>45</v>
      </c>
      <c r="D13" t="s">
        <v>45</v>
      </c>
      <c r="E13" t="s">
        <v>54</v>
      </c>
      <c r="F13" t="s">
        <v>410</v>
      </c>
      <c r="G13" t="s">
        <v>48</v>
      </c>
      <c r="H13" t="s">
        <v>34</v>
      </c>
      <c r="I13" t="s">
        <v>49</v>
      </c>
      <c r="J13" t="s">
        <v>56</v>
      </c>
      <c r="K13" t="s">
        <v>57</v>
      </c>
      <c r="L13" t="s">
        <v>56</v>
      </c>
      <c r="M13" s="33">
        <v>24</v>
      </c>
      <c r="N13" s="33">
        <v>12</v>
      </c>
      <c r="O13" t="s">
        <v>68</v>
      </c>
      <c r="P13" t="s">
        <v>45</v>
      </c>
      <c r="Q13" t="s">
        <v>45</v>
      </c>
      <c r="R13" s="33">
        <v>60</v>
      </c>
      <c r="S13" s="33">
        <v>16.3</v>
      </c>
      <c r="T13" s="33">
        <v>8844</v>
      </c>
      <c r="U13" t="s">
        <v>436</v>
      </c>
      <c r="V13" t="s">
        <v>436</v>
      </c>
      <c r="W13" t="s">
        <v>411</v>
      </c>
      <c r="X13" s="33">
        <v>27</v>
      </c>
      <c r="Y13" s="33">
        <v>27</v>
      </c>
      <c r="Z13" s="33">
        <v>3</v>
      </c>
      <c r="AG13" s="33">
        <v>10</v>
      </c>
      <c r="AH13" s="33">
        <v>3</v>
      </c>
      <c r="AP13" t="s">
        <v>411</v>
      </c>
    </row>
    <row r="14" spans="1:56">
      <c r="A14" s="33">
        <v>8844</v>
      </c>
      <c r="B14" t="s">
        <v>44</v>
      </c>
      <c r="C14" t="s">
        <v>45</v>
      </c>
      <c r="D14" t="s">
        <v>45</v>
      </c>
      <c r="E14" t="s">
        <v>54</v>
      </c>
      <c r="F14" t="s">
        <v>410</v>
      </c>
      <c r="G14" t="s">
        <v>48</v>
      </c>
      <c r="H14" t="s">
        <v>34</v>
      </c>
      <c r="I14" t="s">
        <v>49</v>
      </c>
      <c r="J14" t="s">
        <v>56</v>
      </c>
      <c r="K14" t="s">
        <v>57</v>
      </c>
      <c r="L14" t="s">
        <v>56</v>
      </c>
      <c r="M14" s="33">
        <v>24</v>
      </c>
      <c r="N14" s="33">
        <v>12</v>
      </c>
      <c r="O14" t="s">
        <v>68</v>
      </c>
      <c r="P14" t="s">
        <v>45</v>
      </c>
      <c r="Q14" t="s">
        <v>45</v>
      </c>
      <c r="R14" s="33">
        <v>60</v>
      </c>
      <c r="S14" s="33">
        <v>16.3</v>
      </c>
      <c r="T14" s="33">
        <v>8844</v>
      </c>
      <c r="U14" t="s">
        <v>297</v>
      </c>
      <c r="V14" t="s">
        <v>296</v>
      </c>
      <c r="W14" t="s">
        <v>411</v>
      </c>
      <c r="X14" s="33">
        <v>27</v>
      </c>
      <c r="Y14" s="33">
        <v>27</v>
      </c>
      <c r="Z14" s="33">
        <v>1</v>
      </c>
      <c r="AG14" s="33">
        <v>10</v>
      </c>
      <c r="AH14" s="33">
        <v>0</v>
      </c>
      <c r="AP14" t="s">
        <v>411</v>
      </c>
    </row>
    <row r="15" spans="1:56">
      <c r="A15" s="33">
        <v>8844</v>
      </c>
      <c r="B15" t="s">
        <v>44</v>
      </c>
      <c r="C15" t="s">
        <v>45</v>
      </c>
      <c r="D15" t="s">
        <v>45</v>
      </c>
      <c r="E15" t="s">
        <v>54</v>
      </c>
      <c r="F15" t="s">
        <v>410</v>
      </c>
      <c r="G15" t="s">
        <v>48</v>
      </c>
      <c r="H15" t="s">
        <v>34</v>
      </c>
      <c r="I15" t="s">
        <v>49</v>
      </c>
      <c r="J15" t="s">
        <v>56</v>
      </c>
      <c r="K15" t="s">
        <v>57</v>
      </c>
      <c r="L15" t="s">
        <v>56</v>
      </c>
      <c r="M15" s="33">
        <v>24</v>
      </c>
      <c r="N15" s="33">
        <v>12</v>
      </c>
      <c r="O15" t="s">
        <v>68</v>
      </c>
      <c r="P15" t="s">
        <v>45</v>
      </c>
      <c r="Q15" t="s">
        <v>45</v>
      </c>
      <c r="R15" s="33">
        <v>60</v>
      </c>
      <c r="S15" s="33">
        <v>16.3</v>
      </c>
      <c r="T15" s="33">
        <v>8844</v>
      </c>
      <c r="U15" t="s">
        <v>437</v>
      </c>
      <c r="V15" t="s">
        <v>443</v>
      </c>
      <c r="W15" t="s">
        <v>411</v>
      </c>
      <c r="X15" s="33">
        <v>27</v>
      </c>
      <c r="Y15" s="33">
        <v>27</v>
      </c>
      <c r="Z15" s="33">
        <v>1</v>
      </c>
      <c r="AG15" s="33">
        <v>10</v>
      </c>
      <c r="AH15" s="33">
        <v>1</v>
      </c>
      <c r="AP15" t="s">
        <v>411</v>
      </c>
    </row>
    <row r="16" spans="1:56">
      <c r="A16" s="33">
        <v>8844</v>
      </c>
      <c r="B16" t="s">
        <v>44</v>
      </c>
      <c r="C16" t="s">
        <v>45</v>
      </c>
      <c r="D16" t="s">
        <v>45</v>
      </c>
      <c r="E16" t="s">
        <v>54</v>
      </c>
      <c r="F16" t="s">
        <v>410</v>
      </c>
      <c r="G16" t="s">
        <v>48</v>
      </c>
      <c r="H16" t="s">
        <v>34</v>
      </c>
      <c r="I16" t="s">
        <v>49</v>
      </c>
      <c r="J16" t="s">
        <v>56</v>
      </c>
      <c r="K16" t="s">
        <v>57</v>
      </c>
      <c r="L16" t="s">
        <v>56</v>
      </c>
      <c r="M16" s="33">
        <v>24</v>
      </c>
      <c r="N16" s="33">
        <v>12</v>
      </c>
      <c r="O16" t="s">
        <v>68</v>
      </c>
      <c r="P16" t="s">
        <v>45</v>
      </c>
      <c r="Q16" t="s">
        <v>45</v>
      </c>
      <c r="R16" s="33">
        <v>60</v>
      </c>
      <c r="S16" s="33">
        <v>16.3</v>
      </c>
      <c r="T16" s="33">
        <v>8844</v>
      </c>
      <c r="U16" t="s">
        <v>438</v>
      </c>
      <c r="V16" t="s">
        <v>438</v>
      </c>
      <c r="W16" t="s">
        <v>411</v>
      </c>
      <c r="X16" s="33">
        <v>27</v>
      </c>
      <c r="Y16" s="33">
        <v>27</v>
      </c>
      <c r="Z16" s="33">
        <v>1</v>
      </c>
      <c r="AG16" s="33">
        <v>10</v>
      </c>
      <c r="AH16" s="33">
        <v>0</v>
      </c>
      <c r="AP16" t="s">
        <v>411</v>
      </c>
    </row>
    <row r="17" spans="1:42" s="36" customFormat="1">
      <c r="A17" s="35">
        <v>7929</v>
      </c>
      <c r="B17" s="36" t="s">
        <v>44</v>
      </c>
      <c r="C17" s="36" t="s">
        <v>45</v>
      </c>
      <c r="D17" s="36" t="s">
        <v>45</v>
      </c>
      <c r="E17" s="36" t="s">
        <v>54</v>
      </c>
      <c r="F17" s="36" t="s">
        <v>410</v>
      </c>
      <c r="G17" s="36" t="s">
        <v>48</v>
      </c>
      <c r="H17" s="36" t="s">
        <v>34</v>
      </c>
      <c r="I17" s="36" t="s">
        <v>49</v>
      </c>
      <c r="J17" s="36" t="s">
        <v>56</v>
      </c>
      <c r="K17" s="36" t="s">
        <v>57</v>
      </c>
      <c r="L17" s="36" t="s">
        <v>56</v>
      </c>
      <c r="M17" s="35">
        <v>9</v>
      </c>
      <c r="N17" s="35">
        <v>8</v>
      </c>
      <c r="O17" s="36" t="s">
        <v>68</v>
      </c>
      <c r="P17" s="36" t="s">
        <v>45</v>
      </c>
      <c r="Q17" s="36" t="s">
        <v>45</v>
      </c>
      <c r="R17" s="35">
        <v>53.67</v>
      </c>
      <c r="S17" s="35">
        <v>18.010000000000002</v>
      </c>
      <c r="T17" s="35">
        <v>7929</v>
      </c>
      <c r="U17" s="36" t="s">
        <v>542</v>
      </c>
      <c r="V17" s="36" t="s">
        <v>542</v>
      </c>
      <c r="W17" s="36" t="s">
        <v>411</v>
      </c>
      <c r="X17" s="35">
        <v>12</v>
      </c>
      <c r="Y17" s="35">
        <v>12</v>
      </c>
      <c r="Z17" s="35">
        <v>2</v>
      </c>
      <c r="AP17" s="36" t="s">
        <v>411</v>
      </c>
    </row>
    <row r="18" spans="1:42" s="36" customFormat="1">
      <c r="A18" s="35">
        <v>7929</v>
      </c>
      <c r="B18" s="36" t="s">
        <v>44</v>
      </c>
      <c r="C18" s="36" t="s">
        <v>45</v>
      </c>
      <c r="D18" s="36" t="s">
        <v>45</v>
      </c>
      <c r="E18" s="36" t="s">
        <v>54</v>
      </c>
      <c r="F18" s="36" t="s">
        <v>410</v>
      </c>
      <c r="G18" s="36" t="s">
        <v>48</v>
      </c>
      <c r="H18" s="36" t="s">
        <v>34</v>
      </c>
      <c r="I18" s="36" t="s">
        <v>49</v>
      </c>
      <c r="J18" s="36" t="s">
        <v>56</v>
      </c>
      <c r="K18" s="36" t="s">
        <v>57</v>
      </c>
      <c r="L18" s="36" t="s">
        <v>56</v>
      </c>
      <c r="M18" s="35">
        <v>9</v>
      </c>
      <c r="N18" s="35">
        <v>8</v>
      </c>
      <c r="O18" s="36" t="s">
        <v>68</v>
      </c>
      <c r="P18" s="36" t="s">
        <v>45</v>
      </c>
      <c r="Q18" s="36" t="s">
        <v>45</v>
      </c>
      <c r="R18" s="35">
        <v>53.67</v>
      </c>
      <c r="S18" s="35">
        <v>18.010000000000002</v>
      </c>
      <c r="T18" s="35">
        <v>7929</v>
      </c>
      <c r="U18" s="36" t="s">
        <v>458</v>
      </c>
      <c r="V18" s="36" t="s">
        <v>458</v>
      </c>
      <c r="X18" s="35">
        <v>12</v>
      </c>
      <c r="Y18" s="35">
        <v>12</v>
      </c>
      <c r="Z18" s="35">
        <v>2</v>
      </c>
    </row>
    <row r="19" spans="1:42" s="36" customFormat="1">
      <c r="A19" s="35">
        <v>7929</v>
      </c>
      <c r="B19" s="36" t="s">
        <v>44</v>
      </c>
      <c r="C19" s="36" t="s">
        <v>45</v>
      </c>
      <c r="D19" s="36" t="s">
        <v>45</v>
      </c>
      <c r="E19" s="36" t="s">
        <v>54</v>
      </c>
      <c r="F19" s="36" t="s">
        <v>410</v>
      </c>
      <c r="G19" s="36" t="s">
        <v>48</v>
      </c>
      <c r="H19" s="36" t="s">
        <v>34</v>
      </c>
      <c r="I19" s="36" t="s">
        <v>49</v>
      </c>
      <c r="J19" s="36" t="s">
        <v>56</v>
      </c>
      <c r="K19" s="36" t="s">
        <v>57</v>
      </c>
      <c r="L19" s="36" t="s">
        <v>56</v>
      </c>
      <c r="M19" s="35">
        <v>9</v>
      </c>
      <c r="N19" s="35">
        <v>8</v>
      </c>
      <c r="O19" s="36" t="s">
        <v>68</v>
      </c>
      <c r="P19" s="36" t="s">
        <v>45</v>
      </c>
      <c r="Q19" s="36" t="s">
        <v>45</v>
      </c>
      <c r="R19" s="35">
        <v>53.67</v>
      </c>
      <c r="S19" s="35">
        <v>18.010000000000002</v>
      </c>
      <c r="T19" s="35">
        <v>7929</v>
      </c>
      <c r="U19" s="36" t="s">
        <v>543</v>
      </c>
      <c r="V19" s="36" t="s">
        <v>543</v>
      </c>
      <c r="X19" s="35">
        <v>12</v>
      </c>
      <c r="Y19" s="35">
        <v>12</v>
      </c>
      <c r="Z19" s="35">
        <v>1</v>
      </c>
    </row>
    <row r="20" spans="1:42" s="36" customFormat="1">
      <c r="A20" s="35">
        <v>9695</v>
      </c>
      <c r="B20" s="36" t="s">
        <v>44</v>
      </c>
      <c r="C20" s="36" t="s">
        <v>45</v>
      </c>
      <c r="D20" s="36" t="s">
        <v>45</v>
      </c>
      <c r="E20" s="36" t="s">
        <v>54</v>
      </c>
      <c r="F20" s="36" t="s">
        <v>410</v>
      </c>
      <c r="G20" s="36" t="s">
        <v>48</v>
      </c>
      <c r="H20" s="36" t="s">
        <v>86</v>
      </c>
      <c r="I20" s="36" t="s">
        <v>49</v>
      </c>
      <c r="J20" s="36" t="s">
        <v>56</v>
      </c>
      <c r="K20" s="36" t="s">
        <v>57</v>
      </c>
      <c r="L20" s="36" t="s">
        <v>56</v>
      </c>
      <c r="M20" s="35">
        <v>12</v>
      </c>
      <c r="N20" s="35">
        <v>8</v>
      </c>
      <c r="O20" s="36" t="s">
        <v>68</v>
      </c>
      <c r="P20" s="36" t="s">
        <v>45</v>
      </c>
      <c r="Q20" s="36" t="s">
        <v>45</v>
      </c>
      <c r="R20" s="35">
        <v>32.5</v>
      </c>
      <c r="S20" s="35">
        <v>28.15</v>
      </c>
      <c r="T20" s="35">
        <v>9695</v>
      </c>
      <c r="U20" s="36" t="s">
        <v>544</v>
      </c>
      <c r="V20" s="36" t="s">
        <v>544</v>
      </c>
      <c r="X20" s="35">
        <v>24</v>
      </c>
      <c r="Y20" s="35">
        <v>24</v>
      </c>
      <c r="Z20" s="35">
        <v>1</v>
      </c>
    </row>
    <row r="21" spans="1:42" s="36" customFormat="1">
      <c r="A21" s="35">
        <v>9695</v>
      </c>
      <c r="B21" s="36" t="s">
        <v>44</v>
      </c>
      <c r="C21" s="36" t="s">
        <v>45</v>
      </c>
      <c r="D21" s="36" t="s">
        <v>45</v>
      </c>
      <c r="E21" s="36" t="s">
        <v>54</v>
      </c>
      <c r="F21" s="36" t="s">
        <v>410</v>
      </c>
      <c r="G21" s="36" t="s">
        <v>48</v>
      </c>
      <c r="H21" s="36" t="s">
        <v>86</v>
      </c>
      <c r="I21" s="36" t="s">
        <v>49</v>
      </c>
      <c r="J21" s="36" t="s">
        <v>56</v>
      </c>
      <c r="K21" s="36" t="s">
        <v>57</v>
      </c>
      <c r="L21" s="36" t="s">
        <v>56</v>
      </c>
      <c r="M21" s="35">
        <v>12</v>
      </c>
      <c r="N21" s="35">
        <v>8</v>
      </c>
      <c r="O21" s="36" t="s">
        <v>68</v>
      </c>
      <c r="P21" s="36" t="s">
        <v>45</v>
      </c>
      <c r="Q21" s="36" t="s">
        <v>45</v>
      </c>
      <c r="R21" s="35">
        <v>32.5</v>
      </c>
      <c r="S21" s="35">
        <v>28.15</v>
      </c>
      <c r="T21" s="35">
        <v>9695</v>
      </c>
      <c r="U21" s="36" t="s">
        <v>545</v>
      </c>
      <c r="V21" s="36" t="s">
        <v>545</v>
      </c>
      <c r="X21" s="35">
        <v>24</v>
      </c>
      <c r="Y21" s="35">
        <v>24</v>
      </c>
      <c r="Z21" s="35">
        <v>1</v>
      </c>
    </row>
    <row r="22" spans="1:42">
      <c r="A22" s="33">
        <v>9321</v>
      </c>
      <c r="B22" t="s">
        <v>53</v>
      </c>
      <c r="C22" s="33">
        <v>1</v>
      </c>
      <c r="D22" s="33">
        <v>3</v>
      </c>
      <c r="E22" t="s">
        <v>54</v>
      </c>
      <c r="F22" t="s">
        <v>410</v>
      </c>
      <c r="G22" t="s">
        <v>48</v>
      </c>
      <c r="H22" t="s">
        <v>34</v>
      </c>
      <c r="I22" t="s">
        <v>49</v>
      </c>
      <c r="J22" t="s">
        <v>56</v>
      </c>
      <c r="K22" t="s">
        <v>57</v>
      </c>
      <c r="L22" t="s">
        <v>56</v>
      </c>
      <c r="M22" s="33">
        <v>44</v>
      </c>
      <c r="N22" s="33">
        <v>17</v>
      </c>
      <c r="O22" t="s">
        <v>68</v>
      </c>
      <c r="P22" t="s">
        <v>45</v>
      </c>
      <c r="Q22" t="s">
        <v>45</v>
      </c>
      <c r="R22" s="33">
        <v>65</v>
      </c>
      <c r="S22" s="33">
        <v>10.37</v>
      </c>
      <c r="T22" s="33">
        <v>9321</v>
      </c>
      <c r="U22" t="s">
        <v>294</v>
      </c>
      <c r="V22" t="s">
        <v>294</v>
      </c>
      <c r="W22" t="s">
        <v>411</v>
      </c>
      <c r="X22" s="33">
        <v>28</v>
      </c>
      <c r="Y22" s="33">
        <v>28</v>
      </c>
      <c r="Z22" s="33">
        <v>4</v>
      </c>
      <c r="AP22" t="s">
        <v>411</v>
      </c>
    </row>
    <row r="23" spans="1:42">
      <c r="A23" s="33">
        <v>9702</v>
      </c>
      <c r="B23" t="s">
        <v>44</v>
      </c>
      <c r="C23" t="s">
        <v>45</v>
      </c>
      <c r="D23" t="s">
        <v>45</v>
      </c>
      <c r="E23" t="s">
        <v>54</v>
      </c>
      <c r="F23" t="s">
        <v>410</v>
      </c>
      <c r="G23" t="s">
        <v>28</v>
      </c>
      <c r="H23" t="s">
        <v>34</v>
      </c>
      <c r="I23" t="s">
        <v>49</v>
      </c>
      <c r="J23" t="s">
        <v>28</v>
      </c>
      <c r="K23" t="s">
        <v>45</v>
      </c>
      <c r="L23" t="s">
        <v>56</v>
      </c>
      <c r="M23" s="33">
        <v>21</v>
      </c>
      <c r="N23" s="33">
        <v>44</v>
      </c>
      <c r="O23" t="s">
        <v>68</v>
      </c>
      <c r="P23" t="s">
        <v>45</v>
      </c>
      <c r="Q23" t="s">
        <v>45</v>
      </c>
      <c r="R23" s="33">
        <v>60</v>
      </c>
      <c r="S23" s="33">
        <v>13.33</v>
      </c>
      <c r="T23" s="33">
        <v>9702</v>
      </c>
      <c r="U23" t="s">
        <v>293</v>
      </c>
      <c r="V23" t="s">
        <v>293</v>
      </c>
      <c r="W23" t="s">
        <v>411</v>
      </c>
      <c r="X23" s="33">
        <v>79</v>
      </c>
      <c r="Y23" s="33">
        <v>79</v>
      </c>
      <c r="Z23" s="33">
        <v>14</v>
      </c>
      <c r="AA23" s="33">
        <v>28</v>
      </c>
      <c r="AB23" s="33">
        <v>4</v>
      </c>
      <c r="AP23" t="s">
        <v>411</v>
      </c>
    </row>
    <row r="24" spans="1:42">
      <c r="A24" s="33">
        <v>9702</v>
      </c>
      <c r="B24" t="s">
        <v>44</v>
      </c>
      <c r="C24" t="s">
        <v>45</v>
      </c>
      <c r="D24" t="s">
        <v>45</v>
      </c>
      <c r="E24" t="s">
        <v>54</v>
      </c>
      <c r="F24" t="s">
        <v>410</v>
      </c>
      <c r="G24" t="s">
        <v>28</v>
      </c>
      <c r="H24" t="s">
        <v>34</v>
      </c>
      <c r="I24" t="s">
        <v>49</v>
      </c>
      <c r="J24" t="s">
        <v>28</v>
      </c>
      <c r="K24" t="s">
        <v>45</v>
      </c>
      <c r="L24" t="s">
        <v>56</v>
      </c>
      <c r="M24" s="33">
        <v>21</v>
      </c>
      <c r="N24" s="33">
        <v>44</v>
      </c>
      <c r="O24" t="s">
        <v>68</v>
      </c>
      <c r="P24" t="s">
        <v>45</v>
      </c>
      <c r="Q24" t="s">
        <v>45</v>
      </c>
      <c r="R24" s="33">
        <v>60</v>
      </c>
      <c r="S24" s="33">
        <v>13.33</v>
      </c>
      <c r="T24" s="33">
        <v>9702</v>
      </c>
      <c r="U24" t="s">
        <v>294</v>
      </c>
      <c r="V24" t="s">
        <v>294</v>
      </c>
      <c r="W24" t="s">
        <v>411</v>
      </c>
      <c r="X24" s="33">
        <v>79</v>
      </c>
      <c r="Y24" s="33">
        <v>79</v>
      </c>
      <c r="Z24" s="33">
        <v>8</v>
      </c>
      <c r="AA24" s="33">
        <v>28</v>
      </c>
      <c r="AB24" s="33">
        <v>2</v>
      </c>
      <c r="AP24" t="s">
        <v>411</v>
      </c>
    </row>
    <row r="25" spans="1:42">
      <c r="A25" s="33">
        <v>9702</v>
      </c>
      <c r="B25" t="s">
        <v>44</v>
      </c>
      <c r="C25" t="s">
        <v>45</v>
      </c>
      <c r="D25" t="s">
        <v>45</v>
      </c>
      <c r="E25" t="s">
        <v>54</v>
      </c>
      <c r="F25" t="s">
        <v>410</v>
      </c>
      <c r="G25" t="s">
        <v>28</v>
      </c>
      <c r="H25" t="s">
        <v>34</v>
      </c>
      <c r="I25" t="s">
        <v>49</v>
      </c>
      <c r="J25" t="s">
        <v>28</v>
      </c>
      <c r="K25" t="s">
        <v>45</v>
      </c>
      <c r="L25" t="s">
        <v>56</v>
      </c>
      <c r="M25" s="33">
        <v>21</v>
      </c>
      <c r="N25" s="33">
        <v>44</v>
      </c>
      <c r="O25" t="s">
        <v>68</v>
      </c>
      <c r="P25" t="s">
        <v>45</v>
      </c>
      <c r="Q25" t="s">
        <v>45</v>
      </c>
      <c r="R25" s="33">
        <v>60</v>
      </c>
      <c r="S25" s="33">
        <v>13.33</v>
      </c>
      <c r="T25" s="33">
        <v>9702</v>
      </c>
      <c r="U25" t="s">
        <v>442</v>
      </c>
      <c r="V25" t="s">
        <v>442</v>
      </c>
      <c r="W25" t="s">
        <v>411</v>
      </c>
      <c r="X25" s="33">
        <v>79</v>
      </c>
      <c r="Y25" s="33">
        <v>79</v>
      </c>
      <c r="Z25" s="33">
        <v>7</v>
      </c>
      <c r="AA25" s="33">
        <v>28</v>
      </c>
      <c r="AB25" s="33">
        <v>2</v>
      </c>
      <c r="AP25" t="s">
        <v>411</v>
      </c>
    </row>
    <row r="26" spans="1:42">
      <c r="A26" s="33">
        <v>8609</v>
      </c>
      <c r="B26" t="s">
        <v>44</v>
      </c>
      <c r="C26" t="s">
        <v>45</v>
      </c>
      <c r="D26" t="s">
        <v>45</v>
      </c>
      <c r="E26" t="s">
        <v>54</v>
      </c>
      <c r="F26" t="s">
        <v>410</v>
      </c>
      <c r="G26" t="s">
        <v>28</v>
      </c>
      <c r="H26" t="s">
        <v>34</v>
      </c>
      <c r="I26" t="s">
        <v>49</v>
      </c>
      <c r="J26" t="s">
        <v>56</v>
      </c>
      <c r="K26" t="s">
        <v>57</v>
      </c>
      <c r="L26" t="s">
        <v>56</v>
      </c>
      <c r="M26" s="33">
        <v>35</v>
      </c>
      <c r="N26" s="33">
        <v>86</v>
      </c>
      <c r="O26" t="s">
        <v>68</v>
      </c>
      <c r="P26" t="s">
        <v>45</v>
      </c>
      <c r="Q26" t="s">
        <v>45</v>
      </c>
      <c r="R26" s="33">
        <v>54</v>
      </c>
      <c r="S26" s="33">
        <v>17.78</v>
      </c>
      <c r="T26" s="33">
        <v>8609</v>
      </c>
      <c r="U26" t="s">
        <v>293</v>
      </c>
      <c r="V26" t="s">
        <v>293</v>
      </c>
      <c r="W26" t="s">
        <v>411</v>
      </c>
      <c r="X26" s="33">
        <v>155</v>
      </c>
      <c r="Y26" s="33">
        <v>155</v>
      </c>
      <c r="Z26" s="33">
        <v>37</v>
      </c>
      <c r="AP26" t="s">
        <v>411</v>
      </c>
    </row>
    <row r="27" spans="1:42">
      <c r="A27" s="33">
        <v>8609</v>
      </c>
      <c r="B27" t="s">
        <v>44</v>
      </c>
      <c r="C27" t="s">
        <v>45</v>
      </c>
      <c r="D27" t="s">
        <v>45</v>
      </c>
      <c r="E27" t="s">
        <v>54</v>
      </c>
      <c r="F27" t="s">
        <v>410</v>
      </c>
      <c r="G27" t="s">
        <v>28</v>
      </c>
      <c r="H27" t="s">
        <v>34</v>
      </c>
      <c r="I27" t="s">
        <v>49</v>
      </c>
      <c r="J27" t="s">
        <v>56</v>
      </c>
      <c r="K27" t="s">
        <v>57</v>
      </c>
      <c r="L27" t="s">
        <v>56</v>
      </c>
      <c r="M27" s="33">
        <v>35</v>
      </c>
      <c r="N27" s="33">
        <v>86</v>
      </c>
      <c r="O27" t="s">
        <v>68</v>
      </c>
      <c r="P27" t="s">
        <v>45</v>
      </c>
      <c r="Q27" t="s">
        <v>45</v>
      </c>
      <c r="R27" s="33">
        <v>54</v>
      </c>
      <c r="S27" s="33">
        <v>17.78</v>
      </c>
      <c r="T27" s="33">
        <v>8609</v>
      </c>
      <c r="U27" t="s">
        <v>294</v>
      </c>
      <c r="V27" t="s">
        <v>294</v>
      </c>
      <c r="W27" t="s">
        <v>411</v>
      </c>
      <c r="X27" s="33">
        <v>155</v>
      </c>
      <c r="Y27" s="33">
        <v>155</v>
      </c>
      <c r="Z27" s="33">
        <v>15</v>
      </c>
      <c r="AP27" t="s">
        <v>411</v>
      </c>
    </row>
    <row r="28" spans="1:42">
      <c r="A28" s="33">
        <v>9764</v>
      </c>
      <c r="B28" t="s">
        <v>44</v>
      </c>
      <c r="C28" t="s">
        <v>45</v>
      </c>
      <c r="D28" t="s">
        <v>45</v>
      </c>
      <c r="E28" t="s">
        <v>54</v>
      </c>
      <c r="F28" t="s">
        <v>410</v>
      </c>
      <c r="G28" t="s">
        <v>48</v>
      </c>
      <c r="H28" t="s">
        <v>34</v>
      </c>
      <c r="I28" t="s">
        <v>49</v>
      </c>
      <c r="J28" t="s">
        <v>28</v>
      </c>
      <c r="K28" t="s">
        <v>45</v>
      </c>
      <c r="L28" t="s">
        <v>56</v>
      </c>
      <c r="M28" s="33">
        <v>35</v>
      </c>
      <c r="N28" s="33">
        <v>25</v>
      </c>
      <c r="O28" t="s">
        <v>68</v>
      </c>
      <c r="P28" t="s">
        <v>45</v>
      </c>
      <c r="Q28" t="s">
        <v>45</v>
      </c>
      <c r="R28" s="29">
        <v>41.67</v>
      </c>
      <c r="S28" s="29">
        <v>20.36</v>
      </c>
      <c r="T28" s="33">
        <v>9764</v>
      </c>
      <c r="U28" t="s">
        <v>294</v>
      </c>
      <c r="V28" t="s">
        <v>294</v>
      </c>
      <c r="W28" t="s">
        <v>411</v>
      </c>
      <c r="X28" s="33">
        <v>51</v>
      </c>
      <c r="Y28" s="33">
        <v>51</v>
      </c>
      <c r="Z28" s="33">
        <v>4</v>
      </c>
      <c r="AP28" t="s">
        <v>411</v>
      </c>
    </row>
    <row r="29" spans="1:42">
      <c r="A29" s="33">
        <v>9175</v>
      </c>
      <c r="B29" t="s">
        <v>44</v>
      </c>
      <c r="C29" t="s">
        <v>45</v>
      </c>
      <c r="D29" t="s">
        <v>45</v>
      </c>
      <c r="E29" t="s">
        <v>54</v>
      </c>
      <c r="F29" t="s">
        <v>410</v>
      </c>
      <c r="G29" t="s">
        <v>48</v>
      </c>
      <c r="H29" t="s">
        <v>34</v>
      </c>
      <c r="I29" t="s">
        <v>49</v>
      </c>
      <c r="J29" t="s">
        <v>56</v>
      </c>
      <c r="K29" t="s">
        <v>57</v>
      </c>
      <c r="L29" t="s">
        <v>56</v>
      </c>
      <c r="M29" s="33">
        <v>43</v>
      </c>
      <c r="N29" s="33">
        <v>53</v>
      </c>
      <c r="O29" t="s">
        <v>68</v>
      </c>
      <c r="P29" s="33">
        <v>24.4</v>
      </c>
      <c r="Q29" s="33">
        <v>1.19</v>
      </c>
      <c r="R29" s="33">
        <v>54</v>
      </c>
      <c r="S29" s="33">
        <v>22.22</v>
      </c>
      <c r="T29" s="33">
        <v>9175</v>
      </c>
      <c r="U29" t="s">
        <v>435</v>
      </c>
      <c r="V29" t="s">
        <v>435</v>
      </c>
      <c r="W29" t="s">
        <v>411</v>
      </c>
      <c r="X29" s="33">
        <v>102</v>
      </c>
      <c r="Y29" s="33">
        <v>102</v>
      </c>
      <c r="Z29" s="33">
        <v>47</v>
      </c>
      <c r="AG29" s="33">
        <v>17</v>
      </c>
      <c r="AH29" s="33">
        <v>13</v>
      </c>
      <c r="AP29" t="s">
        <v>411</v>
      </c>
    </row>
    <row r="30" spans="1:42">
      <c r="A30" s="33">
        <v>9175</v>
      </c>
      <c r="B30" t="s">
        <v>44</v>
      </c>
      <c r="C30" t="s">
        <v>45</v>
      </c>
      <c r="D30" t="s">
        <v>45</v>
      </c>
      <c r="E30" t="s">
        <v>54</v>
      </c>
      <c r="F30" t="s">
        <v>410</v>
      </c>
      <c r="G30" t="s">
        <v>48</v>
      </c>
      <c r="H30" t="s">
        <v>34</v>
      </c>
      <c r="I30" t="s">
        <v>49</v>
      </c>
      <c r="J30" t="s">
        <v>56</v>
      </c>
      <c r="K30" t="s">
        <v>57</v>
      </c>
      <c r="L30" t="s">
        <v>56</v>
      </c>
      <c r="M30" s="33">
        <v>43</v>
      </c>
      <c r="N30" s="33">
        <v>53</v>
      </c>
      <c r="O30" t="s">
        <v>68</v>
      </c>
      <c r="P30" s="33">
        <v>24.4</v>
      </c>
      <c r="Q30" s="33">
        <v>1.19</v>
      </c>
      <c r="R30" s="33">
        <v>54</v>
      </c>
      <c r="S30" s="33">
        <v>22.22</v>
      </c>
      <c r="T30" s="33">
        <v>9175</v>
      </c>
      <c r="U30" t="s">
        <v>293</v>
      </c>
      <c r="V30" t="s">
        <v>293</v>
      </c>
      <c r="W30" t="s">
        <v>411</v>
      </c>
      <c r="X30" s="33">
        <v>102</v>
      </c>
      <c r="Y30" s="33">
        <v>102</v>
      </c>
      <c r="Z30" s="33">
        <v>28</v>
      </c>
      <c r="AG30" s="33">
        <v>17</v>
      </c>
      <c r="AH30" s="33">
        <v>11</v>
      </c>
      <c r="AP30" t="s">
        <v>411</v>
      </c>
    </row>
    <row r="31" spans="1:42">
      <c r="A31" s="33">
        <v>9175</v>
      </c>
      <c r="B31" t="s">
        <v>44</v>
      </c>
      <c r="C31" t="s">
        <v>45</v>
      </c>
      <c r="D31" t="s">
        <v>45</v>
      </c>
      <c r="E31" t="s">
        <v>54</v>
      </c>
      <c r="F31" t="s">
        <v>410</v>
      </c>
      <c r="G31" t="s">
        <v>48</v>
      </c>
      <c r="H31" t="s">
        <v>34</v>
      </c>
      <c r="I31" t="s">
        <v>49</v>
      </c>
      <c r="J31" t="s">
        <v>56</v>
      </c>
      <c r="K31" t="s">
        <v>57</v>
      </c>
      <c r="L31" t="s">
        <v>56</v>
      </c>
      <c r="M31" s="33">
        <v>43</v>
      </c>
      <c r="N31" s="33">
        <v>53</v>
      </c>
      <c r="O31" t="s">
        <v>68</v>
      </c>
      <c r="P31" s="33">
        <v>24.4</v>
      </c>
      <c r="Q31" s="33">
        <v>1.19</v>
      </c>
      <c r="R31" s="33">
        <v>54</v>
      </c>
      <c r="S31" s="33">
        <v>22.22</v>
      </c>
      <c r="T31" s="33">
        <v>9175</v>
      </c>
      <c r="U31" t="s">
        <v>294</v>
      </c>
      <c r="V31" t="s">
        <v>294</v>
      </c>
      <c r="W31" t="s">
        <v>411</v>
      </c>
      <c r="X31" s="33">
        <v>102</v>
      </c>
      <c r="Y31" s="33">
        <v>102</v>
      </c>
      <c r="Z31" s="33">
        <v>11</v>
      </c>
      <c r="AG31" s="33">
        <v>17</v>
      </c>
      <c r="AH31" s="33">
        <v>6</v>
      </c>
      <c r="AP31" t="s">
        <v>411</v>
      </c>
    </row>
    <row r="32" spans="1:42">
      <c r="A32" s="33">
        <v>9175</v>
      </c>
      <c r="B32" t="s">
        <v>44</v>
      </c>
      <c r="C32" t="s">
        <v>45</v>
      </c>
      <c r="D32" t="s">
        <v>45</v>
      </c>
      <c r="E32" t="s">
        <v>54</v>
      </c>
      <c r="F32" t="s">
        <v>410</v>
      </c>
      <c r="G32" t="s">
        <v>48</v>
      </c>
      <c r="H32" t="s">
        <v>34</v>
      </c>
      <c r="I32" t="s">
        <v>49</v>
      </c>
      <c r="J32" t="s">
        <v>56</v>
      </c>
      <c r="K32" t="s">
        <v>57</v>
      </c>
      <c r="L32" t="s">
        <v>56</v>
      </c>
      <c r="M32" s="33">
        <v>43</v>
      </c>
      <c r="N32" s="33">
        <v>53</v>
      </c>
      <c r="O32" t="s">
        <v>68</v>
      </c>
      <c r="P32" s="33">
        <v>24.4</v>
      </c>
      <c r="Q32" s="33">
        <v>1.19</v>
      </c>
      <c r="R32" s="33">
        <v>54</v>
      </c>
      <c r="S32" s="33">
        <v>22.22</v>
      </c>
      <c r="T32" s="33">
        <v>9175</v>
      </c>
      <c r="U32" t="s">
        <v>443</v>
      </c>
      <c r="V32" t="s">
        <v>443</v>
      </c>
      <c r="W32" t="s">
        <v>411</v>
      </c>
      <c r="X32" s="33">
        <v>102</v>
      </c>
      <c r="Y32" s="33">
        <v>102</v>
      </c>
      <c r="Z32" s="33">
        <v>6</v>
      </c>
      <c r="AG32" s="33">
        <v>17</v>
      </c>
      <c r="AH32" s="33">
        <v>3</v>
      </c>
      <c r="AP32" t="s">
        <v>411</v>
      </c>
    </row>
    <row r="33" spans="1:42">
      <c r="A33" s="33">
        <v>9175</v>
      </c>
      <c r="B33" t="s">
        <v>44</v>
      </c>
      <c r="C33" t="s">
        <v>45</v>
      </c>
      <c r="D33" t="s">
        <v>45</v>
      </c>
      <c r="E33" t="s">
        <v>54</v>
      </c>
      <c r="F33" t="s">
        <v>410</v>
      </c>
      <c r="G33" t="s">
        <v>48</v>
      </c>
      <c r="H33" t="s">
        <v>34</v>
      </c>
      <c r="I33" t="s">
        <v>49</v>
      </c>
      <c r="J33" t="s">
        <v>56</v>
      </c>
      <c r="K33" t="s">
        <v>57</v>
      </c>
      <c r="L33" t="s">
        <v>56</v>
      </c>
      <c r="M33" s="33">
        <v>43</v>
      </c>
      <c r="N33" s="33">
        <v>53</v>
      </c>
      <c r="O33" t="s">
        <v>68</v>
      </c>
      <c r="P33" s="33">
        <v>24.4</v>
      </c>
      <c r="Q33" s="33">
        <v>1.19</v>
      </c>
      <c r="R33" s="33">
        <v>54</v>
      </c>
      <c r="S33" s="33">
        <v>22.22</v>
      </c>
      <c r="T33" s="33">
        <v>9175</v>
      </c>
      <c r="U33" t="s">
        <v>444</v>
      </c>
      <c r="V33" t="s">
        <v>518</v>
      </c>
      <c r="W33" t="s">
        <v>411</v>
      </c>
      <c r="X33" s="33">
        <v>102</v>
      </c>
      <c r="Y33" s="33">
        <v>102</v>
      </c>
      <c r="Z33" s="33">
        <v>5</v>
      </c>
      <c r="AG33" s="33">
        <v>17</v>
      </c>
      <c r="AH33" s="33">
        <v>3</v>
      </c>
      <c r="AP33" t="s">
        <v>411</v>
      </c>
    </row>
    <row r="34" spans="1:42">
      <c r="A34" s="33">
        <v>9175</v>
      </c>
      <c r="B34" t="s">
        <v>44</v>
      </c>
      <c r="C34" t="s">
        <v>45</v>
      </c>
      <c r="D34" t="s">
        <v>45</v>
      </c>
      <c r="E34" t="s">
        <v>54</v>
      </c>
      <c r="F34" t="s">
        <v>410</v>
      </c>
      <c r="G34" t="s">
        <v>48</v>
      </c>
      <c r="H34" t="s">
        <v>34</v>
      </c>
      <c r="I34" t="s">
        <v>49</v>
      </c>
      <c r="J34" t="s">
        <v>56</v>
      </c>
      <c r="K34" t="s">
        <v>57</v>
      </c>
      <c r="L34" t="s">
        <v>56</v>
      </c>
      <c r="M34" s="33">
        <v>43</v>
      </c>
      <c r="N34" s="33">
        <v>53</v>
      </c>
      <c r="O34" t="s">
        <v>68</v>
      </c>
      <c r="P34" s="33">
        <v>24.4</v>
      </c>
      <c r="Q34" s="33">
        <v>1.19</v>
      </c>
      <c r="R34" s="33">
        <v>54</v>
      </c>
      <c r="S34" s="33">
        <v>22.22</v>
      </c>
      <c r="T34" s="33">
        <v>9175</v>
      </c>
      <c r="U34" t="s">
        <v>445</v>
      </c>
      <c r="V34" t="s">
        <v>494</v>
      </c>
      <c r="W34" t="s">
        <v>411</v>
      </c>
      <c r="X34" s="33">
        <v>102</v>
      </c>
      <c r="Y34" s="33">
        <v>102</v>
      </c>
      <c r="Z34" s="33">
        <v>10</v>
      </c>
      <c r="AG34" s="33">
        <v>17</v>
      </c>
      <c r="AH34" s="33">
        <v>4</v>
      </c>
      <c r="AP34" t="s">
        <v>411</v>
      </c>
    </row>
    <row r="35" spans="1:42">
      <c r="A35" s="33">
        <v>9175</v>
      </c>
      <c r="B35" t="s">
        <v>44</v>
      </c>
      <c r="C35" t="s">
        <v>45</v>
      </c>
      <c r="D35" t="s">
        <v>45</v>
      </c>
      <c r="E35" t="s">
        <v>54</v>
      </c>
      <c r="F35" t="s">
        <v>410</v>
      </c>
      <c r="G35" t="s">
        <v>48</v>
      </c>
      <c r="H35" t="s">
        <v>34</v>
      </c>
      <c r="I35" t="s">
        <v>49</v>
      </c>
      <c r="J35" t="s">
        <v>56</v>
      </c>
      <c r="K35" t="s">
        <v>57</v>
      </c>
      <c r="L35" t="s">
        <v>56</v>
      </c>
      <c r="M35" s="33">
        <v>43</v>
      </c>
      <c r="N35" s="33">
        <v>53</v>
      </c>
      <c r="O35" t="s">
        <v>68</v>
      </c>
      <c r="P35" s="33">
        <v>24.4</v>
      </c>
      <c r="Q35" s="33">
        <v>1.19</v>
      </c>
      <c r="R35" s="33">
        <v>54</v>
      </c>
      <c r="S35" s="33">
        <v>22.22</v>
      </c>
      <c r="T35" s="33">
        <v>9175</v>
      </c>
      <c r="U35" t="s">
        <v>298</v>
      </c>
      <c r="V35" t="s">
        <v>296</v>
      </c>
      <c r="W35" t="s">
        <v>411</v>
      </c>
      <c r="X35" s="33">
        <v>102</v>
      </c>
      <c r="Y35" s="33">
        <v>102</v>
      </c>
      <c r="Z35" s="33">
        <v>4</v>
      </c>
      <c r="AG35" s="33">
        <v>17</v>
      </c>
      <c r="AH35" s="33">
        <v>1</v>
      </c>
      <c r="AP35" t="s">
        <v>411</v>
      </c>
    </row>
    <row r="36" spans="1:42">
      <c r="A36" s="33">
        <v>9175</v>
      </c>
      <c r="B36" t="s">
        <v>44</v>
      </c>
      <c r="C36" t="s">
        <v>45</v>
      </c>
      <c r="D36" t="s">
        <v>45</v>
      </c>
      <c r="E36" t="s">
        <v>54</v>
      </c>
      <c r="F36" t="s">
        <v>410</v>
      </c>
      <c r="G36" t="s">
        <v>48</v>
      </c>
      <c r="H36" t="s">
        <v>34</v>
      </c>
      <c r="I36" t="s">
        <v>49</v>
      </c>
      <c r="J36" t="s">
        <v>56</v>
      </c>
      <c r="K36" t="s">
        <v>57</v>
      </c>
      <c r="L36" t="s">
        <v>56</v>
      </c>
      <c r="M36" s="33">
        <v>43</v>
      </c>
      <c r="N36" s="33">
        <v>53</v>
      </c>
      <c r="O36" t="s">
        <v>68</v>
      </c>
      <c r="P36" s="33">
        <v>24.4</v>
      </c>
      <c r="Q36" s="33">
        <v>1.19</v>
      </c>
      <c r="R36" s="33">
        <v>54</v>
      </c>
      <c r="S36" s="33">
        <v>22.22</v>
      </c>
      <c r="T36" s="33">
        <v>9175</v>
      </c>
      <c r="U36" t="s">
        <v>446</v>
      </c>
      <c r="V36" t="s">
        <v>446</v>
      </c>
      <c r="W36" t="s">
        <v>411</v>
      </c>
      <c r="X36" s="33">
        <v>102</v>
      </c>
      <c r="Y36" s="33">
        <v>102</v>
      </c>
      <c r="Z36" s="33">
        <v>4</v>
      </c>
      <c r="AG36" s="33">
        <v>17</v>
      </c>
      <c r="AH36" s="33">
        <v>3</v>
      </c>
      <c r="AP36" t="s">
        <v>411</v>
      </c>
    </row>
    <row r="37" spans="1:42">
      <c r="A37" s="33">
        <v>9175</v>
      </c>
      <c r="B37" t="s">
        <v>44</v>
      </c>
      <c r="C37" t="s">
        <v>45</v>
      </c>
      <c r="D37" t="s">
        <v>45</v>
      </c>
      <c r="E37" t="s">
        <v>54</v>
      </c>
      <c r="F37" t="s">
        <v>410</v>
      </c>
      <c r="G37" t="s">
        <v>48</v>
      </c>
      <c r="H37" t="s">
        <v>34</v>
      </c>
      <c r="I37" t="s">
        <v>49</v>
      </c>
      <c r="J37" t="s">
        <v>56</v>
      </c>
      <c r="K37" t="s">
        <v>57</v>
      </c>
      <c r="L37" t="s">
        <v>56</v>
      </c>
      <c r="M37" s="33">
        <v>43</v>
      </c>
      <c r="N37" s="33">
        <v>53</v>
      </c>
      <c r="O37" t="s">
        <v>68</v>
      </c>
      <c r="P37" s="33">
        <v>24.4</v>
      </c>
      <c r="Q37" s="33">
        <v>1.19</v>
      </c>
      <c r="R37" s="33">
        <v>54</v>
      </c>
      <c r="S37" s="33">
        <v>22.22</v>
      </c>
      <c r="T37" s="33">
        <v>9175</v>
      </c>
      <c r="U37" t="s">
        <v>447</v>
      </c>
      <c r="V37" t="s">
        <v>447</v>
      </c>
      <c r="W37" t="s">
        <v>411</v>
      </c>
      <c r="X37" s="33">
        <v>102</v>
      </c>
      <c r="Y37" s="33">
        <v>102</v>
      </c>
      <c r="Z37" s="33">
        <v>2</v>
      </c>
      <c r="AG37" s="33">
        <v>17</v>
      </c>
      <c r="AH37" s="33">
        <v>1</v>
      </c>
      <c r="AP37" t="s">
        <v>411</v>
      </c>
    </row>
    <row r="38" spans="1:42">
      <c r="A38" s="33">
        <v>8957</v>
      </c>
      <c r="B38" t="s">
        <v>44</v>
      </c>
      <c r="C38" t="s">
        <v>45</v>
      </c>
      <c r="D38" t="s">
        <v>45</v>
      </c>
      <c r="E38" t="s">
        <v>54</v>
      </c>
      <c r="F38" t="s">
        <v>410</v>
      </c>
      <c r="G38" t="s">
        <v>48</v>
      </c>
      <c r="H38" t="s">
        <v>34</v>
      </c>
      <c r="I38" t="s">
        <v>49</v>
      </c>
      <c r="J38" t="s">
        <v>56</v>
      </c>
      <c r="K38" t="s">
        <v>57</v>
      </c>
      <c r="L38" t="s">
        <v>56</v>
      </c>
      <c r="M38" s="33">
        <v>16</v>
      </c>
      <c r="N38" s="33">
        <v>72</v>
      </c>
      <c r="O38" t="s">
        <v>68</v>
      </c>
      <c r="P38" t="s">
        <v>45</v>
      </c>
      <c r="Q38" t="s">
        <v>45</v>
      </c>
      <c r="R38" s="33">
        <v>47</v>
      </c>
      <c r="S38" s="33">
        <v>14.07</v>
      </c>
      <c r="T38" s="33">
        <v>8957</v>
      </c>
      <c r="U38" t="s">
        <v>435</v>
      </c>
      <c r="V38" t="s">
        <v>435</v>
      </c>
      <c r="W38" t="s">
        <v>411</v>
      </c>
      <c r="X38" s="33">
        <v>135</v>
      </c>
      <c r="Y38" s="33">
        <v>135</v>
      </c>
      <c r="Z38" s="33">
        <v>43</v>
      </c>
      <c r="AA38" s="33">
        <v>40</v>
      </c>
      <c r="AB38" s="33">
        <v>28</v>
      </c>
      <c r="AP38" t="s">
        <v>411</v>
      </c>
    </row>
    <row r="39" spans="1:42">
      <c r="A39" s="33">
        <v>8957</v>
      </c>
      <c r="B39" t="s">
        <v>44</v>
      </c>
      <c r="C39" t="s">
        <v>45</v>
      </c>
      <c r="D39" t="s">
        <v>45</v>
      </c>
      <c r="E39" t="s">
        <v>54</v>
      </c>
      <c r="F39" t="s">
        <v>410</v>
      </c>
      <c r="G39" t="s">
        <v>48</v>
      </c>
      <c r="H39" t="s">
        <v>34</v>
      </c>
      <c r="I39" t="s">
        <v>49</v>
      </c>
      <c r="J39" t="s">
        <v>56</v>
      </c>
      <c r="K39" t="s">
        <v>57</v>
      </c>
      <c r="L39" t="s">
        <v>56</v>
      </c>
      <c r="M39" s="33">
        <v>16</v>
      </c>
      <c r="N39" s="33">
        <v>72</v>
      </c>
      <c r="O39" t="s">
        <v>68</v>
      </c>
      <c r="P39" t="s">
        <v>45</v>
      </c>
      <c r="Q39" t="s">
        <v>45</v>
      </c>
      <c r="R39" s="33">
        <v>47</v>
      </c>
      <c r="S39" s="33">
        <v>14.07</v>
      </c>
      <c r="T39" s="33">
        <v>8957</v>
      </c>
      <c r="U39" t="s">
        <v>294</v>
      </c>
      <c r="V39" t="s">
        <v>294</v>
      </c>
      <c r="W39" t="s">
        <v>411</v>
      </c>
      <c r="X39" s="33">
        <v>135</v>
      </c>
      <c r="Y39" s="33">
        <v>135</v>
      </c>
      <c r="Z39" s="33">
        <v>12</v>
      </c>
      <c r="AA39" s="33">
        <v>40</v>
      </c>
      <c r="AB39" s="33">
        <v>9</v>
      </c>
      <c r="AP39" t="s">
        <v>411</v>
      </c>
    </row>
    <row r="40" spans="1:42">
      <c r="A40" s="33">
        <v>8957</v>
      </c>
      <c r="B40" t="s">
        <v>44</v>
      </c>
      <c r="C40" t="s">
        <v>45</v>
      </c>
      <c r="D40" t="s">
        <v>45</v>
      </c>
      <c r="E40" t="s">
        <v>54</v>
      </c>
      <c r="F40" t="s">
        <v>410</v>
      </c>
      <c r="G40" t="s">
        <v>48</v>
      </c>
      <c r="H40" t="s">
        <v>34</v>
      </c>
      <c r="I40" t="s">
        <v>49</v>
      </c>
      <c r="J40" t="s">
        <v>56</v>
      </c>
      <c r="K40" t="s">
        <v>57</v>
      </c>
      <c r="L40" t="s">
        <v>56</v>
      </c>
      <c r="M40" s="33">
        <v>16</v>
      </c>
      <c r="N40" s="33">
        <v>72</v>
      </c>
      <c r="O40" t="s">
        <v>68</v>
      </c>
      <c r="P40" t="s">
        <v>45</v>
      </c>
      <c r="Q40" t="s">
        <v>45</v>
      </c>
      <c r="R40" s="33">
        <v>47</v>
      </c>
      <c r="S40" s="33">
        <v>14.07</v>
      </c>
      <c r="T40" s="33">
        <v>8957</v>
      </c>
      <c r="U40" t="s">
        <v>444</v>
      </c>
      <c r="V40" t="s">
        <v>518</v>
      </c>
      <c r="W40" t="s">
        <v>411</v>
      </c>
      <c r="X40" s="33">
        <v>135</v>
      </c>
      <c r="Y40" s="33">
        <v>135</v>
      </c>
      <c r="Z40" s="33">
        <v>7</v>
      </c>
      <c r="AA40" s="33">
        <v>40</v>
      </c>
      <c r="AB40" s="33">
        <v>6</v>
      </c>
      <c r="AP40" t="s">
        <v>411</v>
      </c>
    </row>
    <row r="41" spans="1:42">
      <c r="A41" s="33">
        <v>8957</v>
      </c>
      <c r="B41" t="s">
        <v>44</v>
      </c>
      <c r="C41" t="s">
        <v>45</v>
      </c>
      <c r="D41" t="s">
        <v>45</v>
      </c>
      <c r="E41" t="s">
        <v>54</v>
      </c>
      <c r="F41" t="s">
        <v>410</v>
      </c>
      <c r="G41" t="s">
        <v>48</v>
      </c>
      <c r="H41" t="s">
        <v>34</v>
      </c>
      <c r="I41" t="s">
        <v>49</v>
      </c>
      <c r="J41" t="s">
        <v>56</v>
      </c>
      <c r="K41" t="s">
        <v>57</v>
      </c>
      <c r="L41" t="s">
        <v>56</v>
      </c>
      <c r="M41" s="33">
        <v>16</v>
      </c>
      <c r="N41" s="33">
        <v>72</v>
      </c>
      <c r="O41" t="s">
        <v>68</v>
      </c>
      <c r="P41" t="s">
        <v>45</v>
      </c>
      <c r="Q41" t="s">
        <v>45</v>
      </c>
      <c r="R41" s="33">
        <v>47</v>
      </c>
      <c r="S41" s="33">
        <v>14.07</v>
      </c>
      <c r="T41" s="33">
        <v>8957</v>
      </c>
      <c r="U41" t="s">
        <v>293</v>
      </c>
      <c r="V41" t="s">
        <v>293</v>
      </c>
      <c r="W41" t="s">
        <v>411</v>
      </c>
      <c r="X41" s="33">
        <v>135</v>
      </c>
      <c r="Y41" s="33">
        <v>135</v>
      </c>
      <c r="Z41" s="33">
        <v>13</v>
      </c>
      <c r="AA41" s="33">
        <v>40</v>
      </c>
      <c r="AB41" s="33">
        <v>4</v>
      </c>
      <c r="AP41" t="s">
        <v>411</v>
      </c>
    </row>
    <row r="42" spans="1:42">
      <c r="A42" s="33">
        <v>8957</v>
      </c>
      <c r="B42" t="s">
        <v>44</v>
      </c>
      <c r="C42" t="s">
        <v>45</v>
      </c>
      <c r="D42" t="s">
        <v>45</v>
      </c>
      <c r="E42" t="s">
        <v>54</v>
      </c>
      <c r="F42" t="s">
        <v>410</v>
      </c>
      <c r="G42" t="s">
        <v>48</v>
      </c>
      <c r="H42" t="s">
        <v>34</v>
      </c>
      <c r="I42" t="s">
        <v>49</v>
      </c>
      <c r="J42" t="s">
        <v>56</v>
      </c>
      <c r="K42" t="s">
        <v>57</v>
      </c>
      <c r="L42" t="s">
        <v>56</v>
      </c>
      <c r="M42" s="33">
        <v>16</v>
      </c>
      <c r="N42" s="33">
        <v>72</v>
      </c>
      <c r="O42" t="s">
        <v>68</v>
      </c>
      <c r="P42" t="s">
        <v>45</v>
      </c>
      <c r="Q42" t="s">
        <v>45</v>
      </c>
      <c r="R42" s="33">
        <v>47</v>
      </c>
      <c r="S42" s="33">
        <v>14.07</v>
      </c>
      <c r="T42" s="33">
        <v>8957</v>
      </c>
      <c r="U42" t="s">
        <v>448</v>
      </c>
      <c r="V42" t="s">
        <v>295</v>
      </c>
      <c r="W42" t="s">
        <v>411</v>
      </c>
      <c r="X42" s="33">
        <v>135</v>
      </c>
      <c r="Y42" s="33">
        <v>135</v>
      </c>
      <c r="Z42" s="33">
        <v>4</v>
      </c>
      <c r="AA42" s="33">
        <v>40</v>
      </c>
      <c r="AB42" s="33">
        <v>4</v>
      </c>
      <c r="AP42" t="s">
        <v>411</v>
      </c>
    </row>
    <row r="43" spans="1:42">
      <c r="A43" s="33">
        <v>8957</v>
      </c>
      <c r="B43" t="s">
        <v>44</v>
      </c>
      <c r="C43" t="s">
        <v>45</v>
      </c>
      <c r="D43" t="s">
        <v>45</v>
      </c>
      <c r="E43" t="s">
        <v>54</v>
      </c>
      <c r="F43" t="s">
        <v>410</v>
      </c>
      <c r="G43" t="s">
        <v>48</v>
      </c>
      <c r="H43" t="s">
        <v>34</v>
      </c>
      <c r="I43" t="s">
        <v>49</v>
      </c>
      <c r="J43" t="s">
        <v>56</v>
      </c>
      <c r="K43" t="s">
        <v>57</v>
      </c>
      <c r="L43" t="s">
        <v>56</v>
      </c>
      <c r="M43" s="33">
        <v>16</v>
      </c>
      <c r="N43" s="33">
        <v>72</v>
      </c>
      <c r="O43" t="s">
        <v>68</v>
      </c>
      <c r="P43" t="s">
        <v>45</v>
      </c>
      <c r="Q43" t="s">
        <v>45</v>
      </c>
      <c r="R43" s="33">
        <v>47</v>
      </c>
      <c r="S43" s="33">
        <v>14.07</v>
      </c>
      <c r="T43" s="33">
        <v>8957</v>
      </c>
      <c r="U43" t="s">
        <v>298</v>
      </c>
      <c r="V43" t="s">
        <v>296</v>
      </c>
      <c r="W43" t="s">
        <v>411</v>
      </c>
      <c r="X43" s="33">
        <v>135</v>
      </c>
      <c r="Y43" s="33">
        <v>135</v>
      </c>
      <c r="Z43" s="33">
        <v>4</v>
      </c>
      <c r="AA43" s="33">
        <v>40</v>
      </c>
      <c r="AB43" s="33">
        <v>3</v>
      </c>
      <c r="AP43" t="s">
        <v>411</v>
      </c>
    </row>
    <row r="44" spans="1:42">
      <c r="A44" s="33">
        <v>8957</v>
      </c>
      <c r="B44" t="s">
        <v>44</v>
      </c>
      <c r="C44" t="s">
        <v>45</v>
      </c>
      <c r="D44" t="s">
        <v>45</v>
      </c>
      <c r="E44" t="s">
        <v>54</v>
      </c>
      <c r="F44" t="s">
        <v>410</v>
      </c>
      <c r="G44" t="s">
        <v>48</v>
      </c>
      <c r="H44" t="s">
        <v>34</v>
      </c>
      <c r="I44" t="s">
        <v>49</v>
      </c>
      <c r="J44" t="s">
        <v>56</v>
      </c>
      <c r="K44" t="s">
        <v>57</v>
      </c>
      <c r="L44" t="s">
        <v>56</v>
      </c>
      <c r="M44" s="33">
        <v>16</v>
      </c>
      <c r="N44" s="33">
        <v>72</v>
      </c>
      <c r="O44" t="s">
        <v>68</v>
      </c>
      <c r="P44" t="s">
        <v>45</v>
      </c>
      <c r="Q44" t="s">
        <v>45</v>
      </c>
      <c r="R44" s="33">
        <v>47</v>
      </c>
      <c r="S44" s="33">
        <v>14.07</v>
      </c>
      <c r="T44" s="33">
        <v>8957</v>
      </c>
      <c r="U44" t="s">
        <v>449</v>
      </c>
      <c r="V44" t="s">
        <v>494</v>
      </c>
      <c r="W44" t="s">
        <v>411</v>
      </c>
      <c r="X44" s="33">
        <v>135</v>
      </c>
      <c r="Y44" s="33">
        <v>135</v>
      </c>
      <c r="Z44" s="33">
        <v>1</v>
      </c>
      <c r="AA44" s="33">
        <v>40</v>
      </c>
      <c r="AB44" s="33">
        <v>1</v>
      </c>
      <c r="AP44" t="s">
        <v>411</v>
      </c>
    </row>
    <row r="45" spans="1:42">
      <c r="A45" s="33">
        <v>8957</v>
      </c>
      <c r="B45" t="s">
        <v>44</v>
      </c>
      <c r="C45" t="s">
        <v>45</v>
      </c>
      <c r="D45" t="s">
        <v>45</v>
      </c>
      <c r="E45" t="s">
        <v>54</v>
      </c>
      <c r="F45" t="s">
        <v>410</v>
      </c>
      <c r="G45" t="s">
        <v>48</v>
      </c>
      <c r="H45" t="s">
        <v>34</v>
      </c>
      <c r="I45" t="s">
        <v>49</v>
      </c>
      <c r="J45" t="s">
        <v>56</v>
      </c>
      <c r="K45" t="s">
        <v>57</v>
      </c>
      <c r="L45" t="s">
        <v>56</v>
      </c>
      <c r="M45" s="33">
        <v>16</v>
      </c>
      <c r="N45" s="33">
        <v>72</v>
      </c>
      <c r="O45" t="s">
        <v>68</v>
      </c>
      <c r="P45" t="s">
        <v>45</v>
      </c>
      <c r="Q45" t="s">
        <v>45</v>
      </c>
      <c r="R45" s="33">
        <v>47</v>
      </c>
      <c r="S45" s="33">
        <v>14.07</v>
      </c>
      <c r="T45" s="33">
        <v>8957</v>
      </c>
      <c r="U45" t="s">
        <v>447</v>
      </c>
      <c r="V45" t="s">
        <v>447</v>
      </c>
      <c r="W45" t="s">
        <v>411</v>
      </c>
      <c r="X45" s="33">
        <v>135</v>
      </c>
      <c r="Y45" s="33">
        <v>135</v>
      </c>
      <c r="Z45" s="33">
        <v>2</v>
      </c>
      <c r="AA45" s="33">
        <v>40</v>
      </c>
      <c r="AB45" s="33">
        <v>1</v>
      </c>
      <c r="AP45" t="s">
        <v>411</v>
      </c>
    </row>
    <row r="46" spans="1:42">
      <c r="A46" s="33">
        <v>8957</v>
      </c>
      <c r="B46" t="s">
        <v>44</v>
      </c>
      <c r="C46" t="s">
        <v>45</v>
      </c>
      <c r="D46" t="s">
        <v>45</v>
      </c>
      <c r="E46" t="s">
        <v>54</v>
      </c>
      <c r="F46" t="s">
        <v>410</v>
      </c>
      <c r="G46" t="s">
        <v>48</v>
      </c>
      <c r="H46" t="s">
        <v>34</v>
      </c>
      <c r="I46" t="s">
        <v>49</v>
      </c>
      <c r="J46" t="s">
        <v>56</v>
      </c>
      <c r="K46" t="s">
        <v>57</v>
      </c>
      <c r="L46" t="s">
        <v>56</v>
      </c>
      <c r="M46" s="33">
        <v>16</v>
      </c>
      <c r="N46" s="33">
        <v>72</v>
      </c>
      <c r="O46" t="s">
        <v>68</v>
      </c>
      <c r="P46" t="s">
        <v>45</v>
      </c>
      <c r="Q46" t="s">
        <v>45</v>
      </c>
      <c r="R46" s="33">
        <v>47</v>
      </c>
      <c r="S46" s="33">
        <v>14.07</v>
      </c>
      <c r="T46" s="33">
        <v>8957</v>
      </c>
      <c r="U46" t="s">
        <v>450</v>
      </c>
      <c r="V46" t="s">
        <v>488</v>
      </c>
      <c r="W46" t="s">
        <v>411</v>
      </c>
      <c r="X46" s="33">
        <v>135</v>
      </c>
      <c r="Y46" s="33">
        <v>135</v>
      </c>
      <c r="Z46" s="33">
        <v>9</v>
      </c>
      <c r="AA46" s="33">
        <v>40</v>
      </c>
      <c r="AB46" s="33">
        <v>1</v>
      </c>
      <c r="AP46" t="s">
        <v>411</v>
      </c>
    </row>
    <row r="47" spans="1:42" s="36" customFormat="1">
      <c r="A47" s="35">
        <v>8542</v>
      </c>
      <c r="B47" s="36" t="s">
        <v>53</v>
      </c>
      <c r="C47" s="35">
        <v>1</v>
      </c>
      <c r="D47" s="36" t="s">
        <v>28</v>
      </c>
      <c r="E47" s="36" t="s">
        <v>118</v>
      </c>
      <c r="F47" s="36" t="s">
        <v>410</v>
      </c>
      <c r="G47" s="36" t="s">
        <v>48</v>
      </c>
      <c r="H47" s="36" t="s">
        <v>34</v>
      </c>
      <c r="I47" s="36" t="s">
        <v>119</v>
      </c>
      <c r="J47" s="36" t="s">
        <v>28</v>
      </c>
      <c r="K47" s="36" t="s">
        <v>45</v>
      </c>
      <c r="L47" s="36" t="s">
        <v>56</v>
      </c>
      <c r="M47" s="35">
        <v>13</v>
      </c>
      <c r="N47" s="35">
        <v>6</v>
      </c>
      <c r="O47" s="36" t="s">
        <v>68</v>
      </c>
      <c r="P47" s="36" t="s">
        <v>45</v>
      </c>
      <c r="Q47" s="36" t="s">
        <v>45</v>
      </c>
      <c r="R47" s="35">
        <v>36.5</v>
      </c>
      <c r="S47" s="35">
        <v>15.78</v>
      </c>
      <c r="T47" s="35">
        <v>8542</v>
      </c>
      <c r="U47" s="36" t="s">
        <v>546</v>
      </c>
      <c r="V47" s="36" t="s">
        <v>546</v>
      </c>
      <c r="W47" s="36" t="s">
        <v>411</v>
      </c>
      <c r="X47" s="35">
        <v>12</v>
      </c>
      <c r="Y47" s="35">
        <v>12</v>
      </c>
      <c r="Z47" s="35">
        <v>1</v>
      </c>
      <c r="AP47" s="36" t="s">
        <v>411</v>
      </c>
    </row>
    <row r="48" spans="1:42">
      <c r="A48" s="33">
        <v>9622</v>
      </c>
      <c r="B48" t="s">
        <v>44</v>
      </c>
      <c r="C48" t="s">
        <v>45</v>
      </c>
      <c r="D48" t="s">
        <v>45</v>
      </c>
      <c r="E48" t="s">
        <v>54</v>
      </c>
      <c r="F48" t="s">
        <v>410</v>
      </c>
      <c r="G48" t="s">
        <v>48</v>
      </c>
      <c r="H48" t="s">
        <v>34</v>
      </c>
      <c r="I48" t="s">
        <v>49</v>
      </c>
      <c r="J48" t="s">
        <v>56</v>
      </c>
      <c r="K48" t="s">
        <v>57</v>
      </c>
      <c r="L48" t="s">
        <v>56</v>
      </c>
      <c r="M48" s="33">
        <v>34</v>
      </c>
      <c r="N48" s="33">
        <v>31</v>
      </c>
      <c r="O48" t="s">
        <v>68</v>
      </c>
      <c r="P48" t="s">
        <v>45</v>
      </c>
      <c r="Q48" t="s">
        <v>45</v>
      </c>
      <c r="R48" s="29">
        <v>57.5</v>
      </c>
      <c r="S48" s="29">
        <v>13.23</v>
      </c>
      <c r="T48" s="33">
        <v>9622</v>
      </c>
      <c r="U48" t="s">
        <v>293</v>
      </c>
      <c r="V48" t="s">
        <v>293</v>
      </c>
      <c r="W48" t="s">
        <v>411</v>
      </c>
      <c r="X48" s="33">
        <v>56</v>
      </c>
      <c r="Y48" s="33">
        <v>56</v>
      </c>
      <c r="Z48" s="33">
        <v>10</v>
      </c>
      <c r="AP48" t="s">
        <v>411</v>
      </c>
    </row>
    <row r="49" spans="1:53">
      <c r="A49" s="33">
        <v>9622</v>
      </c>
      <c r="B49" t="s">
        <v>44</v>
      </c>
      <c r="C49" t="s">
        <v>45</v>
      </c>
      <c r="D49" t="s">
        <v>45</v>
      </c>
      <c r="E49" t="s">
        <v>54</v>
      </c>
      <c r="F49" t="s">
        <v>410</v>
      </c>
      <c r="G49" t="s">
        <v>48</v>
      </c>
      <c r="H49" t="s">
        <v>34</v>
      </c>
      <c r="I49" t="s">
        <v>49</v>
      </c>
      <c r="J49" t="s">
        <v>56</v>
      </c>
      <c r="K49" t="s">
        <v>57</v>
      </c>
      <c r="L49" t="s">
        <v>56</v>
      </c>
      <c r="M49" s="33">
        <v>34</v>
      </c>
      <c r="N49" s="33">
        <v>31</v>
      </c>
      <c r="O49" t="s">
        <v>68</v>
      </c>
      <c r="P49" t="s">
        <v>45</v>
      </c>
      <c r="Q49" t="s">
        <v>45</v>
      </c>
      <c r="R49" s="29">
        <v>57.5</v>
      </c>
      <c r="S49" s="29">
        <v>13.23</v>
      </c>
      <c r="T49" s="33">
        <v>9622</v>
      </c>
      <c r="U49" t="s">
        <v>294</v>
      </c>
      <c r="V49" t="s">
        <v>294</v>
      </c>
      <c r="W49" t="s">
        <v>411</v>
      </c>
      <c r="X49" s="33">
        <v>56</v>
      </c>
      <c r="Y49" s="33">
        <v>56</v>
      </c>
      <c r="Z49" s="33">
        <v>4</v>
      </c>
      <c r="AP49" t="s">
        <v>411</v>
      </c>
    </row>
    <row r="50" spans="1:53">
      <c r="A50" s="33">
        <v>9094</v>
      </c>
      <c r="B50" t="s">
        <v>44</v>
      </c>
      <c r="C50" t="s">
        <v>45</v>
      </c>
      <c r="D50" t="s">
        <v>45</v>
      </c>
      <c r="E50" t="s">
        <v>54</v>
      </c>
      <c r="F50" t="s">
        <v>410</v>
      </c>
      <c r="G50" t="s">
        <v>48</v>
      </c>
      <c r="H50" t="s">
        <v>34</v>
      </c>
      <c r="I50" t="s">
        <v>49</v>
      </c>
      <c r="J50" t="s">
        <v>56</v>
      </c>
      <c r="K50" t="s">
        <v>57</v>
      </c>
      <c r="L50" t="s">
        <v>56</v>
      </c>
      <c r="M50" s="33">
        <v>11</v>
      </c>
      <c r="N50" s="33">
        <v>3</v>
      </c>
      <c r="O50" t="s">
        <v>292</v>
      </c>
      <c r="P50" t="s">
        <v>45</v>
      </c>
      <c r="Q50" t="s">
        <v>45</v>
      </c>
      <c r="R50" s="33">
        <v>40.4</v>
      </c>
      <c r="S50" s="33">
        <v>13.72</v>
      </c>
      <c r="T50" s="33">
        <v>9094</v>
      </c>
      <c r="U50" t="s">
        <v>293</v>
      </c>
      <c r="V50" t="s">
        <v>293</v>
      </c>
      <c r="W50" t="s">
        <v>411</v>
      </c>
      <c r="X50" s="33">
        <v>5</v>
      </c>
      <c r="Y50" s="33">
        <v>5</v>
      </c>
      <c r="Z50" s="33">
        <v>1</v>
      </c>
      <c r="AP50" t="s">
        <v>411</v>
      </c>
    </row>
    <row r="51" spans="1:53" s="36" customFormat="1">
      <c r="A51" s="35">
        <v>9122</v>
      </c>
      <c r="B51" s="36" t="s">
        <v>44</v>
      </c>
      <c r="C51" s="36" t="s">
        <v>45</v>
      </c>
      <c r="D51" s="36" t="s">
        <v>45</v>
      </c>
      <c r="E51" s="36" t="s">
        <v>54</v>
      </c>
      <c r="F51" s="36" t="s">
        <v>410</v>
      </c>
      <c r="G51" s="36" t="s">
        <v>48</v>
      </c>
      <c r="H51" s="36" t="s">
        <v>34</v>
      </c>
      <c r="I51" s="36" t="s">
        <v>49</v>
      </c>
      <c r="J51" s="36" t="s">
        <v>28</v>
      </c>
      <c r="K51" s="36" t="s">
        <v>45</v>
      </c>
      <c r="L51" s="36" t="s">
        <v>56</v>
      </c>
      <c r="M51" s="35">
        <v>22</v>
      </c>
      <c r="N51" s="35">
        <v>20</v>
      </c>
      <c r="O51" s="36" t="s">
        <v>68</v>
      </c>
      <c r="P51" s="36" t="s">
        <v>45</v>
      </c>
      <c r="Q51" s="36" t="s">
        <v>45</v>
      </c>
      <c r="R51" s="35">
        <v>61</v>
      </c>
      <c r="S51" s="35">
        <v>8.89</v>
      </c>
      <c r="T51" s="35">
        <v>9122</v>
      </c>
      <c r="U51" s="36" t="s">
        <v>451</v>
      </c>
      <c r="V51" s="36" t="s">
        <v>294</v>
      </c>
      <c r="W51" s="36" t="s">
        <v>411</v>
      </c>
      <c r="X51" s="35">
        <v>174</v>
      </c>
      <c r="Y51" s="35">
        <v>174</v>
      </c>
      <c r="Z51" s="35">
        <v>37</v>
      </c>
      <c r="AG51" s="35">
        <v>9</v>
      </c>
      <c r="AH51" s="35">
        <v>4</v>
      </c>
      <c r="AP51" s="36" t="s">
        <v>411</v>
      </c>
      <c r="AY51" s="36">
        <v>20</v>
      </c>
      <c r="AZ51" s="36">
        <v>61</v>
      </c>
      <c r="BA51" s="36">
        <v>10.37</v>
      </c>
    </row>
    <row r="52" spans="1:53" s="36" customFormat="1">
      <c r="A52" s="35">
        <v>9122</v>
      </c>
      <c r="B52" s="36" t="s">
        <v>44</v>
      </c>
      <c r="C52" s="36" t="s">
        <v>45</v>
      </c>
      <c r="D52" s="36" t="s">
        <v>45</v>
      </c>
      <c r="E52" s="36" t="s">
        <v>54</v>
      </c>
      <c r="F52" s="36" t="s">
        <v>410</v>
      </c>
      <c r="G52" s="36" t="s">
        <v>48</v>
      </c>
      <c r="H52" s="36" t="s">
        <v>34</v>
      </c>
      <c r="I52" s="36" t="s">
        <v>49</v>
      </c>
      <c r="J52" s="36" t="s">
        <v>28</v>
      </c>
      <c r="K52" s="36" t="s">
        <v>45</v>
      </c>
      <c r="L52" s="36" t="s">
        <v>56</v>
      </c>
      <c r="M52" s="35">
        <v>22</v>
      </c>
      <c r="N52" s="35">
        <v>20</v>
      </c>
      <c r="O52" s="36" t="s">
        <v>68</v>
      </c>
      <c r="P52" s="36" t="s">
        <v>45</v>
      </c>
      <c r="Q52" s="36" t="s">
        <v>45</v>
      </c>
      <c r="R52" s="35">
        <v>61</v>
      </c>
      <c r="S52" s="35">
        <v>8.89</v>
      </c>
      <c r="T52" s="35">
        <v>9122</v>
      </c>
      <c r="U52" s="36" t="s">
        <v>452</v>
      </c>
      <c r="V52" s="36" t="s">
        <v>519</v>
      </c>
      <c r="W52" s="36" t="s">
        <v>411</v>
      </c>
      <c r="X52" s="35">
        <v>174</v>
      </c>
      <c r="Y52" s="35">
        <v>174</v>
      </c>
      <c r="Z52" s="35">
        <v>10</v>
      </c>
      <c r="AP52" s="36" t="s">
        <v>411</v>
      </c>
    </row>
    <row r="53" spans="1:53" s="36" customFormat="1">
      <c r="A53" s="35">
        <v>9122</v>
      </c>
      <c r="B53" s="36" t="s">
        <v>44</v>
      </c>
      <c r="C53" s="36" t="s">
        <v>45</v>
      </c>
      <c r="D53" s="36" t="s">
        <v>45</v>
      </c>
      <c r="E53" s="36" t="s">
        <v>54</v>
      </c>
      <c r="F53" s="36" t="s">
        <v>410</v>
      </c>
      <c r="G53" s="36" t="s">
        <v>48</v>
      </c>
      <c r="H53" s="36" t="s">
        <v>34</v>
      </c>
      <c r="I53" s="36" t="s">
        <v>49</v>
      </c>
      <c r="J53" s="36" t="s">
        <v>28</v>
      </c>
      <c r="K53" s="36" t="s">
        <v>45</v>
      </c>
      <c r="L53" s="36" t="s">
        <v>56</v>
      </c>
      <c r="M53" s="35">
        <v>22</v>
      </c>
      <c r="N53" s="35">
        <v>20</v>
      </c>
      <c r="O53" s="36" t="s">
        <v>68</v>
      </c>
      <c r="P53" s="36" t="s">
        <v>45</v>
      </c>
      <c r="Q53" s="36" t="s">
        <v>45</v>
      </c>
      <c r="R53" s="35">
        <v>61</v>
      </c>
      <c r="S53" s="35">
        <v>8.89</v>
      </c>
      <c r="T53" s="35">
        <v>9122</v>
      </c>
      <c r="U53" s="36" t="s">
        <v>453</v>
      </c>
      <c r="V53" s="36" t="s">
        <v>520</v>
      </c>
      <c r="W53" s="36" t="s">
        <v>411</v>
      </c>
      <c r="X53" s="35">
        <v>174</v>
      </c>
      <c r="Y53" s="35">
        <v>174</v>
      </c>
      <c r="Z53" s="35">
        <v>12</v>
      </c>
      <c r="AP53" s="36" t="s">
        <v>411</v>
      </c>
    </row>
    <row r="54" spans="1:53" s="36" customFormat="1">
      <c r="A54" s="35">
        <v>9122</v>
      </c>
      <c r="B54" s="36" t="s">
        <v>44</v>
      </c>
      <c r="C54" s="36" t="s">
        <v>45</v>
      </c>
      <c r="D54" s="36" t="s">
        <v>45</v>
      </c>
      <c r="E54" s="36" t="s">
        <v>54</v>
      </c>
      <c r="F54" s="36" t="s">
        <v>410</v>
      </c>
      <c r="G54" s="36" t="s">
        <v>48</v>
      </c>
      <c r="H54" s="36" t="s">
        <v>34</v>
      </c>
      <c r="I54" s="36" t="s">
        <v>49</v>
      </c>
      <c r="J54" s="36" t="s">
        <v>28</v>
      </c>
      <c r="K54" s="36" t="s">
        <v>45</v>
      </c>
      <c r="L54" s="36" t="s">
        <v>56</v>
      </c>
      <c r="M54" s="35">
        <v>22</v>
      </c>
      <c r="N54" s="35">
        <v>20</v>
      </c>
      <c r="O54" s="36" t="s">
        <v>68</v>
      </c>
      <c r="P54" s="36" t="s">
        <v>45</v>
      </c>
      <c r="Q54" s="36" t="s">
        <v>45</v>
      </c>
      <c r="R54" s="35">
        <v>61</v>
      </c>
      <c r="S54" s="35">
        <v>8.89</v>
      </c>
      <c r="T54" s="35">
        <v>9122</v>
      </c>
      <c r="U54" s="36" t="s">
        <v>454</v>
      </c>
      <c r="V54" s="36" t="s">
        <v>521</v>
      </c>
      <c r="W54" s="36" t="s">
        <v>411</v>
      </c>
      <c r="X54" s="35">
        <v>174</v>
      </c>
      <c r="Y54" s="35">
        <v>174</v>
      </c>
      <c r="Z54" s="35">
        <v>1</v>
      </c>
      <c r="AP54" s="36" t="s">
        <v>411</v>
      </c>
    </row>
    <row r="55" spans="1:53" s="36" customFormat="1">
      <c r="A55" s="35">
        <v>9122</v>
      </c>
      <c r="B55" s="36" t="s">
        <v>44</v>
      </c>
      <c r="C55" s="36" t="s">
        <v>45</v>
      </c>
      <c r="D55" s="36" t="s">
        <v>45</v>
      </c>
      <c r="E55" s="36" t="s">
        <v>54</v>
      </c>
      <c r="F55" s="36" t="s">
        <v>410</v>
      </c>
      <c r="G55" s="36" t="s">
        <v>48</v>
      </c>
      <c r="H55" s="36" t="s">
        <v>34</v>
      </c>
      <c r="I55" s="36" t="s">
        <v>49</v>
      </c>
      <c r="J55" s="36" t="s">
        <v>28</v>
      </c>
      <c r="K55" s="36" t="s">
        <v>45</v>
      </c>
      <c r="L55" s="36" t="s">
        <v>56</v>
      </c>
      <c r="M55" s="35">
        <v>22</v>
      </c>
      <c r="N55" s="35">
        <v>20</v>
      </c>
      <c r="O55" s="36" t="s">
        <v>68</v>
      </c>
      <c r="P55" s="36" t="s">
        <v>45</v>
      </c>
      <c r="Q55" s="36" t="s">
        <v>45</v>
      </c>
      <c r="R55" s="35">
        <v>61</v>
      </c>
      <c r="S55" s="35">
        <v>8.89</v>
      </c>
      <c r="T55" s="35">
        <v>9122</v>
      </c>
      <c r="U55" s="36" t="s">
        <v>455</v>
      </c>
      <c r="V55" s="36" t="s">
        <v>522</v>
      </c>
      <c r="W55" s="36" t="s">
        <v>411</v>
      </c>
      <c r="X55" s="35">
        <v>174</v>
      </c>
      <c r="Y55" s="35">
        <v>174</v>
      </c>
      <c r="Z55" s="35">
        <v>2</v>
      </c>
      <c r="AP55" s="36" t="s">
        <v>411</v>
      </c>
    </row>
    <row r="56" spans="1:53" s="36" customFormat="1">
      <c r="A56" s="35">
        <v>9122</v>
      </c>
      <c r="B56" s="36" t="s">
        <v>44</v>
      </c>
      <c r="C56" s="36" t="s">
        <v>45</v>
      </c>
      <c r="D56" s="36" t="s">
        <v>45</v>
      </c>
      <c r="E56" s="36" t="s">
        <v>54</v>
      </c>
      <c r="F56" s="36" t="s">
        <v>410</v>
      </c>
      <c r="G56" s="36" t="s">
        <v>48</v>
      </c>
      <c r="H56" s="36" t="s">
        <v>34</v>
      </c>
      <c r="I56" s="36" t="s">
        <v>49</v>
      </c>
      <c r="J56" s="36" t="s">
        <v>28</v>
      </c>
      <c r="K56" s="36" t="s">
        <v>45</v>
      </c>
      <c r="L56" s="36" t="s">
        <v>56</v>
      </c>
      <c r="M56" s="35">
        <v>22</v>
      </c>
      <c r="N56" s="35">
        <v>20</v>
      </c>
      <c r="O56" s="36" t="s">
        <v>68</v>
      </c>
      <c r="P56" s="36" t="s">
        <v>45</v>
      </c>
      <c r="Q56" s="36" t="s">
        <v>45</v>
      </c>
      <c r="R56" s="35">
        <v>61</v>
      </c>
      <c r="S56" s="35">
        <v>8.89</v>
      </c>
      <c r="T56" s="35">
        <v>9122</v>
      </c>
      <c r="U56" s="36" t="s">
        <v>456</v>
      </c>
      <c r="V56" s="36" t="s">
        <v>523</v>
      </c>
      <c r="W56" s="36" t="s">
        <v>411</v>
      </c>
      <c r="X56" s="35">
        <v>174</v>
      </c>
      <c r="Y56" s="35">
        <v>174</v>
      </c>
      <c r="Z56" s="35">
        <v>1</v>
      </c>
      <c r="AP56" s="36" t="s">
        <v>411</v>
      </c>
    </row>
    <row r="57" spans="1:53" s="36" customFormat="1">
      <c r="A57" s="35">
        <v>9122</v>
      </c>
      <c r="B57" s="36" t="s">
        <v>44</v>
      </c>
      <c r="C57" s="36" t="s">
        <v>45</v>
      </c>
      <c r="D57" s="36" t="s">
        <v>45</v>
      </c>
      <c r="E57" s="36" t="s">
        <v>54</v>
      </c>
      <c r="F57" s="36" t="s">
        <v>410</v>
      </c>
      <c r="G57" s="36" t="s">
        <v>48</v>
      </c>
      <c r="H57" s="36" t="s">
        <v>34</v>
      </c>
      <c r="I57" s="36" t="s">
        <v>49</v>
      </c>
      <c r="J57" s="36" t="s">
        <v>28</v>
      </c>
      <c r="K57" s="36" t="s">
        <v>45</v>
      </c>
      <c r="L57" s="36" t="s">
        <v>56</v>
      </c>
      <c r="M57" s="35">
        <v>22</v>
      </c>
      <c r="N57" s="35">
        <v>20</v>
      </c>
      <c r="O57" s="36" t="s">
        <v>68</v>
      </c>
      <c r="P57" s="36" t="s">
        <v>45</v>
      </c>
      <c r="Q57" s="36" t="s">
        <v>45</v>
      </c>
      <c r="R57" s="35">
        <v>61</v>
      </c>
      <c r="S57" s="35">
        <v>8.89</v>
      </c>
      <c r="T57" s="35">
        <v>9122</v>
      </c>
      <c r="U57" s="36" t="s">
        <v>457</v>
      </c>
      <c r="V57" s="36" t="s">
        <v>524</v>
      </c>
      <c r="W57" s="36" t="s">
        <v>411</v>
      </c>
      <c r="X57" s="35">
        <v>174</v>
      </c>
      <c r="Y57" s="35">
        <v>174</v>
      </c>
      <c r="Z57" s="35">
        <v>1</v>
      </c>
      <c r="AP57" s="36" t="s">
        <v>411</v>
      </c>
    </row>
    <row r="58" spans="1:53" s="36" customFormat="1">
      <c r="A58" s="35">
        <v>9122</v>
      </c>
      <c r="B58" s="36" t="s">
        <v>44</v>
      </c>
      <c r="C58" s="36" t="s">
        <v>45</v>
      </c>
      <c r="D58" s="36" t="s">
        <v>45</v>
      </c>
      <c r="E58" s="36" t="s">
        <v>54</v>
      </c>
      <c r="F58" s="36" t="s">
        <v>410</v>
      </c>
      <c r="G58" s="36" t="s">
        <v>48</v>
      </c>
      <c r="H58" s="36" t="s">
        <v>34</v>
      </c>
      <c r="I58" s="36" t="s">
        <v>49</v>
      </c>
      <c r="J58" s="36" t="s">
        <v>28</v>
      </c>
      <c r="K58" s="36" t="s">
        <v>45</v>
      </c>
      <c r="L58" s="36" t="s">
        <v>56</v>
      </c>
      <c r="M58" s="35">
        <v>22</v>
      </c>
      <c r="N58" s="35">
        <v>21</v>
      </c>
      <c r="O58" s="36" t="s">
        <v>68</v>
      </c>
      <c r="P58" s="36" t="s">
        <v>45</v>
      </c>
      <c r="Q58" s="36" t="s">
        <v>45</v>
      </c>
      <c r="R58" s="35">
        <v>62</v>
      </c>
      <c r="S58" s="35">
        <v>8.89</v>
      </c>
      <c r="T58" s="35">
        <v>9122</v>
      </c>
      <c r="U58" s="36" t="s">
        <v>299</v>
      </c>
      <c r="V58" s="36" t="s">
        <v>299</v>
      </c>
      <c r="W58" s="36" t="s">
        <v>411</v>
      </c>
      <c r="X58" s="35">
        <v>50</v>
      </c>
      <c r="Y58" s="35">
        <v>50</v>
      </c>
      <c r="Z58" s="35">
        <v>26</v>
      </c>
      <c r="AG58" s="35">
        <v>4</v>
      </c>
      <c r="AH58" s="35">
        <v>0</v>
      </c>
      <c r="AP58" s="36" t="s">
        <v>411</v>
      </c>
      <c r="AY58" s="36">
        <v>9</v>
      </c>
      <c r="AZ58" s="36">
        <v>32</v>
      </c>
      <c r="BA58" s="36">
        <v>5.19</v>
      </c>
    </row>
    <row r="59" spans="1:53" s="36" customFormat="1">
      <c r="A59" s="35">
        <v>9122</v>
      </c>
      <c r="B59" s="36" t="s">
        <v>44</v>
      </c>
      <c r="C59" s="36" t="s">
        <v>45</v>
      </c>
      <c r="D59" s="36" t="s">
        <v>45</v>
      </c>
      <c r="E59" s="36" t="s">
        <v>54</v>
      </c>
      <c r="F59" s="36" t="s">
        <v>410</v>
      </c>
      <c r="G59" s="36" t="s">
        <v>48</v>
      </c>
      <c r="H59" s="36" t="s">
        <v>34</v>
      </c>
      <c r="I59" s="36" t="s">
        <v>49</v>
      </c>
      <c r="J59" s="36" t="s">
        <v>28</v>
      </c>
      <c r="K59" s="36" t="s">
        <v>45</v>
      </c>
      <c r="L59" s="36" t="s">
        <v>56</v>
      </c>
      <c r="M59" s="35">
        <v>22</v>
      </c>
      <c r="N59" s="35">
        <v>12</v>
      </c>
      <c r="O59" s="36" t="s">
        <v>68</v>
      </c>
      <c r="P59" s="36" t="s">
        <v>45</v>
      </c>
      <c r="Q59" s="36" t="s">
        <v>45</v>
      </c>
      <c r="R59" s="35">
        <v>61</v>
      </c>
      <c r="S59" s="35">
        <v>8.89</v>
      </c>
      <c r="T59" s="35">
        <v>9122</v>
      </c>
      <c r="U59" s="36" t="s">
        <v>458</v>
      </c>
      <c r="V59" s="36" t="s">
        <v>458</v>
      </c>
      <c r="W59" s="36" t="s">
        <v>411</v>
      </c>
      <c r="X59" s="35">
        <v>50</v>
      </c>
      <c r="Y59" s="35">
        <v>50</v>
      </c>
      <c r="Z59" s="35">
        <v>24</v>
      </c>
      <c r="AG59" s="35">
        <v>4</v>
      </c>
      <c r="AH59" s="35">
        <v>4</v>
      </c>
      <c r="AP59" s="36" t="s">
        <v>411</v>
      </c>
      <c r="AY59" s="36">
        <v>12</v>
      </c>
      <c r="AZ59" s="36">
        <v>61</v>
      </c>
      <c r="BA59" s="36">
        <v>8.89</v>
      </c>
    </row>
    <row r="60" spans="1:53">
      <c r="A60" s="33">
        <v>10782</v>
      </c>
      <c r="B60" t="s">
        <v>44</v>
      </c>
      <c r="C60" t="s">
        <v>45</v>
      </c>
      <c r="D60" t="s">
        <v>45</v>
      </c>
      <c r="E60" t="s">
        <v>54</v>
      </c>
      <c r="F60" t="s">
        <v>410</v>
      </c>
      <c r="G60" t="s">
        <v>48</v>
      </c>
      <c r="H60" t="s">
        <v>34</v>
      </c>
      <c r="I60" t="s">
        <v>49</v>
      </c>
      <c r="J60" t="s">
        <v>28</v>
      </c>
      <c r="K60" t="s">
        <v>45</v>
      </c>
      <c r="L60" t="s">
        <v>56</v>
      </c>
      <c r="M60" s="33">
        <v>10</v>
      </c>
      <c r="N60" s="33">
        <v>26</v>
      </c>
      <c r="O60" t="s">
        <v>68</v>
      </c>
      <c r="P60" t="s">
        <v>45</v>
      </c>
      <c r="Q60" t="s">
        <v>45</v>
      </c>
      <c r="R60" s="33">
        <v>43.74</v>
      </c>
      <c r="S60" s="33">
        <v>12.2</v>
      </c>
      <c r="T60" s="33">
        <v>10782</v>
      </c>
      <c r="U60" t="s">
        <v>294</v>
      </c>
      <c r="V60" t="s">
        <v>294</v>
      </c>
      <c r="W60" t="s">
        <v>411</v>
      </c>
      <c r="X60" s="33">
        <v>43</v>
      </c>
      <c r="Y60" s="33">
        <v>43</v>
      </c>
      <c r="Z60" s="33">
        <v>7</v>
      </c>
      <c r="AA60" s="33">
        <v>15</v>
      </c>
      <c r="AB60" s="33">
        <v>6</v>
      </c>
      <c r="AP60" t="s">
        <v>411</v>
      </c>
    </row>
    <row r="61" spans="1:53">
      <c r="A61" s="33">
        <v>10782</v>
      </c>
      <c r="B61" t="s">
        <v>44</v>
      </c>
      <c r="C61" t="s">
        <v>45</v>
      </c>
      <c r="D61" t="s">
        <v>45</v>
      </c>
      <c r="E61" t="s">
        <v>54</v>
      </c>
      <c r="F61" t="s">
        <v>410</v>
      </c>
      <c r="G61" t="s">
        <v>48</v>
      </c>
      <c r="H61" t="s">
        <v>34</v>
      </c>
      <c r="I61" t="s">
        <v>49</v>
      </c>
      <c r="J61" t="s">
        <v>28</v>
      </c>
      <c r="K61" t="s">
        <v>45</v>
      </c>
      <c r="L61" t="s">
        <v>56</v>
      </c>
      <c r="M61" s="33">
        <v>10</v>
      </c>
      <c r="N61" s="33">
        <v>26</v>
      </c>
      <c r="O61" t="s">
        <v>68</v>
      </c>
      <c r="P61" t="s">
        <v>45</v>
      </c>
      <c r="Q61" t="s">
        <v>45</v>
      </c>
      <c r="R61" s="33">
        <v>43.74</v>
      </c>
      <c r="S61" s="33">
        <v>12.2</v>
      </c>
      <c r="T61" s="33">
        <v>10782</v>
      </c>
      <c r="U61" t="s">
        <v>293</v>
      </c>
      <c r="V61" t="s">
        <v>293</v>
      </c>
      <c r="W61" t="s">
        <v>411</v>
      </c>
      <c r="X61" s="33">
        <v>43</v>
      </c>
      <c r="Y61" s="33">
        <v>43</v>
      </c>
      <c r="Z61" s="33">
        <v>13</v>
      </c>
      <c r="AA61" s="33">
        <v>15</v>
      </c>
      <c r="AB61" s="33">
        <v>6</v>
      </c>
      <c r="AP61" t="s">
        <v>411</v>
      </c>
    </row>
    <row r="62" spans="1:53">
      <c r="A62" s="33">
        <v>10782</v>
      </c>
      <c r="B62" t="s">
        <v>44</v>
      </c>
      <c r="C62" t="s">
        <v>45</v>
      </c>
      <c r="D62" t="s">
        <v>45</v>
      </c>
      <c r="E62" t="s">
        <v>54</v>
      </c>
      <c r="F62" t="s">
        <v>410</v>
      </c>
      <c r="G62" t="s">
        <v>48</v>
      </c>
      <c r="H62" t="s">
        <v>34</v>
      </c>
      <c r="I62" t="s">
        <v>49</v>
      </c>
      <c r="J62" t="s">
        <v>28</v>
      </c>
      <c r="K62" t="s">
        <v>45</v>
      </c>
      <c r="L62" t="s">
        <v>56</v>
      </c>
      <c r="M62" s="33">
        <v>10</v>
      </c>
      <c r="N62" s="33">
        <v>26</v>
      </c>
      <c r="O62" t="s">
        <v>68</v>
      </c>
      <c r="P62" t="s">
        <v>45</v>
      </c>
      <c r="Q62" t="s">
        <v>45</v>
      </c>
      <c r="R62" s="33">
        <v>43.74</v>
      </c>
      <c r="S62" s="33">
        <v>12.2</v>
      </c>
      <c r="T62" s="33">
        <v>10782</v>
      </c>
      <c r="U62" t="s">
        <v>444</v>
      </c>
      <c r="V62" t="s">
        <v>518</v>
      </c>
      <c r="W62" t="s">
        <v>411</v>
      </c>
      <c r="X62" s="33">
        <v>43</v>
      </c>
      <c r="Y62" s="33">
        <v>43</v>
      </c>
      <c r="Z62" s="33">
        <v>3</v>
      </c>
      <c r="AA62" s="33">
        <v>15</v>
      </c>
      <c r="AB62" s="33">
        <v>1</v>
      </c>
      <c r="AP62" t="s">
        <v>411</v>
      </c>
    </row>
    <row r="63" spans="1:53">
      <c r="A63" s="33">
        <v>10782</v>
      </c>
      <c r="B63" t="s">
        <v>44</v>
      </c>
      <c r="C63" t="s">
        <v>45</v>
      </c>
      <c r="D63" t="s">
        <v>45</v>
      </c>
      <c r="E63" t="s">
        <v>54</v>
      </c>
      <c r="F63" t="s">
        <v>410</v>
      </c>
      <c r="G63" t="s">
        <v>48</v>
      </c>
      <c r="H63" t="s">
        <v>34</v>
      </c>
      <c r="I63" t="s">
        <v>49</v>
      </c>
      <c r="J63" t="s">
        <v>28</v>
      </c>
      <c r="K63" t="s">
        <v>45</v>
      </c>
      <c r="L63" t="s">
        <v>56</v>
      </c>
      <c r="M63" s="33">
        <v>10</v>
      </c>
      <c r="N63" s="33">
        <v>26</v>
      </c>
      <c r="O63" t="s">
        <v>68</v>
      </c>
      <c r="P63" t="s">
        <v>45</v>
      </c>
      <c r="Q63" t="s">
        <v>45</v>
      </c>
      <c r="R63" s="33">
        <v>43.74</v>
      </c>
      <c r="S63" s="33">
        <v>12.2</v>
      </c>
      <c r="T63" s="33">
        <v>10782</v>
      </c>
      <c r="U63" t="s">
        <v>295</v>
      </c>
      <c r="V63" t="s">
        <v>295</v>
      </c>
      <c r="W63" t="s">
        <v>411</v>
      </c>
      <c r="X63" s="33">
        <v>43</v>
      </c>
      <c r="Y63" s="33">
        <v>43</v>
      </c>
      <c r="Z63" s="33">
        <v>8</v>
      </c>
      <c r="AA63" s="33">
        <v>15</v>
      </c>
      <c r="AB63" s="33">
        <v>3</v>
      </c>
      <c r="AP63" t="s">
        <v>411</v>
      </c>
    </row>
    <row r="64" spans="1:53">
      <c r="A64" s="33">
        <v>10782</v>
      </c>
      <c r="B64" t="s">
        <v>44</v>
      </c>
      <c r="C64" t="s">
        <v>45</v>
      </c>
      <c r="D64" t="s">
        <v>45</v>
      </c>
      <c r="E64" t="s">
        <v>54</v>
      </c>
      <c r="F64" t="s">
        <v>410</v>
      </c>
      <c r="G64" t="s">
        <v>48</v>
      </c>
      <c r="H64" t="s">
        <v>34</v>
      </c>
      <c r="I64" t="s">
        <v>49</v>
      </c>
      <c r="J64" t="s">
        <v>28</v>
      </c>
      <c r="K64" t="s">
        <v>45</v>
      </c>
      <c r="L64" t="s">
        <v>56</v>
      </c>
      <c r="M64" s="33">
        <v>10</v>
      </c>
      <c r="N64" s="33">
        <v>26</v>
      </c>
      <c r="O64" t="s">
        <v>68</v>
      </c>
      <c r="P64" t="s">
        <v>45</v>
      </c>
      <c r="Q64" t="s">
        <v>45</v>
      </c>
      <c r="R64" s="33">
        <v>43.74</v>
      </c>
      <c r="S64" s="33">
        <v>12.2</v>
      </c>
      <c r="T64" s="33">
        <v>10782</v>
      </c>
      <c r="U64" t="s">
        <v>300</v>
      </c>
      <c r="V64" t="s">
        <v>525</v>
      </c>
      <c r="W64" t="s">
        <v>411</v>
      </c>
      <c r="X64" s="33">
        <v>43</v>
      </c>
      <c r="Y64" s="33">
        <v>43</v>
      </c>
      <c r="Z64" s="33">
        <v>4</v>
      </c>
      <c r="AA64" s="33">
        <v>15</v>
      </c>
      <c r="AB64" s="33">
        <v>3</v>
      </c>
      <c r="AP64" t="s">
        <v>411</v>
      </c>
    </row>
    <row r="65" spans="1:42" s="36" customFormat="1">
      <c r="A65" s="35">
        <v>8645</v>
      </c>
      <c r="B65" s="36" t="s">
        <v>44</v>
      </c>
      <c r="C65" s="36" t="s">
        <v>45</v>
      </c>
      <c r="D65" s="36" t="s">
        <v>45</v>
      </c>
      <c r="E65" s="36" t="s">
        <v>54</v>
      </c>
      <c r="F65" s="36" t="s">
        <v>410</v>
      </c>
      <c r="G65" s="36" t="s">
        <v>48</v>
      </c>
      <c r="H65" s="36" t="s">
        <v>34</v>
      </c>
      <c r="I65" s="36" t="s">
        <v>49</v>
      </c>
      <c r="J65" s="36" t="s">
        <v>56</v>
      </c>
      <c r="K65" s="36" t="s">
        <v>57</v>
      </c>
      <c r="L65" s="36" t="s">
        <v>28</v>
      </c>
      <c r="M65" s="36" t="s">
        <v>45</v>
      </c>
      <c r="N65" s="35">
        <v>3</v>
      </c>
      <c r="O65" s="36" t="s">
        <v>68</v>
      </c>
      <c r="P65" s="36" t="s">
        <v>45</v>
      </c>
      <c r="Q65" s="36" t="s">
        <v>45</v>
      </c>
      <c r="R65" s="35">
        <v>61</v>
      </c>
      <c r="S65" s="35">
        <v>8.2899999999999991</v>
      </c>
      <c r="T65" s="35">
        <v>8645</v>
      </c>
      <c r="U65" s="36" t="s">
        <v>539</v>
      </c>
      <c r="V65" s="36" t="s">
        <v>539</v>
      </c>
      <c r="W65" s="36" t="s">
        <v>411</v>
      </c>
      <c r="X65" s="35">
        <v>5</v>
      </c>
      <c r="Y65" s="35">
        <v>5</v>
      </c>
      <c r="Z65" s="35">
        <v>4</v>
      </c>
      <c r="AP65" s="36" t="s">
        <v>411</v>
      </c>
    </row>
    <row r="66" spans="1:42" s="36" customFormat="1">
      <c r="A66" s="35">
        <v>8645</v>
      </c>
      <c r="B66" s="36" t="s">
        <v>44</v>
      </c>
      <c r="C66" s="36" t="s">
        <v>45</v>
      </c>
      <c r="D66" s="36" t="s">
        <v>45</v>
      </c>
      <c r="E66" s="36" t="s">
        <v>54</v>
      </c>
      <c r="F66" s="36" t="s">
        <v>410</v>
      </c>
      <c r="G66" s="36" t="s">
        <v>48</v>
      </c>
      <c r="H66" s="36" t="s">
        <v>34</v>
      </c>
      <c r="I66" s="36" t="s">
        <v>49</v>
      </c>
      <c r="J66" s="36" t="s">
        <v>56</v>
      </c>
      <c r="K66" s="36" t="s">
        <v>57</v>
      </c>
      <c r="L66" s="36" t="s">
        <v>28</v>
      </c>
      <c r="M66" s="36" t="s">
        <v>45</v>
      </c>
      <c r="N66" s="35">
        <v>0</v>
      </c>
      <c r="O66" s="36" t="s">
        <v>68</v>
      </c>
      <c r="P66" s="36" t="s">
        <v>45</v>
      </c>
      <c r="Q66" s="36" t="s">
        <v>45</v>
      </c>
      <c r="R66" s="35">
        <v>61</v>
      </c>
      <c r="S66" s="35">
        <v>8.2899999999999991</v>
      </c>
      <c r="T66" s="35">
        <v>8645</v>
      </c>
      <c r="U66" s="36" t="s">
        <v>547</v>
      </c>
      <c r="V66" s="36" t="s">
        <v>547</v>
      </c>
      <c r="W66" s="36" t="s">
        <v>411</v>
      </c>
      <c r="X66" s="35">
        <v>5</v>
      </c>
      <c r="Y66" s="35">
        <v>5</v>
      </c>
      <c r="Z66" s="35">
        <v>1</v>
      </c>
      <c r="AP66" s="36" t="s">
        <v>411</v>
      </c>
    </row>
    <row r="67" spans="1:42">
      <c r="A67" s="33">
        <v>489</v>
      </c>
      <c r="B67" t="s">
        <v>53</v>
      </c>
      <c r="C67" s="33">
        <v>1</v>
      </c>
      <c r="D67" t="s">
        <v>28</v>
      </c>
      <c r="E67" t="s">
        <v>412</v>
      </c>
      <c r="F67" t="s">
        <v>410</v>
      </c>
      <c r="G67" t="s">
        <v>28</v>
      </c>
      <c r="H67" t="s">
        <v>34</v>
      </c>
      <c r="I67" t="s">
        <v>71</v>
      </c>
      <c r="J67" t="s">
        <v>28</v>
      </c>
      <c r="K67" t="s">
        <v>45</v>
      </c>
      <c r="L67" t="s">
        <v>28</v>
      </c>
      <c r="M67" t="s">
        <v>45</v>
      </c>
      <c r="N67" s="33">
        <v>13</v>
      </c>
      <c r="O67" t="s">
        <v>68</v>
      </c>
      <c r="P67" t="s">
        <v>45</v>
      </c>
      <c r="Q67" t="s">
        <v>45</v>
      </c>
      <c r="R67" s="33">
        <v>48.25</v>
      </c>
      <c r="S67" s="33">
        <v>17.75</v>
      </c>
      <c r="T67" s="33">
        <v>489</v>
      </c>
      <c r="U67" t="s">
        <v>294</v>
      </c>
      <c r="V67" t="s">
        <v>294</v>
      </c>
      <c r="W67" t="s">
        <v>411</v>
      </c>
      <c r="X67" s="33">
        <v>25</v>
      </c>
      <c r="Y67" s="33">
        <v>23</v>
      </c>
      <c r="Z67" s="33">
        <v>1</v>
      </c>
      <c r="AB67" s="33"/>
      <c r="AC67" s="33"/>
      <c r="AD67" s="33"/>
      <c r="AP67" t="s">
        <v>411</v>
      </c>
    </row>
    <row r="68" spans="1:42">
      <c r="A68" s="33">
        <v>9332</v>
      </c>
      <c r="B68" t="s">
        <v>53</v>
      </c>
      <c r="C68" s="33">
        <v>1</v>
      </c>
      <c r="D68" t="s">
        <v>28</v>
      </c>
      <c r="E68" t="s">
        <v>413</v>
      </c>
      <c r="F68" t="s">
        <v>410</v>
      </c>
      <c r="G68" t="s">
        <v>48</v>
      </c>
      <c r="H68" t="s">
        <v>70</v>
      </c>
      <c r="I68" t="s">
        <v>71</v>
      </c>
      <c r="J68" t="s">
        <v>28</v>
      </c>
      <c r="K68" t="s">
        <v>45</v>
      </c>
      <c r="L68" t="s">
        <v>28</v>
      </c>
      <c r="M68" t="s">
        <v>45</v>
      </c>
      <c r="N68" s="33">
        <v>6629</v>
      </c>
      <c r="O68" t="s">
        <v>68</v>
      </c>
      <c r="P68" t="s">
        <v>45</v>
      </c>
      <c r="Q68" t="s">
        <v>45</v>
      </c>
      <c r="R68" s="33">
        <v>54</v>
      </c>
      <c r="S68" s="33">
        <v>16.16</v>
      </c>
      <c r="T68" s="33">
        <v>9332</v>
      </c>
      <c r="U68" t="s">
        <v>459</v>
      </c>
      <c r="V68" t="s">
        <v>518</v>
      </c>
      <c r="W68" t="s">
        <v>411</v>
      </c>
      <c r="X68" s="33">
        <v>11364</v>
      </c>
      <c r="Y68" s="33">
        <v>514</v>
      </c>
      <c r="Z68" s="33">
        <v>82</v>
      </c>
      <c r="AG68" s="33">
        <v>514</v>
      </c>
      <c r="AH68" s="33">
        <v>82</v>
      </c>
      <c r="AP68" t="s">
        <v>411</v>
      </c>
    </row>
    <row r="69" spans="1:42">
      <c r="A69" s="33">
        <v>9332</v>
      </c>
      <c r="B69" t="s">
        <v>53</v>
      </c>
      <c r="C69" s="33">
        <v>1</v>
      </c>
      <c r="D69" t="s">
        <v>28</v>
      </c>
      <c r="E69" t="s">
        <v>413</v>
      </c>
      <c r="F69" t="s">
        <v>410</v>
      </c>
      <c r="G69" t="s">
        <v>48</v>
      </c>
      <c r="H69" t="s">
        <v>70</v>
      </c>
      <c r="I69" t="s">
        <v>71</v>
      </c>
      <c r="J69" t="s">
        <v>28</v>
      </c>
      <c r="K69" t="s">
        <v>45</v>
      </c>
      <c r="L69" t="s">
        <v>28</v>
      </c>
      <c r="M69" t="s">
        <v>45</v>
      </c>
      <c r="N69" s="33">
        <v>6629</v>
      </c>
      <c r="O69" t="s">
        <v>68</v>
      </c>
      <c r="P69" t="s">
        <v>45</v>
      </c>
      <c r="Q69" t="s">
        <v>45</v>
      </c>
      <c r="R69" s="33">
        <v>54</v>
      </c>
      <c r="S69" s="33">
        <v>16.16</v>
      </c>
      <c r="T69" s="33">
        <v>9332</v>
      </c>
      <c r="U69" t="s">
        <v>414</v>
      </c>
      <c r="V69" t="s">
        <v>414</v>
      </c>
      <c r="W69" t="s">
        <v>411</v>
      </c>
      <c r="X69" s="33">
        <v>11364</v>
      </c>
      <c r="Y69" s="33">
        <v>514</v>
      </c>
      <c r="Z69" s="33">
        <v>82</v>
      </c>
      <c r="AG69" s="33">
        <v>514</v>
      </c>
      <c r="AH69" s="33">
        <v>82</v>
      </c>
      <c r="AP69" t="s">
        <v>411</v>
      </c>
    </row>
    <row r="70" spans="1:42">
      <c r="A70" s="33">
        <v>9332</v>
      </c>
      <c r="B70" t="s">
        <v>53</v>
      </c>
      <c r="C70" s="33">
        <v>1</v>
      </c>
      <c r="D70" t="s">
        <v>28</v>
      </c>
      <c r="E70" t="s">
        <v>413</v>
      </c>
      <c r="F70" t="s">
        <v>410</v>
      </c>
      <c r="G70" t="s">
        <v>48</v>
      </c>
      <c r="H70" t="s">
        <v>70</v>
      </c>
      <c r="I70" t="s">
        <v>71</v>
      </c>
      <c r="J70" t="s">
        <v>28</v>
      </c>
      <c r="K70" t="s">
        <v>45</v>
      </c>
      <c r="L70" t="s">
        <v>28</v>
      </c>
      <c r="M70" t="s">
        <v>45</v>
      </c>
      <c r="N70" s="33">
        <v>6629</v>
      </c>
      <c r="O70" t="s">
        <v>68</v>
      </c>
      <c r="P70" t="s">
        <v>45</v>
      </c>
      <c r="Q70" t="s">
        <v>45</v>
      </c>
      <c r="R70" s="33">
        <v>54</v>
      </c>
      <c r="S70" s="33">
        <v>16.16</v>
      </c>
      <c r="T70" s="33">
        <v>9332</v>
      </c>
      <c r="U70" t="s">
        <v>296</v>
      </c>
      <c r="V70" t="s">
        <v>296</v>
      </c>
      <c r="W70" t="s">
        <v>411</v>
      </c>
      <c r="X70" s="33">
        <v>11364</v>
      </c>
      <c r="Y70" s="33">
        <v>514</v>
      </c>
      <c r="Z70" s="33">
        <v>51</v>
      </c>
      <c r="AG70" s="33">
        <v>514</v>
      </c>
      <c r="AH70" s="33">
        <v>15</v>
      </c>
      <c r="AP70" t="s">
        <v>411</v>
      </c>
    </row>
    <row r="71" spans="1:42">
      <c r="A71" s="33">
        <v>9332</v>
      </c>
      <c r="B71" t="s">
        <v>53</v>
      </c>
      <c r="C71" s="33">
        <v>1</v>
      </c>
      <c r="D71" t="s">
        <v>28</v>
      </c>
      <c r="E71" t="s">
        <v>413</v>
      </c>
      <c r="F71" t="s">
        <v>410</v>
      </c>
      <c r="G71" t="s">
        <v>48</v>
      </c>
      <c r="H71" t="s">
        <v>70</v>
      </c>
      <c r="I71" t="s">
        <v>71</v>
      </c>
      <c r="J71" t="s">
        <v>28</v>
      </c>
      <c r="K71" t="s">
        <v>45</v>
      </c>
      <c r="L71" t="s">
        <v>28</v>
      </c>
      <c r="M71" t="s">
        <v>45</v>
      </c>
      <c r="N71" s="33">
        <v>6629</v>
      </c>
      <c r="O71" t="s">
        <v>68</v>
      </c>
      <c r="P71" t="s">
        <v>45</v>
      </c>
      <c r="Q71" t="s">
        <v>45</v>
      </c>
      <c r="R71" s="33">
        <v>54</v>
      </c>
      <c r="S71" s="33">
        <v>16.16</v>
      </c>
      <c r="T71" s="33">
        <v>9332</v>
      </c>
      <c r="U71" t="s">
        <v>460</v>
      </c>
      <c r="V71" t="s">
        <v>526</v>
      </c>
      <c r="W71" t="s">
        <v>411</v>
      </c>
      <c r="X71" s="33">
        <v>11364</v>
      </c>
      <c r="Y71" s="33">
        <v>514</v>
      </c>
      <c r="Z71" s="33">
        <v>10</v>
      </c>
      <c r="AG71" s="33">
        <v>514</v>
      </c>
      <c r="AH71" s="33">
        <v>15</v>
      </c>
      <c r="AP71" t="s">
        <v>411</v>
      </c>
    </row>
    <row r="72" spans="1:42">
      <c r="A72" s="33">
        <v>9332</v>
      </c>
      <c r="B72" t="s">
        <v>53</v>
      </c>
      <c r="C72" s="33">
        <v>1</v>
      </c>
      <c r="D72" t="s">
        <v>28</v>
      </c>
      <c r="E72" t="s">
        <v>413</v>
      </c>
      <c r="F72" t="s">
        <v>410</v>
      </c>
      <c r="G72" t="s">
        <v>48</v>
      </c>
      <c r="H72" t="s">
        <v>70</v>
      </c>
      <c r="I72" t="s">
        <v>71</v>
      </c>
      <c r="J72" t="s">
        <v>28</v>
      </c>
      <c r="K72" t="s">
        <v>45</v>
      </c>
      <c r="L72" t="s">
        <v>28</v>
      </c>
      <c r="M72" t="s">
        <v>45</v>
      </c>
      <c r="N72" s="33">
        <v>6629</v>
      </c>
      <c r="O72" t="s">
        <v>68</v>
      </c>
      <c r="P72" t="s">
        <v>45</v>
      </c>
      <c r="Q72" t="s">
        <v>45</v>
      </c>
      <c r="R72" s="33">
        <v>54</v>
      </c>
      <c r="S72" s="33">
        <v>16.16</v>
      </c>
      <c r="T72" s="33">
        <v>9332</v>
      </c>
      <c r="U72" t="s">
        <v>461</v>
      </c>
      <c r="V72" t="s">
        <v>527</v>
      </c>
      <c r="W72" t="s">
        <v>411</v>
      </c>
      <c r="X72" s="33">
        <v>11364</v>
      </c>
      <c r="Y72" s="33">
        <v>514</v>
      </c>
      <c r="Z72" s="33">
        <v>15</v>
      </c>
      <c r="AG72" s="33">
        <v>514</v>
      </c>
      <c r="AH72" s="33">
        <v>10</v>
      </c>
      <c r="AP72" t="s">
        <v>411</v>
      </c>
    </row>
    <row r="73" spans="1:42">
      <c r="A73" s="33">
        <v>9332</v>
      </c>
      <c r="B73" t="s">
        <v>53</v>
      </c>
      <c r="C73" s="33">
        <v>1</v>
      </c>
      <c r="D73" t="s">
        <v>28</v>
      </c>
      <c r="E73" t="s">
        <v>413</v>
      </c>
      <c r="F73" t="s">
        <v>410</v>
      </c>
      <c r="G73" t="s">
        <v>48</v>
      </c>
      <c r="H73" t="s">
        <v>70</v>
      </c>
      <c r="I73" t="s">
        <v>71</v>
      </c>
      <c r="J73" t="s">
        <v>28</v>
      </c>
      <c r="K73" t="s">
        <v>45</v>
      </c>
      <c r="L73" t="s">
        <v>28</v>
      </c>
      <c r="M73" t="s">
        <v>45</v>
      </c>
      <c r="N73" s="33">
        <v>6629</v>
      </c>
      <c r="O73" t="s">
        <v>68</v>
      </c>
      <c r="P73" t="s">
        <v>45</v>
      </c>
      <c r="Q73" t="s">
        <v>45</v>
      </c>
      <c r="R73" s="33">
        <v>54</v>
      </c>
      <c r="S73" s="33">
        <v>16.16</v>
      </c>
      <c r="T73" s="33">
        <v>9332</v>
      </c>
      <c r="U73" t="s">
        <v>407</v>
      </c>
      <c r="V73" t="s">
        <v>407</v>
      </c>
      <c r="W73" t="s">
        <v>411</v>
      </c>
      <c r="X73" s="33">
        <v>11364</v>
      </c>
      <c r="Y73" s="33">
        <v>514</v>
      </c>
      <c r="Z73" s="33">
        <v>10</v>
      </c>
      <c r="AG73" s="33">
        <v>514</v>
      </c>
      <c r="AH73" s="33">
        <v>10</v>
      </c>
      <c r="AP73" t="s">
        <v>411</v>
      </c>
    </row>
    <row r="74" spans="1:42">
      <c r="A74" s="33">
        <v>9332</v>
      </c>
      <c r="B74" t="s">
        <v>53</v>
      </c>
      <c r="C74" s="33">
        <v>1</v>
      </c>
      <c r="D74" t="s">
        <v>28</v>
      </c>
      <c r="E74" t="s">
        <v>413</v>
      </c>
      <c r="F74" t="s">
        <v>410</v>
      </c>
      <c r="G74" t="s">
        <v>48</v>
      </c>
      <c r="H74" t="s">
        <v>70</v>
      </c>
      <c r="I74" t="s">
        <v>71</v>
      </c>
      <c r="J74" t="s">
        <v>28</v>
      </c>
      <c r="K74" t="s">
        <v>45</v>
      </c>
      <c r="L74" t="s">
        <v>28</v>
      </c>
      <c r="M74" t="s">
        <v>45</v>
      </c>
      <c r="N74" s="33">
        <v>6629</v>
      </c>
      <c r="O74" t="s">
        <v>68</v>
      </c>
      <c r="P74" t="s">
        <v>45</v>
      </c>
      <c r="Q74" t="s">
        <v>45</v>
      </c>
      <c r="R74" s="33">
        <v>54</v>
      </c>
      <c r="S74" s="33">
        <v>16.16</v>
      </c>
      <c r="T74" s="33">
        <v>9332</v>
      </c>
      <c r="U74" t="s">
        <v>462</v>
      </c>
      <c r="V74" t="s">
        <v>528</v>
      </c>
      <c r="W74" t="s">
        <v>411</v>
      </c>
      <c r="X74" s="33">
        <v>11364</v>
      </c>
      <c r="Y74" s="33">
        <v>514</v>
      </c>
      <c r="Z74" s="33">
        <v>0</v>
      </c>
      <c r="AG74" s="33">
        <v>514</v>
      </c>
      <c r="AH74" s="33">
        <v>5</v>
      </c>
      <c r="AP74" t="s">
        <v>411</v>
      </c>
    </row>
    <row r="75" spans="1:42">
      <c r="A75" s="33">
        <v>10385</v>
      </c>
      <c r="B75" t="s">
        <v>44</v>
      </c>
      <c r="C75" t="s">
        <v>45</v>
      </c>
      <c r="D75" t="s">
        <v>45</v>
      </c>
      <c r="E75" t="s">
        <v>54</v>
      </c>
      <c r="F75" t="s">
        <v>410</v>
      </c>
      <c r="G75" t="s">
        <v>28</v>
      </c>
      <c r="H75" t="s">
        <v>34</v>
      </c>
      <c r="I75" t="s">
        <v>49</v>
      </c>
      <c r="J75" t="s">
        <v>56</v>
      </c>
      <c r="K75" t="s">
        <v>57</v>
      </c>
      <c r="L75" t="s">
        <v>56</v>
      </c>
      <c r="M75" s="33">
        <v>51</v>
      </c>
      <c r="N75" s="33">
        <v>115</v>
      </c>
      <c r="O75" t="s">
        <v>68</v>
      </c>
      <c r="P75" t="s">
        <v>45</v>
      </c>
      <c r="Q75" t="s">
        <v>45</v>
      </c>
      <c r="R75" s="33">
        <v>50</v>
      </c>
      <c r="S75" s="33">
        <v>21.48</v>
      </c>
      <c r="T75" s="33">
        <v>10385</v>
      </c>
      <c r="U75" t="s">
        <v>293</v>
      </c>
      <c r="V75" t="s">
        <v>293</v>
      </c>
      <c r="W75" t="s">
        <v>411</v>
      </c>
      <c r="X75" s="33">
        <v>254</v>
      </c>
      <c r="Y75" s="33">
        <v>254</v>
      </c>
      <c r="Z75" s="33">
        <v>63</v>
      </c>
      <c r="AP75" t="s">
        <v>411</v>
      </c>
    </row>
    <row r="76" spans="1:42">
      <c r="A76" s="33">
        <v>10385</v>
      </c>
      <c r="B76" t="s">
        <v>44</v>
      </c>
      <c r="C76" t="s">
        <v>45</v>
      </c>
      <c r="D76" t="s">
        <v>45</v>
      </c>
      <c r="E76" t="s">
        <v>54</v>
      </c>
      <c r="F76" t="s">
        <v>410</v>
      </c>
      <c r="G76" t="s">
        <v>28</v>
      </c>
      <c r="H76" t="s">
        <v>34</v>
      </c>
      <c r="I76" t="s">
        <v>49</v>
      </c>
      <c r="J76" t="s">
        <v>56</v>
      </c>
      <c r="K76" t="s">
        <v>57</v>
      </c>
      <c r="L76" t="s">
        <v>56</v>
      </c>
      <c r="M76" s="33">
        <v>51</v>
      </c>
      <c r="N76" s="33">
        <v>115</v>
      </c>
      <c r="O76" t="s">
        <v>68</v>
      </c>
      <c r="P76" t="s">
        <v>45</v>
      </c>
      <c r="Q76" t="s">
        <v>45</v>
      </c>
      <c r="R76" s="33">
        <v>50</v>
      </c>
      <c r="S76" s="33">
        <v>21.48</v>
      </c>
      <c r="T76" s="33">
        <v>10385</v>
      </c>
      <c r="U76" t="s">
        <v>294</v>
      </c>
      <c r="V76" t="s">
        <v>294</v>
      </c>
      <c r="W76" t="s">
        <v>411</v>
      </c>
      <c r="X76" s="33">
        <v>254</v>
      </c>
      <c r="Y76" s="33">
        <v>254</v>
      </c>
      <c r="Z76" s="33">
        <v>26</v>
      </c>
      <c r="AP76" t="s">
        <v>411</v>
      </c>
    </row>
    <row r="77" spans="1:42">
      <c r="A77" s="33">
        <v>1511</v>
      </c>
      <c r="B77" t="s">
        <v>44</v>
      </c>
      <c r="C77" t="s">
        <v>45</v>
      </c>
      <c r="D77" t="s">
        <v>45</v>
      </c>
      <c r="E77" t="s">
        <v>54</v>
      </c>
      <c r="F77" t="s">
        <v>410</v>
      </c>
      <c r="G77" t="s">
        <v>48</v>
      </c>
      <c r="H77" t="s">
        <v>34</v>
      </c>
      <c r="I77" t="s">
        <v>49</v>
      </c>
      <c r="J77" t="s">
        <v>28</v>
      </c>
      <c r="K77" t="s">
        <v>45</v>
      </c>
      <c r="L77" t="s">
        <v>56</v>
      </c>
      <c r="M77" s="33">
        <v>7</v>
      </c>
      <c r="N77" s="33">
        <v>25</v>
      </c>
      <c r="O77" t="s">
        <v>68</v>
      </c>
      <c r="P77" t="s">
        <v>45</v>
      </c>
      <c r="Q77" t="s">
        <v>45</v>
      </c>
      <c r="R77" s="33">
        <v>49</v>
      </c>
      <c r="S77" s="33">
        <v>16</v>
      </c>
      <c r="T77" s="33">
        <v>1511</v>
      </c>
      <c r="U77" t="s">
        <v>293</v>
      </c>
      <c r="V77" t="s">
        <v>293</v>
      </c>
      <c r="W77" t="s">
        <v>411</v>
      </c>
      <c r="X77" s="33">
        <v>51</v>
      </c>
      <c r="Y77" s="33">
        <v>51</v>
      </c>
      <c r="Z77" s="33">
        <v>5</v>
      </c>
      <c r="AP77" t="s">
        <v>411</v>
      </c>
    </row>
    <row r="78" spans="1:42">
      <c r="A78" s="33">
        <v>1511</v>
      </c>
      <c r="B78" t="s">
        <v>44</v>
      </c>
      <c r="C78" t="s">
        <v>45</v>
      </c>
      <c r="D78" t="s">
        <v>45</v>
      </c>
      <c r="E78" t="s">
        <v>54</v>
      </c>
      <c r="F78" t="s">
        <v>410</v>
      </c>
      <c r="G78" t="s">
        <v>48</v>
      </c>
      <c r="H78" t="s">
        <v>34</v>
      </c>
      <c r="I78" t="s">
        <v>49</v>
      </c>
      <c r="J78" t="s">
        <v>28</v>
      </c>
      <c r="K78" t="s">
        <v>45</v>
      </c>
      <c r="L78" t="s">
        <v>56</v>
      </c>
      <c r="M78" s="33">
        <v>7</v>
      </c>
      <c r="N78" s="33">
        <v>25</v>
      </c>
      <c r="O78" t="s">
        <v>68</v>
      </c>
      <c r="P78" t="s">
        <v>45</v>
      </c>
      <c r="Q78" t="s">
        <v>45</v>
      </c>
      <c r="R78" s="33">
        <v>49</v>
      </c>
      <c r="S78" s="33">
        <v>16</v>
      </c>
      <c r="T78" s="33">
        <v>1511</v>
      </c>
      <c r="U78" t="s">
        <v>294</v>
      </c>
      <c r="V78" t="s">
        <v>294</v>
      </c>
      <c r="W78" t="s">
        <v>411</v>
      </c>
      <c r="X78" s="33">
        <v>51</v>
      </c>
      <c r="Y78" s="33">
        <v>51</v>
      </c>
      <c r="Z78" s="33">
        <v>3</v>
      </c>
      <c r="AP78" t="s">
        <v>411</v>
      </c>
    </row>
    <row r="79" spans="1:42">
      <c r="A79" s="33">
        <v>9174</v>
      </c>
      <c r="B79" t="s">
        <v>44</v>
      </c>
      <c r="C79" t="s">
        <v>45</v>
      </c>
      <c r="D79" t="s">
        <v>45</v>
      </c>
      <c r="E79" t="s">
        <v>290</v>
      </c>
      <c r="F79" t="s">
        <v>415</v>
      </c>
      <c r="G79" t="s">
        <v>48</v>
      </c>
      <c r="H79" t="s">
        <v>34</v>
      </c>
      <c r="I79" t="s">
        <v>49</v>
      </c>
      <c r="J79" t="s">
        <v>28</v>
      </c>
      <c r="K79" t="s">
        <v>45</v>
      </c>
      <c r="L79" t="s">
        <v>56</v>
      </c>
      <c r="M79" s="33">
        <v>21</v>
      </c>
      <c r="N79" s="33">
        <v>29</v>
      </c>
      <c r="O79" t="s">
        <v>292</v>
      </c>
      <c r="P79" t="s">
        <v>45</v>
      </c>
      <c r="Q79" t="s">
        <v>45</v>
      </c>
      <c r="R79" s="33">
        <v>42</v>
      </c>
      <c r="S79" s="33">
        <v>14.81</v>
      </c>
      <c r="T79" s="33">
        <v>9174</v>
      </c>
      <c r="U79" t="s">
        <v>294</v>
      </c>
      <c r="V79" t="s">
        <v>294</v>
      </c>
      <c r="W79" t="s">
        <v>411</v>
      </c>
      <c r="X79" s="33">
        <v>54</v>
      </c>
      <c r="Y79" s="33">
        <v>54</v>
      </c>
      <c r="Z79" s="33">
        <v>5</v>
      </c>
      <c r="AP79" t="s">
        <v>411</v>
      </c>
    </row>
    <row r="80" spans="1:42">
      <c r="A80" s="33">
        <v>9123</v>
      </c>
      <c r="B80" t="s">
        <v>53</v>
      </c>
      <c r="C80" s="33">
        <v>1</v>
      </c>
      <c r="D80" t="s">
        <v>28</v>
      </c>
      <c r="E80" t="s">
        <v>54</v>
      </c>
      <c r="F80" t="s">
        <v>410</v>
      </c>
      <c r="G80" t="s">
        <v>48</v>
      </c>
      <c r="H80" t="s">
        <v>34</v>
      </c>
      <c r="I80" t="s">
        <v>49</v>
      </c>
      <c r="J80" t="s">
        <v>56</v>
      </c>
      <c r="K80" t="s">
        <v>57</v>
      </c>
      <c r="L80" t="s">
        <v>56</v>
      </c>
      <c r="M80" s="33">
        <v>22</v>
      </c>
      <c r="N80" s="33">
        <v>328</v>
      </c>
      <c r="O80" t="s">
        <v>68</v>
      </c>
      <c r="P80" t="s">
        <v>68</v>
      </c>
      <c r="Q80" t="s">
        <v>68</v>
      </c>
      <c r="R80" s="29">
        <v>40.78</v>
      </c>
      <c r="S80" s="29">
        <v>15.19</v>
      </c>
      <c r="T80" s="33">
        <v>9123</v>
      </c>
      <c r="U80" t="s">
        <v>293</v>
      </c>
      <c r="V80" t="s">
        <v>293</v>
      </c>
      <c r="W80" t="s">
        <v>411</v>
      </c>
      <c r="X80" s="33">
        <v>645</v>
      </c>
      <c r="Y80" s="33">
        <v>645</v>
      </c>
      <c r="Z80" s="33">
        <v>100</v>
      </c>
      <c r="AP80" t="s">
        <v>411</v>
      </c>
    </row>
    <row r="81" spans="1:53">
      <c r="A81" s="33">
        <v>9123</v>
      </c>
      <c r="B81" t="s">
        <v>53</v>
      </c>
      <c r="C81" s="33">
        <v>1</v>
      </c>
      <c r="D81" t="s">
        <v>28</v>
      </c>
      <c r="E81" t="s">
        <v>54</v>
      </c>
      <c r="F81" t="s">
        <v>410</v>
      </c>
      <c r="G81" t="s">
        <v>48</v>
      </c>
      <c r="H81" t="s">
        <v>34</v>
      </c>
      <c r="I81" t="s">
        <v>49</v>
      </c>
      <c r="J81" t="s">
        <v>56</v>
      </c>
      <c r="K81" t="s">
        <v>57</v>
      </c>
      <c r="L81" t="s">
        <v>56</v>
      </c>
      <c r="M81" s="33">
        <v>22</v>
      </c>
      <c r="N81" s="33">
        <v>328</v>
      </c>
      <c r="O81" t="s">
        <v>68</v>
      </c>
      <c r="P81" t="s">
        <v>68</v>
      </c>
      <c r="Q81" t="s">
        <v>68</v>
      </c>
      <c r="R81" s="29">
        <v>40.78</v>
      </c>
      <c r="S81" s="29">
        <v>15.19</v>
      </c>
      <c r="T81" s="33">
        <v>9123</v>
      </c>
      <c r="U81" t="s">
        <v>294</v>
      </c>
      <c r="V81" t="s">
        <v>294</v>
      </c>
      <c r="W81" t="s">
        <v>411</v>
      </c>
      <c r="X81" s="33">
        <v>645</v>
      </c>
      <c r="Y81" s="33">
        <v>645</v>
      </c>
      <c r="Z81" s="33">
        <v>48</v>
      </c>
      <c r="AP81" t="s">
        <v>411</v>
      </c>
    </row>
    <row r="82" spans="1:53">
      <c r="A82" s="33">
        <v>8236</v>
      </c>
      <c r="B82" t="s">
        <v>44</v>
      </c>
      <c r="C82" s="33">
        <v>1</v>
      </c>
      <c r="D82" s="33">
        <v>1</v>
      </c>
      <c r="E82" t="s">
        <v>54</v>
      </c>
      <c r="F82" t="s">
        <v>410</v>
      </c>
      <c r="G82" t="s">
        <v>48</v>
      </c>
      <c r="H82" t="s">
        <v>34</v>
      </c>
      <c r="I82" t="s">
        <v>49</v>
      </c>
      <c r="J82" t="s">
        <v>56</v>
      </c>
      <c r="K82" t="s">
        <v>57</v>
      </c>
      <c r="L82" t="s">
        <v>56</v>
      </c>
      <c r="M82" s="33">
        <v>26</v>
      </c>
      <c r="N82" s="33">
        <v>3</v>
      </c>
      <c r="O82" t="s">
        <v>68</v>
      </c>
      <c r="P82" t="s">
        <v>68</v>
      </c>
      <c r="Q82" t="s">
        <v>68</v>
      </c>
      <c r="R82" s="33">
        <v>54</v>
      </c>
      <c r="S82" s="33">
        <v>27.4</v>
      </c>
      <c r="T82" s="33">
        <v>8236</v>
      </c>
      <c r="U82" t="s">
        <v>293</v>
      </c>
      <c r="V82" t="s">
        <v>293</v>
      </c>
      <c r="W82" t="s">
        <v>411</v>
      </c>
      <c r="X82" s="33">
        <v>10</v>
      </c>
      <c r="Y82" s="33">
        <v>10</v>
      </c>
      <c r="Z82" s="33">
        <v>3</v>
      </c>
      <c r="AP82" t="s">
        <v>411</v>
      </c>
    </row>
    <row r="83" spans="1:53">
      <c r="A83" s="33">
        <v>9679</v>
      </c>
      <c r="B83" t="s">
        <v>53</v>
      </c>
      <c r="C83" s="33">
        <v>1</v>
      </c>
      <c r="D83" s="33">
        <v>4</v>
      </c>
      <c r="E83" t="s">
        <v>463</v>
      </c>
      <c r="F83" t="s">
        <v>410</v>
      </c>
      <c r="G83" t="s">
        <v>48</v>
      </c>
      <c r="H83" t="s">
        <v>34</v>
      </c>
      <c r="I83" t="s">
        <v>49</v>
      </c>
      <c r="J83" t="s">
        <v>28</v>
      </c>
      <c r="K83" t="s">
        <v>45</v>
      </c>
      <c r="L83" t="s">
        <v>56</v>
      </c>
      <c r="M83" s="33">
        <v>64</v>
      </c>
      <c r="N83" s="33">
        <v>26</v>
      </c>
      <c r="O83" t="s">
        <v>68</v>
      </c>
      <c r="P83" t="s">
        <v>68</v>
      </c>
      <c r="Q83" t="s">
        <v>68</v>
      </c>
      <c r="R83" s="33">
        <v>56</v>
      </c>
      <c r="S83" s="33">
        <v>19</v>
      </c>
      <c r="T83" s="33">
        <v>9679</v>
      </c>
      <c r="U83" t="s">
        <v>293</v>
      </c>
      <c r="V83" t="s">
        <v>293</v>
      </c>
      <c r="W83" t="s">
        <v>411</v>
      </c>
      <c r="X83" s="33">
        <v>64</v>
      </c>
      <c r="Y83" s="33">
        <v>64</v>
      </c>
      <c r="Z83" s="33">
        <v>13</v>
      </c>
      <c r="AP83" t="s">
        <v>411</v>
      </c>
    </row>
    <row r="84" spans="1:53">
      <c r="A84" s="33">
        <v>9679</v>
      </c>
      <c r="B84" t="s">
        <v>53</v>
      </c>
      <c r="C84" s="33">
        <v>1</v>
      </c>
      <c r="D84" s="33">
        <v>4</v>
      </c>
      <c r="E84" t="s">
        <v>463</v>
      </c>
      <c r="F84" t="s">
        <v>410</v>
      </c>
      <c r="G84" t="s">
        <v>48</v>
      </c>
      <c r="H84" t="s">
        <v>34</v>
      </c>
      <c r="I84" t="s">
        <v>49</v>
      </c>
      <c r="J84" t="s">
        <v>28</v>
      </c>
      <c r="K84" t="s">
        <v>45</v>
      </c>
      <c r="L84" t="s">
        <v>56</v>
      </c>
      <c r="M84" s="33">
        <v>64</v>
      </c>
      <c r="N84" s="33">
        <v>26</v>
      </c>
      <c r="O84" t="s">
        <v>68</v>
      </c>
      <c r="P84" t="s">
        <v>68</v>
      </c>
      <c r="Q84" t="s">
        <v>68</v>
      </c>
      <c r="R84" s="33">
        <v>56</v>
      </c>
      <c r="S84" s="33">
        <v>19</v>
      </c>
      <c r="T84" s="33">
        <v>9679</v>
      </c>
      <c r="U84" t="s">
        <v>294</v>
      </c>
      <c r="V84" t="s">
        <v>294</v>
      </c>
      <c r="W84" t="s">
        <v>411</v>
      </c>
      <c r="X84" s="33">
        <v>64</v>
      </c>
      <c r="Y84" s="33">
        <v>64</v>
      </c>
      <c r="Z84" s="33">
        <v>8</v>
      </c>
      <c r="AP84" t="s">
        <v>411</v>
      </c>
    </row>
    <row r="85" spans="1:53">
      <c r="A85" s="33">
        <v>9377</v>
      </c>
      <c r="B85" t="s">
        <v>44</v>
      </c>
      <c r="C85" s="33">
        <v>1</v>
      </c>
      <c r="D85" s="33">
        <v>1</v>
      </c>
      <c r="E85" t="s">
        <v>54</v>
      </c>
      <c r="F85" t="s">
        <v>410</v>
      </c>
      <c r="G85" t="s">
        <v>48</v>
      </c>
      <c r="H85" t="s">
        <v>34</v>
      </c>
      <c r="I85" t="s">
        <v>49</v>
      </c>
      <c r="J85" t="s">
        <v>28</v>
      </c>
      <c r="K85" t="s">
        <v>45</v>
      </c>
      <c r="L85" t="s">
        <v>28</v>
      </c>
      <c r="M85" t="s">
        <v>45</v>
      </c>
      <c r="N85" s="33">
        <v>8</v>
      </c>
      <c r="O85" t="s">
        <v>68</v>
      </c>
      <c r="P85" t="s">
        <v>68</v>
      </c>
      <c r="Q85" t="s">
        <v>68</v>
      </c>
      <c r="R85" s="33">
        <v>48.6</v>
      </c>
      <c r="S85" s="33">
        <v>12.75</v>
      </c>
      <c r="T85" s="33">
        <v>9377</v>
      </c>
      <c r="U85" t="s">
        <v>293</v>
      </c>
      <c r="V85" t="s">
        <v>293</v>
      </c>
      <c r="W85" t="s">
        <v>411</v>
      </c>
      <c r="X85" s="33">
        <v>17</v>
      </c>
      <c r="Y85" s="33">
        <v>17</v>
      </c>
      <c r="Z85" s="33">
        <v>2</v>
      </c>
      <c r="AP85" t="s">
        <v>411</v>
      </c>
    </row>
    <row r="86" spans="1:53" s="36" customFormat="1">
      <c r="A86" s="35">
        <v>9198</v>
      </c>
      <c r="B86" s="36" t="s">
        <v>44</v>
      </c>
      <c r="C86" s="36" t="s">
        <v>45</v>
      </c>
      <c r="D86" s="36" t="s">
        <v>45</v>
      </c>
      <c r="E86" s="36" t="s">
        <v>54</v>
      </c>
      <c r="F86" s="36" t="s">
        <v>410</v>
      </c>
      <c r="G86" s="36" t="s">
        <v>48</v>
      </c>
      <c r="H86" s="36" t="s">
        <v>301</v>
      </c>
      <c r="I86" s="36" t="s">
        <v>49</v>
      </c>
      <c r="J86" s="36" t="s">
        <v>28</v>
      </c>
      <c r="K86" s="36" t="s">
        <v>45</v>
      </c>
      <c r="L86" s="36" t="s">
        <v>28</v>
      </c>
      <c r="M86" s="36" t="s">
        <v>45</v>
      </c>
      <c r="N86" s="35">
        <v>3</v>
      </c>
      <c r="O86" s="36" t="s">
        <v>68</v>
      </c>
      <c r="P86" s="36" t="s">
        <v>45</v>
      </c>
      <c r="Q86" s="36" t="s">
        <v>45</v>
      </c>
      <c r="R86" s="35">
        <v>53.6</v>
      </c>
      <c r="S86" s="35">
        <v>9.6</v>
      </c>
      <c r="T86" s="35">
        <v>9198</v>
      </c>
      <c r="U86" s="36" t="s">
        <v>293</v>
      </c>
      <c r="V86" s="36" t="s">
        <v>293</v>
      </c>
      <c r="W86" s="36" t="s">
        <v>411</v>
      </c>
      <c r="X86" s="35">
        <v>5</v>
      </c>
      <c r="Y86" s="35">
        <v>5</v>
      </c>
      <c r="Z86" s="35">
        <v>1</v>
      </c>
      <c r="AC86" s="35"/>
      <c r="AD86" s="35"/>
      <c r="AE86" s="35"/>
      <c r="AF86" s="35"/>
      <c r="AG86" s="35">
        <v>1</v>
      </c>
      <c r="AH86" s="35">
        <v>0</v>
      </c>
      <c r="AP86" s="36" t="s">
        <v>411</v>
      </c>
      <c r="AV86" s="35"/>
      <c r="AW86" s="35"/>
      <c r="AX86" s="35"/>
      <c r="AY86" s="36">
        <v>1</v>
      </c>
      <c r="AZ86" s="36">
        <v>41</v>
      </c>
      <c r="BA86" s="36" t="s">
        <v>554</v>
      </c>
    </row>
    <row r="87" spans="1:53" s="36" customFormat="1">
      <c r="A87" s="35">
        <v>9198</v>
      </c>
      <c r="B87" s="36" t="s">
        <v>44</v>
      </c>
      <c r="C87" s="36" t="s">
        <v>45</v>
      </c>
      <c r="D87" s="36" t="s">
        <v>45</v>
      </c>
      <c r="E87" s="36" t="s">
        <v>54</v>
      </c>
      <c r="F87" s="36" t="s">
        <v>410</v>
      </c>
      <c r="G87" s="36" t="s">
        <v>48</v>
      </c>
      <c r="H87" s="36" t="s">
        <v>301</v>
      </c>
      <c r="I87" s="36" t="s">
        <v>49</v>
      </c>
      <c r="J87" s="36" t="s">
        <v>28</v>
      </c>
      <c r="K87" s="36" t="s">
        <v>45</v>
      </c>
      <c r="L87" s="36" t="s">
        <v>28</v>
      </c>
      <c r="M87" s="36" t="s">
        <v>45</v>
      </c>
      <c r="N87" s="35">
        <v>3</v>
      </c>
      <c r="O87" s="36" t="s">
        <v>68</v>
      </c>
      <c r="P87" s="36" t="s">
        <v>45</v>
      </c>
      <c r="Q87" s="36" t="s">
        <v>45</v>
      </c>
      <c r="R87" s="35">
        <v>53.6</v>
      </c>
      <c r="S87" s="35">
        <v>9.6</v>
      </c>
      <c r="T87" s="35">
        <v>9198</v>
      </c>
      <c r="U87" s="36" t="s">
        <v>464</v>
      </c>
      <c r="V87" s="36" t="s">
        <v>529</v>
      </c>
      <c r="W87" s="36" t="s">
        <v>411</v>
      </c>
      <c r="X87" s="35">
        <v>5</v>
      </c>
      <c r="Y87" s="35">
        <v>5</v>
      </c>
      <c r="Z87" s="35">
        <v>1</v>
      </c>
      <c r="AC87" s="35"/>
      <c r="AD87" s="35"/>
      <c r="AE87" s="35"/>
      <c r="AF87" s="35"/>
      <c r="AG87" s="35">
        <v>1</v>
      </c>
      <c r="AH87" s="35">
        <v>1</v>
      </c>
      <c r="AK87" s="35"/>
      <c r="AL87" s="35"/>
      <c r="AM87" s="35"/>
      <c r="AN87" s="35"/>
      <c r="AP87" s="36" t="s">
        <v>411</v>
      </c>
      <c r="AV87" s="35"/>
      <c r="AW87" s="35"/>
      <c r="AX87" s="35"/>
      <c r="AY87" s="36">
        <v>1</v>
      </c>
      <c r="AZ87" s="36">
        <v>61</v>
      </c>
      <c r="BA87" s="36" t="s">
        <v>554</v>
      </c>
    </row>
    <row r="88" spans="1:53" s="36" customFormat="1">
      <c r="A88" s="35">
        <v>9198</v>
      </c>
      <c r="B88" s="36" t="s">
        <v>44</v>
      </c>
      <c r="C88" s="36" t="s">
        <v>45</v>
      </c>
      <c r="D88" s="36" t="s">
        <v>45</v>
      </c>
      <c r="E88" s="36" t="s">
        <v>54</v>
      </c>
      <c r="F88" s="36" t="s">
        <v>410</v>
      </c>
      <c r="G88" s="36" t="s">
        <v>48</v>
      </c>
      <c r="H88" s="36" t="s">
        <v>301</v>
      </c>
      <c r="I88" s="36" t="s">
        <v>49</v>
      </c>
      <c r="J88" s="36" t="s">
        <v>28</v>
      </c>
      <c r="K88" s="36" t="s">
        <v>45</v>
      </c>
      <c r="L88" s="36" t="s">
        <v>28</v>
      </c>
      <c r="M88" s="36" t="s">
        <v>45</v>
      </c>
      <c r="N88" s="35">
        <v>3</v>
      </c>
      <c r="O88" s="36" t="s">
        <v>68</v>
      </c>
      <c r="P88" s="36" t="s">
        <v>45</v>
      </c>
      <c r="Q88" s="36" t="s">
        <v>45</v>
      </c>
      <c r="R88" s="35">
        <v>53.6</v>
      </c>
      <c r="S88" s="35">
        <v>9.6</v>
      </c>
      <c r="T88" s="35">
        <v>9198</v>
      </c>
      <c r="U88" s="36" t="s">
        <v>484</v>
      </c>
      <c r="V88" s="36" t="s">
        <v>299</v>
      </c>
      <c r="X88" s="35">
        <v>5</v>
      </c>
      <c r="Y88" s="35">
        <v>5</v>
      </c>
      <c r="Z88" s="35">
        <v>3</v>
      </c>
      <c r="AC88" s="35"/>
      <c r="AD88" s="35"/>
      <c r="AE88" s="35"/>
      <c r="AF88" s="35"/>
      <c r="AG88" s="35">
        <v>1</v>
      </c>
      <c r="AH88" s="35">
        <v>0</v>
      </c>
      <c r="AK88" s="35"/>
      <c r="AL88" s="35"/>
      <c r="AM88" s="35"/>
      <c r="AN88" s="35"/>
      <c r="AV88" s="35"/>
      <c r="AW88" s="35"/>
      <c r="AX88" s="35"/>
      <c r="AY88" s="36">
        <v>1</v>
      </c>
      <c r="AZ88" s="36">
        <v>55.33</v>
      </c>
      <c r="BA88" s="36">
        <v>8.5</v>
      </c>
    </row>
    <row r="89" spans="1:53">
      <c r="A89" s="33">
        <v>9113</v>
      </c>
      <c r="B89" t="s">
        <v>44</v>
      </c>
      <c r="C89" t="s">
        <v>45</v>
      </c>
      <c r="D89" t="s">
        <v>45</v>
      </c>
      <c r="E89" t="s">
        <v>54</v>
      </c>
      <c r="F89" t="s">
        <v>410</v>
      </c>
      <c r="G89" t="s">
        <v>48</v>
      </c>
      <c r="H89" t="s">
        <v>34</v>
      </c>
      <c r="I89" t="s">
        <v>49</v>
      </c>
      <c r="J89" t="s">
        <v>28</v>
      </c>
      <c r="K89" t="s">
        <v>45</v>
      </c>
      <c r="L89" t="s">
        <v>28</v>
      </c>
      <c r="M89" s="33">
        <v>15</v>
      </c>
      <c r="N89" s="33">
        <v>58</v>
      </c>
      <c r="O89" t="s">
        <v>68</v>
      </c>
      <c r="P89" t="s">
        <v>45</v>
      </c>
      <c r="Q89" t="s">
        <v>45</v>
      </c>
      <c r="R89" s="33">
        <v>53</v>
      </c>
      <c r="S89" s="33">
        <v>9.16</v>
      </c>
      <c r="T89" s="33">
        <v>9113</v>
      </c>
      <c r="U89" t="s">
        <v>293</v>
      </c>
      <c r="V89" t="s">
        <v>293</v>
      </c>
      <c r="W89" t="s">
        <v>411</v>
      </c>
      <c r="X89" s="33">
        <v>114</v>
      </c>
      <c r="Y89" s="33">
        <v>114</v>
      </c>
      <c r="Z89" s="33">
        <v>33</v>
      </c>
      <c r="AP89" t="s">
        <v>411</v>
      </c>
    </row>
    <row r="90" spans="1:53">
      <c r="A90" s="33">
        <v>9151</v>
      </c>
      <c r="B90" t="s">
        <v>53</v>
      </c>
      <c r="C90" s="33">
        <v>1</v>
      </c>
      <c r="D90" s="33">
        <v>2</v>
      </c>
      <c r="E90" t="s">
        <v>54</v>
      </c>
      <c r="F90" t="s">
        <v>410</v>
      </c>
      <c r="G90" t="s">
        <v>48</v>
      </c>
      <c r="H90" t="s">
        <v>34</v>
      </c>
      <c r="I90" t="s">
        <v>49</v>
      </c>
      <c r="J90" t="s">
        <v>56</v>
      </c>
      <c r="K90" t="s">
        <v>28</v>
      </c>
      <c r="L90" t="s">
        <v>28</v>
      </c>
      <c r="M90" s="33">
        <v>27</v>
      </c>
      <c r="N90" t="s">
        <v>45</v>
      </c>
      <c r="O90" t="s">
        <v>68</v>
      </c>
      <c r="P90" s="33">
        <v>24.7</v>
      </c>
      <c r="Q90" s="33">
        <v>3.2</v>
      </c>
      <c r="R90" s="33">
        <v>46</v>
      </c>
      <c r="S90" s="33">
        <v>12.6</v>
      </c>
      <c r="T90" s="33">
        <v>9151</v>
      </c>
      <c r="U90" t="s">
        <v>293</v>
      </c>
      <c r="V90" t="s">
        <v>293</v>
      </c>
      <c r="W90" t="s">
        <v>411</v>
      </c>
      <c r="X90" s="33">
        <v>32</v>
      </c>
      <c r="Y90" s="33">
        <v>32</v>
      </c>
      <c r="Z90" s="33">
        <v>7</v>
      </c>
      <c r="AP90" t="s">
        <v>411</v>
      </c>
    </row>
    <row r="91" spans="1:53">
      <c r="A91" s="33">
        <v>9151</v>
      </c>
      <c r="B91" t="s">
        <v>53</v>
      </c>
      <c r="C91" s="33">
        <v>1</v>
      </c>
      <c r="D91" s="33">
        <v>2</v>
      </c>
      <c r="E91" t="s">
        <v>54</v>
      </c>
      <c r="F91" t="s">
        <v>410</v>
      </c>
      <c r="G91" t="s">
        <v>48</v>
      </c>
      <c r="H91" t="s">
        <v>34</v>
      </c>
      <c r="I91" t="s">
        <v>49</v>
      </c>
      <c r="J91" t="s">
        <v>56</v>
      </c>
      <c r="K91" t="s">
        <v>28</v>
      </c>
      <c r="L91" t="s">
        <v>28</v>
      </c>
      <c r="M91" s="33">
        <v>27</v>
      </c>
      <c r="N91" t="s">
        <v>45</v>
      </c>
      <c r="O91" t="s">
        <v>68</v>
      </c>
      <c r="P91" s="33">
        <v>24.7</v>
      </c>
      <c r="Q91" s="33">
        <v>3.2</v>
      </c>
      <c r="R91" s="33">
        <v>46</v>
      </c>
      <c r="S91" s="33">
        <v>12.6</v>
      </c>
      <c r="T91" s="33">
        <v>9151</v>
      </c>
      <c r="U91" t="s">
        <v>294</v>
      </c>
      <c r="V91" t="s">
        <v>294</v>
      </c>
      <c r="W91" t="s">
        <v>411</v>
      </c>
      <c r="X91" s="33">
        <v>32</v>
      </c>
      <c r="Y91" s="33">
        <v>32</v>
      </c>
      <c r="Z91" s="33">
        <v>4</v>
      </c>
      <c r="AP91" t="s">
        <v>411</v>
      </c>
    </row>
    <row r="92" spans="1:53">
      <c r="A92" s="33">
        <v>9171</v>
      </c>
      <c r="B92" t="s">
        <v>44</v>
      </c>
      <c r="C92" s="33">
        <v>1</v>
      </c>
      <c r="D92" s="33">
        <v>1</v>
      </c>
      <c r="E92" t="s">
        <v>54</v>
      </c>
      <c r="F92" t="s">
        <v>410</v>
      </c>
      <c r="G92" t="s">
        <v>48</v>
      </c>
      <c r="H92" t="s">
        <v>34</v>
      </c>
      <c r="I92" t="s">
        <v>49</v>
      </c>
      <c r="J92" t="s">
        <v>28</v>
      </c>
      <c r="K92" t="s">
        <v>45</v>
      </c>
      <c r="L92" t="s">
        <v>28</v>
      </c>
      <c r="M92" t="s">
        <v>45</v>
      </c>
      <c r="N92" s="33">
        <v>145</v>
      </c>
      <c r="O92" t="s">
        <v>68</v>
      </c>
      <c r="P92" s="33">
        <v>23.2</v>
      </c>
      <c r="Q92" s="33">
        <v>3.33</v>
      </c>
      <c r="R92" s="33">
        <v>47.5</v>
      </c>
      <c r="S92" s="33">
        <v>20.74</v>
      </c>
      <c r="T92" s="33">
        <v>9171</v>
      </c>
      <c r="U92" t="s">
        <v>294</v>
      </c>
      <c r="V92" t="s">
        <v>294</v>
      </c>
      <c r="W92" t="s">
        <v>411</v>
      </c>
      <c r="X92" s="33">
        <v>298</v>
      </c>
      <c r="Y92" s="33">
        <v>298</v>
      </c>
      <c r="Z92" s="33">
        <v>18</v>
      </c>
      <c r="AA92" s="33">
        <v>58</v>
      </c>
      <c r="AB92" s="33">
        <v>8</v>
      </c>
      <c r="AP92" t="s">
        <v>411</v>
      </c>
    </row>
    <row r="93" spans="1:53">
      <c r="A93" s="33">
        <v>9171</v>
      </c>
      <c r="B93" t="s">
        <v>44</v>
      </c>
      <c r="C93" s="33">
        <v>1</v>
      </c>
      <c r="D93" s="33">
        <v>1</v>
      </c>
      <c r="E93" t="s">
        <v>54</v>
      </c>
      <c r="F93" t="s">
        <v>410</v>
      </c>
      <c r="G93" t="s">
        <v>48</v>
      </c>
      <c r="H93" t="s">
        <v>34</v>
      </c>
      <c r="I93" t="s">
        <v>49</v>
      </c>
      <c r="J93" t="s">
        <v>28</v>
      </c>
      <c r="K93" t="s">
        <v>45</v>
      </c>
      <c r="L93" t="s">
        <v>28</v>
      </c>
      <c r="M93" t="s">
        <v>45</v>
      </c>
      <c r="N93" s="33">
        <v>145</v>
      </c>
      <c r="O93" t="s">
        <v>68</v>
      </c>
      <c r="P93" s="33">
        <v>23.2</v>
      </c>
      <c r="Q93" s="33">
        <v>3.33</v>
      </c>
      <c r="R93" s="33">
        <v>47.5</v>
      </c>
      <c r="S93" s="33">
        <v>20.74</v>
      </c>
      <c r="T93" s="33">
        <v>9171</v>
      </c>
      <c r="U93" s="34" t="s">
        <v>465</v>
      </c>
      <c r="V93" s="34" t="s">
        <v>293</v>
      </c>
      <c r="W93" t="s">
        <v>411</v>
      </c>
      <c r="X93" s="33">
        <v>298</v>
      </c>
      <c r="Y93" s="33">
        <v>298</v>
      </c>
      <c r="Z93" s="33">
        <v>8</v>
      </c>
      <c r="AA93" s="33">
        <v>58</v>
      </c>
      <c r="AB93" s="33">
        <v>3</v>
      </c>
      <c r="AP93" t="s">
        <v>411</v>
      </c>
    </row>
    <row r="94" spans="1:53">
      <c r="A94" s="33">
        <v>9171</v>
      </c>
      <c r="B94" t="s">
        <v>44</v>
      </c>
      <c r="C94" s="33">
        <v>1</v>
      </c>
      <c r="D94" s="33">
        <v>1</v>
      </c>
      <c r="E94" t="s">
        <v>54</v>
      </c>
      <c r="F94" t="s">
        <v>410</v>
      </c>
      <c r="G94" t="s">
        <v>48</v>
      </c>
      <c r="H94" t="s">
        <v>34</v>
      </c>
      <c r="I94" t="s">
        <v>49</v>
      </c>
      <c r="J94" t="s">
        <v>28</v>
      </c>
      <c r="K94" t="s">
        <v>45</v>
      </c>
      <c r="L94" t="s">
        <v>28</v>
      </c>
      <c r="M94" t="s">
        <v>45</v>
      </c>
      <c r="N94" s="33">
        <v>145</v>
      </c>
      <c r="O94" t="s">
        <v>68</v>
      </c>
      <c r="P94" s="33">
        <v>23.2</v>
      </c>
      <c r="Q94" s="33">
        <v>3.33</v>
      </c>
      <c r="R94" s="33">
        <v>47.5</v>
      </c>
      <c r="S94" s="33">
        <v>20.74</v>
      </c>
      <c r="T94" s="33">
        <v>9171</v>
      </c>
      <c r="U94" s="34" t="s">
        <v>466</v>
      </c>
      <c r="V94" s="34" t="s">
        <v>293</v>
      </c>
      <c r="W94" t="s">
        <v>411</v>
      </c>
      <c r="X94" s="33">
        <v>298</v>
      </c>
      <c r="Y94" s="33">
        <v>298</v>
      </c>
      <c r="Z94" s="33">
        <v>16</v>
      </c>
      <c r="AA94" s="33">
        <v>58</v>
      </c>
      <c r="AB94" s="33">
        <v>9</v>
      </c>
      <c r="AP94" t="s">
        <v>411</v>
      </c>
    </row>
    <row r="95" spans="1:53">
      <c r="A95" s="33">
        <v>9171</v>
      </c>
      <c r="B95" t="s">
        <v>44</v>
      </c>
      <c r="C95" s="33">
        <v>1</v>
      </c>
      <c r="D95" s="33">
        <v>1</v>
      </c>
      <c r="E95" t="s">
        <v>54</v>
      </c>
      <c r="F95" t="s">
        <v>410</v>
      </c>
      <c r="G95" t="s">
        <v>48</v>
      </c>
      <c r="H95" t="s">
        <v>34</v>
      </c>
      <c r="I95" t="s">
        <v>49</v>
      </c>
      <c r="J95" t="s">
        <v>28</v>
      </c>
      <c r="K95" t="s">
        <v>45</v>
      </c>
      <c r="L95" t="s">
        <v>28</v>
      </c>
      <c r="M95" t="s">
        <v>45</v>
      </c>
      <c r="N95" s="33">
        <v>145</v>
      </c>
      <c r="O95" t="s">
        <v>68</v>
      </c>
      <c r="P95" s="33">
        <v>23.2</v>
      </c>
      <c r="Q95" s="33">
        <v>3.33</v>
      </c>
      <c r="R95" s="33">
        <v>47.5</v>
      </c>
      <c r="S95" s="33">
        <v>20.74</v>
      </c>
      <c r="T95" s="33">
        <v>9171</v>
      </c>
      <c r="U95" s="34" t="s">
        <v>467</v>
      </c>
      <c r="V95" s="34" t="s">
        <v>293</v>
      </c>
      <c r="W95" t="s">
        <v>411</v>
      </c>
      <c r="X95" s="33">
        <v>298</v>
      </c>
      <c r="Y95" s="33">
        <v>298</v>
      </c>
      <c r="Z95" s="33">
        <v>23</v>
      </c>
      <c r="AA95" s="33">
        <v>58</v>
      </c>
      <c r="AB95" s="33">
        <v>10</v>
      </c>
      <c r="AP95" t="s">
        <v>411</v>
      </c>
    </row>
    <row r="96" spans="1:53">
      <c r="A96" s="33">
        <v>9171</v>
      </c>
      <c r="B96" t="s">
        <v>44</v>
      </c>
      <c r="C96" s="33">
        <v>1</v>
      </c>
      <c r="D96" s="33">
        <v>1</v>
      </c>
      <c r="E96" t="s">
        <v>54</v>
      </c>
      <c r="F96" t="s">
        <v>410</v>
      </c>
      <c r="G96" t="s">
        <v>48</v>
      </c>
      <c r="H96" t="s">
        <v>34</v>
      </c>
      <c r="I96" t="s">
        <v>49</v>
      </c>
      <c r="J96" t="s">
        <v>28</v>
      </c>
      <c r="K96" t="s">
        <v>45</v>
      </c>
      <c r="L96" t="s">
        <v>28</v>
      </c>
      <c r="M96" t="s">
        <v>45</v>
      </c>
      <c r="N96" s="33">
        <v>145</v>
      </c>
      <c r="O96" t="s">
        <v>68</v>
      </c>
      <c r="P96" s="33">
        <v>23.2</v>
      </c>
      <c r="Q96" s="33">
        <v>3.33</v>
      </c>
      <c r="R96" s="33">
        <v>47.5</v>
      </c>
      <c r="S96" s="33">
        <v>20.74</v>
      </c>
      <c r="T96" s="33">
        <v>9171</v>
      </c>
      <c r="U96" t="s">
        <v>293</v>
      </c>
      <c r="V96" t="s">
        <v>293</v>
      </c>
      <c r="W96" t="s">
        <v>411</v>
      </c>
      <c r="X96" s="33">
        <v>298</v>
      </c>
      <c r="Y96" s="33">
        <v>298</v>
      </c>
      <c r="Z96" s="33">
        <v>47</v>
      </c>
      <c r="AA96" s="33">
        <v>58</v>
      </c>
      <c r="AB96" s="33">
        <v>22</v>
      </c>
      <c r="AP96" t="s">
        <v>411</v>
      </c>
    </row>
    <row r="97" spans="1:54">
      <c r="A97" s="33">
        <v>9171</v>
      </c>
      <c r="B97" t="s">
        <v>44</v>
      </c>
      <c r="C97" s="33">
        <v>1</v>
      </c>
      <c r="D97" s="33">
        <v>1</v>
      </c>
      <c r="E97" t="s">
        <v>54</v>
      </c>
      <c r="F97" t="s">
        <v>410</v>
      </c>
      <c r="G97" t="s">
        <v>48</v>
      </c>
      <c r="H97" t="s">
        <v>34</v>
      </c>
      <c r="I97" t="s">
        <v>49</v>
      </c>
      <c r="J97" t="s">
        <v>28</v>
      </c>
      <c r="K97" t="s">
        <v>45</v>
      </c>
      <c r="L97" t="s">
        <v>28</v>
      </c>
      <c r="M97" t="s">
        <v>45</v>
      </c>
      <c r="N97" s="33">
        <v>145</v>
      </c>
      <c r="O97" t="s">
        <v>68</v>
      </c>
      <c r="P97" s="33">
        <v>23.2</v>
      </c>
      <c r="Q97" s="33">
        <v>3.33</v>
      </c>
      <c r="R97" s="33">
        <v>47.5</v>
      </c>
      <c r="S97" s="33">
        <v>20.74</v>
      </c>
      <c r="T97" s="33">
        <v>9171</v>
      </c>
      <c r="U97" t="s">
        <v>459</v>
      </c>
      <c r="V97" s="29" t="s">
        <v>518</v>
      </c>
      <c r="W97" t="s">
        <v>411</v>
      </c>
      <c r="X97" s="33">
        <v>298</v>
      </c>
      <c r="Y97" s="33">
        <v>298</v>
      </c>
      <c r="Z97" s="33">
        <v>25</v>
      </c>
      <c r="AA97" s="33">
        <v>58</v>
      </c>
      <c r="AB97" s="33">
        <v>13</v>
      </c>
      <c r="AP97" t="s">
        <v>411</v>
      </c>
    </row>
    <row r="98" spans="1:54">
      <c r="A98" s="33">
        <v>9171</v>
      </c>
      <c r="B98" t="s">
        <v>44</v>
      </c>
      <c r="C98" s="33">
        <v>1</v>
      </c>
      <c r="D98" s="33">
        <v>1</v>
      </c>
      <c r="E98" t="s">
        <v>54</v>
      </c>
      <c r="F98" t="s">
        <v>410</v>
      </c>
      <c r="G98" t="s">
        <v>48</v>
      </c>
      <c r="H98" t="s">
        <v>34</v>
      </c>
      <c r="I98" t="s">
        <v>49</v>
      </c>
      <c r="J98" t="s">
        <v>28</v>
      </c>
      <c r="K98" t="s">
        <v>45</v>
      </c>
      <c r="L98" t="s">
        <v>28</v>
      </c>
      <c r="M98" t="s">
        <v>45</v>
      </c>
      <c r="N98" s="33">
        <v>145</v>
      </c>
      <c r="O98" t="s">
        <v>68</v>
      </c>
      <c r="P98" s="33">
        <v>23.2</v>
      </c>
      <c r="Q98" s="33">
        <v>3.33</v>
      </c>
      <c r="R98" s="33">
        <v>47.5</v>
      </c>
      <c r="S98" s="33">
        <v>20.74</v>
      </c>
      <c r="T98" s="33">
        <v>9171</v>
      </c>
      <c r="U98" t="s">
        <v>468</v>
      </c>
      <c r="V98" s="29" t="s">
        <v>468</v>
      </c>
      <c r="W98" t="s">
        <v>411</v>
      </c>
      <c r="X98" s="33">
        <v>298</v>
      </c>
      <c r="Y98" s="33">
        <v>298</v>
      </c>
      <c r="Z98" s="33">
        <v>28</v>
      </c>
      <c r="AA98" s="33">
        <v>58</v>
      </c>
      <c r="AB98" s="33">
        <v>8</v>
      </c>
      <c r="AP98" t="s">
        <v>411</v>
      </c>
    </row>
    <row r="99" spans="1:54">
      <c r="A99" s="33">
        <v>9171</v>
      </c>
      <c r="B99" t="s">
        <v>44</v>
      </c>
      <c r="C99" s="33">
        <v>1</v>
      </c>
      <c r="D99" s="33">
        <v>1</v>
      </c>
      <c r="E99" t="s">
        <v>54</v>
      </c>
      <c r="F99" t="s">
        <v>410</v>
      </c>
      <c r="G99" t="s">
        <v>48</v>
      </c>
      <c r="H99" t="s">
        <v>34</v>
      </c>
      <c r="I99" t="s">
        <v>49</v>
      </c>
      <c r="J99" t="s">
        <v>28</v>
      </c>
      <c r="K99" t="s">
        <v>45</v>
      </c>
      <c r="L99" t="s">
        <v>28</v>
      </c>
      <c r="M99" t="s">
        <v>45</v>
      </c>
      <c r="N99" s="33">
        <v>145</v>
      </c>
      <c r="O99" t="s">
        <v>68</v>
      </c>
      <c r="P99" s="33">
        <v>23.2</v>
      </c>
      <c r="Q99" s="33">
        <v>3.33</v>
      </c>
      <c r="R99" s="33">
        <v>47.5</v>
      </c>
      <c r="S99" s="33">
        <v>20.74</v>
      </c>
      <c r="T99" s="33">
        <v>9171</v>
      </c>
      <c r="U99" t="s">
        <v>296</v>
      </c>
      <c r="V99" s="29" t="s">
        <v>296</v>
      </c>
      <c r="W99" t="s">
        <v>411</v>
      </c>
      <c r="X99" s="33">
        <v>298</v>
      </c>
      <c r="Y99" s="33">
        <v>298</v>
      </c>
      <c r="Z99" s="33">
        <v>4</v>
      </c>
      <c r="AA99" s="33">
        <v>58</v>
      </c>
      <c r="AB99" s="33">
        <v>2</v>
      </c>
      <c r="AP99" t="s">
        <v>411</v>
      </c>
    </row>
    <row r="100" spans="1:54">
      <c r="A100" s="33">
        <v>8898</v>
      </c>
      <c r="B100" t="s">
        <v>44</v>
      </c>
      <c r="C100" t="s">
        <v>45</v>
      </c>
      <c r="D100" t="s">
        <v>45</v>
      </c>
      <c r="E100" t="s">
        <v>54</v>
      </c>
      <c r="F100" t="s">
        <v>410</v>
      </c>
      <c r="G100" t="s">
        <v>48</v>
      </c>
      <c r="H100" t="s">
        <v>34</v>
      </c>
      <c r="I100" t="s">
        <v>49</v>
      </c>
      <c r="J100" t="s">
        <v>28</v>
      </c>
      <c r="K100" t="s">
        <v>45</v>
      </c>
      <c r="L100" t="s">
        <v>28</v>
      </c>
      <c r="M100" t="s">
        <v>45</v>
      </c>
      <c r="N100" s="33">
        <v>16</v>
      </c>
      <c r="O100" t="s">
        <v>68</v>
      </c>
      <c r="P100" s="33">
        <v>24.5</v>
      </c>
      <c r="Q100" s="33">
        <v>2.96</v>
      </c>
      <c r="R100" s="33">
        <v>41</v>
      </c>
      <c r="S100" s="33">
        <v>14.81</v>
      </c>
      <c r="T100" s="33">
        <v>8898</v>
      </c>
      <c r="U100" t="s">
        <v>294</v>
      </c>
      <c r="V100" s="29" t="s">
        <v>294</v>
      </c>
      <c r="W100" t="s">
        <v>411</v>
      </c>
      <c r="X100" s="33">
        <v>32</v>
      </c>
      <c r="Y100" s="33">
        <v>32</v>
      </c>
      <c r="Z100" s="33">
        <v>4</v>
      </c>
      <c r="AP100" t="s">
        <v>411</v>
      </c>
    </row>
    <row r="101" spans="1:54">
      <c r="A101" s="33">
        <v>8898</v>
      </c>
      <c r="B101" t="s">
        <v>44</v>
      </c>
      <c r="C101" t="s">
        <v>45</v>
      </c>
      <c r="D101" t="s">
        <v>45</v>
      </c>
      <c r="E101" t="s">
        <v>54</v>
      </c>
      <c r="F101" t="s">
        <v>410</v>
      </c>
      <c r="G101" t="s">
        <v>48</v>
      </c>
      <c r="H101" t="s">
        <v>34</v>
      </c>
      <c r="I101" t="s">
        <v>49</v>
      </c>
      <c r="J101" t="s">
        <v>28</v>
      </c>
      <c r="K101" t="s">
        <v>45</v>
      </c>
      <c r="L101" t="s">
        <v>28</v>
      </c>
      <c r="M101" t="s">
        <v>45</v>
      </c>
      <c r="N101" s="33">
        <v>16</v>
      </c>
      <c r="O101" t="s">
        <v>68</v>
      </c>
      <c r="P101" s="33">
        <v>24.5</v>
      </c>
      <c r="Q101" s="33">
        <v>2.96</v>
      </c>
      <c r="R101" s="33">
        <v>41</v>
      </c>
      <c r="S101" s="33">
        <v>14.81</v>
      </c>
      <c r="T101" s="33">
        <v>8898</v>
      </c>
      <c r="U101" t="s">
        <v>293</v>
      </c>
      <c r="V101" s="29" t="s">
        <v>293</v>
      </c>
      <c r="W101" t="s">
        <v>411</v>
      </c>
      <c r="X101" s="33">
        <v>32</v>
      </c>
      <c r="Y101" s="33">
        <v>32</v>
      </c>
      <c r="Z101" s="33">
        <v>5</v>
      </c>
      <c r="AP101" t="s">
        <v>411</v>
      </c>
    </row>
    <row r="102" spans="1:54" s="36" customFormat="1">
      <c r="A102" s="35">
        <v>8969</v>
      </c>
      <c r="B102" s="36" t="s">
        <v>44</v>
      </c>
      <c r="C102" s="36" t="s">
        <v>45</v>
      </c>
      <c r="D102" s="36" t="s">
        <v>45</v>
      </c>
      <c r="E102" s="36" t="s">
        <v>54</v>
      </c>
      <c r="F102" s="36" t="s">
        <v>410</v>
      </c>
      <c r="G102" s="36" t="s">
        <v>48</v>
      </c>
      <c r="H102" s="36" t="s">
        <v>34</v>
      </c>
      <c r="I102" s="36" t="s">
        <v>49</v>
      </c>
      <c r="J102" s="36" t="s">
        <v>56</v>
      </c>
      <c r="K102" s="36" t="s">
        <v>57</v>
      </c>
      <c r="L102" s="36" t="s">
        <v>28</v>
      </c>
      <c r="M102" s="36" t="s">
        <v>45</v>
      </c>
      <c r="N102" s="35">
        <v>1</v>
      </c>
      <c r="O102" s="36" t="s">
        <v>68</v>
      </c>
      <c r="P102" s="36" t="s">
        <v>45</v>
      </c>
      <c r="Q102" s="36" t="s">
        <v>45</v>
      </c>
      <c r="R102" s="35">
        <v>52.4</v>
      </c>
      <c r="S102" s="35">
        <v>9.0399999999999991</v>
      </c>
      <c r="T102" s="35">
        <v>8969</v>
      </c>
      <c r="U102" s="36" t="s">
        <v>293</v>
      </c>
      <c r="V102" s="36" t="s">
        <v>293</v>
      </c>
      <c r="W102" s="36" t="s">
        <v>411</v>
      </c>
      <c r="X102" s="35">
        <v>5</v>
      </c>
      <c r="Y102" s="35">
        <v>5</v>
      </c>
      <c r="Z102" s="35">
        <v>1</v>
      </c>
      <c r="AP102" s="36" t="s">
        <v>411</v>
      </c>
      <c r="AQ102" s="36">
        <v>10</v>
      </c>
      <c r="AY102" s="35">
        <v>0</v>
      </c>
      <c r="AZ102" s="36">
        <v>62</v>
      </c>
      <c r="BA102" s="36" t="s">
        <v>554</v>
      </c>
    </row>
    <row r="103" spans="1:54">
      <c r="A103" s="33">
        <v>8405</v>
      </c>
      <c r="B103" t="s">
        <v>44</v>
      </c>
      <c r="C103" t="s">
        <v>45</v>
      </c>
      <c r="D103" t="s">
        <v>45</v>
      </c>
      <c r="E103" t="s">
        <v>54</v>
      </c>
      <c r="F103" t="s">
        <v>410</v>
      </c>
      <c r="G103" t="s">
        <v>48</v>
      </c>
      <c r="H103" t="s">
        <v>34</v>
      </c>
      <c r="I103" t="s">
        <v>49</v>
      </c>
      <c r="J103" t="s">
        <v>56</v>
      </c>
      <c r="K103" t="s">
        <v>57</v>
      </c>
      <c r="L103" t="s">
        <v>56</v>
      </c>
      <c r="M103" s="33">
        <v>30</v>
      </c>
      <c r="N103" s="33">
        <v>67</v>
      </c>
      <c r="O103" t="s">
        <v>68</v>
      </c>
      <c r="P103" t="s">
        <v>45</v>
      </c>
      <c r="Q103" t="s">
        <v>45</v>
      </c>
      <c r="R103" s="33">
        <v>54</v>
      </c>
      <c r="S103" s="33">
        <v>22.96</v>
      </c>
      <c r="T103" s="33">
        <v>8405</v>
      </c>
      <c r="U103" t="s">
        <v>293</v>
      </c>
      <c r="V103" s="29" t="s">
        <v>293</v>
      </c>
      <c r="W103" t="s">
        <v>411</v>
      </c>
      <c r="X103" s="33">
        <v>116</v>
      </c>
      <c r="Y103" s="33">
        <v>116</v>
      </c>
      <c r="Z103" s="33">
        <v>43</v>
      </c>
      <c r="AA103" s="33">
        <v>46</v>
      </c>
      <c r="AB103" s="33">
        <v>15</v>
      </c>
      <c r="AP103" t="s">
        <v>411</v>
      </c>
    </row>
    <row r="104" spans="1:54">
      <c r="A104" s="33">
        <v>8405</v>
      </c>
      <c r="B104" t="s">
        <v>44</v>
      </c>
      <c r="C104" t="s">
        <v>45</v>
      </c>
      <c r="D104" t="s">
        <v>45</v>
      </c>
      <c r="E104" t="s">
        <v>54</v>
      </c>
      <c r="F104" t="s">
        <v>410</v>
      </c>
      <c r="G104" t="s">
        <v>48</v>
      </c>
      <c r="H104" t="s">
        <v>34</v>
      </c>
      <c r="I104" t="s">
        <v>49</v>
      </c>
      <c r="J104" t="s">
        <v>56</v>
      </c>
      <c r="K104" t="s">
        <v>57</v>
      </c>
      <c r="L104" t="s">
        <v>56</v>
      </c>
      <c r="M104" s="33">
        <v>30</v>
      </c>
      <c r="N104" s="33">
        <v>67</v>
      </c>
      <c r="O104" t="s">
        <v>68</v>
      </c>
      <c r="P104" t="s">
        <v>45</v>
      </c>
      <c r="Q104" t="s">
        <v>45</v>
      </c>
      <c r="R104" s="33">
        <v>54</v>
      </c>
      <c r="S104" s="33">
        <v>22.96</v>
      </c>
      <c r="T104" s="33">
        <v>8405</v>
      </c>
      <c r="U104" t="s">
        <v>294</v>
      </c>
      <c r="V104" s="29" t="s">
        <v>294</v>
      </c>
      <c r="W104" t="s">
        <v>411</v>
      </c>
      <c r="X104" s="33">
        <v>116</v>
      </c>
      <c r="Y104" s="33">
        <v>116</v>
      </c>
      <c r="Z104" s="33">
        <v>18</v>
      </c>
      <c r="AA104" s="33">
        <v>46</v>
      </c>
      <c r="AB104" s="33">
        <v>6</v>
      </c>
      <c r="AP104" t="s">
        <v>411</v>
      </c>
    </row>
    <row r="105" spans="1:54">
      <c r="A105" s="33">
        <v>8405</v>
      </c>
      <c r="B105" t="s">
        <v>44</v>
      </c>
      <c r="C105" t="s">
        <v>45</v>
      </c>
      <c r="D105" t="s">
        <v>45</v>
      </c>
      <c r="E105" t="s">
        <v>54</v>
      </c>
      <c r="F105" t="s">
        <v>410</v>
      </c>
      <c r="G105" t="s">
        <v>48</v>
      </c>
      <c r="H105" t="s">
        <v>34</v>
      </c>
      <c r="I105" t="s">
        <v>49</v>
      </c>
      <c r="J105" t="s">
        <v>56</v>
      </c>
      <c r="K105" t="s">
        <v>57</v>
      </c>
      <c r="L105" t="s">
        <v>56</v>
      </c>
      <c r="M105" s="33">
        <v>30</v>
      </c>
      <c r="N105" s="33">
        <v>67</v>
      </c>
      <c r="O105" t="s">
        <v>68</v>
      </c>
      <c r="P105" t="s">
        <v>45</v>
      </c>
      <c r="Q105" t="s">
        <v>45</v>
      </c>
      <c r="R105" s="33">
        <v>54</v>
      </c>
      <c r="S105" s="33">
        <v>22.96</v>
      </c>
      <c r="T105" s="33">
        <v>8405</v>
      </c>
      <c r="U105" t="s">
        <v>469</v>
      </c>
      <c r="V105" s="29" t="s">
        <v>296</v>
      </c>
      <c r="W105" t="s">
        <v>411</v>
      </c>
      <c r="X105" s="33">
        <v>116</v>
      </c>
      <c r="Y105" s="33">
        <v>116</v>
      </c>
      <c r="Z105" s="33">
        <v>12</v>
      </c>
      <c r="AA105" s="33">
        <v>46</v>
      </c>
      <c r="AB105" s="33">
        <v>5</v>
      </c>
      <c r="AP105" t="s">
        <v>411</v>
      </c>
    </row>
    <row r="106" spans="1:54">
      <c r="A106" s="33">
        <v>8405</v>
      </c>
      <c r="B106" t="s">
        <v>44</v>
      </c>
      <c r="C106" t="s">
        <v>45</v>
      </c>
      <c r="D106" t="s">
        <v>45</v>
      </c>
      <c r="E106" t="s">
        <v>54</v>
      </c>
      <c r="F106" t="s">
        <v>410</v>
      </c>
      <c r="G106" t="s">
        <v>48</v>
      </c>
      <c r="H106" t="s">
        <v>34</v>
      </c>
      <c r="I106" t="s">
        <v>49</v>
      </c>
      <c r="J106" t="s">
        <v>56</v>
      </c>
      <c r="K106" t="s">
        <v>57</v>
      </c>
      <c r="L106" t="s">
        <v>56</v>
      </c>
      <c r="M106" s="33">
        <v>30</v>
      </c>
      <c r="N106" s="33">
        <v>67</v>
      </c>
      <c r="O106" t="s">
        <v>68</v>
      </c>
      <c r="P106" t="s">
        <v>45</v>
      </c>
      <c r="Q106" t="s">
        <v>45</v>
      </c>
      <c r="R106" s="33">
        <v>54</v>
      </c>
      <c r="S106" s="33">
        <v>22.96</v>
      </c>
      <c r="T106" s="33">
        <v>8405</v>
      </c>
      <c r="U106" t="s">
        <v>470</v>
      </c>
      <c r="V106" s="29" t="s">
        <v>443</v>
      </c>
      <c r="W106" t="s">
        <v>411</v>
      </c>
      <c r="X106" s="33">
        <v>116</v>
      </c>
      <c r="Y106" s="33">
        <v>116</v>
      </c>
      <c r="Z106" s="33">
        <v>7</v>
      </c>
      <c r="AA106" s="33">
        <v>46</v>
      </c>
      <c r="AB106" s="33">
        <v>4</v>
      </c>
      <c r="AP106" t="s">
        <v>411</v>
      </c>
    </row>
    <row r="107" spans="1:54">
      <c r="A107" s="33">
        <v>8405</v>
      </c>
      <c r="B107" t="s">
        <v>44</v>
      </c>
      <c r="C107" t="s">
        <v>45</v>
      </c>
      <c r="D107" t="s">
        <v>45</v>
      </c>
      <c r="E107" t="s">
        <v>54</v>
      </c>
      <c r="F107" t="s">
        <v>410</v>
      </c>
      <c r="G107" t="s">
        <v>48</v>
      </c>
      <c r="H107" t="s">
        <v>34</v>
      </c>
      <c r="I107" t="s">
        <v>49</v>
      </c>
      <c r="J107" t="s">
        <v>56</v>
      </c>
      <c r="K107" t="s">
        <v>57</v>
      </c>
      <c r="L107" t="s">
        <v>56</v>
      </c>
      <c r="M107" s="33">
        <v>30</v>
      </c>
      <c r="N107" s="33">
        <v>67</v>
      </c>
      <c r="O107" t="s">
        <v>68</v>
      </c>
      <c r="P107" t="s">
        <v>45</v>
      </c>
      <c r="Q107" t="s">
        <v>45</v>
      </c>
      <c r="R107" s="33">
        <v>54</v>
      </c>
      <c r="S107" s="33">
        <v>22.96</v>
      </c>
      <c r="T107" s="33">
        <v>8405</v>
      </c>
      <c r="U107" t="s">
        <v>416</v>
      </c>
      <c r="V107" s="29" t="s">
        <v>446</v>
      </c>
      <c r="W107" t="s">
        <v>411</v>
      </c>
      <c r="X107" s="33">
        <v>116</v>
      </c>
      <c r="Y107" s="33">
        <v>116</v>
      </c>
      <c r="Z107" s="33">
        <v>5</v>
      </c>
      <c r="AA107" s="33">
        <v>46</v>
      </c>
      <c r="AB107" s="33">
        <v>5</v>
      </c>
      <c r="AP107" t="s">
        <v>411</v>
      </c>
    </row>
    <row r="108" spans="1:54" s="36" customFormat="1">
      <c r="A108" s="35">
        <v>8920</v>
      </c>
      <c r="B108" s="36" t="s">
        <v>44</v>
      </c>
      <c r="C108" s="36" t="s">
        <v>45</v>
      </c>
      <c r="D108" s="36" t="s">
        <v>45</v>
      </c>
      <c r="E108" s="36" t="s">
        <v>54</v>
      </c>
      <c r="F108" s="36" t="s">
        <v>410</v>
      </c>
      <c r="G108" s="36" t="s">
        <v>48</v>
      </c>
      <c r="H108" s="36" t="s">
        <v>34</v>
      </c>
      <c r="I108" s="36" t="s">
        <v>49</v>
      </c>
      <c r="J108" s="36" t="s">
        <v>28</v>
      </c>
      <c r="K108" s="36" t="s">
        <v>57</v>
      </c>
      <c r="L108" s="36" t="s">
        <v>56</v>
      </c>
      <c r="M108" s="35">
        <v>20</v>
      </c>
      <c r="N108" s="35">
        <v>4</v>
      </c>
      <c r="O108" s="36" t="s">
        <v>68</v>
      </c>
      <c r="P108" s="36" t="s">
        <v>45</v>
      </c>
      <c r="Q108" s="36" t="s">
        <v>45</v>
      </c>
      <c r="R108" s="35">
        <v>43</v>
      </c>
      <c r="S108" s="35">
        <v>10.37</v>
      </c>
      <c r="T108" s="35">
        <v>8920</v>
      </c>
      <c r="U108" s="36" t="s">
        <v>471</v>
      </c>
      <c r="V108" s="36" t="s">
        <v>506</v>
      </c>
      <c r="W108" s="36" t="s">
        <v>411</v>
      </c>
      <c r="X108" s="35">
        <v>10</v>
      </c>
      <c r="Y108" s="35">
        <v>10</v>
      </c>
      <c r="Z108" s="35">
        <v>1</v>
      </c>
      <c r="AA108" s="35">
        <v>4</v>
      </c>
      <c r="AB108" s="35">
        <v>0</v>
      </c>
      <c r="AP108" s="36" t="s">
        <v>411</v>
      </c>
      <c r="AV108" s="35">
        <v>0</v>
      </c>
      <c r="AY108" s="35">
        <v>1</v>
      </c>
      <c r="AZ108" s="36">
        <v>62</v>
      </c>
      <c r="BA108" s="36" t="s">
        <v>554</v>
      </c>
    </row>
    <row r="109" spans="1:54" s="36" customFormat="1">
      <c r="A109" s="35">
        <v>8920</v>
      </c>
      <c r="B109" s="36" t="s">
        <v>44</v>
      </c>
      <c r="C109" s="36" t="s">
        <v>45</v>
      </c>
      <c r="D109" s="36" t="s">
        <v>45</v>
      </c>
      <c r="E109" s="36" t="s">
        <v>54</v>
      </c>
      <c r="F109" s="36" t="s">
        <v>410</v>
      </c>
      <c r="G109" s="36" t="s">
        <v>48</v>
      </c>
      <c r="H109" s="36" t="s">
        <v>34</v>
      </c>
      <c r="I109" s="36" t="s">
        <v>49</v>
      </c>
      <c r="J109" s="36" t="s">
        <v>28</v>
      </c>
      <c r="K109" s="36" t="s">
        <v>57</v>
      </c>
      <c r="L109" s="36" t="s">
        <v>56</v>
      </c>
      <c r="M109" s="35">
        <v>20</v>
      </c>
      <c r="N109" s="35">
        <v>4</v>
      </c>
      <c r="O109" s="36" t="s">
        <v>68</v>
      </c>
      <c r="P109" s="36" t="s">
        <v>45</v>
      </c>
      <c r="Q109" s="36" t="s">
        <v>45</v>
      </c>
      <c r="R109" s="35">
        <v>43</v>
      </c>
      <c r="S109" s="35">
        <v>10.37</v>
      </c>
      <c r="T109" s="35">
        <v>8920</v>
      </c>
      <c r="U109" s="36" t="s">
        <v>472</v>
      </c>
      <c r="V109" s="36" t="s">
        <v>530</v>
      </c>
      <c r="W109" s="36" t="s">
        <v>411</v>
      </c>
      <c r="X109" s="35">
        <v>10</v>
      </c>
      <c r="Y109" s="35">
        <v>10</v>
      </c>
      <c r="Z109" s="35">
        <v>1</v>
      </c>
      <c r="AA109" s="35">
        <v>4</v>
      </c>
      <c r="AB109" s="35">
        <v>0</v>
      </c>
      <c r="AP109" s="36" t="s">
        <v>411</v>
      </c>
      <c r="AV109" s="35">
        <v>1</v>
      </c>
      <c r="AY109" s="35">
        <v>1</v>
      </c>
      <c r="AZ109" s="36">
        <v>40</v>
      </c>
      <c r="BA109" s="36" t="s">
        <v>554</v>
      </c>
    </row>
    <row r="110" spans="1:54" s="36" customFormat="1">
      <c r="A110" s="35">
        <v>8920</v>
      </c>
      <c r="B110" s="36" t="s">
        <v>44</v>
      </c>
      <c r="C110" s="36" t="s">
        <v>45</v>
      </c>
      <c r="D110" s="36" t="s">
        <v>45</v>
      </c>
      <c r="E110" s="36" t="s">
        <v>54</v>
      </c>
      <c r="F110" s="36" t="s">
        <v>410</v>
      </c>
      <c r="G110" s="36" t="s">
        <v>48</v>
      </c>
      <c r="H110" s="36" t="s">
        <v>34</v>
      </c>
      <c r="I110" s="36" t="s">
        <v>49</v>
      </c>
      <c r="J110" s="36" t="s">
        <v>28</v>
      </c>
      <c r="K110" s="36" t="s">
        <v>57</v>
      </c>
      <c r="L110" s="36" t="s">
        <v>56</v>
      </c>
      <c r="M110" s="35">
        <v>20</v>
      </c>
      <c r="N110" s="35">
        <v>4</v>
      </c>
      <c r="O110" s="36" t="s">
        <v>68</v>
      </c>
      <c r="P110" s="36" t="s">
        <v>45</v>
      </c>
      <c r="Q110" s="36" t="s">
        <v>45</v>
      </c>
      <c r="R110" s="35">
        <v>43</v>
      </c>
      <c r="S110" s="35">
        <v>10.37</v>
      </c>
      <c r="T110" s="35">
        <v>8920</v>
      </c>
      <c r="U110" s="36" t="s">
        <v>484</v>
      </c>
      <c r="V110" s="36" t="s">
        <v>299</v>
      </c>
      <c r="X110" s="35">
        <v>10</v>
      </c>
      <c r="Y110" s="35">
        <v>10</v>
      </c>
      <c r="Z110" s="35">
        <v>8</v>
      </c>
      <c r="AA110" s="35">
        <v>4</v>
      </c>
      <c r="AB110" s="35">
        <v>4</v>
      </c>
      <c r="AV110" s="35">
        <v>0</v>
      </c>
      <c r="AY110" s="35">
        <v>2</v>
      </c>
      <c r="AZ110" s="36">
        <v>41</v>
      </c>
      <c r="BA110" s="36">
        <v>8.99</v>
      </c>
    </row>
    <row r="111" spans="1:54">
      <c r="A111" s="33">
        <v>10861</v>
      </c>
      <c r="B111" t="s">
        <v>53</v>
      </c>
      <c r="C111" s="33">
        <v>1</v>
      </c>
      <c r="D111" s="33">
        <v>7</v>
      </c>
      <c r="E111" t="s">
        <v>54</v>
      </c>
      <c r="F111" t="s">
        <v>415</v>
      </c>
      <c r="G111" t="s">
        <v>48</v>
      </c>
      <c r="H111" t="s">
        <v>34</v>
      </c>
      <c r="I111" t="s">
        <v>49</v>
      </c>
      <c r="J111" t="s">
        <v>28</v>
      </c>
      <c r="K111" t="s">
        <v>45</v>
      </c>
      <c r="L111" t="s">
        <v>56</v>
      </c>
      <c r="M111" s="33">
        <v>45</v>
      </c>
      <c r="N111" s="33">
        <v>119</v>
      </c>
      <c r="O111" t="s">
        <v>68</v>
      </c>
      <c r="P111" t="s">
        <v>45</v>
      </c>
      <c r="Q111" t="s">
        <v>45</v>
      </c>
      <c r="R111" s="33">
        <v>44.8</v>
      </c>
      <c r="S111" s="33">
        <v>14.5</v>
      </c>
      <c r="T111" s="33">
        <v>10861</v>
      </c>
      <c r="U111" t="s">
        <v>293</v>
      </c>
      <c r="V111" s="29" t="s">
        <v>293</v>
      </c>
      <c r="W111" t="s">
        <v>411</v>
      </c>
      <c r="X111" s="33">
        <v>219</v>
      </c>
      <c r="Y111" s="33">
        <v>219</v>
      </c>
      <c r="Z111" s="33">
        <v>31</v>
      </c>
      <c r="AP111" t="s">
        <v>411</v>
      </c>
      <c r="BB111" s="29"/>
    </row>
    <row r="112" spans="1:54">
      <c r="A112" s="33">
        <v>10861</v>
      </c>
      <c r="B112" t="s">
        <v>53</v>
      </c>
      <c r="C112" s="33">
        <v>1</v>
      </c>
      <c r="D112" s="33">
        <v>7</v>
      </c>
      <c r="E112" t="s">
        <v>54</v>
      </c>
      <c r="F112" t="s">
        <v>415</v>
      </c>
      <c r="G112" t="s">
        <v>48</v>
      </c>
      <c r="H112" t="s">
        <v>34</v>
      </c>
      <c r="I112" t="s">
        <v>49</v>
      </c>
      <c r="J112" t="s">
        <v>28</v>
      </c>
      <c r="K112" t="s">
        <v>45</v>
      </c>
      <c r="L112" t="s">
        <v>56</v>
      </c>
      <c r="M112" s="33">
        <v>45</v>
      </c>
      <c r="N112" s="33">
        <v>119</v>
      </c>
      <c r="O112" t="s">
        <v>68</v>
      </c>
      <c r="P112" t="s">
        <v>45</v>
      </c>
      <c r="Q112" t="s">
        <v>45</v>
      </c>
      <c r="R112" s="33">
        <v>44.8</v>
      </c>
      <c r="S112" s="33">
        <v>14.5</v>
      </c>
      <c r="T112" s="33">
        <v>10861</v>
      </c>
      <c r="U112" t="s">
        <v>294</v>
      </c>
      <c r="V112" s="29" t="s">
        <v>294</v>
      </c>
      <c r="W112" t="s">
        <v>411</v>
      </c>
      <c r="X112" s="33">
        <v>219</v>
      </c>
      <c r="Y112" s="33">
        <v>219</v>
      </c>
      <c r="Z112" s="33">
        <v>18</v>
      </c>
      <c r="AP112" t="s">
        <v>411</v>
      </c>
      <c r="BB112" s="29"/>
    </row>
    <row r="113" spans="1:54">
      <c r="A113" s="33">
        <v>9608</v>
      </c>
      <c r="B113" t="s">
        <v>53</v>
      </c>
      <c r="C113" s="33">
        <v>1</v>
      </c>
      <c r="D113" t="s">
        <v>28</v>
      </c>
      <c r="E113" t="s">
        <v>417</v>
      </c>
      <c r="F113" t="s">
        <v>410</v>
      </c>
      <c r="G113" t="s">
        <v>48</v>
      </c>
      <c r="H113" t="s">
        <v>34</v>
      </c>
      <c r="I113" t="s">
        <v>473</v>
      </c>
      <c r="J113" t="s">
        <v>28</v>
      </c>
      <c r="K113" t="s">
        <v>45</v>
      </c>
      <c r="L113" t="s">
        <v>56</v>
      </c>
      <c r="M113" s="33">
        <v>45</v>
      </c>
      <c r="N113" t="s">
        <v>45</v>
      </c>
      <c r="O113" t="s">
        <v>68</v>
      </c>
      <c r="P113" t="s">
        <v>45</v>
      </c>
      <c r="Q113" t="s">
        <v>45</v>
      </c>
      <c r="R113" t="s">
        <v>45</v>
      </c>
      <c r="S113" t="s">
        <v>45</v>
      </c>
      <c r="T113" s="33">
        <v>9608</v>
      </c>
      <c r="U113" t="s">
        <v>294</v>
      </c>
      <c r="V113" s="29" t="s">
        <v>294</v>
      </c>
      <c r="W113" t="s">
        <v>411</v>
      </c>
      <c r="X113" s="33">
        <v>74439</v>
      </c>
      <c r="Y113" s="33">
        <v>7162</v>
      </c>
      <c r="Z113" s="33">
        <v>784</v>
      </c>
      <c r="AC113" s="33">
        <v>1069</v>
      </c>
      <c r="AD113" s="33">
        <v>148</v>
      </c>
      <c r="AP113" t="s">
        <v>411</v>
      </c>
      <c r="BB113" s="29"/>
    </row>
    <row r="114" spans="1:54">
      <c r="A114" s="33">
        <v>9608</v>
      </c>
      <c r="B114" t="s">
        <v>53</v>
      </c>
      <c r="C114" s="33">
        <v>1</v>
      </c>
      <c r="D114" t="s">
        <v>28</v>
      </c>
      <c r="E114" t="s">
        <v>417</v>
      </c>
      <c r="F114" t="s">
        <v>410</v>
      </c>
      <c r="G114" t="s">
        <v>48</v>
      </c>
      <c r="H114" t="s">
        <v>34</v>
      </c>
      <c r="I114" t="s">
        <v>473</v>
      </c>
      <c r="J114" t="s">
        <v>28</v>
      </c>
      <c r="K114" t="s">
        <v>45</v>
      </c>
      <c r="L114" t="s">
        <v>56</v>
      </c>
      <c r="M114" s="33">
        <v>45</v>
      </c>
      <c r="N114" t="s">
        <v>45</v>
      </c>
      <c r="O114" t="s">
        <v>68</v>
      </c>
      <c r="P114" t="s">
        <v>45</v>
      </c>
      <c r="Q114" t="s">
        <v>45</v>
      </c>
      <c r="R114" t="s">
        <v>45</v>
      </c>
      <c r="S114" t="s">
        <v>45</v>
      </c>
      <c r="T114" s="33">
        <v>9608</v>
      </c>
      <c r="U114" t="s">
        <v>440</v>
      </c>
      <c r="V114" s="29" t="s">
        <v>440</v>
      </c>
      <c r="W114" t="s">
        <v>411</v>
      </c>
      <c r="X114" s="33">
        <v>74439</v>
      </c>
      <c r="Y114" s="33">
        <v>7162</v>
      </c>
      <c r="Z114" s="33">
        <v>656</v>
      </c>
      <c r="AC114" s="33">
        <v>1069</v>
      </c>
      <c r="AD114" s="33">
        <v>94</v>
      </c>
      <c r="AP114" t="s">
        <v>411</v>
      </c>
      <c r="BB114" s="29"/>
    </row>
    <row r="115" spans="1:54">
      <c r="A115" s="33">
        <v>9608</v>
      </c>
      <c r="B115" t="s">
        <v>53</v>
      </c>
      <c r="C115" s="33">
        <v>1</v>
      </c>
      <c r="D115" t="s">
        <v>28</v>
      </c>
      <c r="E115" t="s">
        <v>417</v>
      </c>
      <c r="F115" t="s">
        <v>410</v>
      </c>
      <c r="G115" t="s">
        <v>48</v>
      </c>
      <c r="H115" t="s">
        <v>34</v>
      </c>
      <c r="I115" t="s">
        <v>473</v>
      </c>
      <c r="J115" t="s">
        <v>28</v>
      </c>
      <c r="K115" t="s">
        <v>45</v>
      </c>
      <c r="L115" t="s">
        <v>56</v>
      </c>
      <c r="M115" s="33">
        <v>45</v>
      </c>
      <c r="N115" t="s">
        <v>45</v>
      </c>
      <c r="O115" t="s">
        <v>68</v>
      </c>
      <c r="P115" t="s">
        <v>45</v>
      </c>
      <c r="Q115" t="s">
        <v>45</v>
      </c>
      <c r="R115" t="s">
        <v>45</v>
      </c>
      <c r="S115" t="s">
        <v>45</v>
      </c>
      <c r="T115" s="33">
        <v>9608</v>
      </c>
      <c r="U115" t="s">
        <v>444</v>
      </c>
      <c r="V115" s="29" t="s">
        <v>518</v>
      </c>
      <c r="W115" t="s">
        <v>411</v>
      </c>
      <c r="X115" s="33">
        <v>74439</v>
      </c>
      <c r="Y115" s="33">
        <v>7162</v>
      </c>
      <c r="Z115" s="33">
        <v>647</v>
      </c>
      <c r="AC115" s="33">
        <v>1069</v>
      </c>
      <c r="AD115" s="33">
        <v>132</v>
      </c>
      <c r="AP115" t="s">
        <v>411</v>
      </c>
      <c r="BB115" s="29"/>
    </row>
    <row r="116" spans="1:54">
      <c r="A116" s="33">
        <v>9608</v>
      </c>
      <c r="B116" t="s">
        <v>53</v>
      </c>
      <c r="C116" s="33">
        <v>1</v>
      </c>
      <c r="D116" t="s">
        <v>28</v>
      </c>
      <c r="E116" t="s">
        <v>417</v>
      </c>
      <c r="F116" t="s">
        <v>410</v>
      </c>
      <c r="G116" t="s">
        <v>48</v>
      </c>
      <c r="H116" t="s">
        <v>34</v>
      </c>
      <c r="I116" t="s">
        <v>473</v>
      </c>
      <c r="J116" t="s">
        <v>28</v>
      </c>
      <c r="K116" t="s">
        <v>45</v>
      </c>
      <c r="L116" t="s">
        <v>56</v>
      </c>
      <c r="M116" s="33">
        <v>45</v>
      </c>
      <c r="N116" t="s">
        <v>45</v>
      </c>
      <c r="O116" t="s">
        <v>68</v>
      </c>
      <c r="P116" t="s">
        <v>45</v>
      </c>
      <c r="Q116" t="s">
        <v>45</v>
      </c>
      <c r="R116" t="s">
        <v>45</v>
      </c>
      <c r="S116" t="s">
        <v>45</v>
      </c>
      <c r="T116" s="33">
        <v>9608</v>
      </c>
      <c r="U116" t="s">
        <v>474</v>
      </c>
      <c r="V116" s="29" t="s">
        <v>407</v>
      </c>
      <c r="W116" t="s">
        <v>411</v>
      </c>
      <c r="X116" s="33">
        <v>74439</v>
      </c>
      <c r="Y116" s="33">
        <v>7162</v>
      </c>
      <c r="Z116" s="33">
        <v>264</v>
      </c>
      <c r="AC116" s="33">
        <v>1069</v>
      </c>
      <c r="AD116" s="33">
        <v>41</v>
      </c>
      <c r="AP116" t="s">
        <v>411</v>
      </c>
    </row>
    <row r="117" spans="1:54">
      <c r="A117" s="33">
        <v>9608</v>
      </c>
      <c r="B117" t="s">
        <v>53</v>
      </c>
      <c r="C117" s="33">
        <v>1</v>
      </c>
      <c r="D117" t="s">
        <v>28</v>
      </c>
      <c r="E117" t="s">
        <v>417</v>
      </c>
      <c r="F117" t="s">
        <v>410</v>
      </c>
      <c r="G117" t="s">
        <v>48</v>
      </c>
      <c r="H117" t="s">
        <v>34</v>
      </c>
      <c r="I117" t="s">
        <v>473</v>
      </c>
      <c r="J117" t="s">
        <v>28</v>
      </c>
      <c r="K117" t="s">
        <v>45</v>
      </c>
      <c r="L117" t="s">
        <v>56</v>
      </c>
      <c r="M117" s="33">
        <v>45</v>
      </c>
      <c r="N117" t="s">
        <v>45</v>
      </c>
      <c r="O117" t="s">
        <v>68</v>
      </c>
      <c r="P117" t="s">
        <v>45</v>
      </c>
      <c r="Q117" t="s">
        <v>45</v>
      </c>
      <c r="R117" t="s">
        <v>45</v>
      </c>
      <c r="S117" t="s">
        <v>45</v>
      </c>
      <c r="T117" s="33">
        <v>9608</v>
      </c>
      <c r="U117" t="s">
        <v>441</v>
      </c>
      <c r="V117" s="29" t="s">
        <v>446</v>
      </c>
      <c r="W117" t="s">
        <v>411</v>
      </c>
      <c r="X117" s="33">
        <v>74439</v>
      </c>
      <c r="Y117" s="33">
        <v>7162</v>
      </c>
      <c r="Z117" s="33">
        <v>213</v>
      </c>
      <c r="AC117" s="33">
        <v>1069</v>
      </c>
      <c r="AD117" s="33">
        <v>56</v>
      </c>
      <c r="AP117" t="s">
        <v>411</v>
      </c>
    </row>
    <row r="118" spans="1:54">
      <c r="A118" s="33">
        <v>9608</v>
      </c>
      <c r="B118" t="s">
        <v>53</v>
      </c>
      <c r="C118" s="33">
        <v>1</v>
      </c>
      <c r="D118" t="s">
        <v>28</v>
      </c>
      <c r="E118" t="s">
        <v>417</v>
      </c>
      <c r="F118" t="s">
        <v>410</v>
      </c>
      <c r="G118" t="s">
        <v>48</v>
      </c>
      <c r="H118" t="s">
        <v>34</v>
      </c>
      <c r="I118" t="s">
        <v>473</v>
      </c>
      <c r="J118" t="s">
        <v>28</v>
      </c>
      <c r="K118" t="s">
        <v>45</v>
      </c>
      <c r="L118" t="s">
        <v>56</v>
      </c>
      <c r="M118" s="33">
        <v>45</v>
      </c>
      <c r="N118" t="s">
        <v>45</v>
      </c>
      <c r="O118" t="s">
        <v>68</v>
      </c>
      <c r="P118" t="s">
        <v>45</v>
      </c>
      <c r="Q118" t="s">
        <v>45</v>
      </c>
      <c r="R118" t="s">
        <v>45</v>
      </c>
      <c r="S118" t="s">
        <v>45</v>
      </c>
      <c r="T118" s="33">
        <v>9608</v>
      </c>
      <c r="U118" t="s">
        <v>475</v>
      </c>
      <c r="V118" s="29" t="s">
        <v>531</v>
      </c>
      <c r="W118" t="s">
        <v>411</v>
      </c>
      <c r="X118" s="33">
        <v>74439</v>
      </c>
      <c r="Y118" s="33">
        <v>7162</v>
      </c>
      <c r="Z118" s="33">
        <v>52</v>
      </c>
      <c r="AC118" s="33">
        <v>1069</v>
      </c>
      <c r="AD118" s="33">
        <v>7</v>
      </c>
      <c r="AP118" t="s">
        <v>411</v>
      </c>
    </row>
    <row r="119" spans="1:54">
      <c r="A119" s="33">
        <v>9608</v>
      </c>
      <c r="B119" t="s">
        <v>53</v>
      </c>
      <c r="C119" s="33">
        <v>1</v>
      </c>
      <c r="D119" t="s">
        <v>28</v>
      </c>
      <c r="E119" t="s">
        <v>417</v>
      </c>
      <c r="F119" t="s">
        <v>410</v>
      </c>
      <c r="G119" t="s">
        <v>48</v>
      </c>
      <c r="H119" t="s">
        <v>34</v>
      </c>
      <c r="I119" t="s">
        <v>473</v>
      </c>
      <c r="J119" t="s">
        <v>28</v>
      </c>
      <c r="K119" t="s">
        <v>45</v>
      </c>
      <c r="L119" t="s">
        <v>56</v>
      </c>
      <c r="M119" s="33">
        <v>45</v>
      </c>
      <c r="N119" t="s">
        <v>45</v>
      </c>
      <c r="O119" t="s">
        <v>68</v>
      </c>
      <c r="P119" t="s">
        <v>45</v>
      </c>
      <c r="Q119" t="s">
        <v>45</v>
      </c>
      <c r="R119" t="s">
        <v>45</v>
      </c>
      <c r="S119" t="s">
        <v>45</v>
      </c>
      <c r="T119" s="33">
        <v>9608</v>
      </c>
      <c r="U119" t="s">
        <v>447</v>
      </c>
      <c r="V119" s="29" t="s">
        <v>447</v>
      </c>
      <c r="W119" t="s">
        <v>411</v>
      </c>
      <c r="X119" s="33">
        <v>74439</v>
      </c>
      <c r="Y119" s="33">
        <v>7162</v>
      </c>
      <c r="Z119" s="33">
        <v>41</v>
      </c>
      <c r="AC119" s="33">
        <v>1069</v>
      </c>
      <c r="AD119" s="33">
        <v>7</v>
      </c>
      <c r="AP119" t="s">
        <v>411</v>
      </c>
    </row>
    <row r="120" spans="1:54">
      <c r="A120" s="33">
        <v>9608</v>
      </c>
      <c r="B120" t="s">
        <v>53</v>
      </c>
      <c r="C120" s="33">
        <v>1</v>
      </c>
      <c r="D120" t="s">
        <v>28</v>
      </c>
      <c r="E120" t="s">
        <v>417</v>
      </c>
      <c r="F120" t="s">
        <v>410</v>
      </c>
      <c r="G120" t="s">
        <v>48</v>
      </c>
      <c r="H120" t="s">
        <v>34</v>
      </c>
      <c r="I120" t="s">
        <v>473</v>
      </c>
      <c r="J120" t="s">
        <v>28</v>
      </c>
      <c r="K120" t="s">
        <v>45</v>
      </c>
      <c r="L120" t="s">
        <v>56</v>
      </c>
      <c r="M120" s="33">
        <v>45</v>
      </c>
      <c r="N120" t="s">
        <v>45</v>
      </c>
      <c r="O120" t="s">
        <v>68</v>
      </c>
      <c r="P120" t="s">
        <v>45</v>
      </c>
      <c r="Q120" t="s">
        <v>45</v>
      </c>
      <c r="R120" t="s">
        <v>45</v>
      </c>
      <c r="S120" t="s">
        <v>45</v>
      </c>
      <c r="T120" s="33">
        <v>9608</v>
      </c>
      <c r="U120" t="s">
        <v>476</v>
      </c>
      <c r="V120" s="29" t="s">
        <v>491</v>
      </c>
      <c r="W120" t="s">
        <v>411</v>
      </c>
      <c r="X120" s="33">
        <v>74439</v>
      </c>
      <c r="Y120" s="33">
        <v>7162</v>
      </c>
      <c r="Z120" s="33">
        <v>165</v>
      </c>
      <c r="AC120" s="33">
        <v>1069</v>
      </c>
      <c r="AD120" s="33">
        <v>33</v>
      </c>
      <c r="AP120" t="s">
        <v>411</v>
      </c>
    </row>
    <row r="121" spans="1:54">
      <c r="A121" s="33">
        <v>9608</v>
      </c>
      <c r="B121" t="s">
        <v>53</v>
      </c>
      <c r="C121" s="33">
        <v>1</v>
      </c>
      <c r="D121" t="s">
        <v>28</v>
      </c>
      <c r="E121" t="s">
        <v>417</v>
      </c>
      <c r="F121" t="s">
        <v>410</v>
      </c>
      <c r="G121" t="s">
        <v>48</v>
      </c>
      <c r="H121" t="s">
        <v>34</v>
      </c>
      <c r="I121" t="s">
        <v>473</v>
      </c>
      <c r="J121" t="s">
        <v>28</v>
      </c>
      <c r="K121" t="s">
        <v>45</v>
      </c>
      <c r="L121" t="s">
        <v>56</v>
      </c>
      <c r="M121" s="33">
        <v>45</v>
      </c>
      <c r="N121" t="s">
        <v>45</v>
      </c>
      <c r="O121" t="s">
        <v>68</v>
      </c>
      <c r="P121" t="s">
        <v>45</v>
      </c>
      <c r="Q121" t="s">
        <v>45</v>
      </c>
      <c r="R121" t="s">
        <v>45</v>
      </c>
      <c r="S121" t="s">
        <v>45</v>
      </c>
      <c r="T121" s="33">
        <v>9608</v>
      </c>
      <c r="U121" t="s">
        <v>477</v>
      </c>
      <c r="V121" s="29" t="s">
        <v>488</v>
      </c>
      <c r="W121" t="s">
        <v>411</v>
      </c>
      <c r="X121" s="33">
        <v>74439</v>
      </c>
      <c r="Y121" s="33">
        <v>7162</v>
      </c>
      <c r="Z121" s="33">
        <v>96</v>
      </c>
      <c r="AC121" s="33">
        <v>1069</v>
      </c>
      <c r="AD121" s="33">
        <v>5</v>
      </c>
      <c r="AP121" t="s">
        <v>411</v>
      </c>
    </row>
    <row r="122" spans="1:54">
      <c r="A122" s="33">
        <v>9608</v>
      </c>
      <c r="B122" t="s">
        <v>53</v>
      </c>
      <c r="C122" s="33">
        <v>1</v>
      </c>
      <c r="D122" t="s">
        <v>28</v>
      </c>
      <c r="E122" t="s">
        <v>417</v>
      </c>
      <c r="F122" t="s">
        <v>410</v>
      </c>
      <c r="G122" t="s">
        <v>48</v>
      </c>
      <c r="H122" t="s">
        <v>34</v>
      </c>
      <c r="I122" t="s">
        <v>473</v>
      </c>
      <c r="J122" t="s">
        <v>28</v>
      </c>
      <c r="K122" t="s">
        <v>45</v>
      </c>
      <c r="L122" t="s">
        <v>56</v>
      </c>
      <c r="M122" s="33">
        <v>45</v>
      </c>
      <c r="N122" t="s">
        <v>45</v>
      </c>
      <c r="O122" t="s">
        <v>68</v>
      </c>
      <c r="P122" t="s">
        <v>45</v>
      </c>
      <c r="Q122" t="s">
        <v>45</v>
      </c>
      <c r="R122" t="s">
        <v>45</v>
      </c>
      <c r="S122" t="s">
        <v>45</v>
      </c>
      <c r="T122" s="33">
        <v>9608</v>
      </c>
      <c r="U122" t="s">
        <v>293</v>
      </c>
      <c r="V122" s="29" t="s">
        <v>293</v>
      </c>
      <c r="W122" t="s">
        <v>411</v>
      </c>
      <c r="X122" s="33">
        <v>74439</v>
      </c>
      <c r="Y122" s="33">
        <v>7162</v>
      </c>
      <c r="Z122" s="33">
        <v>113</v>
      </c>
      <c r="AC122" s="33">
        <v>1069</v>
      </c>
      <c r="AP122" t="s">
        <v>411</v>
      </c>
    </row>
    <row r="123" spans="1:54">
      <c r="A123" s="33">
        <v>9608</v>
      </c>
      <c r="B123" t="s">
        <v>53</v>
      </c>
      <c r="C123" s="33">
        <v>1</v>
      </c>
      <c r="D123" t="s">
        <v>28</v>
      </c>
      <c r="E123" t="s">
        <v>417</v>
      </c>
      <c r="F123" t="s">
        <v>410</v>
      </c>
      <c r="G123" t="s">
        <v>48</v>
      </c>
      <c r="H123" t="s">
        <v>34</v>
      </c>
      <c r="I123" t="s">
        <v>473</v>
      </c>
      <c r="J123" t="s">
        <v>28</v>
      </c>
      <c r="K123" t="s">
        <v>45</v>
      </c>
      <c r="L123" t="s">
        <v>56</v>
      </c>
      <c r="M123" s="33">
        <v>45</v>
      </c>
      <c r="N123" t="s">
        <v>45</v>
      </c>
      <c r="O123" t="s">
        <v>68</v>
      </c>
      <c r="P123" t="s">
        <v>45</v>
      </c>
      <c r="Q123" t="s">
        <v>45</v>
      </c>
      <c r="R123" t="s">
        <v>45</v>
      </c>
      <c r="S123" t="s">
        <v>45</v>
      </c>
      <c r="T123" s="33">
        <v>9608</v>
      </c>
      <c r="U123" t="s">
        <v>299</v>
      </c>
      <c r="V123" s="29" t="s">
        <v>299</v>
      </c>
      <c r="W123" t="s">
        <v>411</v>
      </c>
      <c r="X123" s="33">
        <v>74439</v>
      </c>
      <c r="Y123" s="33">
        <v>7162</v>
      </c>
      <c r="Z123" s="33">
        <v>4470</v>
      </c>
      <c r="AC123" s="33">
        <v>1069</v>
      </c>
      <c r="AD123" s="33">
        <v>305</v>
      </c>
      <c r="AE123" t="s">
        <v>411</v>
      </c>
      <c r="AF123" t="s">
        <v>411</v>
      </c>
      <c r="AG123" t="s">
        <v>411</v>
      </c>
      <c r="AH123" t="s">
        <v>411</v>
      </c>
      <c r="AI123" t="s">
        <v>411</v>
      </c>
      <c r="AJ123" t="s">
        <v>411</v>
      </c>
      <c r="AK123" t="s">
        <v>411</v>
      </c>
      <c r="AL123" t="s">
        <v>411</v>
      </c>
      <c r="AM123" t="s">
        <v>411</v>
      </c>
      <c r="AN123" t="s">
        <v>411</v>
      </c>
      <c r="AO123" t="s">
        <v>411</v>
      </c>
      <c r="AP123" t="s">
        <v>411</v>
      </c>
      <c r="AQ123" t="s">
        <v>411</v>
      </c>
      <c r="AR123" t="s">
        <v>411</v>
      </c>
      <c r="AS123" t="s">
        <v>411</v>
      </c>
      <c r="AT123" t="s">
        <v>411</v>
      </c>
      <c r="AU123" t="s">
        <v>411</v>
      </c>
      <c r="AV123" t="s">
        <v>411</v>
      </c>
      <c r="AW123" t="s">
        <v>411</v>
      </c>
      <c r="AX123" t="s">
        <v>411</v>
      </c>
      <c r="AY123" t="s">
        <v>411</v>
      </c>
      <c r="AZ123" t="s">
        <v>411</v>
      </c>
      <c r="BA123" t="s">
        <v>411</v>
      </c>
    </row>
    <row r="124" spans="1:54" s="36" customFormat="1">
      <c r="A124" s="35">
        <v>8525</v>
      </c>
      <c r="B124" s="36" t="s">
        <v>44</v>
      </c>
      <c r="C124" s="36" t="s">
        <v>45</v>
      </c>
      <c r="D124" s="36" t="s">
        <v>45</v>
      </c>
      <c r="E124" s="36" t="s">
        <v>54</v>
      </c>
      <c r="F124" s="36" t="s">
        <v>410</v>
      </c>
      <c r="G124" s="36" t="s">
        <v>48</v>
      </c>
      <c r="H124" s="36" t="s">
        <v>34</v>
      </c>
      <c r="I124" s="36" t="s">
        <v>49</v>
      </c>
      <c r="J124" s="36" t="s">
        <v>28</v>
      </c>
      <c r="K124" s="36" t="s">
        <v>45</v>
      </c>
      <c r="L124" s="36" t="s">
        <v>56</v>
      </c>
      <c r="M124" s="35">
        <v>43</v>
      </c>
      <c r="N124" s="35">
        <v>24</v>
      </c>
      <c r="O124" s="36" t="s">
        <v>68</v>
      </c>
      <c r="P124" s="36" t="s">
        <v>45</v>
      </c>
      <c r="Q124" s="36" t="s">
        <v>45</v>
      </c>
      <c r="R124" s="35">
        <v>64.5</v>
      </c>
      <c r="S124" s="35">
        <v>9.7799999999999994</v>
      </c>
      <c r="T124" s="35">
        <v>8525</v>
      </c>
      <c r="U124" s="36" t="s">
        <v>546</v>
      </c>
      <c r="V124" s="36" t="s">
        <v>546</v>
      </c>
      <c r="W124" s="36" t="s">
        <v>411</v>
      </c>
      <c r="X124" s="35">
        <v>42</v>
      </c>
      <c r="Y124" s="35">
        <v>42</v>
      </c>
      <c r="Z124" s="35">
        <v>29</v>
      </c>
      <c r="AP124" s="36" t="s">
        <v>411</v>
      </c>
      <c r="AQ124" s="35">
        <v>9.86</v>
      </c>
      <c r="AR124" s="35">
        <v>6.86</v>
      </c>
      <c r="AT124" s="35">
        <v>1</v>
      </c>
      <c r="AU124" s="35">
        <v>11</v>
      </c>
      <c r="AY124" s="35">
        <v>14</v>
      </c>
      <c r="AZ124" s="35">
        <v>60.17</v>
      </c>
      <c r="BA124" s="35">
        <v>9.69</v>
      </c>
    </row>
    <row r="125" spans="1:54" s="36" customFormat="1">
      <c r="A125" s="35">
        <v>8525</v>
      </c>
      <c r="B125" s="36" t="s">
        <v>44</v>
      </c>
      <c r="C125" s="36" t="s">
        <v>45</v>
      </c>
      <c r="D125" s="36" t="s">
        <v>45</v>
      </c>
      <c r="E125" s="36" t="s">
        <v>54</v>
      </c>
      <c r="F125" s="36" t="s">
        <v>410</v>
      </c>
      <c r="G125" s="36" t="s">
        <v>48</v>
      </c>
      <c r="H125" s="36" t="s">
        <v>34</v>
      </c>
      <c r="I125" s="36" t="s">
        <v>49</v>
      </c>
      <c r="J125" s="36" t="s">
        <v>28</v>
      </c>
      <c r="K125" s="36" t="s">
        <v>45</v>
      </c>
      <c r="L125" s="36" t="s">
        <v>56</v>
      </c>
      <c r="M125" s="35">
        <v>43</v>
      </c>
      <c r="N125" s="35">
        <v>24</v>
      </c>
      <c r="O125" s="36" t="s">
        <v>68</v>
      </c>
      <c r="P125" s="36" t="s">
        <v>45</v>
      </c>
      <c r="Q125" s="36" t="s">
        <v>45</v>
      </c>
      <c r="R125" s="35">
        <v>64.5</v>
      </c>
      <c r="S125" s="35">
        <v>9.7799999999999994</v>
      </c>
      <c r="T125" s="35">
        <v>8525</v>
      </c>
      <c r="U125" s="36" t="s">
        <v>478</v>
      </c>
      <c r="V125" s="36" t="s">
        <v>519</v>
      </c>
      <c r="W125" s="36" t="s">
        <v>411</v>
      </c>
      <c r="X125" s="35">
        <v>42</v>
      </c>
      <c r="Y125" s="35">
        <v>42</v>
      </c>
      <c r="Z125" s="35">
        <v>4</v>
      </c>
      <c r="AO125" s="36" t="s">
        <v>418</v>
      </c>
      <c r="AP125" s="36" t="s">
        <v>411</v>
      </c>
      <c r="AQ125" s="35">
        <v>10</v>
      </c>
      <c r="AR125" s="35">
        <v>1.63</v>
      </c>
      <c r="AT125" s="35">
        <v>1</v>
      </c>
      <c r="AU125" s="35">
        <v>1</v>
      </c>
      <c r="AY125" s="35">
        <v>3</v>
      </c>
      <c r="AZ125" s="35">
        <v>68.75</v>
      </c>
      <c r="BA125" s="35">
        <v>4.5</v>
      </c>
    </row>
    <row r="126" spans="1:54" s="36" customFormat="1">
      <c r="A126" s="35">
        <v>8525</v>
      </c>
      <c r="B126" s="36" t="s">
        <v>44</v>
      </c>
      <c r="C126" s="36" t="s">
        <v>45</v>
      </c>
      <c r="D126" s="36" t="s">
        <v>45</v>
      </c>
      <c r="E126" s="36" t="s">
        <v>54</v>
      </c>
      <c r="F126" s="36" t="s">
        <v>410</v>
      </c>
      <c r="G126" s="36" t="s">
        <v>48</v>
      </c>
      <c r="H126" s="36" t="s">
        <v>34</v>
      </c>
      <c r="I126" s="36" t="s">
        <v>49</v>
      </c>
      <c r="J126" s="36" t="s">
        <v>28</v>
      </c>
      <c r="K126" s="36" t="s">
        <v>45</v>
      </c>
      <c r="L126" s="36" t="s">
        <v>56</v>
      </c>
      <c r="M126" s="35">
        <v>43</v>
      </c>
      <c r="N126" s="35">
        <v>24</v>
      </c>
      <c r="O126" s="36" t="s">
        <v>68</v>
      </c>
      <c r="P126" s="36" t="s">
        <v>45</v>
      </c>
      <c r="Q126" s="36" t="s">
        <v>45</v>
      </c>
      <c r="R126" s="35">
        <v>64.5</v>
      </c>
      <c r="S126" s="35">
        <v>9.7799999999999994</v>
      </c>
      <c r="T126" s="35">
        <v>8525</v>
      </c>
      <c r="U126" s="36" t="s">
        <v>479</v>
      </c>
      <c r="V126" s="36" t="s">
        <v>532</v>
      </c>
      <c r="W126" s="36" t="s">
        <v>411</v>
      </c>
      <c r="X126" s="35">
        <v>42</v>
      </c>
      <c r="Y126" s="35">
        <v>42</v>
      </c>
      <c r="Z126" s="35">
        <v>4</v>
      </c>
      <c r="AP126" s="36" t="s">
        <v>411</v>
      </c>
      <c r="AQ126" s="35">
        <v>16.75</v>
      </c>
      <c r="AR126" s="35">
        <v>9.6</v>
      </c>
      <c r="AT126" s="35">
        <v>0</v>
      </c>
      <c r="AU126" s="35">
        <v>1</v>
      </c>
      <c r="AY126" s="35">
        <v>3</v>
      </c>
      <c r="AZ126" s="35">
        <v>67.75</v>
      </c>
      <c r="BA126" s="35">
        <v>4.3499999999999996</v>
      </c>
    </row>
    <row r="127" spans="1:54" s="36" customFormat="1">
      <c r="A127" s="35">
        <v>8525</v>
      </c>
      <c r="B127" s="36" t="s">
        <v>44</v>
      </c>
      <c r="C127" s="36" t="s">
        <v>45</v>
      </c>
      <c r="D127" s="36" t="s">
        <v>45</v>
      </c>
      <c r="E127" s="36" t="s">
        <v>54</v>
      </c>
      <c r="F127" s="36" t="s">
        <v>410</v>
      </c>
      <c r="G127" s="36" t="s">
        <v>48</v>
      </c>
      <c r="H127" s="36" t="s">
        <v>34</v>
      </c>
      <c r="I127" s="36" t="s">
        <v>49</v>
      </c>
      <c r="J127" s="36" t="s">
        <v>28</v>
      </c>
      <c r="K127" s="36" t="s">
        <v>45</v>
      </c>
      <c r="L127" s="36" t="s">
        <v>56</v>
      </c>
      <c r="M127" s="35">
        <v>43</v>
      </c>
      <c r="N127" s="35">
        <v>24</v>
      </c>
      <c r="O127" s="36" t="s">
        <v>68</v>
      </c>
      <c r="P127" s="36" t="s">
        <v>45</v>
      </c>
      <c r="Q127" s="36" t="s">
        <v>45</v>
      </c>
      <c r="R127" s="35">
        <v>64.5</v>
      </c>
      <c r="S127" s="35">
        <v>9.7799999999999994</v>
      </c>
      <c r="T127" s="35">
        <v>8525</v>
      </c>
      <c r="U127" s="36" t="s">
        <v>480</v>
      </c>
      <c r="V127" s="36" t="s">
        <v>533</v>
      </c>
      <c r="W127" s="36" t="s">
        <v>411</v>
      </c>
      <c r="X127" s="35">
        <v>42</v>
      </c>
      <c r="Y127" s="35">
        <v>42</v>
      </c>
      <c r="Z127" s="35">
        <v>1</v>
      </c>
      <c r="AP127" s="36" t="s">
        <v>411</v>
      </c>
      <c r="AQ127" s="36">
        <v>12</v>
      </c>
      <c r="AT127" s="35">
        <v>0</v>
      </c>
      <c r="AU127" s="35">
        <v>0</v>
      </c>
      <c r="AY127" s="35">
        <v>1</v>
      </c>
      <c r="AZ127" s="36">
        <v>67</v>
      </c>
    </row>
    <row r="128" spans="1:54" s="36" customFormat="1">
      <c r="A128" s="35">
        <v>8525</v>
      </c>
      <c r="B128" s="36" t="s">
        <v>44</v>
      </c>
      <c r="C128" s="36" t="s">
        <v>45</v>
      </c>
      <c r="D128" s="36" t="s">
        <v>45</v>
      </c>
      <c r="E128" s="36" t="s">
        <v>54</v>
      </c>
      <c r="F128" s="36" t="s">
        <v>410</v>
      </c>
      <c r="G128" s="36" t="s">
        <v>48</v>
      </c>
      <c r="H128" s="36" t="s">
        <v>34</v>
      </c>
      <c r="I128" s="36" t="s">
        <v>49</v>
      </c>
      <c r="J128" s="36" t="s">
        <v>28</v>
      </c>
      <c r="K128" s="36" t="s">
        <v>45</v>
      </c>
      <c r="L128" s="36" t="s">
        <v>56</v>
      </c>
      <c r="M128" s="35">
        <v>43</v>
      </c>
      <c r="N128" s="35">
        <v>24</v>
      </c>
      <c r="O128" s="36" t="s">
        <v>68</v>
      </c>
      <c r="P128" s="36" t="s">
        <v>45</v>
      </c>
      <c r="Q128" s="36" t="s">
        <v>45</v>
      </c>
      <c r="R128" s="35">
        <v>64.5</v>
      </c>
      <c r="S128" s="35">
        <v>9.7799999999999994</v>
      </c>
      <c r="T128" s="35">
        <v>8525</v>
      </c>
      <c r="U128" s="36" t="s">
        <v>481</v>
      </c>
      <c r="V128" s="36" t="s">
        <v>534</v>
      </c>
      <c r="W128" s="36" t="s">
        <v>411</v>
      </c>
      <c r="X128" s="35">
        <v>42</v>
      </c>
      <c r="Y128" s="35">
        <v>42</v>
      </c>
      <c r="Z128" s="35">
        <v>1</v>
      </c>
      <c r="AP128" s="36" t="s">
        <v>411</v>
      </c>
      <c r="AQ128" s="36">
        <v>10</v>
      </c>
      <c r="AT128" s="35">
        <v>0</v>
      </c>
      <c r="AU128" s="35">
        <v>0</v>
      </c>
      <c r="AY128" s="35">
        <v>1</v>
      </c>
      <c r="AZ128" s="35">
        <v>69</v>
      </c>
    </row>
    <row r="129" spans="1:56" s="36" customFormat="1">
      <c r="A129" s="35">
        <v>8525</v>
      </c>
      <c r="B129" s="36" t="s">
        <v>44</v>
      </c>
      <c r="C129" s="36" t="s">
        <v>45</v>
      </c>
      <c r="D129" s="36" t="s">
        <v>45</v>
      </c>
      <c r="E129" s="36" t="s">
        <v>54</v>
      </c>
      <c r="F129" s="36" t="s">
        <v>410</v>
      </c>
      <c r="G129" s="36" t="s">
        <v>48</v>
      </c>
      <c r="H129" s="36" t="s">
        <v>34</v>
      </c>
      <c r="I129" s="36" t="s">
        <v>49</v>
      </c>
      <c r="J129" s="36" t="s">
        <v>28</v>
      </c>
      <c r="K129" s="36" t="s">
        <v>45</v>
      </c>
      <c r="L129" s="36" t="s">
        <v>56</v>
      </c>
      <c r="M129" s="35">
        <v>43</v>
      </c>
      <c r="N129" s="35">
        <v>24</v>
      </c>
      <c r="O129" s="36" t="s">
        <v>68</v>
      </c>
      <c r="P129" s="36" t="s">
        <v>45</v>
      </c>
      <c r="Q129" s="36" t="s">
        <v>45</v>
      </c>
      <c r="R129" s="35">
        <v>64.5</v>
      </c>
      <c r="S129" s="35">
        <v>9.7799999999999994</v>
      </c>
      <c r="T129" s="35">
        <v>8525</v>
      </c>
      <c r="U129" s="36" t="s">
        <v>482</v>
      </c>
      <c r="V129" s="36" t="s">
        <v>535</v>
      </c>
      <c r="W129" s="36" t="s">
        <v>411</v>
      </c>
      <c r="X129" s="35">
        <v>42</v>
      </c>
      <c r="Y129" s="35">
        <v>42</v>
      </c>
      <c r="Z129" s="35">
        <v>2</v>
      </c>
      <c r="AO129" s="36" t="s">
        <v>418</v>
      </c>
      <c r="AP129" s="36" t="s">
        <v>411</v>
      </c>
      <c r="AQ129" s="35">
        <v>20</v>
      </c>
      <c r="AR129" s="35">
        <v>14.14</v>
      </c>
      <c r="AT129" s="35">
        <v>0</v>
      </c>
      <c r="AU129" s="35">
        <v>0</v>
      </c>
      <c r="AY129" s="35">
        <v>1</v>
      </c>
      <c r="AZ129" s="35">
        <v>61.5</v>
      </c>
      <c r="BA129" s="35">
        <v>0.71</v>
      </c>
    </row>
    <row r="130" spans="1:56" s="36" customFormat="1">
      <c r="A130" s="35">
        <v>8525</v>
      </c>
      <c r="B130" s="36" t="s">
        <v>44</v>
      </c>
      <c r="C130" s="36" t="s">
        <v>45</v>
      </c>
      <c r="D130" s="36" t="s">
        <v>45</v>
      </c>
      <c r="E130" s="36" t="s">
        <v>54</v>
      </c>
      <c r="F130" s="36" t="s">
        <v>410</v>
      </c>
      <c r="G130" s="36" t="s">
        <v>48</v>
      </c>
      <c r="H130" s="36" t="s">
        <v>34</v>
      </c>
      <c r="I130" s="36" t="s">
        <v>49</v>
      </c>
      <c r="J130" s="36" t="s">
        <v>28</v>
      </c>
      <c r="K130" s="36" t="s">
        <v>45</v>
      </c>
      <c r="L130" s="36" t="s">
        <v>56</v>
      </c>
      <c r="M130" s="35">
        <v>43</v>
      </c>
      <c r="N130" s="35">
        <v>24</v>
      </c>
      <c r="O130" s="36" t="s">
        <v>68</v>
      </c>
      <c r="P130" s="36" t="s">
        <v>45</v>
      </c>
      <c r="Q130" s="36" t="s">
        <v>45</v>
      </c>
      <c r="R130" s="35">
        <v>64.5</v>
      </c>
      <c r="S130" s="35">
        <v>9.7799999999999994</v>
      </c>
      <c r="T130" s="35">
        <v>8525</v>
      </c>
      <c r="U130" s="36" t="s">
        <v>483</v>
      </c>
      <c r="V130" s="36" t="s">
        <v>536</v>
      </c>
      <c r="W130" s="36" t="s">
        <v>411</v>
      </c>
      <c r="X130" s="35">
        <v>42</v>
      </c>
      <c r="Y130" s="35">
        <v>42</v>
      </c>
      <c r="Z130" s="35">
        <v>1</v>
      </c>
      <c r="AP130" s="36" t="s">
        <v>411</v>
      </c>
      <c r="AQ130" s="36">
        <v>20</v>
      </c>
      <c r="AT130" s="35">
        <v>0</v>
      </c>
      <c r="AU130" s="35">
        <v>1</v>
      </c>
      <c r="AY130" s="35">
        <v>0</v>
      </c>
      <c r="AZ130" s="36">
        <v>55</v>
      </c>
    </row>
    <row r="131" spans="1:56" s="36" customFormat="1">
      <c r="A131" s="35">
        <v>8264</v>
      </c>
      <c r="B131" s="36" t="s">
        <v>44</v>
      </c>
      <c r="C131" s="36" t="s">
        <v>45</v>
      </c>
      <c r="D131" s="36" t="s">
        <v>45</v>
      </c>
      <c r="E131" s="36" t="s">
        <v>54</v>
      </c>
      <c r="F131" s="36" t="s">
        <v>410</v>
      </c>
      <c r="G131" s="36" t="s">
        <v>48</v>
      </c>
      <c r="H131" s="36" t="s">
        <v>301</v>
      </c>
      <c r="I131" s="36" t="s">
        <v>49</v>
      </c>
      <c r="J131" s="36" t="s">
        <v>28</v>
      </c>
      <c r="K131" s="36" t="s">
        <v>57</v>
      </c>
      <c r="L131" s="36" t="s">
        <v>56</v>
      </c>
      <c r="M131" s="35">
        <v>20</v>
      </c>
      <c r="N131" s="35">
        <v>0</v>
      </c>
      <c r="O131" s="36" t="s">
        <v>68</v>
      </c>
      <c r="P131" s="36" t="s">
        <v>45</v>
      </c>
      <c r="Q131" s="36" t="s">
        <v>45</v>
      </c>
      <c r="R131" s="35">
        <v>65.7</v>
      </c>
      <c r="S131" s="35">
        <v>9.18</v>
      </c>
      <c r="T131" s="35">
        <v>8264</v>
      </c>
      <c r="U131" s="36" t="s">
        <v>478</v>
      </c>
      <c r="V131" s="36" t="s">
        <v>519</v>
      </c>
      <c r="W131" s="36" t="s">
        <v>411</v>
      </c>
      <c r="X131" s="35">
        <v>10</v>
      </c>
      <c r="Y131" s="35">
        <v>10</v>
      </c>
      <c r="Z131" s="35">
        <v>1</v>
      </c>
      <c r="AO131" s="36" t="s">
        <v>418</v>
      </c>
      <c r="AP131" s="36" t="s">
        <v>411</v>
      </c>
      <c r="AY131" s="35">
        <v>0</v>
      </c>
      <c r="AZ131" s="35">
        <v>70</v>
      </c>
      <c r="BA131" s="35">
        <v>7.1</v>
      </c>
    </row>
    <row r="132" spans="1:56" s="36" customFormat="1">
      <c r="A132" s="35">
        <v>8264</v>
      </c>
      <c r="B132" s="36" t="s">
        <v>44</v>
      </c>
      <c r="C132" s="36" t="s">
        <v>45</v>
      </c>
      <c r="D132" s="36" t="s">
        <v>45</v>
      </c>
      <c r="E132" s="36" t="s">
        <v>54</v>
      </c>
      <c r="F132" s="36" t="s">
        <v>410</v>
      </c>
      <c r="G132" s="36" t="s">
        <v>48</v>
      </c>
      <c r="H132" s="36" t="s">
        <v>301</v>
      </c>
      <c r="I132" s="36" t="s">
        <v>49</v>
      </c>
      <c r="J132" s="36" t="s">
        <v>28</v>
      </c>
      <c r="K132" s="36" t="s">
        <v>57</v>
      </c>
      <c r="L132" s="36" t="s">
        <v>56</v>
      </c>
      <c r="M132" s="35">
        <v>20</v>
      </c>
      <c r="N132" s="35">
        <v>0</v>
      </c>
      <c r="O132" s="36" t="s">
        <v>68</v>
      </c>
      <c r="P132" s="36" t="s">
        <v>45</v>
      </c>
      <c r="Q132" s="36" t="s">
        <v>45</v>
      </c>
      <c r="R132" s="35">
        <v>65.7</v>
      </c>
      <c r="S132" s="35">
        <v>9.18</v>
      </c>
      <c r="T132" s="35">
        <v>8264</v>
      </c>
      <c r="U132" s="36" t="s">
        <v>293</v>
      </c>
      <c r="V132" s="36" t="s">
        <v>293</v>
      </c>
      <c r="W132" s="36" t="s">
        <v>411</v>
      </c>
      <c r="X132" s="35">
        <v>10</v>
      </c>
      <c r="Y132" s="35">
        <v>10</v>
      </c>
      <c r="Z132" s="35">
        <v>1</v>
      </c>
      <c r="AP132" s="36" t="s">
        <v>411</v>
      </c>
      <c r="AY132" s="35">
        <v>0</v>
      </c>
      <c r="AZ132" s="36">
        <v>52</v>
      </c>
    </row>
    <row r="133" spans="1:56" s="36" customFormat="1">
      <c r="A133" s="35">
        <v>8264</v>
      </c>
      <c r="B133" s="36" t="s">
        <v>44</v>
      </c>
      <c r="C133" s="36" t="s">
        <v>45</v>
      </c>
      <c r="D133" s="36" t="s">
        <v>45</v>
      </c>
      <c r="E133" s="36" t="s">
        <v>54</v>
      </c>
      <c r="F133" s="36" t="s">
        <v>410</v>
      </c>
      <c r="G133" s="36" t="s">
        <v>48</v>
      </c>
      <c r="H133" s="36" t="s">
        <v>301</v>
      </c>
      <c r="I133" s="36" t="s">
        <v>49</v>
      </c>
      <c r="J133" s="36" t="s">
        <v>28</v>
      </c>
      <c r="K133" s="36" t="s">
        <v>57</v>
      </c>
      <c r="L133" s="36" t="s">
        <v>56</v>
      </c>
      <c r="M133" s="35">
        <v>20</v>
      </c>
      <c r="N133" s="35">
        <v>0</v>
      </c>
      <c r="O133" s="36" t="s">
        <v>68</v>
      </c>
      <c r="P133" s="36" t="s">
        <v>45</v>
      </c>
      <c r="Q133" s="36" t="s">
        <v>45</v>
      </c>
      <c r="R133" s="35">
        <v>65.7</v>
      </c>
      <c r="S133" s="35">
        <v>9.18</v>
      </c>
      <c r="T133" s="35">
        <v>8264</v>
      </c>
      <c r="U133" s="36" t="s">
        <v>548</v>
      </c>
      <c r="V133" s="36" t="s">
        <v>548</v>
      </c>
      <c r="W133" s="36" t="s">
        <v>411</v>
      </c>
      <c r="X133" s="35">
        <v>10</v>
      </c>
      <c r="Y133" s="35">
        <v>10</v>
      </c>
      <c r="Z133" s="35">
        <v>1</v>
      </c>
      <c r="AO133" s="36" t="s">
        <v>418</v>
      </c>
      <c r="AP133" s="36" t="s">
        <v>411</v>
      </c>
      <c r="AY133" s="35">
        <v>0</v>
      </c>
      <c r="AZ133" s="36">
        <v>73</v>
      </c>
    </row>
    <row r="134" spans="1:56" s="36" customFormat="1">
      <c r="A134" s="35">
        <v>8264</v>
      </c>
      <c r="B134" s="36" t="s">
        <v>44</v>
      </c>
      <c r="C134" s="36" t="s">
        <v>45</v>
      </c>
      <c r="D134" s="36" t="s">
        <v>45</v>
      </c>
      <c r="E134" s="36" t="s">
        <v>54</v>
      </c>
      <c r="F134" s="36" t="s">
        <v>410</v>
      </c>
      <c r="G134" s="36" t="s">
        <v>48</v>
      </c>
      <c r="H134" s="36" t="s">
        <v>301</v>
      </c>
      <c r="I134" s="36" t="s">
        <v>49</v>
      </c>
      <c r="J134" s="36" t="s">
        <v>28</v>
      </c>
      <c r="K134" s="36" t="s">
        <v>57</v>
      </c>
      <c r="L134" s="36" t="s">
        <v>56</v>
      </c>
      <c r="M134" s="35">
        <v>20</v>
      </c>
      <c r="N134" s="35">
        <v>0</v>
      </c>
      <c r="O134" s="36" t="s">
        <v>68</v>
      </c>
      <c r="P134" s="36" t="s">
        <v>45</v>
      </c>
      <c r="Q134" s="36" t="s">
        <v>45</v>
      </c>
      <c r="R134" s="35">
        <v>65.7</v>
      </c>
      <c r="S134" s="35">
        <v>9.18</v>
      </c>
      <c r="T134" s="35">
        <v>8264</v>
      </c>
      <c r="U134" s="36" t="s">
        <v>549</v>
      </c>
      <c r="V134" s="36" t="s">
        <v>549</v>
      </c>
      <c r="X134" s="35">
        <v>10</v>
      </c>
      <c r="Y134" s="35">
        <v>10</v>
      </c>
      <c r="Z134" s="35">
        <v>1</v>
      </c>
      <c r="AY134" s="35"/>
    </row>
    <row r="135" spans="1:56" s="36" customFormat="1">
      <c r="A135" s="35">
        <v>9056</v>
      </c>
      <c r="B135" s="36" t="s">
        <v>44</v>
      </c>
      <c r="C135" s="36" t="s">
        <v>45</v>
      </c>
      <c r="D135" s="36" t="s">
        <v>45</v>
      </c>
      <c r="E135" s="36" t="s">
        <v>54</v>
      </c>
      <c r="F135" s="36" t="s">
        <v>410</v>
      </c>
      <c r="G135" s="36" t="s">
        <v>48</v>
      </c>
      <c r="H135" s="36" t="s">
        <v>34</v>
      </c>
      <c r="I135" s="36" t="s">
        <v>49</v>
      </c>
      <c r="J135" s="36" t="s">
        <v>28</v>
      </c>
      <c r="K135" s="36" t="s">
        <v>45</v>
      </c>
      <c r="L135" s="36" t="s">
        <v>56</v>
      </c>
      <c r="M135" s="35">
        <v>38</v>
      </c>
      <c r="N135" s="35">
        <v>14</v>
      </c>
      <c r="O135" s="36" t="s">
        <v>68</v>
      </c>
      <c r="P135" s="36" t="s">
        <v>45</v>
      </c>
      <c r="Q135" s="36" t="s">
        <v>45</v>
      </c>
      <c r="R135" s="35">
        <v>36.54</v>
      </c>
      <c r="S135" s="35">
        <v>18.329999999999998</v>
      </c>
      <c r="T135" s="35">
        <v>9056</v>
      </c>
      <c r="U135" s="36" t="s">
        <v>478</v>
      </c>
      <c r="V135" s="36" t="s">
        <v>519</v>
      </c>
      <c r="W135" s="36" t="s">
        <v>411</v>
      </c>
      <c r="X135" s="35">
        <v>22</v>
      </c>
      <c r="Y135" s="35">
        <v>22</v>
      </c>
      <c r="Z135" s="35">
        <v>2</v>
      </c>
      <c r="AA135" s="35">
        <v>2</v>
      </c>
      <c r="AB135" s="35">
        <v>1</v>
      </c>
      <c r="AP135" s="36" t="s">
        <v>411</v>
      </c>
      <c r="AY135" s="36">
        <v>1</v>
      </c>
      <c r="AZ135" s="35">
        <f>AVERAGE(49,64)</f>
        <v>56.5</v>
      </c>
      <c r="BA135" s="35">
        <v>10.6</v>
      </c>
    </row>
    <row r="136" spans="1:56" s="36" customFormat="1">
      <c r="A136" s="35">
        <v>9056</v>
      </c>
      <c r="B136" s="36" t="s">
        <v>44</v>
      </c>
      <c r="C136" s="36" t="s">
        <v>45</v>
      </c>
      <c r="D136" s="36" t="s">
        <v>45</v>
      </c>
      <c r="E136" s="36" t="s">
        <v>54</v>
      </c>
      <c r="F136" s="36" t="s">
        <v>410</v>
      </c>
      <c r="G136" s="36" t="s">
        <v>48</v>
      </c>
      <c r="H136" s="36" t="s">
        <v>34</v>
      </c>
      <c r="I136" s="36" t="s">
        <v>49</v>
      </c>
      <c r="J136" s="36" t="s">
        <v>28</v>
      </c>
      <c r="K136" s="36" t="s">
        <v>45</v>
      </c>
      <c r="L136" s="36" t="s">
        <v>56</v>
      </c>
      <c r="M136" s="35">
        <v>38</v>
      </c>
      <c r="N136" s="35">
        <v>14</v>
      </c>
      <c r="O136" s="36" t="s">
        <v>68</v>
      </c>
      <c r="P136" s="36" t="s">
        <v>45</v>
      </c>
      <c r="Q136" s="36" t="s">
        <v>45</v>
      </c>
      <c r="R136" s="35">
        <v>36.54</v>
      </c>
      <c r="S136" s="35">
        <v>18.329999999999998</v>
      </c>
      <c r="T136" s="35">
        <v>9056</v>
      </c>
      <c r="U136" s="36" t="s">
        <v>293</v>
      </c>
      <c r="V136" s="36" t="s">
        <v>293</v>
      </c>
      <c r="W136" s="36" t="s">
        <v>411</v>
      </c>
      <c r="X136" s="35">
        <v>22</v>
      </c>
      <c r="Y136" s="35">
        <v>22</v>
      </c>
      <c r="Z136" s="35">
        <v>2</v>
      </c>
      <c r="AA136" s="35">
        <v>2</v>
      </c>
      <c r="AB136" s="35">
        <v>1</v>
      </c>
      <c r="AP136" s="36" t="s">
        <v>411</v>
      </c>
      <c r="AY136" s="36">
        <v>2</v>
      </c>
      <c r="AZ136" s="35">
        <f>AVERAGE(55,52)</f>
        <v>53.5</v>
      </c>
      <c r="BA136" s="35">
        <v>2.12</v>
      </c>
    </row>
    <row r="137" spans="1:56" s="36" customFormat="1">
      <c r="A137" s="35">
        <v>9056</v>
      </c>
      <c r="B137" s="36" t="s">
        <v>44</v>
      </c>
      <c r="C137" s="36" t="s">
        <v>45</v>
      </c>
      <c r="D137" s="36" t="s">
        <v>45</v>
      </c>
      <c r="E137" s="36" t="s">
        <v>54</v>
      </c>
      <c r="F137" s="36" t="s">
        <v>410</v>
      </c>
      <c r="G137" s="36" t="s">
        <v>48</v>
      </c>
      <c r="H137" s="36" t="s">
        <v>34</v>
      </c>
      <c r="I137" s="36" t="s">
        <v>49</v>
      </c>
      <c r="J137" s="36" t="s">
        <v>28</v>
      </c>
      <c r="K137" s="36" t="s">
        <v>45</v>
      </c>
      <c r="L137" s="36" t="s">
        <v>56</v>
      </c>
      <c r="M137" s="35">
        <v>38</v>
      </c>
      <c r="N137" s="35">
        <v>14</v>
      </c>
      <c r="O137" s="36" t="s">
        <v>68</v>
      </c>
      <c r="P137" s="36" t="s">
        <v>45</v>
      </c>
      <c r="Q137" s="36" t="s">
        <v>45</v>
      </c>
      <c r="R137" s="35">
        <v>36.54</v>
      </c>
      <c r="S137" s="35">
        <v>18.329999999999998</v>
      </c>
      <c r="T137" s="35">
        <v>9056</v>
      </c>
      <c r="U137" s="36" t="s">
        <v>295</v>
      </c>
      <c r="V137" s="36" t="s">
        <v>295</v>
      </c>
      <c r="X137" s="35">
        <v>22</v>
      </c>
      <c r="Y137" s="35">
        <v>22</v>
      </c>
      <c r="Z137" s="35">
        <v>1</v>
      </c>
      <c r="AA137" s="35">
        <v>2</v>
      </c>
      <c r="AB137" s="35">
        <v>0</v>
      </c>
      <c r="AY137" s="36">
        <v>1</v>
      </c>
      <c r="AZ137" s="35">
        <v>41</v>
      </c>
      <c r="BA137" s="35" t="s">
        <v>554</v>
      </c>
    </row>
    <row r="138" spans="1:56" s="36" customFormat="1">
      <c r="A138" s="35">
        <v>9056</v>
      </c>
      <c r="B138" s="36" t="s">
        <v>44</v>
      </c>
      <c r="C138" s="36" t="s">
        <v>45</v>
      </c>
      <c r="D138" s="36" t="s">
        <v>45</v>
      </c>
      <c r="E138" s="36" t="s">
        <v>54</v>
      </c>
      <c r="F138" s="36" t="s">
        <v>410</v>
      </c>
      <c r="G138" s="36" t="s">
        <v>48</v>
      </c>
      <c r="H138" s="36" t="s">
        <v>34</v>
      </c>
      <c r="I138" s="36" t="s">
        <v>49</v>
      </c>
      <c r="J138" s="36" t="s">
        <v>28</v>
      </c>
      <c r="K138" s="36" t="s">
        <v>45</v>
      </c>
      <c r="L138" s="36" t="s">
        <v>56</v>
      </c>
      <c r="M138" s="35">
        <v>38</v>
      </c>
      <c r="N138" s="35">
        <v>14</v>
      </c>
      <c r="O138" s="36" t="s">
        <v>68</v>
      </c>
      <c r="P138" s="36" t="s">
        <v>45</v>
      </c>
      <c r="Q138" s="36" t="s">
        <v>45</v>
      </c>
      <c r="R138" s="35">
        <v>36.54</v>
      </c>
      <c r="S138" s="35">
        <v>18.329999999999998</v>
      </c>
      <c r="T138" s="35">
        <v>9056</v>
      </c>
      <c r="U138" s="36" t="s">
        <v>484</v>
      </c>
      <c r="V138" s="36" t="s">
        <v>299</v>
      </c>
      <c r="X138" s="35">
        <v>22</v>
      </c>
      <c r="Y138" s="35">
        <v>22</v>
      </c>
      <c r="Z138" s="35">
        <v>17</v>
      </c>
      <c r="AA138" s="35">
        <v>2</v>
      </c>
      <c r="AB138" s="35">
        <v>0</v>
      </c>
      <c r="AY138" s="36">
        <v>15</v>
      </c>
      <c r="AZ138" s="35">
        <v>31.94</v>
      </c>
      <c r="BA138" s="35">
        <v>18.010000000000002</v>
      </c>
    </row>
    <row r="139" spans="1:56">
      <c r="A139" s="33">
        <v>8816</v>
      </c>
      <c r="B139" t="s">
        <v>53</v>
      </c>
      <c r="C139" s="33">
        <v>1</v>
      </c>
      <c r="D139" s="33">
        <v>2</v>
      </c>
      <c r="E139" t="s">
        <v>463</v>
      </c>
      <c r="F139" t="s">
        <v>410</v>
      </c>
      <c r="G139" t="s">
        <v>48</v>
      </c>
      <c r="H139" t="s">
        <v>34</v>
      </c>
      <c r="I139" t="s">
        <v>49</v>
      </c>
      <c r="J139" t="s">
        <v>28</v>
      </c>
      <c r="K139" t="s">
        <v>45</v>
      </c>
      <c r="L139" t="s">
        <v>56</v>
      </c>
      <c r="M139" s="33">
        <v>21</v>
      </c>
      <c r="N139" s="33">
        <v>13</v>
      </c>
      <c r="O139" t="s">
        <v>68</v>
      </c>
      <c r="P139" t="s">
        <v>45</v>
      </c>
      <c r="Q139" t="s">
        <v>45</v>
      </c>
      <c r="R139" s="33">
        <v>62</v>
      </c>
      <c r="S139" s="33">
        <v>18.52</v>
      </c>
      <c r="T139" s="33">
        <v>8816</v>
      </c>
      <c r="U139" t="s">
        <v>293</v>
      </c>
      <c r="V139" s="29" t="s">
        <v>293</v>
      </c>
      <c r="W139" t="s">
        <v>411</v>
      </c>
      <c r="X139" s="33">
        <v>23</v>
      </c>
      <c r="Y139" s="33">
        <v>23</v>
      </c>
      <c r="Z139" s="33">
        <v>6</v>
      </c>
      <c r="AA139" s="33">
        <v>10</v>
      </c>
      <c r="AB139" s="33">
        <v>4</v>
      </c>
      <c r="AP139" t="s">
        <v>411</v>
      </c>
      <c r="BD139" s="29"/>
    </row>
    <row r="140" spans="1:56">
      <c r="A140" s="33">
        <v>8816</v>
      </c>
      <c r="B140" t="s">
        <v>53</v>
      </c>
      <c r="C140" s="33">
        <v>1</v>
      </c>
      <c r="D140" s="33">
        <v>2</v>
      </c>
      <c r="E140" t="s">
        <v>463</v>
      </c>
      <c r="F140" t="s">
        <v>410</v>
      </c>
      <c r="G140" t="s">
        <v>48</v>
      </c>
      <c r="H140" t="s">
        <v>34</v>
      </c>
      <c r="I140" t="s">
        <v>49</v>
      </c>
      <c r="J140" t="s">
        <v>28</v>
      </c>
      <c r="K140" t="s">
        <v>45</v>
      </c>
      <c r="L140" t="s">
        <v>56</v>
      </c>
      <c r="M140" s="33">
        <v>21</v>
      </c>
      <c r="N140" s="33">
        <v>13</v>
      </c>
      <c r="O140" t="s">
        <v>68</v>
      </c>
      <c r="P140" t="s">
        <v>45</v>
      </c>
      <c r="Q140" t="s">
        <v>45</v>
      </c>
      <c r="R140" s="33">
        <v>62</v>
      </c>
      <c r="S140" s="33">
        <v>18.52</v>
      </c>
      <c r="T140" s="33">
        <v>8816</v>
      </c>
      <c r="U140" t="s">
        <v>439</v>
      </c>
      <c r="V140" s="29" t="s">
        <v>439</v>
      </c>
      <c r="W140" t="s">
        <v>411</v>
      </c>
      <c r="X140" s="33">
        <v>23</v>
      </c>
      <c r="Y140" s="33">
        <v>23</v>
      </c>
      <c r="Z140" s="33">
        <v>2</v>
      </c>
      <c r="AA140" s="33">
        <v>10</v>
      </c>
      <c r="AB140" s="33">
        <v>0</v>
      </c>
      <c r="AP140" t="s">
        <v>411</v>
      </c>
      <c r="BD140" s="29"/>
    </row>
    <row r="141" spans="1:56">
      <c r="A141" s="33">
        <v>8816</v>
      </c>
      <c r="B141" t="s">
        <v>53</v>
      </c>
      <c r="C141" s="33">
        <v>1</v>
      </c>
      <c r="D141" s="33">
        <v>2</v>
      </c>
      <c r="E141" t="s">
        <v>463</v>
      </c>
      <c r="F141" t="s">
        <v>410</v>
      </c>
      <c r="G141" t="s">
        <v>48</v>
      </c>
      <c r="H141" t="s">
        <v>34</v>
      </c>
      <c r="I141" t="s">
        <v>49</v>
      </c>
      <c r="J141" t="s">
        <v>28</v>
      </c>
      <c r="K141" t="s">
        <v>45</v>
      </c>
      <c r="L141" t="s">
        <v>56</v>
      </c>
      <c r="M141" s="33">
        <v>21</v>
      </c>
      <c r="N141" s="33">
        <v>13</v>
      </c>
      <c r="O141" t="s">
        <v>68</v>
      </c>
      <c r="P141" t="s">
        <v>45</v>
      </c>
      <c r="Q141" t="s">
        <v>45</v>
      </c>
      <c r="R141" s="33">
        <v>62</v>
      </c>
      <c r="S141" s="33">
        <v>18.52</v>
      </c>
      <c r="T141" s="33">
        <v>8816</v>
      </c>
      <c r="U141" t="s">
        <v>440</v>
      </c>
      <c r="V141" s="29" t="s">
        <v>440</v>
      </c>
      <c r="W141" t="s">
        <v>411</v>
      </c>
      <c r="X141" s="33">
        <v>23</v>
      </c>
      <c r="Y141" s="33">
        <v>23</v>
      </c>
      <c r="Z141" s="33">
        <v>1</v>
      </c>
      <c r="AA141" s="33">
        <v>10</v>
      </c>
      <c r="AB141" s="33">
        <v>1</v>
      </c>
      <c r="AP141" t="s">
        <v>411</v>
      </c>
      <c r="BD141" s="29"/>
    </row>
    <row r="142" spans="1:56">
      <c r="A142" s="33">
        <v>8816</v>
      </c>
      <c r="B142" t="s">
        <v>53</v>
      </c>
      <c r="C142" s="33">
        <v>1</v>
      </c>
      <c r="D142" s="33">
        <v>2</v>
      </c>
      <c r="E142" t="s">
        <v>463</v>
      </c>
      <c r="F142" t="s">
        <v>410</v>
      </c>
      <c r="G142" t="s">
        <v>48</v>
      </c>
      <c r="H142" t="s">
        <v>34</v>
      </c>
      <c r="I142" t="s">
        <v>49</v>
      </c>
      <c r="J142" t="s">
        <v>28</v>
      </c>
      <c r="K142" t="s">
        <v>45</v>
      </c>
      <c r="L142" t="s">
        <v>56</v>
      </c>
      <c r="M142" s="33">
        <v>21</v>
      </c>
      <c r="N142" s="33">
        <v>13</v>
      </c>
      <c r="O142" t="s">
        <v>68</v>
      </c>
      <c r="P142" t="s">
        <v>45</v>
      </c>
      <c r="Q142" t="s">
        <v>45</v>
      </c>
      <c r="R142" s="33">
        <v>62</v>
      </c>
      <c r="S142" s="33">
        <v>18.52</v>
      </c>
      <c r="T142" s="33">
        <v>8816</v>
      </c>
      <c r="U142" t="s">
        <v>446</v>
      </c>
      <c r="V142" s="29" t="s">
        <v>446</v>
      </c>
      <c r="W142" t="s">
        <v>411</v>
      </c>
      <c r="X142" s="33">
        <v>23</v>
      </c>
      <c r="Y142" s="33">
        <v>23</v>
      </c>
      <c r="Z142" s="33">
        <v>1</v>
      </c>
      <c r="AA142" s="33">
        <v>10</v>
      </c>
      <c r="AB142" s="33">
        <v>1</v>
      </c>
      <c r="AP142" t="s">
        <v>411</v>
      </c>
      <c r="BD142" s="29"/>
    </row>
    <row r="143" spans="1:56">
      <c r="A143" s="33">
        <v>8816</v>
      </c>
      <c r="B143" t="s">
        <v>53</v>
      </c>
      <c r="C143" s="33">
        <v>1</v>
      </c>
      <c r="D143" s="33">
        <v>2</v>
      </c>
      <c r="E143" t="s">
        <v>463</v>
      </c>
      <c r="F143" t="s">
        <v>410</v>
      </c>
      <c r="G143" t="s">
        <v>48</v>
      </c>
      <c r="H143" t="s">
        <v>34</v>
      </c>
      <c r="I143" t="s">
        <v>49</v>
      </c>
      <c r="J143" t="s">
        <v>28</v>
      </c>
      <c r="K143" t="s">
        <v>45</v>
      </c>
      <c r="L143" t="s">
        <v>56</v>
      </c>
      <c r="M143" s="33">
        <v>21</v>
      </c>
      <c r="N143" s="33">
        <v>13</v>
      </c>
      <c r="O143" t="s">
        <v>68</v>
      </c>
      <c r="P143" t="s">
        <v>45</v>
      </c>
      <c r="Q143" t="s">
        <v>45</v>
      </c>
      <c r="R143" s="33">
        <v>62</v>
      </c>
      <c r="S143" s="33">
        <v>18.52</v>
      </c>
      <c r="T143" s="33">
        <v>8816</v>
      </c>
      <c r="U143" t="s">
        <v>294</v>
      </c>
      <c r="V143" s="29" t="s">
        <v>294</v>
      </c>
      <c r="W143" t="s">
        <v>411</v>
      </c>
      <c r="X143" s="33">
        <v>23</v>
      </c>
      <c r="Y143" s="33">
        <v>23</v>
      </c>
      <c r="Z143" s="33">
        <v>4</v>
      </c>
      <c r="AA143" s="33">
        <v>10</v>
      </c>
      <c r="AB143" s="33">
        <v>2</v>
      </c>
      <c r="AP143" t="s">
        <v>411</v>
      </c>
      <c r="BD143" s="29"/>
    </row>
    <row r="144" spans="1:56">
      <c r="A144" s="33">
        <v>8816</v>
      </c>
      <c r="B144" t="s">
        <v>53</v>
      </c>
      <c r="C144" s="33">
        <v>1</v>
      </c>
      <c r="D144" s="33">
        <v>2</v>
      </c>
      <c r="E144" t="s">
        <v>463</v>
      </c>
      <c r="F144" t="s">
        <v>410</v>
      </c>
      <c r="G144" t="s">
        <v>48</v>
      </c>
      <c r="H144" t="s">
        <v>34</v>
      </c>
      <c r="I144" t="s">
        <v>49</v>
      </c>
      <c r="J144" t="s">
        <v>28</v>
      </c>
      <c r="K144" t="s">
        <v>45</v>
      </c>
      <c r="L144" t="s">
        <v>56</v>
      </c>
      <c r="M144" s="33">
        <v>21</v>
      </c>
      <c r="N144" s="33">
        <v>13</v>
      </c>
      <c r="O144" t="s">
        <v>68</v>
      </c>
      <c r="P144" t="s">
        <v>45</v>
      </c>
      <c r="Q144" t="s">
        <v>45</v>
      </c>
      <c r="R144" s="33">
        <v>62</v>
      </c>
      <c r="S144" s="33">
        <v>18.52</v>
      </c>
      <c r="T144" s="33">
        <v>8816</v>
      </c>
      <c r="U144" t="s">
        <v>419</v>
      </c>
      <c r="V144" s="29" t="s">
        <v>419</v>
      </c>
      <c r="W144" t="s">
        <v>411</v>
      </c>
      <c r="X144" s="33">
        <v>23</v>
      </c>
      <c r="Y144" s="33">
        <v>23</v>
      </c>
      <c r="Z144" s="33">
        <v>2</v>
      </c>
      <c r="AA144" s="33">
        <v>10</v>
      </c>
      <c r="AB144" s="33">
        <v>2</v>
      </c>
      <c r="AP144" t="s">
        <v>411</v>
      </c>
      <c r="BD144" s="29"/>
    </row>
    <row r="145" spans="1:56">
      <c r="A145" s="33">
        <v>8816</v>
      </c>
      <c r="B145" t="s">
        <v>53</v>
      </c>
      <c r="C145" s="33">
        <v>1</v>
      </c>
      <c r="D145" s="33">
        <v>2</v>
      </c>
      <c r="E145" t="s">
        <v>463</v>
      </c>
      <c r="F145" t="s">
        <v>410</v>
      </c>
      <c r="G145" t="s">
        <v>48</v>
      </c>
      <c r="H145" t="s">
        <v>34</v>
      </c>
      <c r="I145" t="s">
        <v>49</v>
      </c>
      <c r="J145" t="s">
        <v>28</v>
      </c>
      <c r="K145" t="s">
        <v>45</v>
      </c>
      <c r="L145" t="s">
        <v>56</v>
      </c>
      <c r="M145" s="33">
        <v>21</v>
      </c>
      <c r="N145" s="33">
        <v>13</v>
      </c>
      <c r="O145" t="s">
        <v>68</v>
      </c>
      <c r="P145" t="s">
        <v>45</v>
      </c>
      <c r="Q145" t="s">
        <v>45</v>
      </c>
      <c r="R145" s="33">
        <v>62</v>
      </c>
      <c r="S145" s="33">
        <v>18.52</v>
      </c>
      <c r="T145" s="33">
        <v>8816</v>
      </c>
      <c r="U145" t="s">
        <v>408</v>
      </c>
      <c r="V145" s="29" t="s">
        <v>408</v>
      </c>
      <c r="W145" t="s">
        <v>411</v>
      </c>
      <c r="X145" s="33">
        <v>23</v>
      </c>
      <c r="Y145" s="33">
        <v>23</v>
      </c>
      <c r="Z145" s="33">
        <v>2</v>
      </c>
      <c r="AA145" s="33">
        <v>10</v>
      </c>
      <c r="AB145" s="33">
        <v>2</v>
      </c>
      <c r="AP145" t="s">
        <v>411</v>
      </c>
      <c r="BD145" s="29"/>
    </row>
    <row r="146" spans="1:56">
      <c r="A146" s="33">
        <v>8816</v>
      </c>
      <c r="B146" t="s">
        <v>53</v>
      </c>
      <c r="C146" s="33">
        <v>1</v>
      </c>
      <c r="D146" s="33">
        <v>2</v>
      </c>
      <c r="E146" t="s">
        <v>463</v>
      </c>
      <c r="F146" t="s">
        <v>410</v>
      </c>
      <c r="G146" t="s">
        <v>48</v>
      </c>
      <c r="H146" t="s">
        <v>34</v>
      </c>
      <c r="I146" t="s">
        <v>49</v>
      </c>
      <c r="J146" t="s">
        <v>28</v>
      </c>
      <c r="K146" t="s">
        <v>45</v>
      </c>
      <c r="L146" t="s">
        <v>56</v>
      </c>
      <c r="M146" s="33">
        <v>21</v>
      </c>
      <c r="N146" s="33">
        <v>13</v>
      </c>
      <c r="O146" t="s">
        <v>68</v>
      </c>
      <c r="P146" t="s">
        <v>45</v>
      </c>
      <c r="Q146" t="s">
        <v>45</v>
      </c>
      <c r="R146" s="33">
        <v>62</v>
      </c>
      <c r="S146" s="33">
        <v>18.52</v>
      </c>
      <c r="T146" s="33">
        <v>8816</v>
      </c>
      <c r="U146" t="s">
        <v>484</v>
      </c>
      <c r="V146" s="29" t="s">
        <v>299</v>
      </c>
      <c r="W146" t="s">
        <v>411</v>
      </c>
      <c r="X146" s="33">
        <v>23</v>
      </c>
      <c r="Y146" s="33">
        <v>23</v>
      </c>
      <c r="Z146" s="33">
        <v>12</v>
      </c>
      <c r="AA146" s="33">
        <v>10</v>
      </c>
      <c r="AB146" s="33">
        <v>3</v>
      </c>
      <c r="AP146" t="s">
        <v>411</v>
      </c>
      <c r="BD146" s="29"/>
    </row>
    <row r="147" spans="1:56" s="36" customFormat="1">
      <c r="A147" s="35">
        <v>9339</v>
      </c>
      <c r="B147" s="36" t="s">
        <v>44</v>
      </c>
      <c r="C147" s="36" t="s">
        <v>45</v>
      </c>
      <c r="D147" s="36" t="s">
        <v>45</v>
      </c>
      <c r="E147" s="36" t="s">
        <v>54</v>
      </c>
      <c r="F147" s="36" t="s">
        <v>410</v>
      </c>
      <c r="G147" s="36" t="s">
        <v>48</v>
      </c>
      <c r="H147" s="36" t="s">
        <v>302</v>
      </c>
      <c r="I147" s="36" t="s">
        <v>49</v>
      </c>
      <c r="J147" s="36" t="s">
        <v>56</v>
      </c>
      <c r="K147" s="36" t="s">
        <v>57</v>
      </c>
      <c r="L147" s="36" t="s">
        <v>28</v>
      </c>
      <c r="M147" s="36" t="s">
        <v>45</v>
      </c>
      <c r="N147" s="35">
        <v>2</v>
      </c>
      <c r="O147" s="36" t="s">
        <v>68</v>
      </c>
      <c r="P147" s="36" t="s">
        <v>45</v>
      </c>
      <c r="Q147" s="36" t="s">
        <v>45</v>
      </c>
      <c r="R147" s="35">
        <v>50.2</v>
      </c>
      <c r="S147" s="35">
        <v>9.83</v>
      </c>
      <c r="T147" s="35">
        <v>9339</v>
      </c>
      <c r="U147" s="36" t="s">
        <v>485</v>
      </c>
      <c r="V147" s="36" t="s">
        <v>537</v>
      </c>
      <c r="W147" s="36" t="s">
        <v>411</v>
      </c>
      <c r="X147" s="35">
        <v>5</v>
      </c>
      <c r="Y147" s="35">
        <v>5</v>
      </c>
      <c r="Z147" s="35">
        <v>1</v>
      </c>
      <c r="AP147" s="36" t="s">
        <v>411</v>
      </c>
      <c r="AY147" s="35">
        <v>1</v>
      </c>
      <c r="AZ147" s="36">
        <v>50</v>
      </c>
    </row>
    <row r="148" spans="1:56" s="36" customFormat="1">
      <c r="A148" s="35">
        <v>9339</v>
      </c>
      <c r="B148" s="36" t="s">
        <v>44</v>
      </c>
      <c r="C148" s="36" t="s">
        <v>45</v>
      </c>
      <c r="D148" s="36" t="s">
        <v>45</v>
      </c>
      <c r="E148" s="36" t="s">
        <v>54</v>
      </c>
      <c r="F148" s="36" t="s">
        <v>410</v>
      </c>
      <c r="G148" s="36" t="s">
        <v>48</v>
      </c>
      <c r="H148" s="36" t="s">
        <v>302</v>
      </c>
      <c r="I148" s="36" t="s">
        <v>49</v>
      </c>
      <c r="J148" s="36" t="s">
        <v>56</v>
      </c>
      <c r="K148" s="36" t="s">
        <v>57</v>
      </c>
      <c r="L148" s="36" t="s">
        <v>28</v>
      </c>
      <c r="M148" s="36" t="s">
        <v>45</v>
      </c>
      <c r="N148" s="35">
        <v>2</v>
      </c>
      <c r="O148" s="36" t="s">
        <v>68</v>
      </c>
      <c r="P148" s="36" t="s">
        <v>45</v>
      </c>
      <c r="Q148" s="36" t="s">
        <v>45</v>
      </c>
      <c r="R148" s="35">
        <v>50.2</v>
      </c>
      <c r="S148" s="35">
        <v>9.83</v>
      </c>
      <c r="T148" s="35">
        <v>9339</v>
      </c>
      <c r="U148" s="36" t="s">
        <v>486</v>
      </c>
      <c r="V148" s="36" t="s">
        <v>538</v>
      </c>
      <c r="W148" s="36" t="s">
        <v>411</v>
      </c>
      <c r="X148" s="35">
        <v>5</v>
      </c>
      <c r="Y148" s="35">
        <v>5</v>
      </c>
      <c r="Z148" s="35">
        <v>1</v>
      </c>
      <c r="AP148" s="36" t="s">
        <v>411</v>
      </c>
      <c r="AY148" s="35">
        <v>0</v>
      </c>
      <c r="AZ148" s="36">
        <v>66</v>
      </c>
    </row>
    <row r="149" spans="1:56">
      <c r="A149" s="33">
        <v>9125</v>
      </c>
      <c r="B149" t="s">
        <v>44</v>
      </c>
      <c r="C149" t="s">
        <v>45</v>
      </c>
      <c r="D149" t="s">
        <v>45</v>
      </c>
      <c r="E149" t="s">
        <v>54</v>
      </c>
      <c r="F149" t="s">
        <v>410</v>
      </c>
      <c r="G149" t="s">
        <v>48</v>
      </c>
      <c r="H149" t="s">
        <v>34</v>
      </c>
      <c r="I149" t="s">
        <v>49</v>
      </c>
      <c r="J149" t="s">
        <v>28</v>
      </c>
      <c r="K149" t="s">
        <v>45</v>
      </c>
      <c r="L149" t="s">
        <v>56</v>
      </c>
      <c r="M149" s="33">
        <v>15</v>
      </c>
      <c r="N149" s="33">
        <v>10</v>
      </c>
      <c r="O149" t="s">
        <v>68</v>
      </c>
      <c r="P149" t="s">
        <v>45</v>
      </c>
      <c r="Q149" t="s">
        <v>45</v>
      </c>
      <c r="R149" s="33">
        <v>39</v>
      </c>
      <c r="S149" s="33">
        <v>19.260000000000002</v>
      </c>
      <c r="T149" s="33">
        <v>9125</v>
      </c>
      <c r="U149" t="s">
        <v>293</v>
      </c>
      <c r="V149" s="29" t="s">
        <v>293</v>
      </c>
      <c r="W149" t="s">
        <v>411</v>
      </c>
      <c r="X149" s="33">
        <v>18</v>
      </c>
      <c r="Y149" s="33">
        <v>18</v>
      </c>
      <c r="Z149" s="33">
        <v>5</v>
      </c>
      <c r="AP149" t="s">
        <v>411</v>
      </c>
      <c r="BD149" s="29"/>
    </row>
    <row r="150" spans="1:56">
      <c r="A150" s="33">
        <v>9125</v>
      </c>
      <c r="B150" t="s">
        <v>44</v>
      </c>
      <c r="C150" t="s">
        <v>45</v>
      </c>
      <c r="D150" t="s">
        <v>45</v>
      </c>
      <c r="E150" t="s">
        <v>54</v>
      </c>
      <c r="F150" t="s">
        <v>410</v>
      </c>
      <c r="G150" t="s">
        <v>48</v>
      </c>
      <c r="H150" t="s">
        <v>34</v>
      </c>
      <c r="I150" t="s">
        <v>49</v>
      </c>
      <c r="J150" t="s">
        <v>28</v>
      </c>
      <c r="K150" t="s">
        <v>45</v>
      </c>
      <c r="L150" t="s">
        <v>56</v>
      </c>
      <c r="M150" s="33">
        <v>15</v>
      </c>
      <c r="N150" s="33">
        <v>10</v>
      </c>
      <c r="O150" t="s">
        <v>68</v>
      </c>
      <c r="P150" t="s">
        <v>45</v>
      </c>
      <c r="Q150" t="s">
        <v>45</v>
      </c>
      <c r="R150" s="33">
        <v>39</v>
      </c>
      <c r="S150" s="33">
        <v>19.260000000000002</v>
      </c>
      <c r="T150" s="33">
        <v>9125</v>
      </c>
      <c r="U150" t="s">
        <v>294</v>
      </c>
      <c r="V150" s="29" t="s">
        <v>294</v>
      </c>
      <c r="W150" t="s">
        <v>411</v>
      </c>
      <c r="X150" s="33">
        <v>18</v>
      </c>
      <c r="Y150" s="33">
        <v>18</v>
      </c>
      <c r="Z150" s="33">
        <v>3</v>
      </c>
      <c r="AP150" t="s">
        <v>411</v>
      </c>
      <c r="BD150" s="29"/>
    </row>
    <row r="151" spans="1:56">
      <c r="A151" s="33">
        <v>9446</v>
      </c>
      <c r="B151" t="s">
        <v>53</v>
      </c>
      <c r="C151" s="33">
        <v>1</v>
      </c>
      <c r="D151" s="33">
        <v>2</v>
      </c>
      <c r="E151" t="s">
        <v>54</v>
      </c>
      <c r="F151" t="s">
        <v>410</v>
      </c>
      <c r="G151" t="s">
        <v>48</v>
      </c>
      <c r="H151" t="s">
        <v>301</v>
      </c>
      <c r="I151" t="s">
        <v>49</v>
      </c>
      <c r="J151" t="s">
        <v>28</v>
      </c>
      <c r="K151" t="s">
        <v>45</v>
      </c>
      <c r="L151" t="s">
        <v>56</v>
      </c>
      <c r="M151" s="33">
        <v>63</v>
      </c>
      <c r="N151" s="33">
        <v>7</v>
      </c>
      <c r="O151" t="s">
        <v>68</v>
      </c>
      <c r="P151" t="s">
        <v>45</v>
      </c>
      <c r="Q151" t="s">
        <v>45</v>
      </c>
      <c r="R151" s="33">
        <v>65</v>
      </c>
      <c r="S151" s="33">
        <v>14.07</v>
      </c>
      <c r="T151" s="33">
        <v>9446</v>
      </c>
      <c r="U151" t="s">
        <v>293</v>
      </c>
      <c r="V151" s="29" t="s">
        <v>293</v>
      </c>
      <c r="W151" t="s">
        <v>411</v>
      </c>
      <c r="X151" s="33">
        <v>17</v>
      </c>
      <c r="Y151" s="33">
        <v>17</v>
      </c>
      <c r="Z151" s="33">
        <v>3</v>
      </c>
      <c r="AP151" t="s">
        <v>411</v>
      </c>
    </row>
    <row r="152" spans="1:56">
      <c r="A152" s="33">
        <v>9446</v>
      </c>
      <c r="B152" t="s">
        <v>53</v>
      </c>
      <c r="C152" s="33">
        <v>1</v>
      </c>
      <c r="D152" s="33">
        <v>2</v>
      </c>
      <c r="E152" t="s">
        <v>54</v>
      </c>
      <c r="F152" t="s">
        <v>410</v>
      </c>
      <c r="G152" t="s">
        <v>48</v>
      </c>
      <c r="H152" t="s">
        <v>301</v>
      </c>
      <c r="I152" t="s">
        <v>49</v>
      </c>
      <c r="J152" t="s">
        <v>28</v>
      </c>
      <c r="K152" t="s">
        <v>45</v>
      </c>
      <c r="L152" t="s">
        <v>56</v>
      </c>
      <c r="M152" s="33">
        <v>63</v>
      </c>
      <c r="N152" s="33">
        <v>7</v>
      </c>
      <c r="O152" t="s">
        <v>68</v>
      </c>
      <c r="P152" t="s">
        <v>45</v>
      </c>
      <c r="Q152" t="s">
        <v>45</v>
      </c>
      <c r="R152" s="33">
        <v>65</v>
      </c>
      <c r="S152" s="33">
        <v>14.07</v>
      </c>
      <c r="T152" s="33">
        <v>9446</v>
      </c>
      <c r="U152" t="s">
        <v>294</v>
      </c>
      <c r="V152" s="29" t="s">
        <v>294</v>
      </c>
      <c r="W152" t="s">
        <v>411</v>
      </c>
      <c r="X152" s="33">
        <v>17</v>
      </c>
      <c r="Y152" s="33">
        <v>17</v>
      </c>
      <c r="Z152" s="33">
        <v>3</v>
      </c>
      <c r="AP152" t="s">
        <v>411</v>
      </c>
    </row>
    <row r="153" spans="1:56" s="36" customFormat="1">
      <c r="A153" s="35">
        <v>9609</v>
      </c>
      <c r="B153" s="36" t="s">
        <v>44</v>
      </c>
      <c r="C153" s="36" t="s">
        <v>45</v>
      </c>
      <c r="D153" s="36" t="s">
        <v>45</v>
      </c>
      <c r="E153" s="36" t="s">
        <v>420</v>
      </c>
      <c r="F153" s="36" t="s">
        <v>410</v>
      </c>
      <c r="G153" s="36" t="s">
        <v>48</v>
      </c>
      <c r="H153" s="36" t="s">
        <v>34</v>
      </c>
      <c r="I153" s="36" t="s">
        <v>49</v>
      </c>
      <c r="J153" s="36" t="s">
        <v>28</v>
      </c>
      <c r="K153" s="36" t="s">
        <v>45</v>
      </c>
      <c r="L153" s="36" t="s">
        <v>28</v>
      </c>
      <c r="M153" s="36" t="s">
        <v>45</v>
      </c>
      <c r="N153" s="35">
        <v>2</v>
      </c>
      <c r="O153" s="36" t="s">
        <v>68</v>
      </c>
      <c r="P153" s="36" t="s">
        <v>45</v>
      </c>
      <c r="Q153" s="36" t="s">
        <v>45</v>
      </c>
      <c r="R153" s="35">
        <v>68.83</v>
      </c>
      <c r="S153" s="35">
        <v>3.06</v>
      </c>
      <c r="T153" s="35">
        <v>9609</v>
      </c>
      <c r="U153" s="36" t="s">
        <v>550</v>
      </c>
      <c r="V153" s="36" t="s">
        <v>550</v>
      </c>
      <c r="W153" s="36" t="s">
        <v>411</v>
      </c>
      <c r="X153" s="35">
        <v>6</v>
      </c>
      <c r="Y153" s="35">
        <v>6</v>
      </c>
      <c r="Z153" s="35">
        <v>1</v>
      </c>
      <c r="AP153" s="36" t="s">
        <v>411</v>
      </c>
      <c r="AV153" s="35">
        <v>0</v>
      </c>
      <c r="AW153" s="35">
        <v>0</v>
      </c>
      <c r="AY153" s="35">
        <v>1</v>
      </c>
      <c r="AZ153" s="36">
        <v>71</v>
      </c>
    </row>
    <row r="154" spans="1:56">
      <c r="A154" s="33">
        <v>10641</v>
      </c>
      <c r="B154" t="s">
        <v>44</v>
      </c>
      <c r="C154" t="s">
        <v>45</v>
      </c>
      <c r="D154" t="s">
        <v>45</v>
      </c>
      <c r="E154" t="s">
        <v>54</v>
      </c>
      <c r="F154" t="s">
        <v>410</v>
      </c>
      <c r="G154" t="s">
        <v>48</v>
      </c>
      <c r="H154" t="s">
        <v>301</v>
      </c>
      <c r="I154" t="s">
        <v>49</v>
      </c>
      <c r="J154" t="s">
        <v>28</v>
      </c>
      <c r="K154" t="s">
        <v>45</v>
      </c>
      <c r="L154" t="s">
        <v>28</v>
      </c>
      <c r="M154" t="s">
        <v>45</v>
      </c>
      <c r="N154" s="33">
        <v>7</v>
      </c>
      <c r="O154" t="s">
        <v>68</v>
      </c>
      <c r="P154" s="33">
        <v>22.7</v>
      </c>
      <c r="Q154" s="33">
        <v>2.2999999999999998</v>
      </c>
      <c r="R154" s="33">
        <v>63.2</v>
      </c>
      <c r="S154" s="33">
        <v>11</v>
      </c>
      <c r="T154" s="33">
        <v>10641</v>
      </c>
      <c r="U154" t="s">
        <v>293</v>
      </c>
      <c r="V154" s="29" t="s">
        <v>293</v>
      </c>
      <c r="W154" t="s">
        <v>411</v>
      </c>
      <c r="X154" s="33">
        <v>8</v>
      </c>
      <c r="Y154" s="33">
        <v>8</v>
      </c>
      <c r="Z154" s="33">
        <v>4</v>
      </c>
      <c r="AP154" t="s">
        <v>411</v>
      </c>
    </row>
    <row r="155" spans="1:56">
      <c r="A155" s="33">
        <v>10641</v>
      </c>
      <c r="B155" t="s">
        <v>44</v>
      </c>
      <c r="C155" t="s">
        <v>45</v>
      </c>
      <c r="D155" t="s">
        <v>45</v>
      </c>
      <c r="E155" t="s">
        <v>54</v>
      </c>
      <c r="F155" t="s">
        <v>410</v>
      </c>
      <c r="G155" t="s">
        <v>48</v>
      </c>
      <c r="H155" t="s">
        <v>301</v>
      </c>
      <c r="I155" t="s">
        <v>49</v>
      </c>
      <c r="J155" t="s">
        <v>28</v>
      </c>
      <c r="K155" t="s">
        <v>45</v>
      </c>
      <c r="L155" t="s">
        <v>28</v>
      </c>
      <c r="M155" t="s">
        <v>45</v>
      </c>
      <c r="N155" s="33">
        <v>7</v>
      </c>
      <c r="O155" t="s">
        <v>68</v>
      </c>
      <c r="P155" s="33">
        <v>22.7</v>
      </c>
      <c r="Q155" s="33">
        <v>2.2999999999999998</v>
      </c>
      <c r="R155" s="33">
        <v>63.2</v>
      </c>
      <c r="S155" s="33">
        <v>11</v>
      </c>
      <c r="T155" s="33">
        <v>10641</v>
      </c>
      <c r="U155" t="s">
        <v>294</v>
      </c>
      <c r="V155" s="29" t="s">
        <v>294</v>
      </c>
      <c r="W155" t="s">
        <v>411</v>
      </c>
      <c r="X155" s="33">
        <v>8</v>
      </c>
      <c r="Y155" s="33">
        <v>8</v>
      </c>
      <c r="Z155" s="33">
        <v>3</v>
      </c>
      <c r="AP155" t="s">
        <v>411</v>
      </c>
    </row>
    <row r="156" spans="1:56">
      <c r="A156" s="33">
        <v>9758</v>
      </c>
      <c r="B156" t="s">
        <v>53</v>
      </c>
      <c r="C156" s="33">
        <v>1</v>
      </c>
      <c r="D156" s="33">
        <v>552</v>
      </c>
      <c r="E156" t="s">
        <v>54</v>
      </c>
      <c r="F156" t="s">
        <v>410</v>
      </c>
      <c r="G156" t="s">
        <v>48</v>
      </c>
      <c r="H156" s="29" t="s">
        <v>34</v>
      </c>
      <c r="I156" t="s">
        <v>49</v>
      </c>
      <c r="J156" t="s">
        <v>56</v>
      </c>
      <c r="K156" t="s">
        <v>57</v>
      </c>
      <c r="L156" t="s">
        <v>56</v>
      </c>
      <c r="M156" s="33">
        <v>51</v>
      </c>
      <c r="N156" s="33">
        <v>640</v>
      </c>
      <c r="O156" t="s">
        <v>68</v>
      </c>
      <c r="P156" t="s">
        <v>45</v>
      </c>
      <c r="Q156" t="s">
        <v>45</v>
      </c>
      <c r="R156" s="33">
        <v>47</v>
      </c>
      <c r="S156" s="33">
        <v>17.03</v>
      </c>
      <c r="T156" s="33">
        <v>9758</v>
      </c>
      <c r="U156" t="s">
        <v>487</v>
      </c>
      <c r="V156" t="s">
        <v>488</v>
      </c>
      <c r="W156" t="s">
        <v>489</v>
      </c>
      <c r="X156" s="33">
        <v>1099</v>
      </c>
      <c r="Y156" s="33">
        <v>1099</v>
      </c>
      <c r="Z156" s="33">
        <v>137</v>
      </c>
      <c r="AA156" s="33">
        <v>173</v>
      </c>
      <c r="AB156" s="33">
        <v>29</v>
      </c>
      <c r="AE156" s="33">
        <v>173</v>
      </c>
      <c r="AF156" s="33">
        <v>29</v>
      </c>
    </row>
    <row r="157" spans="1:56">
      <c r="A157" s="33">
        <v>9758</v>
      </c>
      <c r="B157" t="s">
        <v>53</v>
      </c>
      <c r="C157" s="33">
        <v>1</v>
      </c>
      <c r="D157" s="33">
        <v>552</v>
      </c>
      <c r="E157" t="s">
        <v>54</v>
      </c>
      <c r="F157" t="s">
        <v>410</v>
      </c>
      <c r="G157" t="s">
        <v>48</v>
      </c>
      <c r="H157" s="29" t="s">
        <v>34</v>
      </c>
      <c r="I157" t="s">
        <v>49</v>
      </c>
      <c r="J157" t="s">
        <v>56</v>
      </c>
      <c r="K157" t="s">
        <v>57</v>
      </c>
      <c r="L157" t="s">
        <v>56</v>
      </c>
      <c r="M157" s="33">
        <v>51</v>
      </c>
      <c r="N157" s="33">
        <v>640</v>
      </c>
      <c r="O157" t="s">
        <v>68</v>
      </c>
      <c r="P157" t="s">
        <v>45</v>
      </c>
      <c r="Q157" t="s">
        <v>45</v>
      </c>
      <c r="R157" s="33">
        <v>47</v>
      </c>
      <c r="S157" s="33">
        <v>17.03</v>
      </c>
      <c r="T157" s="33">
        <v>9758</v>
      </c>
      <c r="U157" t="s">
        <v>490</v>
      </c>
      <c r="V157" t="s">
        <v>491</v>
      </c>
      <c r="W157" t="s">
        <v>489</v>
      </c>
      <c r="X157" s="33">
        <v>1099</v>
      </c>
      <c r="Y157" s="33">
        <v>1099</v>
      </c>
      <c r="Z157" s="33">
        <v>21</v>
      </c>
      <c r="AA157" s="33">
        <v>173</v>
      </c>
      <c r="AB157" s="33">
        <v>9</v>
      </c>
      <c r="AE157" s="33">
        <v>173</v>
      </c>
      <c r="AF157" s="33">
        <v>9</v>
      </c>
    </row>
    <row r="158" spans="1:56">
      <c r="A158" s="33">
        <v>9758</v>
      </c>
      <c r="B158" t="s">
        <v>53</v>
      </c>
      <c r="C158" s="33">
        <v>1</v>
      </c>
      <c r="D158" s="33">
        <v>552</v>
      </c>
      <c r="E158" t="s">
        <v>54</v>
      </c>
      <c r="F158" t="s">
        <v>410</v>
      </c>
      <c r="G158" t="s">
        <v>48</v>
      </c>
      <c r="H158" s="29" t="s">
        <v>34</v>
      </c>
      <c r="I158" t="s">
        <v>49</v>
      </c>
      <c r="J158" t="s">
        <v>56</v>
      </c>
      <c r="K158" t="s">
        <v>57</v>
      </c>
      <c r="L158" t="s">
        <v>56</v>
      </c>
      <c r="M158" s="33">
        <v>51</v>
      </c>
      <c r="N158" s="33">
        <v>640</v>
      </c>
      <c r="O158" t="s">
        <v>68</v>
      </c>
      <c r="P158" t="s">
        <v>45</v>
      </c>
      <c r="Q158" t="s">
        <v>45</v>
      </c>
      <c r="R158" s="33">
        <v>47</v>
      </c>
      <c r="S158" s="33">
        <v>17.03</v>
      </c>
      <c r="T158" s="33">
        <v>9758</v>
      </c>
      <c r="U158" t="s">
        <v>492</v>
      </c>
      <c r="V158" t="s">
        <v>492</v>
      </c>
      <c r="W158" t="s">
        <v>489</v>
      </c>
      <c r="X158" s="33">
        <v>1099</v>
      </c>
      <c r="Y158" s="33">
        <v>1099</v>
      </c>
      <c r="Z158" s="33">
        <v>158</v>
      </c>
      <c r="AA158" s="33">
        <v>173</v>
      </c>
      <c r="AB158" s="33">
        <v>38</v>
      </c>
      <c r="AE158" s="33">
        <v>173</v>
      </c>
      <c r="AF158" s="33">
        <v>38</v>
      </c>
    </row>
    <row r="159" spans="1:56">
      <c r="A159" s="33">
        <v>9758</v>
      </c>
      <c r="B159" t="s">
        <v>53</v>
      </c>
      <c r="C159" s="33">
        <v>1</v>
      </c>
      <c r="D159" s="33">
        <v>552</v>
      </c>
      <c r="E159" t="s">
        <v>54</v>
      </c>
      <c r="F159" t="s">
        <v>410</v>
      </c>
      <c r="G159" t="s">
        <v>48</v>
      </c>
      <c r="H159" s="29" t="s">
        <v>34</v>
      </c>
      <c r="I159" t="s">
        <v>49</v>
      </c>
      <c r="J159" t="s">
        <v>56</v>
      </c>
      <c r="K159" t="s">
        <v>57</v>
      </c>
      <c r="L159" t="s">
        <v>56</v>
      </c>
      <c r="M159" s="33">
        <v>51</v>
      </c>
      <c r="N159" s="33">
        <v>640</v>
      </c>
      <c r="O159" t="s">
        <v>68</v>
      </c>
      <c r="P159" t="s">
        <v>45</v>
      </c>
      <c r="Q159" t="s">
        <v>45</v>
      </c>
      <c r="R159" s="33">
        <v>47</v>
      </c>
      <c r="S159" s="33">
        <v>17.03</v>
      </c>
      <c r="T159" s="33">
        <v>9758</v>
      </c>
      <c r="U159" t="s">
        <v>293</v>
      </c>
      <c r="V159" t="s">
        <v>293</v>
      </c>
      <c r="W159" t="s">
        <v>493</v>
      </c>
      <c r="X159" s="33">
        <v>1099</v>
      </c>
      <c r="Y159" s="33">
        <v>1099</v>
      </c>
      <c r="Z159" s="33">
        <v>165</v>
      </c>
      <c r="AA159" s="33">
        <v>173</v>
      </c>
      <c r="AB159" s="33">
        <v>41</v>
      </c>
      <c r="AE159" s="33">
        <v>173</v>
      </c>
      <c r="AF159" s="33">
        <v>41</v>
      </c>
    </row>
    <row r="160" spans="1:56">
      <c r="A160" s="33">
        <v>9758</v>
      </c>
      <c r="B160" t="s">
        <v>53</v>
      </c>
      <c r="C160" s="33">
        <v>1</v>
      </c>
      <c r="D160" s="33">
        <v>552</v>
      </c>
      <c r="E160" t="s">
        <v>54</v>
      </c>
      <c r="F160" t="s">
        <v>410</v>
      </c>
      <c r="G160" t="s">
        <v>48</v>
      </c>
      <c r="H160" s="29" t="s">
        <v>34</v>
      </c>
      <c r="I160" t="s">
        <v>49</v>
      </c>
      <c r="J160" t="s">
        <v>56</v>
      </c>
      <c r="K160" t="s">
        <v>57</v>
      </c>
      <c r="L160" t="s">
        <v>56</v>
      </c>
      <c r="M160" s="33">
        <v>51</v>
      </c>
      <c r="N160" s="33">
        <v>640</v>
      </c>
      <c r="O160" t="s">
        <v>68</v>
      </c>
      <c r="P160" t="s">
        <v>45</v>
      </c>
      <c r="Q160" t="s">
        <v>45</v>
      </c>
      <c r="R160" s="33">
        <v>47</v>
      </c>
      <c r="S160" s="33">
        <v>17.03</v>
      </c>
      <c r="T160" s="33">
        <v>9758</v>
      </c>
      <c r="U160" t="s">
        <v>294</v>
      </c>
      <c r="V160" t="s">
        <v>294</v>
      </c>
      <c r="W160" t="s">
        <v>493</v>
      </c>
      <c r="X160" s="33">
        <v>1099</v>
      </c>
      <c r="Y160" s="33">
        <v>1099</v>
      </c>
      <c r="Z160" s="33">
        <v>81</v>
      </c>
      <c r="AA160" s="33">
        <v>173</v>
      </c>
      <c r="AB160" s="33">
        <v>28</v>
      </c>
      <c r="AE160" s="33">
        <v>173</v>
      </c>
      <c r="AF160" s="33">
        <v>28</v>
      </c>
    </row>
    <row r="161" spans="1:32">
      <c r="A161" s="33">
        <v>9758</v>
      </c>
      <c r="B161" t="s">
        <v>53</v>
      </c>
      <c r="C161" s="33">
        <v>1</v>
      </c>
      <c r="D161" s="33">
        <v>552</v>
      </c>
      <c r="E161" t="s">
        <v>54</v>
      </c>
      <c r="F161" t="s">
        <v>410</v>
      </c>
      <c r="G161" t="s">
        <v>48</v>
      </c>
      <c r="H161" s="29" t="s">
        <v>34</v>
      </c>
      <c r="I161" t="s">
        <v>49</v>
      </c>
      <c r="J161" t="s">
        <v>56</v>
      </c>
      <c r="K161" t="s">
        <v>57</v>
      </c>
      <c r="L161" t="s">
        <v>56</v>
      </c>
      <c r="M161" s="33">
        <v>51</v>
      </c>
      <c r="N161" s="33">
        <v>640</v>
      </c>
      <c r="O161" t="s">
        <v>68</v>
      </c>
      <c r="P161" t="s">
        <v>45</v>
      </c>
      <c r="Q161" t="s">
        <v>45</v>
      </c>
      <c r="R161" s="33">
        <v>47</v>
      </c>
      <c r="S161" s="33">
        <v>17.03</v>
      </c>
      <c r="T161" s="33">
        <v>9758</v>
      </c>
      <c r="U161" t="s">
        <v>295</v>
      </c>
      <c r="V161" t="s">
        <v>494</v>
      </c>
      <c r="W161" t="s">
        <v>493</v>
      </c>
      <c r="X161" s="33">
        <v>1099</v>
      </c>
      <c r="Y161" s="33">
        <v>1099</v>
      </c>
      <c r="Z161" s="33">
        <v>12</v>
      </c>
      <c r="AA161" s="33">
        <v>173</v>
      </c>
      <c r="AB161" s="33">
        <v>6</v>
      </c>
      <c r="AE161" s="33">
        <v>173</v>
      </c>
      <c r="AF161" s="33">
        <v>6</v>
      </c>
    </row>
    <row r="162" spans="1:32">
      <c r="A162" s="33">
        <v>9758</v>
      </c>
      <c r="B162" t="s">
        <v>53</v>
      </c>
      <c r="C162" s="33">
        <v>1</v>
      </c>
      <c r="D162" s="33">
        <v>552</v>
      </c>
      <c r="E162" t="s">
        <v>54</v>
      </c>
      <c r="F162" t="s">
        <v>410</v>
      </c>
      <c r="G162" t="s">
        <v>48</v>
      </c>
      <c r="H162" s="29" t="s">
        <v>34</v>
      </c>
      <c r="I162" t="s">
        <v>49</v>
      </c>
      <c r="J162" t="s">
        <v>56</v>
      </c>
      <c r="K162" t="s">
        <v>57</v>
      </c>
      <c r="L162" t="s">
        <v>56</v>
      </c>
      <c r="M162" s="33">
        <v>51</v>
      </c>
      <c r="N162" s="33">
        <v>640</v>
      </c>
      <c r="O162" t="s">
        <v>68</v>
      </c>
      <c r="P162" t="s">
        <v>45</v>
      </c>
      <c r="Q162" t="s">
        <v>45</v>
      </c>
      <c r="R162" s="33">
        <v>47</v>
      </c>
      <c r="S162" s="33">
        <v>17.03</v>
      </c>
      <c r="T162" s="33">
        <v>9758</v>
      </c>
      <c r="U162" t="s">
        <v>442</v>
      </c>
      <c r="V162" t="s">
        <v>442</v>
      </c>
      <c r="W162" t="s">
        <v>493</v>
      </c>
      <c r="X162" s="33">
        <v>1099</v>
      </c>
      <c r="Y162" s="33">
        <v>1099</v>
      </c>
      <c r="Z162" s="33">
        <v>27</v>
      </c>
      <c r="AA162" s="33">
        <v>173</v>
      </c>
      <c r="AB162" s="33">
        <v>10</v>
      </c>
      <c r="AE162" s="33">
        <v>173</v>
      </c>
      <c r="AF162" s="33">
        <v>10</v>
      </c>
    </row>
    <row r="163" spans="1:32">
      <c r="A163" s="33">
        <v>9758</v>
      </c>
      <c r="B163" t="s">
        <v>53</v>
      </c>
      <c r="C163" s="33">
        <v>1</v>
      </c>
      <c r="D163" s="33">
        <v>552</v>
      </c>
      <c r="E163" t="s">
        <v>54</v>
      </c>
      <c r="F163" t="s">
        <v>410</v>
      </c>
      <c r="G163" t="s">
        <v>48</v>
      </c>
      <c r="H163" s="29" t="s">
        <v>34</v>
      </c>
      <c r="I163" t="s">
        <v>49</v>
      </c>
      <c r="J163" t="s">
        <v>56</v>
      </c>
      <c r="K163" t="s">
        <v>57</v>
      </c>
      <c r="L163" t="s">
        <v>56</v>
      </c>
      <c r="M163" s="33">
        <v>51</v>
      </c>
      <c r="N163" s="33">
        <v>640</v>
      </c>
      <c r="O163" t="s">
        <v>68</v>
      </c>
      <c r="P163" t="s">
        <v>45</v>
      </c>
      <c r="Q163" t="s">
        <v>45</v>
      </c>
      <c r="R163" s="33">
        <v>47</v>
      </c>
      <c r="S163" s="33">
        <v>17.03</v>
      </c>
      <c r="T163" s="33">
        <v>9758</v>
      </c>
      <c r="U163" t="s">
        <v>443</v>
      </c>
      <c r="V163" t="s">
        <v>443</v>
      </c>
      <c r="W163" t="s">
        <v>493</v>
      </c>
      <c r="X163" s="33">
        <v>1099</v>
      </c>
      <c r="Y163" s="33">
        <v>1099</v>
      </c>
      <c r="Z163" s="33">
        <v>15</v>
      </c>
      <c r="AA163" s="33">
        <v>173</v>
      </c>
      <c r="AB163" s="33">
        <v>4</v>
      </c>
      <c r="AE163" s="33">
        <v>173</v>
      </c>
      <c r="AF163" s="33">
        <v>4</v>
      </c>
    </row>
    <row r="164" spans="1:32">
      <c r="A164" s="33">
        <v>9758</v>
      </c>
      <c r="B164" t="s">
        <v>53</v>
      </c>
      <c r="C164" s="33">
        <v>1</v>
      </c>
      <c r="D164" s="33">
        <v>552</v>
      </c>
      <c r="E164" t="s">
        <v>54</v>
      </c>
      <c r="F164" t="s">
        <v>410</v>
      </c>
      <c r="G164" t="s">
        <v>48</v>
      </c>
      <c r="H164" s="29" t="s">
        <v>34</v>
      </c>
      <c r="I164" t="s">
        <v>49</v>
      </c>
      <c r="J164" t="s">
        <v>56</v>
      </c>
      <c r="K164" t="s">
        <v>57</v>
      </c>
      <c r="L164" t="s">
        <v>56</v>
      </c>
      <c r="M164" s="33">
        <v>51</v>
      </c>
      <c r="N164" s="33">
        <v>640</v>
      </c>
      <c r="O164" t="s">
        <v>68</v>
      </c>
      <c r="P164" t="s">
        <v>45</v>
      </c>
      <c r="Q164" t="s">
        <v>45</v>
      </c>
      <c r="R164" s="33">
        <v>47</v>
      </c>
      <c r="S164" s="33">
        <v>17.03</v>
      </c>
      <c r="T164" s="33">
        <v>9758</v>
      </c>
      <c r="U164" t="s">
        <v>407</v>
      </c>
      <c r="V164" t="s">
        <v>407</v>
      </c>
      <c r="W164" t="s">
        <v>493</v>
      </c>
      <c r="X164" s="33">
        <v>1099</v>
      </c>
      <c r="Y164" s="33">
        <v>1099</v>
      </c>
      <c r="Z164" s="33">
        <v>2</v>
      </c>
      <c r="AA164" s="33">
        <v>173</v>
      </c>
      <c r="AB164" s="33">
        <v>0</v>
      </c>
      <c r="AE164" s="33">
        <v>173</v>
      </c>
      <c r="AF164" s="33">
        <v>0</v>
      </c>
    </row>
    <row r="165" spans="1:32">
      <c r="A165" s="33">
        <v>9758</v>
      </c>
      <c r="B165" t="s">
        <v>53</v>
      </c>
      <c r="C165" s="33">
        <v>1</v>
      </c>
      <c r="D165" s="33">
        <v>552</v>
      </c>
      <c r="E165" t="s">
        <v>54</v>
      </c>
      <c r="F165" t="s">
        <v>410</v>
      </c>
      <c r="G165" t="s">
        <v>48</v>
      </c>
      <c r="H165" s="29" t="s">
        <v>34</v>
      </c>
      <c r="I165" t="s">
        <v>49</v>
      </c>
      <c r="J165" t="s">
        <v>56</v>
      </c>
      <c r="K165" t="s">
        <v>57</v>
      </c>
      <c r="L165" t="s">
        <v>56</v>
      </c>
      <c r="M165" s="33">
        <v>51</v>
      </c>
      <c r="N165" s="33">
        <v>640</v>
      </c>
      <c r="O165" t="s">
        <v>68</v>
      </c>
      <c r="P165" t="s">
        <v>45</v>
      </c>
      <c r="Q165" t="s">
        <v>45</v>
      </c>
      <c r="R165" s="33">
        <v>47</v>
      </c>
      <c r="S165" s="33">
        <v>17.03</v>
      </c>
      <c r="T165" s="33">
        <v>9758</v>
      </c>
      <c r="U165" t="s">
        <v>441</v>
      </c>
      <c r="V165" t="s">
        <v>446</v>
      </c>
      <c r="W165" t="s">
        <v>493</v>
      </c>
      <c r="X165" s="33">
        <v>1099</v>
      </c>
      <c r="Y165" s="33">
        <v>1099</v>
      </c>
      <c r="Z165" s="33">
        <v>8</v>
      </c>
      <c r="AA165" s="33">
        <v>173</v>
      </c>
      <c r="AB165" s="33">
        <v>3</v>
      </c>
      <c r="AE165" s="33">
        <v>173</v>
      </c>
      <c r="AF165" s="33">
        <v>3</v>
      </c>
    </row>
    <row r="166" spans="1:32">
      <c r="A166" s="33">
        <v>9758</v>
      </c>
      <c r="B166" t="s">
        <v>53</v>
      </c>
      <c r="C166" s="33">
        <v>1</v>
      </c>
      <c r="D166" s="33">
        <v>552</v>
      </c>
      <c r="E166" t="s">
        <v>54</v>
      </c>
      <c r="F166" t="s">
        <v>410</v>
      </c>
      <c r="G166" t="s">
        <v>48</v>
      </c>
      <c r="H166" s="29" t="s">
        <v>34</v>
      </c>
      <c r="I166" t="s">
        <v>49</v>
      </c>
      <c r="J166" t="s">
        <v>56</v>
      </c>
      <c r="K166" t="s">
        <v>57</v>
      </c>
      <c r="L166" t="s">
        <v>56</v>
      </c>
      <c r="M166" s="33">
        <v>51</v>
      </c>
      <c r="N166" s="33">
        <v>640</v>
      </c>
      <c r="O166" t="s">
        <v>68</v>
      </c>
      <c r="P166" t="s">
        <v>45</v>
      </c>
      <c r="Q166" t="s">
        <v>45</v>
      </c>
      <c r="R166" s="33">
        <v>47</v>
      </c>
      <c r="S166" s="33">
        <v>17.03</v>
      </c>
      <c r="T166" s="33">
        <v>9758</v>
      </c>
      <c r="U166" t="s">
        <v>495</v>
      </c>
      <c r="V166" t="s">
        <v>495</v>
      </c>
      <c r="W166" t="s">
        <v>493</v>
      </c>
      <c r="X166" s="33">
        <v>1099</v>
      </c>
      <c r="Y166" s="33">
        <v>1099</v>
      </c>
      <c r="Z166" s="33">
        <v>23</v>
      </c>
      <c r="AA166" s="33">
        <v>173</v>
      </c>
      <c r="AB166" s="33">
        <v>1</v>
      </c>
      <c r="AE166" s="33">
        <v>173</v>
      </c>
      <c r="AF166" s="33">
        <v>1</v>
      </c>
    </row>
    <row r="167" spans="1:32">
      <c r="A167" s="33">
        <v>9758</v>
      </c>
      <c r="B167" t="s">
        <v>53</v>
      </c>
      <c r="C167" s="33">
        <v>1</v>
      </c>
      <c r="D167" s="33">
        <v>552</v>
      </c>
      <c r="E167" t="s">
        <v>54</v>
      </c>
      <c r="F167" t="s">
        <v>410</v>
      </c>
      <c r="G167" t="s">
        <v>48</v>
      </c>
      <c r="H167" s="29" t="s">
        <v>34</v>
      </c>
      <c r="I167" t="s">
        <v>49</v>
      </c>
      <c r="J167" t="s">
        <v>56</v>
      </c>
      <c r="K167" t="s">
        <v>57</v>
      </c>
      <c r="L167" t="s">
        <v>56</v>
      </c>
      <c r="M167" s="33">
        <v>51</v>
      </c>
      <c r="N167" s="33">
        <v>640</v>
      </c>
      <c r="O167" t="s">
        <v>68</v>
      </c>
      <c r="P167" t="s">
        <v>45</v>
      </c>
      <c r="Q167" t="s">
        <v>45</v>
      </c>
      <c r="R167" s="33">
        <v>47</v>
      </c>
      <c r="S167" s="33">
        <v>17.03</v>
      </c>
      <c r="T167" s="33">
        <v>9758</v>
      </c>
      <c r="U167" t="s">
        <v>296</v>
      </c>
      <c r="V167" t="s">
        <v>296</v>
      </c>
      <c r="W167" t="s">
        <v>493</v>
      </c>
      <c r="X167" s="33">
        <v>1099</v>
      </c>
      <c r="Y167" s="33">
        <v>1099</v>
      </c>
      <c r="Z167" s="33">
        <v>10</v>
      </c>
      <c r="AA167" s="33">
        <v>173</v>
      </c>
      <c r="AB167" s="33">
        <v>3</v>
      </c>
      <c r="AE167" s="33">
        <v>173</v>
      </c>
      <c r="AF167" s="33">
        <v>3</v>
      </c>
    </row>
    <row r="168" spans="1:32">
      <c r="A168" s="33">
        <v>9758</v>
      </c>
      <c r="B168" t="s">
        <v>53</v>
      </c>
      <c r="C168" s="33">
        <v>1</v>
      </c>
      <c r="D168" s="33">
        <v>552</v>
      </c>
      <c r="E168" t="s">
        <v>54</v>
      </c>
      <c r="F168" t="s">
        <v>410</v>
      </c>
      <c r="G168" t="s">
        <v>48</v>
      </c>
      <c r="H168" s="29" t="s">
        <v>34</v>
      </c>
      <c r="I168" t="s">
        <v>49</v>
      </c>
      <c r="J168" t="s">
        <v>56</v>
      </c>
      <c r="K168" t="s">
        <v>57</v>
      </c>
      <c r="L168" t="s">
        <v>56</v>
      </c>
      <c r="M168" s="33">
        <v>51</v>
      </c>
      <c r="N168" s="33">
        <v>640</v>
      </c>
      <c r="O168" t="s">
        <v>68</v>
      </c>
      <c r="P168" t="s">
        <v>45</v>
      </c>
      <c r="Q168" t="s">
        <v>45</v>
      </c>
      <c r="R168" s="33">
        <v>47</v>
      </c>
      <c r="S168" s="33">
        <v>17.03</v>
      </c>
      <c r="T168" s="33">
        <v>9758</v>
      </c>
      <c r="U168" t="s">
        <v>435</v>
      </c>
      <c r="V168" t="s">
        <v>435</v>
      </c>
      <c r="W168" t="s">
        <v>496</v>
      </c>
      <c r="X168" s="33">
        <v>1099</v>
      </c>
      <c r="Y168" s="33">
        <v>1099</v>
      </c>
      <c r="Z168" s="33">
        <v>261</v>
      </c>
      <c r="AA168" s="33">
        <v>173</v>
      </c>
      <c r="AB168" s="33">
        <v>67</v>
      </c>
      <c r="AE168" s="33">
        <v>173</v>
      </c>
      <c r="AF168" s="33">
        <v>67</v>
      </c>
    </row>
    <row r="169" spans="1:32">
      <c r="A169" s="33">
        <v>7916</v>
      </c>
      <c r="B169" t="s">
        <v>44</v>
      </c>
      <c r="C169" t="s">
        <v>45</v>
      </c>
      <c r="D169" t="s">
        <v>45</v>
      </c>
      <c r="E169" t="s">
        <v>54</v>
      </c>
      <c r="F169" t="s">
        <v>410</v>
      </c>
      <c r="G169" t="s">
        <v>48</v>
      </c>
      <c r="H169" s="29" t="s">
        <v>34</v>
      </c>
      <c r="I169" t="s">
        <v>49</v>
      </c>
      <c r="J169" t="s">
        <v>28</v>
      </c>
      <c r="K169" t="s">
        <v>45</v>
      </c>
      <c r="L169" t="s">
        <v>56</v>
      </c>
      <c r="M169" s="33">
        <v>18</v>
      </c>
      <c r="N169" s="33">
        <v>71</v>
      </c>
      <c r="O169" t="s">
        <v>68</v>
      </c>
      <c r="P169" t="s">
        <v>45</v>
      </c>
      <c r="Q169" t="s">
        <v>45</v>
      </c>
      <c r="R169" s="33">
        <v>57</v>
      </c>
      <c r="S169" s="33">
        <v>10.33</v>
      </c>
      <c r="T169" s="33">
        <v>7916</v>
      </c>
      <c r="U169" t="s">
        <v>487</v>
      </c>
      <c r="V169" t="s">
        <v>488</v>
      </c>
      <c r="W169" t="s">
        <v>489</v>
      </c>
      <c r="X169" s="33">
        <v>140</v>
      </c>
      <c r="Y169" s="33">
        <v>140</v>
      </c>
      <c r="Z169" s="33">
        <v>2</v>
      </c>
      <c r="AA169" s="33">
        <v>58</v>
      </c>
      <c r="AB169" s="33">
        <v>2</v>
      </c>
      <c r="AE169" s="33">
        <v>58</v>
      </c>
      <c r="AF169" s="33">
        <v>2</v>
      </c>
    </row>
    <row r="170" spans="1:32">
      <c r="A170" s="33">
        <v>7916</v>
      </c>
      <c r="B170" t="s">
        <v>44</v>
      </c>
      <c r="C170" t="s">
        <v>45</v>
      </c>
      <c r="D170" t="s">
        <v>45</v>
      </c>
      <c r="E170" t="s">
        <v>54</v>
      </c>
      <c r="F170" t="s">
        <v>410</v>
      </c>
      <c r="G170" t="s">
        <v>48</v>
      </c>
      <c r="H170" s="29" t="s">
        <v>34</v>
      </c>
      <c r="I170" t="s">
        <v>49</v>
      </c>
      <c r="J170" t="s">
        <v>28</v>
      </c>
      <c r="K170" t="s">
        <v>45</v>
      </c>
      <c r="L170" t="s">
        <v>56</v>
      </c>
      <c r="M170" s="33">
        <v>18</v>
      </c>
      <c r="N170" s="33">
        <v>71</v>
      </c>
      <c r="O170" t="s">
        <v>68</v>
      </c>
      <c r="P170" t="s">
        <v>45</v>
      </c>
      <c r="Q170" t="s">
        <v>45</v>
      </c>
      <c r="R170" s="33">
        <v>57</v>
      </c>
      <c r="S170" s="33">
        <v>10.33</v>
      </c>
      <c r="T170" s="33">
        <v>7916</v>
      </c>
      <c r="U170" t="s">
        <v>490</v>
      </c>
      <c r="V170" t="s">
        <v>491</v>
      </c>
      <c r="W170" t="s">
        <v>489</v>
      </c>
      <c r="X170" s="33">
        <v>140</v>
      </c>
      <c r="Y170" s="33">
        <v>140</v>
      </c>
      <c r="Z170" s="33">
        <v>7</v>
      </c>
      <c r="AA170" s="33">
        <v>58</v>
      </c>
      <c r="AB170" s="33">
        <v>4</v>
      </c>
      <c r="AE170" s="33">
        <v>58</v>
      </c>
      <c r="AF170" s="33">
        <v>4</v>
      </c>
    </row>
    <row r="171" spans="1:32">
      <c r="A171" s="33">
        <v>7916</v>
      </c>
      <c r="B171" t="s">
        <v>44</v>
      </c>
      <c r="C171" t="s">
        <v>45</v>
      </c>
      <c r="D171" t="s">
        <v>45</v>
      </c>
      <c r="E171" t="s">
        <v>54</v>
      </c>
      <c r="F171" t="s">
        <v>410</v>
      </c>
      <c r="G171" t="s">
        <v>48</v>
      </c>
      <c r="H171" s="29" t="s">
        <v>34</v>
      </c>
      <c r="I171" t="s">
        <v>49</v>
      </c>
      <c r="J171" t="s">
        <v>28</v>
      </c>
      <c r="K171" t="s">
        <v>45</v>
      </c>
      <c r="L171" t="s">
        <v>56</v>
      </c>
      <c r="M171" s="33">
        <v>18</v>
      </c>
      <c r="N171" s="33">
        <v>71</v>
      </c>
      <c r="O171" t="s">
        <v>68</v>
      </c>
      <c r="P171" t="s">
        <v>45</v>
      </c>
      <c r="Q171" t="s">
        <v>45</v>
      </c>
      <c r="R171" s="33">
        <v>57</v>
      </c>
      <c r="S171" s="33">
        <v>10.33</v>
      </c>
      <c r="T171" s="33">
        <v>7916</v>
      </c>
      <c r="U171" t="s">
        <v>492</v>
      </c>
      <c r="V171" t="s">
        <v>492</v>
      </c>
      <c r="W171" t="s">
        <v>489</v>
      </c>
      <c r="X171" s="33">
        <v>140</v>
      </c>
      <c r="Y171" s="33">
        <v>140</v>
      </c>
      <c r="Z171" s="33">
        <v>9</v>
      </c>
      <c r="AA171" s="33">
        <v>58</v>
      </c>
      <c r="AB171" s="33">
        <v>6</v>
      </c>
      <c r="AE171" s="33">
        <v>58</v>
      </c>
      <c r="AF171" s="33">
        <v>6</v>
      </c>
    </row>
    <row r="172" spans="1:32">
      <c r="A172" s="33">
        <v>7916</v>
      </c>
      <c r="B172" t="s">
        <v>44</v>
      </c>
      <c r="C172" t="s">
        <v>45</v>
      </c>
      <c r="D172" t="s">
        <v>45</v>
      </c>
      <c r="E172" t="s">
        <v>54</v>
      </c>
      <c r="F172" t="s">
        <v>410</v>
      </c>
      <c r="G172" t="s">
        <v>48</v>
      </c>
      <c r="H172" s="29" t="s">
        <v>34</v>
      </c>
      <c r="I172" t="s">
        <v>49</v>
      </c>
      <c r="J172" t="s">
        <v>28</v>
      </c>
      <c r="K172" t="s">
        <v>45</v>
      </c>
      <c r="L172" t="s">
        <v>56</v>
      </c>
      <c r="M172" s="33">
        <v>18</v>
      </c>
      <c r="N172" s="33">
        <v>71</v>
      </c>
      <c r="O172" t="s">
        <v>68</v>
      </c>
      <c r="P172" t="s">
        <v>45</v>
      </c>
      <c r="Q172" t="s">
        <v>45</v>
      </c>
      <c r="R172" s="33">
        <v>57</v>
      </c>
      <c r="S172" s="33">
        <v>10.33</v>
      </c>
      <c r="T172" s="33">
        <v>7916</v>
      </c>
      <c r="U172" t="s">
        <v>293</v>
      </c>
      <c r="V172" t="s">
        <v>293</v>
      </c>
      <c r="W172" t="s">
        <v>493</v>
      </c>
      <c r="X172" s="33">
        <v>140</v>
      </c>
      <c r="Y172" s="33">
        <v>140</v>
      </c>
      <c r="Z172" s="33">
        <v>42</v>
      </c>
      <c r="AA172" s="33">
        <v>58</v>
      </c>
      <c r="AB172" s="33">
        <v>22</v>
      </c>
      <c r="AE172" s="33">
        <v>58</v>
      </c>
      <c r="AF172" s="33">
        <v>22</v>
      </c>
    </row>
    <row r="173" spans="1:32">
      <c r="A173" s="33">
        <v>7916</v>
      </c>
      <c r="B173" t="s">
        <v>44</v>
      </c>
      <c r="C173" t="s">
        <v>45</v>
      </c>
      <c r="D173" t="s">
        <v>45</v>
      </c>
      <c r="E173" t="s">
        <v>54</v>
      </c>
      <c r="F173" t="s">
        <v>410</v>
      </c>
      <c r="G173" t="s">
        <v>48</v>
      </c>
      <c r="H173" s="29" t="s">
        <v>34</v>
      </c>
      <c r="I173" t="s">
        <v>49</v>
      </c>
      <c r="J173" t="s">
        <v>28</v>
      </c>
      <c r="K173" t="s">
        <v>45</v>
      </c>
      <c r="L173" t="s">
        <v>56</v>
      </c>
      <c r="M173" s="33">
        <v>18</v>
      </c>
      <c r="N173" s="33">
        <v>71</v>
      </c>
      <c r="O173" t="s">
        <v>68</v>
      </c>
      <c r="P173" t="s">
        <v>45</v>
      </c>
      <c r="Q173" t="s">
        <v>45</v>
      </c>
      <c r="R173" s="33">
        <v>57</v>
      </c>
      <c r="S173" s="33">
        <v>10.33</v>
      </c>
      <c r="T173" s="33">
        <v>7916</v>
      </c>
      <c r="U173" t="s">
        <v>294</v>
      </c>
      <c r="V173" t="s">
        <v>294</v>
      </c>
      <c r="W173" t="s">
        <v>493</v>
      </c>
      <c r="X173" s="33">
        <v>140</v>
      </c>
      <c r="Y173" s="33">
        <v>140</v>
      </c>
      <c r="Z173" s="33">
        <v>17</v>
      </c>
      <c r="AA173" s="33">
        <v>58</v>
      </c>
      <c r="AB173" s="33">
        <v>8</v>
      </c>
      <c r="AE173" s="33">
        <v>58</v>
      </c>
      <c r="AF173" s="33">
        <v>8</v>
      </c>
    </row>
    <row r="174" spans="1:32">
      <c r="A174" s="33">
        <v>7916</v>
      </c>
      <c r="B174" t="s">
        <v>44</v>
      </c>
      <c r="C174" t="s">
        <v>45</v>
      </c>
      <c r="D174" t="s">
        <v>45</v>
      </c>
      <c r="E174" t="s">
        <v>54</v>
      </c>
      <c r="F174" t="s">
        <v>410</v>
      </c>
      <c r="G174" t="s">
        <v>48</v>
      </c>
      <c r="H174" s="29" t="s">
        <v>34</v>
      </c>
      <c r="I174" t="s">
        <v>49</v>
      </c>
      <c r="J174" t="s">
        <v>28</v>
      </c>
      <c r="K174" t="s">
        <v>45</v>
      </c>
      <c r="L174" t="s">
        <v>56</v>
      </c>
      <c r="M174" s="33">
        <v>18</v>
      </c>
      <c r="N174" s="33">
        <v>71</v>
      </c>
      <c r="O174" t="s">
        <v>68</v>
      </c>
      <c r="P174" t="s">
        <v>45</v>
      </c>
      <c r="Q174" t="s">
        <v>45</v>
      </c>
      <c r="R174" s="33">
        <v>57</v>
      </c>
      <c r="S174" s="33">
        <v>10.33</v>
      </c>
      <c r="T174" s="33">
        <v>7916</v>
      </c>
      <c r="U174" t="s">
        <v>421</v>
      </c>
      <c r="V174" t="s">
        <v>494</v>
      </c>
      <c r="W174" t="s">
        <v>493</v>
      </c>
      <c r="X174" s="33">
        <v>140</v>
      </c>
      <c r="Y174" s="33">
        <v>140</v>
      </c>
      <c r="Z174" s="33">
        <v>2</v>
      </c>
      <c r="AA174" s="33">
        <v>58</v>
      </c>
      <c r="AB174" s="33">
        <v>2</v>
      </c>
      <c r="AE174" s="33">
        <v>58</v>
      </c>
      <c r="AF174" s="33">
        <v>2</v>
      </c>
    </row>
    <row r="175" spans="1:32">
      <c r="A175" s="33">
        <v>7916</v>
      </c>
      <c r="B175" t="s">
        <v>44</v>
      </c>
      <c r="C175" t="s">
        <v>45</v>
      </c>
      <c r="D175" t="s">
        <v>45</v>
      </c>
      <c r="E175" t="s">
        <v>54</v>
      </c>
      <c r="F175" t="s">
        <v>410</v>
      </c>
      <c r="G175" t="s">
        <v>48</v>
      </c>
      <c r="H175" s="29" t="s">
        <v>34</v>
      </c>
      <c r="I175" t="s">
        <v>49</v>
      </c>
      <c r="J175" t="s">
        <v>28</v>
      </c>
      <c r="K175" t="s">
        <v>45</v>
      </c>
      <c r="L175" t="s">
        <v>56</v>
      </c>
      <c r="M175" s="33">
        <v>18</v>
      </c>
      <c r="N175" s="33">
        <v>71</v>
      </c>
      <c r="O175" t="s">
        <v>68</v>
      </c>
      <c r="P175" t="s">
        <v>45</v>
      </c>
      <c r="Q175" t="s">
        <v>45</v>
      </c>
      <c r="R175" s="33">
        <v>57</v>
      </c>
      <c r="S175" s="33">
        <v>10.33</v>
      </c>
      <c r="T175" s="33">
        <v>7916</v>
      </c>
      <c r="U175" t="s">
        <v>295</v>
      </c>
      <c r="V175" t="s">
        <v>494</v>
      </c>
      <c r="W175" t="s">
        <v>493</v>
      </c>
      <c r="X175" s="33">
        <v>140</v>
      </c>
      <c r="Y175" s="33">
        <v>140</v>
      </c>
      <c r="Z175" s="33">
        <v>2</v>
      </c>
      <c r="AA175" s="33">
        <v>58</v>
      </c>
      <c r="AB175" s="33">
        <v>2</v>
      </c>
      <c r="AE175" s="33">
        <v>58</v>
      </c>
      <c r="AF175" s="33">
        <v>2</v>
      </c>
    </row>
    <row r="176" spans="1:32">
      <c r="A176" s="33">
        <v>7916</v>
      </c>
      <c r="B176" t="s">
        <v>44</v>
      </c>
      <c r="C176" t="s">
        <v>45</v>
      </c>
      <c r="D176" t="s">
        <v>45</v>
      </c>
      <c r="E176" t="s">
        <v>54</v>
      </c>
      <c r="F176" t="s">
        <v>410</v>
      </c>
      <c r="G176" t="s">
        <v>48</v>
      </c>
      <c r="H176" s="29" t="s">
        <v>34</v>
      </c>
      <c r="I176" t="s">
        <v>49</v>
      </c>
      <c r="J176" t="s">
        <v>28</v>
      </c>
      <c r="K176" t="s">
        <v>45</v>
      </c>
      <c r="L176" t="s">
        <v>56</v>
      </c>
      <c r="M176" s="33">
        <v>18</v>
      </c>
      <c r="N176" s="33">
        <v>71</v>
      </c>
      <c r="O176" t="s">
        <v>68</v>
      </c>
      <c r="P176" t="s">
        <v>45</v>
      </c>
      <c r="Q176" t="s">
        <v>45</v>
      </c>
      <c r="R176" s="33">
        <v>57</v>
      </c>
      <c r="S176" s="33">
        <v>10.33</v>
      </c>
      <c r="T176" s="33">
        <v>7916</v>
      </c>
      <c r="U176" t="s">
        <v>497</v>
      </c>
      <c r="V176" t="s">
        <v>436</v>
      </c>
      <c r="W176" t="s">
        <v>493</v>
      </c>
      <c r="X176" s="33">
        <v>140</v>
      </c>
      <c r="Y176" s="33">
        <v>140</v>
      </c>
      <c r="Z176" s="33">
        <v>2</v>
      </c>
      <c r="AA176" s="33">
        <v>58</v>
      </c>
      <c r="AB176" s="33">
        <v>1</v>
      </c>
      <c r="AE176" s="33">
        <v>58</v>
      </c>
      <c r="AF176" s="33">
        <v>1</v>
      </c>
    </row>
    <row r="177" spans="1:32">
      <c r="A177" s="33">
        <v>7916</v>
      </c>
      <c r="B177" t="s">
        <v>44</v>
      </c>
      <c r="C177" t="s">
        <v>45</v>
      </c>
      <c r="D177" t="s">
        <v>45</v>
      </c>
      <c r="E177" t="s">
        <v>54</v>
      </c>
      <c r="F177" t="s">
        <v>410</v>
      </c>
      <c r="G177" t="s">
        <v>48</v>
      </c>
      <c r="H177" s="29" t="s">
        <v>34</v>
      </c>
      <c r="I177" t="s">
        <v>49</v>
      </c>
      <c r="J177" t="s">
        <v>28</v>
      </c>
      <c r="K177" t="s">
        <v>45</v>
      </c>
      <c r="L177" t="s">
        <v>56</v>
      </c>
      <c r="M177" s="33">
        <v>18</v>
      </c>
      <c r="N177" s="33">
        <v>71</v>
      </c>
      <c r="O177" t="s">
        <v>68</v>
      </c>
      <c r="P177" t="s">
        <v>45</v>
      </c>
      <c r="Q177" t="s">
        <v>45</v>
      </c>
      <c r="R177" s="33">
        <v>57</v>
      </c>
      <c r="S177" s="33">
        <v>10.33</v>
      </c>
      <c r="T177" s="33">
        <v>7916</v>
      </c>
      <c r="U177" t="s">
        <v>422</v>
      </c>
      <c r="V177" t="s">
        <v>436</v>
      </c>
      <c r="W177" t="s">
        <v>493</v>
      </c>
      <c r="X177" s="33">
        <v>140</v>
      </c>
      <c r="Y177" s="33">
        <v>140</v>
      </c>
      <c r="Z177" s="33">
        <v>5</v>
      </c>
      <c r="AA177" s="33">
        <v>58</v>
      </c>
      <c r="AB177" s="33">
        <v>4</v>
      </c>
      <c r="AE177" s="33">
        <v>58</v>
      </c>
      <c r="AF177" s="33">
        <v>4</v>
      </c>
    </row>
    <row r="178" spans="1:32">
      <c r="A178" s="33">
        <v>7916</v>
      </c>
      <c r="B178" t="s">
        <v>44</v>
      </c>
      <c r="C178" t="s">
        <v>45</v>
      </c>
      <c r="D178" t="s">
        <v>45</v>
      </c>
      <c r="E178" t="s">
        <v>54</v>
      </c>
      <c r="F178" t="s">
        <v>410</v>
      </c>
      <c r="G178" t="s">
        <v>48</v>
      </c>
      <c r="H178" s="29" t="s">
        <v>34</v>
      </c>
      <c r="I178" t="s">
        <v>49</v>
      </c>
      <c r="J178" t="s">
        <v>28</v>
      </c>
      <c r="K178" t="s">
        <v>45</v>
      </c>
      <c r="L178" t="s">
        <v>56</v>
      </c>
      <c r="M178" s="33">
        <v>18</v>
      </c>
      <c r="N178" s="33">
        <v>71</v>
      </c>
      <c r="O178" t="s">
        <v>68</v>
      </c>
      <c r="P178" t="s">
        <v>45</v>
      </c>
      <c r="Q178" t="s">
        <v>45</v>
      </c>
      <c r="R178" s="33">
        <v>57</v>
      </c>
      <c r="S178" s="33">
        <v>10.33</v>
      </c>
      <c r="T178" s="33">
        <v>7916</v>
      </c>
      <c r="U178" t="s">
        <v>442</v>
      </c>
      <c r="V178" t="s">
        <v>442</v>
      </c>
      <c r="W178" t="s">
        <v>493</v>
      </c>
      <c r="X178" s="33">
        <v>140</v>
      </c>
      <c r="Y178" s="33">
        <v>140</v>
      </c>
      <c r="Z178" s="33">
        <v>7</v>
      </c>
      <c r="AA178" s="33">
        <v>58</v>
      </c>
      <c r="AB178" s="33">
        <v>4</v>
      </c>
      <c r="AE178" s="33">
        <v>58</v>
      </c>
      <c r="AF178" s="33">
        <v>4</v>
      </c>
    </row>
    <row r="179" spans="1:32">
      <c r="A179" s="33">
        <v>7916</v>
      </c>
      <c r="B179" t="s">
        <v>44</v>
      </c>
      <c r="C179" t="s">
        <v>45</v>
      </c>
      <c r="D179" t="s">
        <v>45</v>
      </c>
      <c r="E179" t="s">
        <v>54</v>
      </c>
      <c r="F179" t="s">
        <v>410</v>
      </c>
      <c r="G179" t="s">
        <v>48</v>
      </c>
      <c r="H179" s="29" t="s">
        <v>34</v>
      </c>
      <c r="I179" t="s">
        <v>49</v>
      </c>
      <c r="J179" t="s">
        <v>28</v>
      </c>
      <c r="K179" t="s">
        <v>45</v>
      </c>
      <c r="L179" t="s">
        <v>56</v>
      </c>
      <c r="M179" s="33">
        <v>18</v>
      </c>
      <c r="N179" s="33">
        <v>71</v>
      </c>
      <c r="O179" t="s">
        <v>68</v>
      </c>
      <c r="P179" t="s">
        <v>45</v>
      </c>
      <c r="Q179" t="s">
        <v>45</v>
      </c>
      <c r="R179" s="33">
        <v>57</v>
      </c>
      <c r="S179" s="33">
        <v>10.33</v>
      </c>
      <c r="T179" s="33">
        <v>7916</v>
      </c>
      <c r="U179" t="s">
        <v>408</v>
      </c>
      <c r="V179" t="s">
        <v>408</v>
      </c>
      <c r="W179" t="s">
        <v>493</v>
      </c>
      <c r="X179" s="33">
        <v>140</v>
      </c>
      <c r="Y179" s="33">
        <v>140</v>
      </c>
      <c r="Z179" s="33">
        <v>7</v>
      </c>
      <c r="AA179" s="33">
        <v>58</v>
      </c>
      <c r="AB179" s="33">
        <v>2</v>
      </c>
      <c r="AE179" s="33">
        <v>58</v>
      </c>
      <c r="AF179" s="33">
        <v>2</v>
      </c>
    </row>
    <row r="180" spans="1:32">
      <c r="A180" s="33">
        <v>7916</v>
      </c>
      <c r="B180" t="s">
        <v>44</v>
      </c>
      <c r="C180" t="s">
        <v>45</v>
      </c>
      <c r="D180" t="s">
        <v>45</v>
      </c>
      <c r="E180" t="s">
        <v>54</v>
      </c>
      <c r="F180" t="s">
        <v>410</v>
      </c>
      <c r="G180" t="s">
        <v>48</v>
      </c>
      <c r="H180" s="29" t="s">
        <v>34</v>
      </c>
      <c r="I180" t="s">
        <v>49</v>
      </c>
      <c r="J180" t="s">
        <v>28</v>
      </c>
      <c r="K180" t="s">
        <v>45</v>
      </c>
      <c r="L180" t="s">
        <v>56</v>
      </c>
      <c r="M180" s="33">
        <v>18</v>
      </c>
      <c r="N180" s="33">
        <v>71</v>
      </c>
      <c r="O180" t="s">
        <v>68</v>
      </c>
      <c r="P180" t="s">
        <v>45</v>
      </c>
      <c r="Q180" t="s">
        <v>45</v>
      </c>
      <c r="R180" s="33">
        <v>57</v>
      </c>
      <c r="S180" s="33">
        <v>10.33</v>
      </c>
      <c r="T180" s="33">
        <v>7916</v>
      </c>
      <c r="U180" t="s">
        <v>423</v>
      </c>
      <c r="V180" t="s">
        <v>443</v>
      </c>
      <c r="W180" t="s">
        <v>493</v>
      </c>
      <c r="X180" s="33">
        <v>140</v>
      </c>
      <c r="Y180" s="33">
        <v>140</v>
      </c>
      <c r="Z180" s="33">
        <v>3</v>
      </c>
      <c r="AA180" s="33">
        <v>58</v>
      </c>
      <c r="AB180" s="33">
        <v>2</v>
      </c>
      <c r="AE180" s="33">
        <v>58</v>
      </c>
      <c r="AF180" s="33">
        <v>2</v>
      </c>
    </row>
    <row r="181" spans="1:32">
      <c r="A181" s="33">
        <v>7916</v>
      </c>
      <c r="B181" t="s">
        <v>44</v>
      </c>
      <c r="C181" t="s">
        <v>45</v>
      </c>
      <c r="D181" t="s">
        <v>45</v>
      </c>
      <c r="E181" t="s">
        <v>54</v>
      </c>
      <c r="F181" t="s">
        <v>410</v>
      </c>
      <c r="G181" t="s">
        <v>48</v>
      </c>
      <c r="H181" s="29" t="s">
        <v>34</v>
      </c>
      <c r="I181" t="s">
        <v>49</v>
      </c>
      <c r="J181" t="s">
        <v>28</v>
      </c>
      <c r="K181" t="s">
        <v>45</v>
      </c>
      <c r="L181" t="s">
        <v>56</v>
      </c>
      <c r="M181" s="33">
        <v>18</v>
      </c>
      <c r="N181" s="33">
        <v>71</v>
      </c>
      <c r="O181" t="s">
        <v>68</v>
      </c>
      <c r="P181" t="s">
        <v>45</v>
      </c>
      <c r="Q181" t="s">
        <v>45</v>
      </c>
      <c r="R181" s="33">
        <v>57</v>
      </c>
      <c r="S181" s="33">
        <v>10.33</v>
      </c>
      <c r="T181" s="33">
        <v>7916</v>
      </c>
      <c r="U181" t="s">
        <v>441</v>
      </c>
      <c r="V181" t="s">
        <v>446</v>
      </c>
      <c r="W181" t="s">
        <v>493</v>
      </c>
      <c r="X181" s="33">
        <v>140</v>
      </c>
      <c r="Y181" s="33">
        <v>140</v>
      </c>
      <c r="Z181" s="33">
        <v>2</v>
      </c>
      <c r="AA181" s="33">
        <v>58</v>
      </c>
      <c r="AB181" s="33">
        <v>2</v>
      </c>
      <c r="AE181" s="33">
        <v>58</v>
      </c>
      <c r="AF181" s="33">
        <v>2</v>
      </c>
    </row>
    <row r="182" spans="1:32">
      <c r="A182" s="33">
        <v>7916</v>
      </c>
      <c r="B182" t="s">
        <v>44</v>
      </c>
      <c r="C182" t="s">
        <v>45</v>
      </c>
      <c r="D182" t="s">
        <v>45</v>
      </c>
      <c r="E182" t="s">
        <v>54</v>
      </c>
      <c r="F182" t="s">
        <v>410</v>
      </c>
      <c r="G182" t="s">
        <v>48</v>
      </c>
      <c r="H182" s="29" t="s">
        <v>34</v>
      </c>
      <c r="I182" t="s">
        <v>49</v>
      </c>
      <c r="J182" t="s">
        <v>28</v>
      </c>
      <c r="K182" t="s">
        <v>45</v>
      </c>
      <c r="L182" t="s">
        <v>56</v>
      </c>
      <c r="M182" s="33">
        <v>18</v>
      </c>
      <c r="N182" s="33">
        <v>71</v>
      </c>
      <c r="O182" t="s">
        <v>68</v>
      </c>
      <c r="P182" t="s">
        <v>45</v>
      </c>
      <c r="Q182" t="s">
        <v>45</v>
      </c>
      <c r="R182" s="33">
        <v>57</v>
      </c>
      <c r="S182" s="33">
        <v>10.33</v>
      </c>
      <c r="T182" s="33">
        <v>7916</v>
      </c>
      <c r="U182" t="s">
        <v>498</v>
      </c>
      <c r="V182" t="s">
        <v>468</v>
      </c>
      <c r="W182" t="s">
        <v>493</v>
      </c>
      <c r="X182" s="33">
        <v>140</v>
      </c>
      <c r="Y182" s="33">
        <v>140</v>
      </c>
      <c r="Z182" s="33">
        <v>8</v>
      </c>
      <c r="AA182" s="33">
        <v>58</v>
      </c>
      <c r="AB182" s="33">
        <v>4</v>
      </c>
      <c r="AE182" s="33">
        <v>58</v>
      </c>
      <c r="AF182" s="33">
        <v>4</v>
      </c>
    </row>
    <row r="183" spans="1:32">
      <c r="A183" s="33">
        <v>7916</v>
      </c>
      <c r="B183" t="s">
        <v>44</v>
      </c>
      <c r="C183" t="s">
        <v>45</v>
      </c>
      <c r="D183" t="s">
        <v>45</v>
      </c>
      <c r="E183" t="s">
        <v>54</v>
      </c>
      <c r="F183" t="s">
        <v>410</v>
      </c>
      <c r="G183" t="s">
        <v>48</v>
      </c>
      <c r="H183" s="29" t="s">
        <v>34</v>
      </c>
      <c r="I183" t="s">
        <v>49</v>
      </c>
      <c r="J183" t="s">
        <v>28</v>
      </c>
      <c r="K183" t="s">
        <v>45</v>
      </c>
      <c r="L183" t="s">
        <v>56</v>
      </c>
      <c r="M183" s="33">
        <v>18</v>
      </c>
      <c r="N183" s="33">
        <v>71</v>
      </c>
      <c r="O183" t="s">
        <v>68</v>
      </c>
      <c r="P183" t="s">
        <v>45</v>
      </c>
      <c r="Q183" t="s">
        <v>45</v>
      </c>
      <c r="R183" s="33">
        <v>57</v>
      </c>
      <c r="S183" s="33">
        <v>10.33</v>
      </c>
      <c r="T183" s="33">
        <v>7916</v>
      </c>
      <c r="U183" t="s">
        <v>499</v>
      </c>
      <c r="V183" t="s">
        <v>499</v>
      </c>
      <c r="W183" t="s">
        <v>493</v>
      </c>
      <c r="X183" s="33">
        <v>140</v>
      </c>
      <c r="Y183" s="33">
        <v>140</v>
      </c>
      <c r="Z183" s="33">
        <v>5</v>
      </c>
      <c r="AA183" s="33">
        <v>58</v>
      </c>
      <c r="AB183" s="33">
        <v>4</v>
      </c>
      <c r="AE183" s="33">
        <v>58</v>
      </c>
      <c r="AF183" s="33">
        <v>4</v>
      </c>
    </row>
    <row r="184" spans="1:32">
      <c r="A184" s="33">
        <v>7916</v>
      </c>
      <c r="B184" t="s">
        <v>44</v>
      </c>
      <c r="C184" t="s">
        <v>45</v>
      </c>
      <c r="D184" t="s">
        <v>45</v>
      </c>
      <c r="E184" t="s">
        <v>54</v>
      </c>
      <c r="F184" t="s">
        <v>410</v>
      </c>
      <c r="G184" t="s">
        <v>48</v>
      </c>
      <c r="H184" s="29" t="s">
        <v>34</v>
      </c>
      <c r="I184" t="s">
        <v>49</v>
      </c>
      <c r="J184" t="s">
        <v>28</v>
      </c>
      <c r="K184" t="s">
        <v>45</v>
      </c>
      <c r="L184" t="s">
        <v>56</v>
      </c>
      <c r="M184" s="33">
        <v>18</v>
      </c>
      <c r="N184" s="33">
        <v>71</v>
      </c>
      <c r="O184" t="s">
        <v>68</v>
      </c>
      <c r="P184" t="s">
        <v>45</v>
      </c>
      <c r="Q184" t="s">
        <v>45</v>
      </c>
      <c r="R184" s="33">
        <v>57</v>
      </c>
      <c r="S184" s="33">
        <v>10.33</v>
      </c>
      <c r="T184" s="33">
        <v>7916</v>
      </c>
      <c r="U184" t="s">
        <v>438</v>
      </c>
      <c r="V184" t="s">
        <v>438</v>
      </c>
      <c r="W184" t="s">
        <v>493</v>
      </c>
      <c r="X184" s="33">
        <v>140</v>
      </c>
      <c r="Y184" s="33">
        <v>140</v>
      </c>
      <c r="Z184" s="33">
        <v>7</v>
      </c>
      <c r="AA184" s="33">
        <v>58</v>
      </c>
      <c r="AB184" s="33">
        <v>2</v>
      </c>
      <c r="AE184" s="33">
        <v>58</v>
      </c>
      <c r="AF184" s="33">
        <v>2</v>
      </c>
    </row>
    <row r="185" spans="1:32">
      <c r="A185" s="33">
        <v>7916</v>
      </c>
      <c r="B185" t="s">
        <v>44</v>
      </c>
      <c r="C185" t="s">
        <v>45</v>
      </c>
      <c r="D185" t="s">
        <v>45</v>
      </c>
      <c r="E185" t="s">
        <v>54</v>
      </c>
      <c r="F185" t="s">
        <v>410</v>
      </c>
      <c r="G185" t="s">
        <v>48</v>
      </c>
      <c r="H185" s="29" t="s">
        <v>34</v>
      </c>
      <c r="I185" t="s">
        <v>49</v>
      </c>
      <c r="J185" t="s">
        <v>28</v>
      </c>
      <c r="K185" t="s">
        <v>45</v>
      </c>
      <c r="L185" t="s">
        <v>56</v>
      </c>
      <c r="M185" s="33">
        <v>18</v>
      </c>
      <c r="N185" s="33">
        <v>71</v>
      </c>
      <c r="O185" t="s">
        <v>68</v>
      </c>
      <c r="P185" t="s">
        <v>45</v>
      </c>
      <c r="Q185" t="s">
        <v>45</v>
      </c>
      <c r="R185" s="33">
        <v>57</v>
      </c>
      <c r="S185" s="33">
        <v>10.33</v>
      </c>
      <c r="T185" s="33">
        <v>7916</v>
      </c>
      <c r="U185" t="s">
        <v>424</v>
      </c>
      <c r="V185" t="s">
        <v>424</v>
      </c>
      <c r="W185" t="s">
        <v>493</v>
      </c>
      <c r="X185" s="33">
        <v>140</v>
      </c>
      <c r="Y185" s="33">
        <v>140</v>
      </c>
      <c r="Z185" s="33">
        <v>6</v>
      </c>
      <c r="AA185" s="33">
        <v>58</v>
      </c>
      <c r="AB185" s="33">
        <v>4</v>
      </c>
      <c r="AE185" s="33">
        <v>58</v>
      </c>
      <c r="AF185" s="33">
        <v>4</v>
      </c>
    </row>
    <row r="186" spans="1:32">
      <c r="A186" s="33">
        <v>7916</v>
      </c>
      <c r="B186" t="s">
        <v>44</v>
      </c>
      <c r="C186" t="s">
        <v>45</v>
      </c>
      <c r="D186" t="s">
        <v>45</v>
      </c>
      <c r="E186" t="s">
        <v>54</v>
      </c>
      <c r="F186" t="s">
        <v>410</v>
      </c>
      <c r="G186" t="s">
        <v>48</v>
      </c>
      <c r="H186" s="29" t="s">
        <v>34</v>
      </c>
      <c r="I186" t="s">
        <v>49</v>
      </c>
      <c r="J186" t="s">
        <v>28</v>
      </c>
      <c r="K186" t="s">
        <v>45</v>
      </c>
      <c r="L186" t="s">
        <v>56</v>
      </c>
      <c r="M186" s="33">
        <v>18</v>
      </c>
      <c r="N186" s="33">
        <v>71</v>
      </c>
      <c r="O186" t="s">
        <v>68</v>
      </c>
      <c r="P186" t="s">
        <v>45</v>
      </c>
      <c r="Q186" t="s">
        <v>45</v>
      </c>
      <c r="R186" s="33">
        <v>57</v>
      </c>
      <c r="S186" s="33">
        <v>10.33</v>
      </c>
      <c r="T186" s="33">
        <v>7916</v>
      </c>
      <c r="U186" t="s">
        <v>500</v>
      </c>
      <c r="V186" t="s">
        <v>500</v>
      </c>
      <c r="W186" t="s">
        <v>493</v>
      </c>
      <c r="X186" s="33">
        <v>140</v>
      </c>
      <c r="Y186" s="33">
        <v>140</v>
      </c>
      <c r="Z186" s="33">
        <v>16</v>
      </c>
      <c r="AA186" s="33">
        <v>58</v>
      </c>
      <c r="AB186" s="33">
        <v>6</v>
      </c>
      <c r="AE186" s="33">
        <v>58</v>
      </c>
      <c r="AF186" s="33">
        <v>6</v>
      </c>
    </row>
    <row r="187" spans="1:32">
      <c r="A187" s="33">
        <v>7916</v>
      </c>
      <c r="B187" t="s">
        <v>44</v>
      </c>
      <c r="C187" t="s">
        <v>45</v>
      </c>
      <c r="D187" t="s">
        <v>45</v>
      </c>
      <c r="E187" t="s">
        <v>54</v>
      </c>
      <c r="F187" t="s">
        <v>410</v>
      </c>
      <c r="G187" t="s">
        <v>48</v>
      </c>
      <c r="H187" s="29" t="s">
        <v>34</v>
      </c>
      <c r="I187" t="s">
        <v>49</v>
      </c>
      <c r="J187" t="s">
        <v>28</v>
      </c>
      <c r="K187" t="s">
        <v>45</v>
      </c>
      <c r="L187" t="s">
        <v>56</v>
      </c>
      <c r="M187" s="33">
        <v>18</v>
      </c>
      <c r="N187" s="33">
        <v>71</v>
      </c>
      <c r="O187" t="s">
        <v>68</v>
      </c>
      <c r="P187" t="s">
        <v>45</v>
      </c>
      <c r="Q187" t="s">
        <v>45</v>
      </c>
      <c r="R187" s="33">
        <v>57</v>
      </c>
      <c r="S187" s="33">
        <v>10.33</v>
      </c>
      <c r="T187" s="33">
        <v>7916</v>
      </c>
      <c r="U187" t="s">
        <v>425</v>
      </c>
      <c r="V187" t="s">
        <v>425</v>
      </c>
      <c r="W187" t="s">
        <v>493</v>
      </c>
      <c r="X187" s="33">
        <v>140</v>
      </c>
      <c r="Y187" s="33">
        <v>140</v>
      </c>
      <c r="Z187" s="33">
        <v>2</v>
      </c>
      <c r="AA187" s="33">
        <v>58</v>
      </c>
      <c r="AB187" s="33">
        <v>1</v>
      </c>
      <c r="AE187" s="33">
        <v>58</v>
      </c>
      <c r="AF187" s="33">
        <v>1</v>
      </c>
    </row>
    <row r="188" spans="1:32">
      <c r="A188" s="33">
        <v>7916</v>
      </c>
      <c r="B188" t="s">
        <v>44</v>
      </c>
      <c r="C188" t="s">
        <v>45</v>
      </c>
      <c r="D188" t="s">
        <v>45</v>
      </c>
      <c r="E188" t="s">
        <v>54</v>
      </c>
      <c r="F188" t="s">
        <v>410</v>
      </c>
      <c r="G188" t="s">
        <v>48</v>
      </c>
      <c r="H188" s="29" t="s">
        <v>34</v>
      </c>
      <c r="I188" t="s">
        <v>49</v>
      </c>
      <c r="J188" t="s">
        <v>28</v>
      </c>
      <c r="K188" t="s">
        <v>45</v>
      </c>
      <c r="L188" t="s">
        <v>56</v>
      </c>
      <c r="M188" s="33">
        <v>18</v>
      </c>
      <c r="N188" s="33">
        <v>71</v>
      </c>
      <c r="O188" t="s">
        <v>68</v>
      </c>
      <c r="P188" t="s">
        <v>45</v>
      </c>
      <c r="Q188" t="s">
        <v>45</v>
      </c>
      <c r="R188" s="33">
        <v>57</v>
      </c>
      <c r="S188" s="33">
        <v>10.33</v>
      </c>
      <c r="T188" s="33">
        <v>7916</v>
      </c>
      <c r="U188" t="s">
        <v>435</v>
      </c>
      <c r="V188" t="s">
        <v>435</v>
      </c>
      <c r="W188" t="s">
        <v>496</v>
      </c>
      <c r="X188" s="33">
        <v>140</v>
      </c>
      <c r="Y188" s="33">
        <v>140</v>
      </c>
      <c r="Z188" s="33">
        <v>90</v>
      </c>
      <c r="AA188" s="33">
        <v>58</v>
      </c>
      <c r="AB188" s="33">
        <v>46</v>
      </c>
      <c r="AE188" s="33">
        <v>58</v>
      </c>
      <c r="AF188" s="33">
        <v>46</v>
      </c>
    </row>
    <row r="189" spans="1:32">
      <c r="A189" s="33">
        <v>9041</v>
      </c>
      <c r="B189" t="s">
        <v>44</v>
      </c>
      <c r="C189" t="s">
        <v>45</v>
      </c>
      <c r="D189" t="s">
        <v>45</v>
      </c>
      <c r="E189" t="s">
        <v>54</v>
      </c>
      <c r="F189" t="s">
        <v>410</v>
      </c>
      <c r="G189" t="s">
        <v>48</v>
      </c>
      <c r="H189" s="29" t="s">
        <v>34</v>
      </c>
      <c r="I189" t="s">
        <v>49</v>
      </c>
      <c r="J189" t="s">
        <v>56</v>
      </c>
      <c r="K189" t="s">
        <v>57</v>
      </c>
      <c r="L189" t="s">
        <v>56</v>
      </c>
      <c r="M189" s="33">
        <v>27</v>
      </c>
      <c r="N189" s="33">
        <v>75</v>
      </c>
      <c r="O189" t="s">
        <v>68</v>
      </c>
      <c r="P189" t="s">
        <v>45</v>
      </c>
      <c r="Q189" t="s">
        <v>45</v>
      </c>
      <c r="R189" s="33">
        <v>56</v>
      </c>
      <c r="S189" s="33">
        <v>19.25</v>
      </c>
      <c r="T189" s="33">
        <v>9041</v>
      </c>
      <c r="U189" t="s">
        <v>293</v>
      </c>
      <c r="V189" t="s">
        <v>293</v>
      </c>
      <c r="W189" t="s">
        <v>493</v>
      </c>
      <c r="X189" s="33">
        <v>138</v>
      </c>
      <c r="Y189" s="33">
        <v>138</v>
      </c>
      <c r="Z189" s="33">
        <v>43</v>
      </c>
      <c r="AC189" s="33">
        <v>36</v>
      </c>
      <c r="AD189" s="33">
        <v>21</v>
      </c>
      <c r="AE189" s="33">
        <v>36</v>
      </c>
      <c r="AF189" s="33">
        <v>21</v>
      </c>
    </row>
    <row r="190" spans="1:32">
      <c r="A190" s="33">
        <v>9041</v>
      </c>
      <c r="B190" t="s">
        <v>44</v>
      </c>
      <c r="C190" t="s">
        <v>45</v>
      </c>
      <c r="D190" t="s">
        <v>45</v>
      </c>
      <c r="E190" t="s">
        <v>54</v>
      </c>
      <c r="F190" t="s">
        <v>410</v>
      </c>
      <c r="G190" t="s">
        <v>48</v>
      </c>
      <c r="H190" s="29" t="s">
        <v>34</v>
      </c>
      <c r="I190" t="s">
        <v>49</v>
      </c>
      <c r="J190" t="s">
        <v>56</v>
      </c>
      <c r="K190" t="s">
        <v>57</v>
      </c>
      <c r="L190" t="s">
        <v>56</v>
      </c>
      <c r="M190" s="33">
        <v>27</v>
      </c>
      <c r="N190" s="33">
        <v>75</v>
      </c>
      <c r="O190" t="s">
        <v>68</v>
      </c>
      <c r="P190" t="s">
        <v>45</v>
      </c>
      <c r="Q190" t="s">
        <v>45</v>
      </c>
      <c r="R190" s="33">
        <v>56</v>
      </c>
      <c r="S190" s="33">
        <v>19.25</v>
      </c>
      <c r="T190" s="33">
        <v>9041</v>
      </c>
      <c r="U190" t="s">
        <v>294</v>
      </c>
      <c r="V190" t="s">
        <v>294</v>
      </c>
      <c r="W190" t="s">
        <v>493</v>
      </c>
      <c r="X190" s="33">
        <v>138</v>
      </c>
      <c r="Y190" s="33">
        <v>138</v>
      </c>
      <c r="Z190" s="33">
        <v>14</v>
      </c>
      <c r="AC190" s="33">
        <v>36</v>
      </c>
      <c r="AD190" s="33">
        <v>8</v>
      </c>
      <c r="AE190" s="33">
        <v>36</v>
      </c>
      <c r="AF190" s="33">
        <v>8</v>
      </c>
    </row>
    <row r="191" spans="1:32">
      <c r="A191" s="33">
        <v>9041</v>
      </c>
      <c r="B191" t="s">
        <v>44</v>
      </c>
      <c r="C191" t="s">
        <v>45</v>
      </c>
      <c r="D191" t="s">
        <v>45</v>
      </c>
      <c r="E191" t="s">
        <v>54</v>
      </c>
      <c r="F191" t="s">
        <v>410</v>
      </c>
      <c r="G191" t="s">
        <v>48</v>
      </c>
      <c r="H191" s="29" t="s">
        <v>34</v>
      </c>
      <c r="I191" t="s">
        <v>49</v>
      </c>
      <c r="J191" t="s">
        <v>56</v>
      </c>
      <c r="K191" t="s">
        <v>57</v>
      </c>
      <c r="L191" t="s">
        <v>56</v>
      </c>
      <c r="M191" s="33">
        <v>27</v>
      </c>
      <c r="N191" s="33">
        <v>75</v>
      </c>
      <c r="O191" t="s">
        <v>68</v>
      </c>
      <c r="P191" t="s">
        <v>45</v>
      </c>
      <c r="Q191" t="s">
        <v>45</v>
      </c>
      <c r="R191" s="33">
        <v>56</v>
      </c>
      <c r="S191" s="33">
        <v>19.25</v>
      </c>
      <c r="T191" s="33">
        <v>9041</v>
      </c>
      <c r="U191" t="s">
        <v>295</v>
      </c>
      <c r="V191" t="s">
        <v>295</v>
      </c>
      <c r="W191" t="s">
        <v>493</v>
      </c>
      <c r="X191" s="33">
        <v>138</v>
      </c>
      <c r="Y191" s="33">
        <v>138</v>
      </c>
      <c r="Z191" s="33">
        <v>4</v>
      </c>
      <c r="AC191" s="33">
        <v>36</v>
      </c>
      <c r="AD191" s="33">
        <v>3</v>
      </c>
      <c r="AE191" s="33">
        <v>36</v>
      </c>
      <c r="AF191" s="33">
        <v>3</v>
      </c>
    </row>
    <row r="192" spans="1:32">
      <c r="A192" s="33">
        <v>9041</v>
      </c>
      <c r="B192" t="s">
        <v>44</v>
      </c>
      <c r="C192" t="s">
        <v>45</v>
      </c>
      <c r="D192" t="s">
        <v>45</v>
      </c>
      <c r="E192" t="s">
        <v>54</v>
      </c>
      <c r="F192" t="s">
        <v>410</v>
      </c>
      <c r="G192" t="s">
        <v>48</v>
      </c>
      <c r="H192" s="29" t="s">
        <v>34</v>
      </c>
      <c r="I192" t="s">
        <v>49</v>
      </c>
      <c r="J192" t="s">
        <v>56</v>
      </c>
      <c r="K192" t="s">
        <v>57</v>
      </c>
      <c r="L192" t="s">
        <v>56</v>
      </c>
      <c r="M192" s="33">
        <v>27</v>
      </c>
      <c r="N192" s="33">
        <v>75</v>
      </c>
      <c r="O192" t="s">
        <v>68</v>
      </c>
      <c r="P192" t="s">
        <v>45</v>
      </c>
      <c r="Q192" t="s">
        <v>45</v>
      </c>
      <c r="R192" s="33">
        <v>56</v>
      </c>
      <c r="S192" s="33">
        <v>19.25</v>
      </c>
      <c r="T192" s="33">
        <v>9041</v>
      </c>
      <c r="U192" t="s">
        <v>444</v>
      </c>
      <c r="V192" t="s">
        <v>518</v>
      </c>
      <c r="W192" t="s">
        <v>493</v>
      </c>
      <c r="X192" s="33">
        <v>138</v>
      </c>
      <c r="Y192" s="33">
        <v>138</v>
      </c>
      <c r="Z192" s="33">
        <v>20</v>
      </c>
      <c r="AC192" s="33">
        <v>36</v>
      </c>
      <c r="AD192" s="33">
        <v>9</v>
      </c>
      <c r="AE192" s="33">
        <v>36</v>
      </c>
      <c r="AF192" s="33">
        <v>9</v>
      </c>
    </row>
    <row r="193" spans="1:41">
      <c r="A193" s="33">
        <v>9041</v>
      </c>
      <c r="B193" t="s">
        <v>44</v>
      </c>
      <c r="C193" t="s">
        <v>45</v>
      </c>
      <c r="D193" t="s">
        <v>45</v>
      </c>
      <c r="E193" t="s">
        <v>54</v>
      </c>
      <c r="F193" t="s">
        <v>410</v>
      </c>
      <c r="G193" t="s">
        <v>48</v>
      </c>
      <c r="H193" s="29" t="s">
        <v>34</v>
      </c>
      <c r="I193" t="s">
        <v>49</v>
      </c>
      <c r="J193" t="s">
        <v>56</v>
      </c>
      <c r="K193" t="s">
        <v>57</v>
      </c>
      <c r="L193" t="s">
        <v>56</v>
      </c>
      <c r="M193" s="33">
        <v>27</v>
      </c>
      <c r="N193" s="33">
        <v>75</v>
      </c>
      <c r="O193" t="s">
        <v>68</v>
      </c>
      <c r="P193" t="s">
        <v>45</v>
      </c>
      <c r="Q193" t="s">
        <v>45</v>
      </c>
      <c r="R193" s="33">
        <v>56</v>
      </c>
      <c r="S193" s="33">
        <v>19.25</v>
      </c>
      <c r="T193" s="33">
        <v>9041</v>
      </c>
      <c r="U193" t="s">
        <v>443</v>
      </c>
      <c r="V193" t="s">
        <v>443</v>
      </c>
      <c r="W193" t="s">
        <v>493</v>
      </c>
      <c r="X193" s="33">
        <v>138</v>
      </c>
      <c r="Y193" s="33">
        <v>138</v>
      </c>
      <c r="Z193" s="33">
        <v>7</v>
      </c>
      <c r="AC193" s="33">
        <v>36</v>
      </c>
      <c r="AD193" s="33">
        <v>6</v>
      </c>
      <c r="AE193" s="33">
        <v>36</v>
      </c>
      <c r="AF193" s="33">
        <v>6</v>
      </c>
    </row>
    <row r="194" spans="1:41">
      <c r="A194" s="33">
        <v>9041</v>
      </c>
      <c r="B194" t="s">
        <v>44</v>
      </c>
      <c r="C194" t="s">
        <v>45</v>
      </c>
      <c r="D194" t="s">
        <v>45</v>
      </c>
      <c r="E194" t="s">
        <v>54</v>
      </c>
      <c r="F194" t="s">
        <v>410</v>
      </c>
      <c r="G194" t="s">
        <v>48</v>
      </c>
      <c r="H194" s="29" t="s">
        <v>34</v>
      </c>
      <c r="I194" t="s">
        <v>49</v>
      </c>
      <c r="J194" t="s">
        <v>56</v>
      </c>
      <c r="K194" t="s">
        <v>57</v>
      </c>
      <c r="L194" t="s">
        <v>56</v>
      </c>
      <c r="M194" s="33">
        <v>27</v>
      </c>
      <c r="N194" s="33">
        <v>75</v>
      </c>
      <c r="O194" t="s">
        <v>68</v>
      </c>
      <c r="P194" t="s">
        <v>45</v>
      </c>
      <c r="Q194" t="s">
        <v>45</v>
      </c>
      <c r="R194" s="33">
        <v>56</v>
      </c>
      <c r="S194" s="33">
        <v>19.25</v>
      </c>
      <c r="T194" s="33">
        <v>9041</v>
      </c>
      <c r="U194" t="s">
        <v>426</v>
      </c>
      <c r="V194" t="s">
        <v>426</v>
      </c>
      <c r="W194" t="s">
        <v>493</v>
      </c>
      <c r="X194" s="33">
        <v>138</v>
      </c>
      <c r="Y194" s="33">
        <v>138</v>
      </c>
      <c r="Z194" s="33">
        <v>2</v>
      </c>
      <c r="AC194" s="33">
        <v>36</v>
      </c>
      <c r="AD194" s="33">
        <v>0</v>
      </c>
      <c r="AE194" s="33">
        <v>36</v>
      </c>
      <c r="AF194" s="33">
        <v>0</v>
      </c>
    </row>
    <row r="195" spans="1:41">
      <c r="A195" s="33">
        <v>9041</v>
      </c>
      <c r="B195" t="s">
        <v>44</v>
      </c>
      <c r="C195" t="s">
        <v>45</v>
      </c>
      <c r="D195" t="s">
        <v>45</v>
      </c>
      <c r="E195" t="s">
        <v>54</v>
      </c>
      <c r="F195" t="s">
        <v>410</v>
      </c>
      <c r="G195" t="s">
        <v>48</v>
      </c>
      <c r="H195" s="29" t="s">
        <v>34</v>
      </c>
      <c r="I195" t="s">
        <v>49</v>
      </c>
      <c r="J195" t="s">
        <v>56</v>
      </c>
      <c r="K195" t="s">
        <v>57</v>
      </c>
      <c r="L195" t="s">
        <v>56</v>
      </c>
      <c r="M195" s="33">
        <v>27</v>
      </c>
      <c r="N195" s="33">
        <v>75</v>
      </c>
      <c r="O195" t="s">
        <v>68</v>
      </c>
      <c r="P195" t="s">
        <v>45</v>
      </c>
      <c r="Q195" t="s">
        <v>45</v>
      </c>
      <c r="R195" s="33">
        <v>56</v>
      </c>
      <c r="S195" s="33">
        <v>19.25</v>
      </c>
      <c r="T195" s="33">
        <v>9041</v>
      </c>
      <c r="U195" t="s">
        <v>441</v>
      </c>
      <c r="V195" t="s">
        <v>446</v>
      </c>
      <c r="W195" t="s">
        <v>493</v>
      </c>
      <c r="X195" s="33">
        <v>138</v>
      </c>
      <c r="Y195" s="33">
        <v>138</v>
      </c>
      <c r="Z195" s="33">
        <v>4</v>
      </c>
      <c r="AC195" s="33">
        <v>36</v>
      </c>
      <c r="AD195" s="33">
        <v>2</v>
      </c>
      <c r="AE195" s="33">
        <v>36</v>
      </c>
      <c r="AF195" s="33">
        <v>2</v>
      </c>
    </row>
    <row r="196" spans="1:41">
      <c r="A196" s="33">
        <v>9041</v>
      </c>
      <c r="B196" t="s">
        <v>44</v>
      </c>
      <c r="C196" t="s">
        <v>45</v>
      </c>
      <c r="D196" t="s">
        <v>45</v>
      </c>
      <c r="E196" t="s">
        <v>54</v>
      </c>
      <c r="F196" t="s">
        <v>410</v>
      </c>
      <c r="G196" t="s">
        <v>48</v>
      </c>
      <c r="H196" s="29" t="s">
        <v>34</v>
      </c>
      <c r="I196" t="s">
        <v>49</v>
      </c>
      <c r="J196" t="s">
        <v>56</v>
      </c>
      <c r="K196" t="s">
        <v>57</v>
      </c>
      <c r="L196" t="s">
        <v>56</v>
      </c>
      <c r="M196" s="33">
        <v>27</v>
      </c>
      <c r="N196" s="33">
        <v>75</v>
      </c>
      <c r="O196" t="s">
        <v>68</v>
      </c>
      <c r="P196" t="s">
        <v>45</v>
      </c>
      <c r="Q196" t="s">
        <v>45</v>
      </c>
      <c r="R196" s="33">
        <v>56</v>
      </c>
      <c r="S196" s="33">
        <v>19.25</v>
      </c>
      <c r="T196" s="33">
        <v>9041</v>
      </c>
      <c r="U196" t="s">
        <v>447</v>
      </c>
      <c r="V196" t="s">
        <v>447</v>
      </c>
      <c r="W196" t="s">
        <v>493</v>
      </c>
      <c r="X196" s="33">
        <v>138</v>
      </c>
      <c r="Y196" s="33">
        <v>138</v>
      </c>
      <c r="Z196" s="33">
        <v>4</v>
      </c>
      <c r="AC196" s="33">
        <v>36</v>
      </c>
      <c r="AD196" s="33">
        <v>0</v>
      </c>
      <c r="AE196" s="33">
        <v>36</v>
      </c>
      <c r="AF196" s="33">
        <v>0</v>
      </c>
    </row>
    <row r="197" spans="1:41">
      <c r="A197" s="33">
        <v>9041</v>
      </c>
      <c r="B197" t="s">
        <v>44</v>
      </c>
      <c r="C197" t="s">
        <v>45</v>
      </c>
      <c r="D197" t="s">
        <v>45</v>
      </c>
      <c r="E197" t="s">
        <v>54</v>
      </c>
      <c r="F197" t="s">
        <v>410</v>
      </c>
      <c r="G197" t="s">
        <v>48</v>
      </c>
      <c r="H197" s="29" t="s">
        <v>34</v>
      </c>
      <c r="I197" t="s">
        <v>49</v>
      </c>
      <c r="J197" t="s">
        <v>56</v>
      </c>
      <c r="K197" t="s">
        <v>57</v>
      </c>
      <c r="L197" t="s">
        <v>56</v>
      </c>
      <c r="M197" s="33">
        <v>27</v>
      </c>
      <c r="N197" s="33">
        <v>75</v>
      </c>
      <c r="O197" t="s">
        <v>68</v>
      </c>
      <c r="P197" t="s">
        <v>45</v>
      </c>
      <c r="Q197" t="s">
        <v>45</v>
      </c>
      <c r="R197" s="33">
        <v>56</v>
      </c>
      <c r="S197" s="33">
        <v>19.25</v>
      </c>
      <c r="T197" s="33">
        <v>9041</v>
      </c>
      <c r="U197" t="s">
        <v>296</v>
      </c>
      <c r="V197" t="s">
        <v>296</v>
      </c>
      <c r="W197" t="s">
        <v>493</v>
      </c>
      <c r="X197" s="33">
        <v>138</v>
      </c>
      <c r="Y197" s="33">
        <v>138</v>
      </c>
      <c r="Z197" s="33">
        <v>10</v>
      </c>
      <c r="AC197" s="33">
        <v>36</v>
      </c>
      <c r="AD197" s="33">
        <v>4</v>
      </c>
      <c r="AE197" s="33">
        <v>36</v>
      </c>
      <c r="AF197" s="33">
        <v>4</v>
      </c>
    </row>
    <row r="198" spans="1:41">
      <c r="A198" s="33">
        <v>9041</v>
      </c>
      <c r="B198" t="s">
        <v>44</v>
      </c>
      <c r="C198" t="s">
        <v>45</v>
      </c>
      <c r="D198" t="s">
        <v>45</v>
      </c>
      <c r="E198" t="s">
        <v>54</v>
      </c>
      <c r="F198" t="s">
        <v>410</v>
      </c>
      <c r="G198" t="s">
        <v>48</v>
      </c>
      <c r="H198" s="29" t="s">
        <v>34</v>
      </c>
      <c r="I198" t="s">
        <v>49</v>
      </c>
      <c r="J198" t="s">
        <v>56</v>
      </c>
      <c r="K198" t="s">
        <v>57</v>
      </c>
      <c r="L198" t="s">
        <v>56</v>
      </c>
      <c r="M198" s="33">
        <v>27</v>
      </c>
      <c r="N198" s="33">
        <v>75</v>
      </c>
      <c r="O198" t="s">
        <v>68</v>
      </c>
      <c r="P198" t="s">
        <v>45</v>
      </c>
      <c r="Q198" t="s">
        <v>45</v>
      </c>
      <c r="R198" s="33">
        <v>56</v>
      </c>
      <c r="S198" s="33">
        <v>19.25</v>
      </c>
      <c r="T198" s="33">
        <v>9041</v>
      </c>
      <c r="U198" t="s">
        <v>435</v>
      </c>
      <c r="V198" t="s">
        <v>435</v>
      </c>
      <c r="W198" t="s">
        <v>496</v>
      </c>
      <c r="X198" s="33">
        <v>138</v>
      </c>
      <c r="Y198" s="33">
        <v>138</v>
      </c>
      <c r="Z198" s="33">
        <v>64</v>
      </c>
      <c r="AC198" s="33">
        <v>36</v>
      </c>
      <c r="AD198" s="33">
        <v>26</v>
      </c>
      <c r="AE198" s="33">
        <v>36</v>
      </c>
      <c r="AF198" s="33">
        <v>26</v>
      </c>
    </row>
    <row r="199" spans="1:41" s="36" customFormat="1">
      <c r="A199" s="35">
        <v>7942</v>
      </c>
      <c r="B199" s="36" t="s">
        <v>44</v>
      </c>
      <c r="C199" s="36" t="s">
        <v>45</v>
      </c>
      <c r="D199" s="36" t="s">
        <v>45</v>
      </c>
      <c r="E199" s="36" t="s">
        <v>54</v>
      </c>
      <c r="F199" s="36" t="s">
        <v>410</v>
      </c>
      <c r="G199" s="36" t="s">
        <v>48</v>
      </c>
      <c r="H199" s="36" t="s">
        <v>34</v>
      </c>
      <c r="I199" s="36" t="s">
        <v>49</v>
      </c>
      <c r="J199" s="36" t="s">
        <v>28</v>
      </c>
      <c r="K199" s="36" t="s">
        <v>45</v>
      </c>
      <c r="L199" s="36" t="s">
        <v>28</v>
      </c>
      <c r="M199" s="36" t="s">
        <v>45</v>
      </c>
      <c r="N199" s="35">
        <v>3</v>
      </c>
      <c r="O199" s="36" t="s">
        <v>68</v>
      </c>
      <c r="P199" s="36" t="s">
        <v>45</v>
      </c>
      <c r="Q199" s="36" t="s">
        <v>45</v>
      </c>
      <c r="R199" s="35">
        <v>46.33</v>
      </c>
      <c r="S199" s="35">
        <v>22.63</v>
      </c>
      <c r="T199" s="35">
        <v>7942</v>
      </c>
      <c r="U199" s="36" t="s">
        <v>551</v>
      </c>
      <c r="V199" s="36" t="s">
        <v>551</v>
      </c>
      <c r="W199" s="36" t="s">
        <v>493</v>
      </c>
      <c r="X199" s="35">
        <v>6</v>
      </c>
      <c r="Y199" s="35">
        <v>6</v>
      </c>
      <c r="Z199" s="35">
        <v>1</v>
      </c>
    </row>
    <row r="200" spans="1:41" s="36" customFormat="1">
      <c r="A200" s="35">
        <v>7942</v>
      </c>
      <c r="B200" s="36" t="s">
        <v>44</v>
      </c>
      <c r="C200" s="36" t="s">
        <v>45</v>
      </c>
      <c r="D200" s="36" t="s">
        <v>45</v>
      </c>
      <c r="E200" s="36" t="s">
        <v>54</v>
      </c>
      <c r="F200" s="36" t="s">
        <v>410</v>
      </c>
      <c r="G200" s="36" t="s">
        <v>48</v>
      </c>
      <c r="H200" s="36" t="s">
        <v>34</v>
      </c>
      <c r="I200" s="36" t="s">
        <v>49</v>
      </c>
      <c r="J200" s="36" t="s">
        <v>28</v>
      </c>
      <c r="K200" s="36" t="s">
        <v>45</v>
      </c>
      <c r="L200" s="36" t="s">
        <v>28</v>
      </c>
      <c r="M200" s="36" t="s">
        <v>45</v>
      </c>
      <c r="N200" s="35">
        <v>3</v>
      </c>
      <c r="O200" s="36" t="s">
        <v>68</v>
      </c>
      <c r="P200" s="36" t="s">
        <v>45</v>
      </c>
      <c r="Q200" s="36" t="s">
        <v>45</v>
      </c>
      <c r="R200" s="35">
        <v>46.33</v>
      </c>
      <c r="S200" s="35">
        <v>22.63</v>
      </c>
      <c r="T200" s="35">
        <v>7942</v>
      </c>
      <c r="U200" s="36" t="s">
        <v>546</v>
      </c>
      <c r="V200" s="36" t="s">
        <v>546</v>
      </c>
      <c r="X200" s="35">
        <v>6</v>
      </c>
      <c r="Y200" s="35">
        <v>6</v>
      </c>
      <c r="Z200" s="35">
        <v>1</v>
      </c>
    </row>
    <row r="201" spans="1:41" s="36" customFormat="1">
      <c r="A201" s="35">
        <v>7942</v>
      </c>
      <c r="B201" s="36" t="s">
        <v>44</v>
      </c>
      <c r="C201" s="36" t="s">
        <v>45</v>
      </c>
      <c r="D201" s="36" t="s">
        <v>45</v>
      </c>
      <c r="E201" s="36" t="s">
        <v>54</v>
      </c>
      <c r="F201" s="36" t="s">
        <v>410</v>
      </c>
      <c r="G201" s="36" t="s">
        <v>48</v>
      </c>
      <c r="H201" s="36" t="s">
        <v>34</v>
      </c>
      <c r="I201" s="36" t="s">
        <v>49</v>
      </c>
      <c r="J201" s="36" t="s">
        <v>28</v>
      </c>
      <c r="K201" s="36" t="s">
        <v>45</v>
      </c>
      <c r="L201" s="36" t="s">
        <v>28</v>
      </c>
      <c r="M201" s="36" t="s">
        <v>45</v>
      </c>
      <c r="N201" s="35">
        <v>3</v>
      </c>
      <c r="O201" s="36" t="s">
        <v>68</v>
      </c>
      <c r="P201" s="36" t="s">
        <v>45</v>
      </c>
      <c r="Q201" s="36" t="s">
        <v>45</v>
      </c>
      <c r="R201" s="35">
        <v>46.33</v>
      </c>
      <c r="S201" s="35">
        <v>22.63</v>
      </c>
      <c r="T201" s="35">
        <v>7942</v>
      </c>
      <c r="U201" s="36" t="s">
        <v>458</v>
      </c>
      <c r="V201" s="36" t="s">
        <v>458</v>
      </c>
      <c r="W201" s="36" t="s">
        <v>493</v>
      </c>
      <c r="X201" s="35">
        <v>6</v>
      </c>
      <c r="Y201" s="35">
        <v>6</v>
      </c>
      <c r="Z201" s="35">
        <v>1</v>
      </c>
    </row>
    <row r="202" spans="1:41">
      <c r="A202" s="33">
        <v>9314</v>
      </c>
      <c r="B202" t="s">
        <v>44</v>
      </c>
      <c r="C202" t="s">
        <v>45</v>
      </c>
      <c r="D202" t="s">
        <v>45</v>
      </c>
      <c r="E202" t="s">
        <v>417</v>
      </c>
      <c r="F202" t="s">
        <v>410</v>
      </c>
      <c r="G202" t="s">
        <v>48</v>
      </c>
      <c r="H202" s="29" t="s">
        <v>301</v>
      </c>
      <c r="I202" t="s">
        <v>49</v>
      </c>
      <c r="J202" t="s">
        <v>28</v>
      </c>
      <c r="K202" t="s">
        <v>45</v>
      </c>
      <c r="L202" t="s">
        <v>56</v>
      </c>
      <c r="M202" s="33">
        <v>14</v>
      </c>
      <c r="N202" s="33">
        <v>11</v>
      </c>
      <c r="O202" t="s">
        <v>68</v>
      </c>
      <c r="P202" t="s">
        <v>45</v>
      </c>
      <c r="Q202" t="s">
        <v>45</v>
      </c>
      <c r="R202" s="33">
        <v>70</v>
      </c>
      <c r="S202" s="33">
        <v>12.25</v>
      </c>
      <c r="T202" s="33">
        <v>9314</v>
      </c>
      <c r="U202" t="s">
        <v>294</v>
      </c>
      <c r="V202" t="s">
        <v>294</v>
      </c>
      <c r="W202" t="s">
        <v>493</v>
      </c>
      <c r="X202" s="33">
        <v>21</v>
      </c>
      <c r="Y202" s="33">
        <v>21</v>
      </c>
      <c r="Z202" s="33">
        <v>7</v>
      </c>
    </row>
    <row r="203" spans="1:41">
      <c r="A203" s="33">
        <v>7949</v>
      </c>
      <c r="B203" t="s">
        <v>44</v>
      </c>
      <c r="C203" t="s">
        <v>45</v>
      </c>
      <c r="D203" t="s">
        <v>45</v>
      </c>
      <c r="E203" t="s">
        <v>54</v>
      </c>
      <c r="F203" t="s">
        <v>410</v>
      </c>
      <c r="G203" t="s">
        <v>48</v>
      </c>
      <c r="H203" s="29" t="s">
        <v>34</v>
      </c>
      <c r="I203" t="s">
        <v>49</v>
      </c>
      <c r="J203" t="s">
        <v>28</v>
      </c>
      <c r="K203" t="s">
        <v>45</v>
      </c>
      <c r="L203" t="s">
        <v>56</v>
      </c>
      <c r="M203" s="33">
        <v>12</v>
      </c>
      <c r="N203" s="33">
        <v>39</v>
      </c>
      <c r="O203" t="s">
        <v>68</v>
      </c>
      <c r="P203" t="s">
        <v>45</v>
      </c>
      <c r="Q203" t="s">
        <v>45</v>
      </c>
      <c r="R203" s="33">
        <v>50</v>
      </c>
      <c r="S203" s="33">
        <v>11.33</v>
      </c>
      <c r="T203" s="33">
        <v>7949</v>
      </c>
      <c r="U203" t="s">
        <v>293</v>
      </c>
      <c r="V203" t="s">
        <v>293</v>
      </c>
      <c r="W203" t="s">
        <v>493</v>
      </c>
      <c r="X203" s="33">
        <v>90</v>
      </c>
      <c r="Y203" s="33">
        <v>90</v>
      </c>
      <c r="Z203" s="33">
        <v>17</v>
      </c>
    </row>
    <row r="204" spans="1:41">
      <c r="A204" s="33">
        <v>7949</v>
      </c>
      <c r="B204" t="s">
        <v>44</v>
      </c>
      <c r="C204" t="s">
        <v>45</v>
      </c>
      <c r="D204" t="s">
        <v>45</v>
      </c>
      <c r="E204" t="s">
        <v>54</v>
      </c>
      <c r="F204" t="s">
        <v>410</v>
      </c>
      <c r="G204" t="s">
        <v>48</v>
      </c>
      <c r="H204" s="29" t="s">
        <v>34</v>
      </c>
      <c r="I204" t="s">
        <v>49</v>
      </c>
      <c r="J204" t="s">
        <v>28</v>
      </c>
      <c r="K204" t="s">
        <v>45</v>
      </c>
      <c r="L204" t="s">
        <v>56</v>
      </c>
      <c r="M204" s="33">
        <v>12</v>
      </c>
      <c r="N204" s="33">
        <v>39</v>
      </c>
      <c r="O204" t="s">
        <v>68</v>
      </c>
      <c r="P204" t="s">
        <v>45</v>
      </c>
      <c r="Q204" t="s">
        <v>45</v>
      </c>
      <c r="R204" s="33">
        <v>50</v>
      </c>
      <c r="S204" s="33">
        <v>11.33</v>
      </c>
      <c r="T204" s="33">
        <v>7949</v>
      </c>
      <c r="U204" t="s">
        <v>294</v>
      </c>
      <c r="V204" t="s">
        <v>294</v>
      </c>
      <c r="W204" t="s">
        <v>493</v>
      </c>
      <c r="X204" s="33">
        <v>90</v>
      </c>
      <c r="Y204" s="33">
        <v>90</v>
      </c>
      <c r="Z204" s="33">
        <v>5</v>
      </c>
    </row>
    <row r="205" spans="1:41">
      <c r="A205" s="33">
        <v>8680</v>
      </c>
      <c r="B205" t="s">
        <v>53</v>
      </c>
      <c r="C205" s="33">
        <v>1</v>
      </c>
      <c r="D205" s="33">
        <v>4</v>
      </c>
      <c r="E205" t="s">
        <v>290</v>
      </c>
      <c r="F205" t="s">
        <v>410</v>
      </c>
      <c r="G205" t="s">
        <v>48</v>
      </c>
      <c r="H205" s="29" t="s">
        <v>34</v>
      </c>
      <c r="I205" t="s">
        <v>49</v>
      </c>
      <c r="J205" t="s">
        <v>56</v>
      </c>
      <c r="K205" t="s">
        <v>57</v>
      </c>
      <c r="L205" t="s">
        <v>56</v>
      </c>
      <c r="M205" s="33">
        <v>33</v>
      </c>
      <c r="N205" s="33">
        <v>9</v>
      </c>
      <c r="O205" t="s">
        <v>292</v>
      </c>
      <c r="P205" t="s">
        <v>45</v>
      </c>
      <c r="Q205" t="s">
        <v>45</v>
      </c>
      <c r="R205" s="33">
        <v>47</v>
      </c>
      <c r="S205" s="33">
        <v>10.5</v>
      </c>
      <c r="T205" s="33">
        <v>8680</v>
      </c>
      <c r="U205" t="s">
        <v>293</v>
      </c>
      <c r="V205" t="s">
        <v>293</v>
      </c>
      <c r="W205" t="s">
        <v>493</v>
      </c>
      <c r="X205" s="33">
        <v>18</v>
      </c>
      <c r="Y205" s="33">
        <v>18</v>
      </c>
      <c r="Z205" s="33">
        <v>4</v>
      </c>
      <c r="AM205" s="33">
        <v>18</v>
      </c>
      <c r="AN205" s="33">
        <v>5</v>
      </c>
    </row>
    <row r="206" spans="1:41">
      <c r="A206" s="33">
        <v>8680</v>
      </c>
      <c r="B206" t="s">
        <v>53</v>
      </c>
      <c r="C206" s="33">
        <v>1</v>
      </c>
      <c r="D206" s="33">
        <v>4</v>
      </c>
      <c r="E206" t="s">
        <v>290</v>
      </c>
      <c r="F206" t="s">
        <v>410</v>
      </c>
      <c r="G206" t="s">
        <v>48</v>
      </c>
      <c r="H206" s="29" t="s">
        <v>34</v>
      </c>
      <c r="I206" t="s">
        <v>49</v>
      </c>
      <c r="J206" t="s">
        <v>56</v>
      </c>
      <c r="K206" t="s">
        <v>57</v>
      </c>
      <c r="L206" t="s">
        <v>56</v>
      </c>
      <c r="M206" s="33">
        <v>33</v>
      </c>
      <c r="N206" s="33">
        <v>9</v>
      </c>
      <c r="O206" t="s">
        <v>292</v>
      </c>
      <c r="P206" t="s">
        <v>45</v>
      </c>
      <c r="Q206" t="s">
        <v>45</v>
      </c>
      <c r="R206" s="33">
        <v>47</v>
      </c>
      <c r="S206" s="33">
        <v>10.5</v>
      </c>
      <c r="T206" s="33">
        <v>8680</v>
      </c>
      <c r="U206" t="s">
        <v>294</v>
      </c>
      <c r="V206" t="s">
        <v>294</v>
      </c>
      <c r="W206" t="s">
        <v>493</v>
      </c>
      <c r="X206" s="33">
        <v>18</v>
      </c>
      <c r="Y206" s="33">
        <v>18</v>
      </c>
      <c r="Z206" s="33">
        <v>1</v>
      </c>
      <c r="AM206" s="33">
        <v>18</v>
      </c>
      <c r="AN206" s="33">
        <v>1</v>
      </c>
      <c r="AO206" t="s">
        <v>418</v>
      </c>
    </row>
    <row r="207" spans="1:41">
      <c r="A207" s="33">
        <v>8680</v>
      </c>
      <c r="B207" t="s">
        <v>53</v>
      </c>
      <c r="C207" s="33">
        <v>1</v>
      </c>
      <c r="D207" s="33">
        <v>4</v>
      </c>
      <c r="E207" t="s">
        <v>290</v>
      </c>
      <c r="F207" t="s">
        <v>410</v>
      </c>
      <c r="G207" t="s">
        <v>48</v>
      </c>
      <c r="H207" s="29" t="s">
        <v>34</v>
      </c>
      <c r="I207" t="s">
        <v>49</v>
      </c>
      <c r="J207" t="s">
        <v>56</v>
      </c>
      <c r="K207" t="s">
        <v>57</v>
      </c>
      <c r="L207" t="s">
        <v>56</v>
      </c>
      <c r="M207" s="33">
        <v>33</v>
      </c>
      <c r="N207" s="33">
        <v>9</v>
      </c>
      <c r="O207" t="s">
        <v>292</v>
      </c>
      <c r="P207" t="s">
        <v>45</v>
      </c>
      <c r="Q207" t="s">
        <v>45</v>
      </c>
      <c r="R207" s="33">
        <v>47</v>
      </c>
      <c r="S207" s="33">
        <v>10.5</v>
      </c>
      <c r="T207" s="33">
        <v>8680</v>
      </c>
      <c r="U207" t="s">
        <v>478</v>
      </c>
      <c r="V207" t="s">
        <v>519</v>
      </c>
      <c r="W207" t="s">
        <v>493</v>
      </c>
      <c r="X207" s="33">
        <v>18</v>
      </c>
      <c r="Y207" s="33">
        <v>18</v>
      </c>
      <c r="Z207" s="33">
        <v>2</v>
      </c>
      <c r="AM207" s="33">
        <v>18</v>
      </c>
    </row>
    <row r="208" spans="1:41">
      <c r="A208" s="33">
        <v>8680</v>
      </c>
      <c r="B208" t="s">
        <v>53</v>
      </c>
      <c r="C208" s="33">
        <v>1</v>
      </c>
      <c r="D208" s="33">
        <v>4</v>
      </c>
      <c r="E208" t="s">
        <v>290</v>
      </c>
      <c r="F208" t="s">
        <v>410</v>
      </c>
      <c r="G208" t="s">
        <v>48</v>
      </c>
      <c r="H208" s="29" t="s">
        <v>34</v>
      </c>
      <c r="I208" t="s">
        <v>49</v>
      </c>
      <c r="J208" t="s">
        <v>56</v>
      </c>
      <c r="K208" t="s">
        <v>57</v>
      </c>
      <c r="L208" t="s">
        <v>56</v>
      </c>
      <c r="M208" s="33">
        <v>33</v>
      </c>
      <c r="N208" s="33">
        <v>9</v>
      </c>
      <c r="O208" t="s">
        <v>292</v>
      </c>
      <c r="P208" t="s">
        <v>45</v>
      </c>
      <c r="Q208" t="s">
        <v>45</v>
      </c>
      <c r="R208" s="33">
        <v>47</v>
      </c>
      <c r="S208" s="33">
        <v>10.5</v>
      </c>
      <c r="T208" s="33">
        <v>8680</v>
      </c>
      <c r="U208" t="s">
        <v>408</v>
      </c>
      <c r="V208" t="s">
        <v>408</v>
      </c>
      <c r="W208" t="s">
        <v>493</v>
      </c>
      <c r="X208" s="33">
        <v>18</v>
      </c>
      <c r="Y208" s="33">
        <v>18</v>
      </c>
      <c r="Z208" s="33">
        <v>1</v>
      </c>
      <c r="AM208" s="33">
        <v>18</v>
      </c>
      <c r="AN208" s="33">
        <v>1</v>
      </c>
    </row>
    <row r="209" spans="1:53">
      <c r="A209" s="33">
        <v>8680</v>
      </c>
      <c r="B209" t="s">
        <v>53</v>
      </c>
      <c r="C209" s="33">
        <v>1</v>
      </c>
      <c r="D209" s="33">
        <v>4</v>
      </c>
      <c r="E209" t="s">
        <v>290</v>
      </c>
      <c r="F209" t="s">
        <v>410</v>
      </c>
      <c r="G209" t="s">
        <v>48</v>
      </c>
      <c r="H209" s="29" t="s">
        <v>34</v>
      </c>
      <c r="I209" t="s">
        <v>49</v>
      </c>
      <c r="J209" t="s">
        <v>56</v>
      </c>
      <c r="K209" t="s">
        <v>57</v>
      </c>
      <c r="L209" t="s">
        <v>56</v>
      </c>
      <c r="M209" s="33">
        <v>33</v>
      </c>
      <c r="N209" s="33">
        <v>9</v>
      </c>
      <c r="O209" t="s">
        <v>292</v>
      </c>
      <c r="P209" t="s">
        <v>45</v>
      </c>
      <c r="Q209" t="s">
        <v>45</v>
      </c>
      <c r="R209" s="33">
        <v>47</v>
      </c>
      <c r="S209" s="33">
        <v>10.5</v>
      </c>
      <c r="T209" s="33">
        <v>8680</v>
      </c>
      <c r="U209" t="s">
        <v>435</v>
      </c>
      <c r="V209" t="s">
        <v>435</v>
      </c>
      <c r="W209" t="s">
        <v>496</v>
      </c>
      <c r="X209" s="33">
        <v>18</v>
      </c>
      <c r="Y209" s="33">
        <v>18</v>
      </c>
      <c r="Z209" s="33">
        <v>5</v>
      </c>
    </row>
    <row r="210" spans="1:53">
      <c r="A210" s="33">
        <v>8891</v>
      </c>
      <c r="B210" t="s">
        <v>44</v>
      </c>
      <c r="C210" t="s">
        <v>45</v>
      </c>
      <c r="D210" t="s">
        <v>45</v>
      </c>
      <c r="E210" t="s">
        <v>54</v>
      </c>
      <c r="F210" t="s">
        <v>410</v>
      </c>
      <c r="G210" t="s">
        <v>48</v>
      </c>
      <c r="H210" s="29" t="s">
        <v>34</v>
      </c>
      <c r="I210" t="s">
        <v>49</v>
      </c>
      <c r="J210" t="s">
        <v>56</v>
      </c>
      <c r="K210" t="s">
        <v>57</v>
      </c>
      <c r="L210" t="s">
        <v>56</v>
      </c>
      <c r="M210" s="33">
        <v>17</v>
      </c>
      <c r="N210" s="33">
        <v>30</v>
      </c>
      <c r="O210" t="s">
        <v>68</v>
      </c>
      <c r="P210" t="s">
        <v>45</v>
      </c>
      <c r="Q210" t="s">
        <v>45</v>
      </c>
      <c r="R210" s="33">
        <v>49</v>
      </c>
      <c r="S210" s="33">
        <v>4.25</v>
      </c>
      <c r="T210" s="33">
        <v>8891</v>
      </c>
      <c r="U210" t="s">
        <v>293</v>
      </c>
      <c r="V210" t="s">
        <v>293</v>
      </c>
      <c r="W210" t="s">
        <v>493</v>
      </c>
      <c r="X210" s="33">
        <v>41</v>
      </c>
      <c r="Y210" s="33">
        <v>41</v>
      </c>
      <c r="Z210" s="33">
        <v>6</v>
      </c>
      <c r="AC210" s="33">
        <v>13</v>
      </c>
      <c r="AD210" s="33">
        <v>2</v>
      </c>
    </row>
    <row r="211" spans="1:53">
      <c r="A211" s="33">
        <v>8891</v>
      </c>
      <c r="B211" t="s">
        <v>44</v>
      </c>
      <c r="C211" t="s">
        <v>45</v>
      </c>
      <c r="D211" t="s">
        <v>45</v>
      </c>
      <c r="E211" t="s">
        <v>54</v>
      </c>
      <c r="F211" t="s">
        <v>410</v>
      </c>
      <c r="G211" t="s">
        <v>48</v>
      </c>
      <c r="H211" s="29" t="s">
        <v>34</v>
      </c>
      <c r="I211" t="s">
        <v>49</v>
      </c>
      <c r="J211" t="s">
        <v>56</v>
      </c>
      <c r="K211" t="s">
        <v>57</v>
      </c>
      <c r="L211" t="s">
        <v>56</v>
      </c>
      <c r="M211" s="33">
        <v>17</v>
      </c>
      <c r="N211" s="33">
        <v>30</v>
      </c>
      <c r="O211" t="s">
        <v>68</v>
      </c>
      <c r="P211" t="s">
        <v>45</v>
      </c>
      <c r="Q211" t="s">
        <v>45</v>
      </c>
      <c r="R211" s="33">
        <v>49</v>
      </c>
      <c r="S211" s="33">
        <v>4.25</v>
      </c>
      <c r="T211" s="33">
        <v>8891</v>
      </c>
      <c r="U211" t="s">
        <v>294</v>
      </c>
      <c r="V211" t="s">
        <v>294</v>
      </c>
      <c r="W211" t="s">
        <v>493</v>
      </c>
      <c r="X211" s="33">
        <v>41</v>
      </c>
      <c r="Y211" s="33">
        <v>41</v>
      </c>
      <c r="Z211" s="33">
        <v>8</v>
      </c>
      <c r="AC211" s="33">
        <v>13</v>
      </c>
      <c r="AD211" s="33">
        <v>1</v>
      </c>
      <c r="AO211" t="s">
        <v>418</v>
      </c>
    </row>
    <row r="212" spans="1:53">
      <c r="A212" s="33">
        <v>8891</v>
      </c>
      <c r="B212" t="s">
        <v>44</v>
      </c>
      <c r="C212" t="s">
        <v>45</v>
      </c>
      <c r="D212" t="s">
        <v>45</v>
      </c>
      <c r="E212" t="s">
        <v>54</v>
      </c>
      <c r="F212" t="s">
        <v>410</v>
      </c>
      <c r="G212" t="s">
        <v>48</v>
      </c>
      <c r="H212" s="29" t="s">
        <v>34</v>
      </c>
      <c r="I212" t="s">
        <v>49</v>
      </c>
      <c r="J212" t="s">
        <v>56</v>
      </c>
      <c r="K212" t="s">
        <v>57</v>
      </c>
      <c r="L212" t="s">
        <v>56</v>
      </c>
      <c r="M212" s="33">
        <v>17</v>
      </c>
      <c r="N212" s="33">
        <v>30</v>
      </c>
      <c r="O212" t="s">
        <v>68</v>
      </c>
      <c r="P212" t="s">
        <v>45</v>
      </c>
      <c r="Q212" t="s">
        <v>45</v>
      </c>
      <c r="R212" s="33">
        <v>49</v>
      </c>
      <c r="S212" s="33">
        <v>4.25</v>
      </c>
      <c r="T212" s="33">
        <v>8891</v>
      </c>
      <c r="U212" t="s">
        <v>487</v>
      </c>
      <c r="V212" t="s">
        <v>488</v>
      </c>
      <c r="W212" t="s">
        <v>489</v>
      </c>
      <c r="X212" s="33">
        <v>41</v>
      </c>
      <c r="Y212" s="33">
        <v>41</v>
      </c>
      <c r="Z212" s="33">
        <v>3</v>
      </c>
      <c r="AC212" s="33">
        <v>13</v>
      </c>
      <c r="AD212" s="33">
        <v>0</v>
      </c>
    </row>
    <row r="213" spans="1:53">
      <c r="A213" s="33">
        <v>8891</v>
      </c>
      <c r="B213" t="s">
        <v>44</v>
      </c>
      <c r="C213" t="s">
        <v>45</v>
      </c>
      <c r="D213" t="s">
        <v>45</v>
      </c>
      <c r="E213" t="s">
        <v>54</v>
      </c>
      <c r="F213" t="s">
        <v>410</v>
      </c>
      <c r="G213" t="s">
        <v>48</v>
      </c>
      <c r="H213" s="29" t="s">
        <v>34</v>
      </c>
      <c r="I213" t="s">
        <v>49</v>
      </c>
      <c r="J213" t="s">
        <v>56</v>
      </c>
      <c r="K213" t="s">
        <v>57</v>
      </c>
      <c r="L213" t="s">
        <v>56</v>
      </c>
      <c r="M213" s="33">
        <v>17</v>
      </c>
      <c r="N213" s="33">
        <v>30</v>
      </c>
      <c r="O213" t="s">
        <v>68</v>
      </c>
      <c r="P213" t="s">
        <v>45</v>
      </c>
      <c r="Q213" t="s">
        <v>45</v>
      </c>
      <c r="R213" s="33">
        <v>49</v>
      </c>
      <c r="S213" s="33">
        <v>4.25</v>
      </c>
      <c r="T213" s="33">
        <v>8891</v>
      </c>
      <c r="U213" t="s">
        <v>492</v>
      </c>
      <c r="V213" t="s">
        <v>492</v>
      </c>
      <c r="W213" t="s">
        <v>489</v>
      </c>
      <c r="X213" s="33">
        <v>41</v>
      </c>
      <c r="Y213" s="33">
        <v>41</v>
      </c>
      <c r="Z213" s="33">
        <v>3</v>
      </c>
      <c r="AC213" s="33">
        <v>13</v>
      </c>
      <c r="AD213" s="33">
        <v>0</v>
      </c>
    </row>
    <row r="214" spans="1:53">
      <c r="A214" s="33">
        <v>8891</v>
      </c>
      <c r="B214" t="s">
        <v>44</v>
      </c>
      <c r="C214" t="s">
        <v>45</v>
      </c>
      <c r="D214" t="s">
        <v>45</v>
      </c>
      <c r="E214" t="s">
        <v>54</v>
      </c>
      <c r="F214" t="s">
        <v>410</v>
      </c>
      <c r="G214" t="s">
        <v>48</v>
      </c>
      <c r="H214" s="29" t="s">
        <v>34</v>
      </c>
      <c r="I214" t="s">
        <v>49</v>
      </c>
      <c r="J214" t="s">
        <v>56</v>
      </c>
      <c r="K214" t="s">
        <v>57</v>
      </c>
      <c r="L214" t="s">
        <v>56</v>
      </c>
      <c r="M214" s="33">
        <v>17</v>
      </c>
      <c r="N214" s="33">
        <v>30</v>
      </c>
      <c r="O214" t="s">
        <v>68</v>
      </c>
      <c r="P214" t="s">
        <v>45</v>
      </c>
      <c r="Q214" t="s">
        <v>45</v>
      </c>
      <c r="R214" s="33">
        <v>49</v>
      </c>
      <c r="S214" s="33">
        <v>4.25</v>
      </c>
      <c r="T214" s="33">
        <v>8891</v>
      </c>
      <c r="U214" t="s">
        <v>295</v>
      </c>
      <c r="V214" t="s">
        <v>295</v>
      </c>
      <c r="W214" t="s">
        <v>493</v>
      </c>
      <c r="X214" s="33">
        <v>41</v>
      </c>
      <c r="Y214" s="33">
        <v>41</v>
      </c>
      <c r="Z214" s="33">
        <v>1</v>
      </c>
      <c r="AC214" s="33">
        <v>13</v>
      </c>
      <c r="AD214" s="33">
        <v>1</v>
      </c>
    </row>
    <row r="215" spans="1:53">
      <c r="A215" s="33">
        <v>8891</v>
      </c>
      <c r="B215" t="s">
        <v>44</v>
      </c>
      <c r="C215" t="s">
        <v>45</v>
      </c>
      <c r="D215" t="s">
        <v>45</v>
      </c>
      <c r="E215" t="s">
        <v>54</v>
      </c>
      <c r="F215" t="s">
        <v>410</v>
      </c>
      <c r="G215" t="s">
        <v>48</v>
      </c>
      <c r="H215" s="29" t="s">
        <v>34</v>
      </c>
      <c r="I215" t="s">
        <v>49</v>
      </c>
      <c r="J215" t="s">
        <v>56</v>
      </c>
      <c r="K215" t="s">
        <v>57</v>
      </c>
      <c r="L215" t="s">
        <v>56</v>
      </c>
      <c r="M215" s="33">
        <v>17</v>
      </c>
      <c r="N215" s="33">
        <v>30</v>
      </c>
      <c r="O215" t="s">
        <v>68</v>
      </c>
      <c r="P215" t="s">
        <v>45</v>
      </c>
      <c r="Q215" t="s">
        <v>45</v>
      </c>
      <c r="R215" s="33">
        <v>49</v>
      </c>
      <c r="S215" s="33">
        <v>4.25</v>
      </c>
      <c r="T215" s="33">
        <v>8891</v>
      </c>
      <c r="U215" t="s">
        <v>444</v>
      </c>
      <c r="V215" t="s">
        <v>518</v>
      </c>
      <c r="W215" t="s">
        <v>493</v>
      </c>
      <c r="X215" s="33">
        <v>41</v>
      </c>
      <c r="Y215" s="33">
        <v>41</v>
      </c>
      <c r="Z215" s="33">
        <v>6</v>
      </c>
      <c r="AC215" s="33">
        <v>13</v>
      </c>
      <c r="AD215" s="33">
        <v>3</v>
      </c>
    </row>
    <row r="216" spans="1:53">
      <c r="A216" s="33">
        <v>8891</v>
      </c>
      <c r="B216" t="s">
        <v>44</v>
      </c>
      <c r="C216" t="s">
        <v>45</v>
      </c>
      <c r="D216" t="s">
        <v>45</v>
      </c>
      <c r="E216" t="s">
        <v>54</v>
      </c>
      <c r="F216" t="s">
        <v>410</v>
      </c>
      <c r="G216" t="s">
        <v>48</v>
      </c>
      <c r="H216" s="29" t="s">
        <v>34</v>
      </c>
      <c r="I216" t="s">
        <v>49</v>
      </c>
      <c r="J216" t="s">
        <v>56</v>
      </c>
      <c r="K216" t="s">
        <v>57</v>
      </c>
      <c r="L216" t="s">
        <v>56</v>
      </c>
      <c r="M216" s="33">
        <v>17</v>
      </c>
      <c r="N216" s="33">
        <v>30</v>
      </c>
      <c r="O216" t="s">
        <v>68</v>
      </c>
      <c r="P216" t="s">
        <v>45</v>
      </c>
      <c r="Q216" t="s">
        <v>45</v>
      </c>
      <c r="R216" s="33">
        <v>49</v>
      </c>
      <c r="S216" s="33">
        <v>4.25</v>
      </c>
      <c r="T216" s="33">
        <v>8891</v>
      </c>
      <c r="U216" t="s">
        <v>447</v>
      </c>
      <c r="V216" t="s">
        <v>447</v>
      </c>
      <c r="W216" t="s">
        <v>493</v>
      </c>
      <c r="X216" s="33">
        <v>41</v>
      </c>
      <c r="Y216" s="33">
        <v>41</v>
      </c>
      <c r="Z216" s="33">
        <v>1</v>
      </c>
      <c r="AC216" s="33">
        <v>13</v>
      </c>
      <c r="AD216" s="33">
        <v>0</v>
      </c>
    </row>
    <row r="217" spans="1:53">
      <c r="A217" s="33">
        <v>8891</v>
      </c>
      <c r="B217" t="s">
        <v>44</v>
      </c>
      <c r="C217" t="s">
        <v>45</v>
      </c>
      <c r="D217" t="s">
        <v>45</v>
      </c>
      <c r="E217" t="s">
        <v>54</v>
      </c>
      <c r="F217" t="s">
        <v>410</v>
      </c>
      <c r="G217" t="s">
        <v>48</v>
      </c>
      <c r="H217" s="29" t="s">
        <v>34</v>
      </c>
      <c r="I217" t="s">
        <v>49</v>
      </c>
      <c r="J217" t="s">
        <v>56</v>
      </c>
      <c r="K217" t="s">
        <v>57</v>
      </c>
      <c r="L217" t="s">
        <v>56</v>
      </c>
      <c r="M217" s="33">
        <v>17</v>
      </c>
      <c r="N217" s="33">
        <v>30</v>
      </c>
      <c r="O217" t="s">
        <v>68</v>
      </c>
      <c r="P217" t="s">
        <v>45</v>
      </c>
      <c r="Q217" t="s">
        <v>45</v>
      </c>
      <c r="R217" s="33">
        <v>49</v>
      </c>
      <c r="S217" s="33">
        <v>4.25</v>
      </c>
      <c r="T217" s="33">
        <v>8891</v>
      </c>
      <c r="U217" t="s">
        <v>296</v>
      </c>
      <c r="V217" t="s">
        <v>296</v>
      </c>
      <c r="W217" t="s">
        <v>493</v>
      </c>
      <c r="X217" s="33">
        <v>41</v>
      </c>
      <c r="Y217" s="33">
        <v>41</v>
      </c>
      <c r="Z217" s="33">
        <v>1</v>
      </c>
      <c r="AC217" s="33">
        <v>13</v>
      </c>
      <c r="AD217" s="33">
        <v>0</v>
      </c>
    </row>
    <row r="218" spans="1:53">
      <c r="A218" s="33">
        <v>8891</v>
      </c>
      <c r="B218" t="s">
        <v>44</v>
      </c>
      <c r="C218" t="s">
        <v>45</v>
      </c>
      <c r="D218" t="s">
        <v>45</v>
      </c>
      <c r="E218" t="s">
        <v>54</v>
      </c>
      <c r="F218" t="s">
        <v>410</v>
      </c>
      <c r="G218" t="s">
        <v>48</v>
      </c>
      <c r="H218" s="29" t="s">
        <v>34</v>
      </c>
      <c r="I218" t="s">
        <v>49</v>
      </c>
      <c r="J218" t="s">
        <v>56</v>
      </c>
      <c r="K218" t="s">
        <v>57</v>
      </c>
      <c r="L218" t="s">
        <v>56</v>
      </c>
      <c r="M218" s="33">
        <v>17</v>
      </c>
      <c r="N218" s="33">
        <v>30</v>
      </c>
      <c r="O218" t="s">
        <v>68</v>
      </c>
      <c r="P218" t="s">
        <v>45</v>
      </c>
      <c r="Q218" t="s">
        <v>45</v>
      </c>
      <c r="R218" s="33">
        <v>49</v>
      </c>
      <c r="S218" s="33">
        <v>4.25</v>
      </c>
      <c r="T218" s="33">
        <v>8891</v>
      </c>
      <c r="U218" t="s">
        <v>435</v>
      </c>
      <c r="V218" t="s">
        <v>435</v>
      </c>
      <c r="W218" t="s">
        <v>496</v>
      </c>
      <c r="X218" s="33">
        <v>41</v>
      </c>
      <c r="Y218" s="33">
        <v>41</v>
      </c>
      <c r="Z218" s="33">
        <v>13</v>
      </c>
      <c r="AC218" s="33">
        <v>13</v>
      </c>
      <c r="AD218" s="33">
        <v>5</v>
      </c>
    </row>
    <row r="219" spans="1:53" s="36" customFormat="1">
      <c r="A219" s="35">
        <v>8691</v>
      </c>
      <c r="B219" s="36" t="s">
        <v>44</v>
      </c>
      <c r="C219" s="36" t="s">
        <v>45</v>
      </c>
      <c r="D219" s="36" t="s">
        <v>45</v>
      </c>
      <c r="E219" s="36" t="s">
        <v>54</v>
      </c>
      <c r="F219" s="36" t="s">
        <v>541</v>
      </c>
      <c r="G219" s="36" t="s">
        <v>48</v>
      </c>
      <c r="H219" s="36" t="s">
        <v>301</v>
      </c>
      <c r="I219" s="36" t="s">
        <v>49</v>
      </c>
      <c r="J219" s="36" t="s">
        <v>56</v>
      </c>
      <c r="K219" s="36" t="s">
        <v>57</v>
      </c>
      <c r="L219" s="36" t="s">
        <v>56</v>
      </c>
      <c r="M219" s="35">
        <v>65</v>
      </c>
      <c r="N219" s="35">
        <v>3</v>
      </c>
      <c r="O219" s="36" t="s">
        <v>68</v>
      </c>
      <c r="P219" s="36" t="s">
        <v>45</v>
      </c>
      <c r="Q219" s="36" t="s">
        <v>45</v>
      </c>
      <c r="R219" s="35">
        <v>54</v>
      </c>
      <c r="S219" s="36">
        <v>15.17</v>
      </c>
      <c r="T219" s="35">
        <v>8691</v>
      </c>
      <c r="U219" s="36" t="s">
        <v>552</v>
      </c>
      <c r="V219" s="36" t="s">
        <v>552</v>
      </c>
      <c r="W219" s="36" t="s">
        <v>493</v>
      </c>
      <c r="X219" s="35">
        <v>5</v>
      </c>
      <c r="Y219" s="35">
        <v>5</v>
      </c>
      <c r="Z219" s="35">
        <v>1</v>
      </c>
      <c r="AA219" s="35">
        <v>5</v>
      </c>
      <c r="AB219" s="35">
        <v>1</v>
      </c>
      <c r="AM219" s="35">
        <v>3</v>
      </c>
      <c r="AN219" s="35">
        <v>0</v>
      </c>
      <c r="AV219" s="35">
        <v>0</v>
      </c>
      <c r="AY219" s="35">
        <v>1</v>
      </c>
      <c r="AZ219" s="35">
        <v>60</v>
      </c>
    </row>
    <row r="220" spans="1:53" s="36" customFormat="1">
      <c r="A220" s="35">
        <v>8691</v>
      </c>
      <c r="B220" s="36" t="s">
        <v>44</v>
      </c>
      <c r="C220" s="36" t="s">
        <v>45</v>
      </c>
      <c r="D220" s="36" t="s">
        <v>45</v>
      </c>
      <c r="E220" s="36" t="s">
        <v>54</v>
      </c>
      <c r="F220" s="36" t="s">
        <v>541</v>
      </c>
      <c r="G220" s="36" t="s">
        <v>48</v>
      </c>
      <c r="H220" s="36" t="s">
        <v>301</v>
      </c>
      <c r="I220" s="36" t="s">
        <v>49</v>
      </c>
      <c r="J220" s="36" t="s">
        <v>56</v>
      </c>
      <c r="K220" s="36" t="s">
        <v>57</v>
      </c>
      <c r="L220" s="36" t="s">
        <v>56</v>
      </c>
      <c r="M220" s="35">
        <v>65</v>
      </c>
      <c r="N220" s="35">
        <v>3</v>
      </c>
      <c r="O220" s="36" t="s">
        <v>68</v>
      </c>
      <c r="P220" s="36" t="s">
        <v>45</v>
      </c>
      <c r="Q220" s="36" t="s">
        <v>45</v>
      </c>
      <c r="R220" s="35">
        <v>54</v>
      </c>
      <c r="S220" s="36">
        <v>15.17</v>
      </c>
      <c r="T220" s="35">
        <v>8691</v>
      </c>
      <c r="U220" s="36" t="s">
        <v>484</v>
      </c>
      <c r="V220" s="36" t="s">
        <v>299</v>
      </c>
      <c r="W220" s="36" t="s">
        <v>496</v>
      </c>
      <c r="X220" s="35">
        <v>5</v>
      </c>
      <c r="Y220" s="35">
        <v>5</v>
      </c>
      <c r="Z220" s="35">
        <v>4</v>
      </c>
      <c r="AA220" s="35">
        <v>5</v>
      </c>
      <c r="AB220" s="35">
        <v>1</v>
      </c>
      <c r="AM220" s="35">
        <v>3</v>
      </c>
      <c r="AN220" s="35">
        <v>3</v>
      </c>
      <c r="AY220" s="36">
        <v>2</v>
      </c>
      <c r="AZ220" s="36">
        <v>52.5</v>
      </c>
      <c r="BA220" s="36">
        <v>17.079999999999998</v>
      </c>
    </row>
    <row r="221" spans="1:53">
      <c r="A221" s="33">
        <v>10860</v>
      </c>
      <c r="B221" t="s">
        <v>53</v>
      </c>
      <c r="C221" s="33">
        <v>1</v>
      </c>
      <c r="D221" s="33">
        <v>4</v>
      </c>
      <c r="E221" t="s">
        <v>417</v>
      </c>
      <c r="F221" t="s">
        <v>410</v>
      </c>
      <c r="G221" t="s">
        <v>48</v>
      </c>
      <c r="H221" s="29" t="s">
        <v>34</v>
      </c>
      <c r="I221" t="s">
        <v>501</v>
      </c>
      <c r="J221" t="s">
        <v>28</v>
      </c>
      <c r="K221" t="s">
        <v>45</v>
      </c>
      <c r="L221" t="s">
        <v>56</v>
      </c>
      <c r="M221" s="33">
        <v>19</v>
      </c>
      <c r="N221" s="33">
        <v>55</v>
      </c>
      <c r="O221" t="s">
        <v>68</v>
      </c>
      <c r="P221" t="s">
        <v>45</v>
      </c>
      <c r="Q221" t="s">
        <v>45</v>
      </c>
      <c r="R221" s="33">
        <v>72</v>
      </c>
      <c r="S221" s="33">
        <v>13.16</v>
      </c>
      <c r="T221" s="33">
        <v>10860</v>
      </c>
      <c r="U221" t="s">
        <v>293</v>
      </c>
      <c r="V221" t="s">
        <v>293</v>
      </c>
      <c r="W221" t="s">
        <v>493</v>
      </c>
      <c r="X221" s="33">
        <v>167</v>
      </c>
      <c r="Y221" s="33">
        <v>167</v>
      </c>
      <c r="Z221" s="33">
        <v>74</v>
      </c>
    </row>
    <row r="222" spans="1:53">
      <c r="A222" s="33">
        <v>10860</v>
      </c>
      <c r="B222" t="s">
        <v>53</v>
      </c>
      <c r="C222" s="33">
        <v>1</v>
      </c>
      <c r="D222" s="33">
        <v>4</v>
      </c>
      <c r="E222" t="s">
        <v>417</v>
      </c>
      <c r="F222" t="s">
        <v>410</v>
      </c>
      <c r="G222" t="s">
        <v>48</v>
      </c>
      <c r="H222" s="29" t="s">
        <v>34</v>
      </c>
      <c r="I222" t="s">
        <v>501</v>
      </c>
      <c r="J222" t="s">
        <v>28</v>
      </c>
      <c r="K222" t="s">
        <v>45</v>
      </c>
      <c r="L222" t="s">
        <v>56</v>
      </c>
      <c r="M222" s="33">
        <v>19</v>
      </c>
      <c r="N222" s="33">
        <v>55</v>
      </c>
      <c r="O222" t="s">
        <v>68</v>
      </c>
      <c r="P222" t="s">
        <v>45</v>
      </c>
      <c r="Q222" t="s">
        <v>45</v>
      </c>
      <c r="R222" s="33">
        <v>72</v>
      </c>
      <c r="S222" s="33">
        <v>13.16</v>
      </c>
      <c r="T222" s="33">
        <v>10860</v>
      </c>
      <c r="U222" t="s">
        <v>294</v>
      </c>
      <c r="V222" t="s">
        <v>294</v>
      </c>
      <c r="W222" t="s">
        <v>493</v>
      </c>
      <c r="X222" s="33">
        <v>167</v>
      </c>
      <c r="Y222" s="33">
        <v>167</v>
      </c>
      <c r="Z222" s="33">
        <v>38</v>
      </c>
    </row>
    <row r="223" spans="1:53">
      <c r="A223" s="33">
        <v>9431</v>
      </c>
      <c r="B223" t="s">
        <v>44</v>
      </c>
      <c r="C223" t="s">
        <v>45</v>
      </c>
      <c r="D223" t="s">
        <v>45</v>
      </c>
      <c r="E223" t="s">
        <v>54</v>
      </c>
      <c r="F223" t="s">
        <v>410</v>
      </c>
      <c r="G223" t="s">
        <v>48</v>
      </c>
      <c r="H223" s="30" t="s">
        <v>558</v>
      </c>
      <c r="I223" t="s">
        <v>49</v>
      </c>
      <c r="J223" t="s">
        <v>56</v>
      </c>
      <c r="K223" t="s">
        <v>57</v>
      </c>
      <c r="L223" t="s">
        <v>56</v>
      </c>
      <c r="M223" s="33">
        <v>26</v>
      </c>
      <c r="N223" s="33">
        <v>205</v>
      </c>
      <c r="O223" t="s">
        <v>68</v>
      </c>
      <c r="P223" t="s">
        <v>45</v>
      </c>
      <c r="Q223" t="s">
        <v>45</v>
      </c>
      <c r="R223" s="33">
        <v>64</v>
      </c>
      <c r="S223" s="33">
        <v>12.33</v>
      </c>
      <c r="T223" s="33">
        <v>9431</v>
      </c>
      <c r="U223" t="s">
        <v>293</v>
      </c>
      <c r="V223" t="s">
        <v>293</v>
      </c>
      <c r="W223" t="s">
        <v>493</v>
      </c>
      <c r="X223" s="33">
        <v>416</v>
      </c>
      <c r="Y223" s="33">
        <v>416</v>
      </c>
      <c r="Z223" s="33">
        <v>127</v>
      </c>
    </row>
    <row r="224" spans="1:53">
      <c r="A224" s="33">
        <v>9431</v>
      </c>
      <c r="B224" t="s">
        <v>44</v>
      </c>
      <c r="C224" t="s">
        <v>45</v>
      </c>
      <c r="D224" t="s">
        <v>45</v>
      </c>
      <c r="E224" t="s">
        <v>54</v>
      </c>
      <c r="F224" t="s">
        <v>410</v>
      </c>
      <c r="G224" t="s">
        <v>48</v>
      </c>
      <c r="H224" s="30" t="s">
        <v>558</v>
      </c>
      <c r="I224" t="s">
        <v>49</v>
      </c>
      <c r="J224" t="s">
        <v>56</v>
      </c>
      <c r="K224" t="s">
        <v>57</v>
      </c>
      <c r="L224" t="s">
        <v>56</v>
      </c>
      <c r="M224" s="33">
        <v>26</v>
      </c>
      <c r="N224" s="33">
        <v>205</v>
      </c>
      <c r="O224" t="s">
        <v>68</v>
      </c>
      <c r="P224" t="s">
        <v>45</v>
      </c>
      <c r="Q224" t="s">
        <v>45</v>
      </c>
      <c r="R224" s="33">
        <v>64</v>
      </c>
      <c r="S224" s="33">
        <v>12.33</v>
      </c>
      <c r="T224" s="33">
        <v>9431</v>
      </c>
      <c r="U224" t="s">
        <v>294</v>
      </c>
      <c r="V224" t="s">
        <v>294</v>
      </c>
      <c r="W224" t="s">
        <v>493</v>
      </c>
      <c r="X224" s="33">
        <v>416</v>
      </c>
      <c r="Y224" s="33">
        <v>416</v>
      </c>
      <c r="Z224" s="33">
        <v>60</v>
      </c>
    </row>
    <row r="225" spans="1:53">
      <c r="A225" s="33">
        <v>9431</v>
      </c>
      <c r="B225" t="s">
        <v>44</v>
      </c>
      <c r="C225" t="s">
        <v>45</v>
      </c>
      <c r="D225" t="s">
        <v>45</v>
      </c>
      <c r="E225" t="s">
        <v>54</v>
      </c>
      <c r="F225" t="s">
        <v>410</v>
      </c>
      <c r="G225" t="s">
        <v>48</v>
      </c>
      <c r="H225" s="30" t="s">
        <v>558</v>
      </c>
      <c r="I225" t="s">
        <v>49</v>
      </c>
      <c r="J225" t="s">
        <v>56</v>
      </c>
      <c r="K225" t="s">
        <v>57</v>
      </c>
      <c r="L225" t="s">
        <v>56</v>
      </c>
      <c r="M225" s="33">
        <v>26</v>
      </c>
      <c r="N225" s="33">
        <v>205</v>
      </c>
      <c r="O225" t="s">
        <v>68</v>
      </c>
      <c r="P225" t="s">
        <v>45</v>
      </c>
      <c r="Q225" t="s">
        <v>45</v>
      </c>
      <c r="R225" s="33">
        <v>64</v>
      </c>
      <c r="S225" s="33">
        <v>12.33</v>
      </c>
      <c r="T225" s="33">
        <v>9431</v>
      </c>
      <c r="U225" t="s">
        <v>295</v>
      </c>
      <c r="V225" t="s">
        <v>295</v>
      </c>
      <c r="W225" t="s">
        <v>493</v>
      </c>
      <c r="X225" s="33">
        <v>416</v>
      </c>
      <c r="Y225" s="33">
        <v>416</v>
      </c>
      <c r="Z225" s="33">
        <v>12</v>
      </c>
    </row>
    <row r="226" spans="1:53">
      <c r="A226" s="33">
        <v>9431</v>
      </c>
      <c r="B226" t="s">
        <v>44</v>
      </c>
      <c r="C226" t="s">
        <v>45</v>
      </c>
      <c r="D226" t="s">
        <v>45</v>
      </c>
      <c r="E226" t="s">
        <v>54</v>
      </c>
      <c r="F226" t="s">
        <v>410</v>
      </c>
      <c r="G226" t="s">
        <v>48</v>
      </c>
      <c r="H226" s="30" t="s">
        <v>558</v>
      </c>
      <c r="I226" t="s">
        <v>49</v>
      </c>
      <c r="J226" t="s">
        <v>56</v>
      </c>
      <c r="K226" t="s">
        <v>57</v>
      </c>
      <c r="L226" t="s">
        <v>56</v>
      </c>
      <c r="M226" s="33">
        <v>26</v>
      </c>
      <c r="N226" s="33">
        <v>205</v>
      </c>
      <c r="O226" t="s">
        <v>68</v>
      </c>
      <c r="P226" t="s">
        <v>45</v>
      </c>
      <c r="Q226" t="s">
        <v>45</v>
      </c>
      <c r="R226" s="33">
        <v>64</v>
      </c>
      <c r="S226" s="33">
        <v>12.33</v>
      </c>
      <c r="T226" s="33">
        <v>9431</v>
      </c>
      <c r="U226" t="s">
        <v>443</v>
      </c>
      <c r="V226" t="s">
        <v>443</v>
      </c>
      <c r="W226" t="s">
        <v>493</v>
      </c>
      <c r="X226" s="33">
        <v>416</v>
      </c>
      <c r="Y226" s="33">
        <v>416</v>
      </c>
      <c r="Z226" s="33">
        <v>22</v>
      </c>
    </row>
    <row r="227" spans="1:53">
      <c r="A227" s="33">
        <v>9431</v>
      </c>
      <c r="B227" t="s">
        <v>44</v>
      </c>
      <c r="C227" t="s">
        <v>45</v>
      </c>
      <c r="D227" t="s">
        <v>45</v>
      </c>
      <c r="E227" t="s">
        <v>54</v>
      </c>
      <c r="F227" t="s">
        <v>410</v>
      </c>
      <c r="G227" t="s">
        <v>48</v>
      </c>
      <c r="H227" s="30" t="s">
        <v>558</v>
      </c>
      <c r="I227" t="s">
        <v>49</v>
      </c>
      <c r="J227" t="s">
        <v>56</v>
      </c>
      <c r="K227" t="s">
        <v>57</v>
      </c>
      <c r="L227" t="s">
        <v>56</v>
      </c>
      <c r="M227" s="33">
        <v>26</v>
      </c>
      <c r="N227" s="33">
        <v>205</v>
      </c>
      <c r="O227" t="s">
        <v>68</v>
      </c>
      <c r="P227" t="s">
        <v>45</v>
      </c>
      <c r="Q227" t="s">
        <v>45</v>
      </c>
      <c r="R227" s="33">
        <v>64</v>
      </c>
      <c r="S227" s="33">
        <v>12.33</v>
      </c>
      <c r="T227" s="33">
        <v>9431</v>
      </c>
      <c r="U227" t="s">
        <v>503</v>
      </c>
      <c r="V227" t="s">
        <v>439</v>
      </c>
      <c r="W227" t="s">
        <v>493</v>
      </c>
      <c r="X227" s="33">
        <v>416</v>
      </c>
      <c r="Y227" s="33">
        <v>416</v>
      </c>
      <c r="Z227" s="33">
        <v>17</v>
      </c>
    </row>
    <row r="228" spans="1:53">
      <c r="A228" s="33">
        <v>9431</v>
      </c>
      <c r="B228" t="s">
        <v>44</v>
      </c>
      <c r="C228" t="s">
        <v>45</v>
      </c>
      <c r="D228" t="s">
        <v>45</v>
      </c>
      <c r="E228" t="s">
        <v>54</v>
      </c>
      <c r="F228" t="s">
        <v>410</v>
      </c>
      <c r="G228" t="s">
        <v>48</v>
      </c>
      <c r="H228" s="30" t="s">
        <v>558</v>
      </c>
      <c r="I228" t="s">
        <v>49</v>
      </c>
      <c r="J228" t="s">
        <v>56</v>
      </c>
      <c r="K228" t="s">
        <v>57</v>
      </c>
      <c r="L228" t="s">
        <v>56</v>
      </c>
      <c r="M228" s="33">
        <v>26</v>
      </c>
      <c r="N228" s="33">
        <v>205</v>
      </c>
      <c r="O228" t="s">
        <v>68</v>
      </c>
      <c r="P228" t="s">
        <v>45</v>
      </c>
      <c r="Q228" t="s">
        <v>45</v>
      </c>
      <c r="R228" s="33">
        <v>64</v>
      </c>
      <c r="S228" s="33">
        <v>12.33</v>
      </c>
      <c r="T228" s="33">
        <v>9431</v>
      </c>
      <c r="U228" t="s">
        <v>442</v>
      </c>
      <c r="V228" t="s">
        <v>442</v>
      </c>
      <c r="W228" t="s">
        <v>493</v>
      </c>
      <c r="X228" s="33">
        <v>416</v>
      </c>
      <c r="Y228" s="33">
        <v>416</v>
      </c>
      <c r="Z228" s="33">
        <v>44</v>
      </c>
    </row>
    <row r="229" spans="1:53">
      <c r="A229" s="33">
        <v>9431</v>
      </c>
      <c r="B229" t="s">
        <v>44</v>
      </c>
      <c r="C229" t="s">
        <v>45</v>
      </c>
      <c r="D229" t="s">
        <v>45</v>
      </c>
      <c r="E229" t="s">
        <v>54</v>
      </c>
      <c r="F229" t="s">
        <v>410</v>
      </c>
      <c r="G229" t="s">
        <v>48</v>
      </c>
      <c r="H229" s="30" t="s">
        <v>558</v>
      </c>
      <c r="I229" t="s">
        <v>49</v>
      </c>
      <c r="J229" t="s">
        <v>56</v>
      </c>
      <c r="K229" t="s">
        <v>57</v>
      </c>
      <c r="L229" t="s">
        <v>56</v>
      </c>
      <c r="M229" s="33">
        <v>26</v>
      </c>
      <c r="N229" s="33">
        <v>205</v>
      </c>
      <c r="O229" t="s">
        <v>68</v>
      </c>
      <c r="P229" t="s">
        <v>45</v>
      </c>
      <c r="Q229" t="s">
        <v>45</v>
      </c>
      <c r="R229" s="33">
        <v>64</v>
      </c>
      <c r="S229" s="33">
        <v>12.33</v>
      </c>
      <c r="T229" s="33">
        <v>9431</v>
      </c>
      <c r="U229" t="s">
        <v>441</v>
      </c>
      <c r="V229" t="s">
        <v>446</v>
      </c>
      <c r="W229" t="s">
        <v>493</v>
      </c>
      <c r="X229" s="33">
        <v>416</v>
      </c>
      <c r="Y229" s="33">
        <v>416</v>
      </c>
      <c r="Z229" s="33">
        <v>14</v>
      </c>
    </row>
    <row r="230" spans="1:53">
      <c r="A230" s="33">
        <v>9431</v>
      </c>
      <c r="B230" t="s">
        <v>44</v>
      </c>
      <c r="C230" t="s">
        <v>45</v>
      </c>
      <c r="D230" t="s">
        <v>45</v>
      </c>
      <c r="E230" t="s">
        <v>54</v>
      </c>
      <c r="F230" t="s">
        <v>410</v>
      </c>
      <c r="G230" t="s">
        <v>48</v>
      </c>
      <c r="H230" s="30" t="s">
        <v>558</v>
      </c>
      <c r="I230" t="s">
        <v>49</v>
      </c>
      <c r="J230" t="s">
        <v>56</v>
      </c>
      <c r="K230" t="s">
        <v>57</v>
      </c>
      <c r="L230" t="s">
        <v>56</v>
      </c>
      <c r="M230" s="33">
        <v>26</v>
      </c>
      <c r="N230" s="33">
        <v>205</v>
      </c>
      <c r="O230" t="s">
        <v>68</v>
      </c>
      <c r="P230" t="s">
        <v>45</v>
      </c>
      <c r="Q230" t="s">
        <v>45</v>
      </c>
      <c r="R230" s="33">
        <v>64</v>
      </c>
      <c r="S230" s="33">
        <v>12.33</v>
      </c>
      <c r="T230" s="33">
        <v>9431</v>
      </c>
      <c r="U230" t="s">
        <v>495</v>
      </c>
      <c r="V230" t="s">
        <v>495</v>
      </c>
      <c r="W230" t="s">
        <v>493</v>
      </c>
      <c r="X230" s="33">
        <v>416</v>
      </c>
      <c r="Y230" s="33">
        <v>416</v>
      </c>
      <c r="Z230" s="33">
        <v>4</v>
      </c>
    </row>
    <row r="231" spans="1:53">
      <c r="A231" s="33">
        <v>9431</v>
      </c>
      <c r="B231" t="s">
        <v>44</v>
      </c>
      <c r="C231" t="s">
        <v>45</v>
      </c>
      <c r="D231" t="s">
        <v>45</v>
      </c>
      <c r="E231" t="s">
        <v>54</v>
      </c>
      <c r="F231" t="s">
        <v>410</v>
      </c>
      <c r="G231" t="s">
        <v>48</v>
      </c>
      <c r="H231" s="30" t="s">
        <v>558</v>
      </c>
      <c r="I231" t="s">
        <v>49</v>
      </c>
      <c r="J231" t="s">
        <v>56</v>
      </c>
      <c r="K231" t="s">
        <v>57</v>
      </c>
      <c r="L231" t="s">
        <v>56</v>
      </c>
      <c r="M231" s="33">
        <v>26</v>
      </c>
      <c r="N231" s="33">
        <v>205</v>
      </c>
      <c r="O231" t="s">
        <v>68</v>
      </c>
      <c r="P231" t="s">
        <v>45</v>
      </c>
      <c r="Q231" t="s">
        <v>45</v>
      </c>
      <c r="R231" s="33">
        <v>64</v>
      </c>
      <c r="S231" s="33">
        <v>12.33</v>
      </c>
      <c r="T231" s="33">
        <v>9431</v>
      </c>
      <c r="U231" t="s">
        <v>296</v>
      </c>
      <c r="V231" t="s">
        <v>296</v>
      </c>
      <c r="W231" t="s">
        <v>493</v>
      </c>
      <c r="X231" s="33">
        <v>416</v>
      </c>
      <c r="Y231" s="33">
        <v>416</v>
      </c>
      <c r="Z231" s="33">
        <v>9</v>
      </c>
    </row>
    <row r="232" spans="1:53">
      <c r="A232" s="33">
        <v>9307</v>
      </c>
      <c r="B232" t="s">
        <v>44</v>
      </c>
      <c r="C232" t="s">
        <v>45</v>
      </c>
      <c r="D232" t="s">
        <v>45</v>
      </c>
      <c r="E232" t="s">
        <v>54</v>
      </c>
      <c r="F232" t="s">
        <v>410</v>
      </c>
      <c r="G232" t="s">
        <v>48</v>
      </c>
      <c r="H232" s="29" t="s">
        <v>34</v>
      </c>
      <c r="I232" t="s">
        <v>49</v>
      </c>
      <c r="J232" t="s">
        <v>56</v>
      </c>
      <c r="K232" t="s">
        <v>57</v>
      </c>
      <c r="L232" t="s">
        <v>56</v>
      </c>
      <c r="M232" s="33">
        <v>33</v>
      </c>
      <c r="N232" s="33">
        <v>91</v>
      </c>
      <c r="O232" t="s">
        <v>68</v>
      </c>
      <c r="P232" t="s">
        <v>45</v>
      </c>
      <c r="Q232" t="s">
        <v>45</v>
      </c>
      <c r="R232" s="33">
        <v>58.5</v>
      </c>
      <c r="S232" s="33">
        <v>14.66</v>
      </c>
      <c r="T232" s="33">
        <v>9307</v>
      </c>
      <c r="U232" t="s">
        <v>293</v>
      </c>
      <c r="V232" t="s">
        <v>293</v>
      </c>
      <c r="W232" t="s">
        <v>493</v>
      </c>
      <c r="X232" s="33">
        <v>187</v>
      </c>
      <c r="Y232" s="33">
        <v>187</v>
      </c>
      <c r="Z232" s="33">
        <v>61</v>
      </c>
    </row>
    <row r="233" spans="1:53">
      <c r="A233" s="33">
        <v>9307</v>
      </c>
      <c r="B233" t="s">
        <v>44</v>
      </c>
      <c r="C233" t="s">
        <v>45</v>
      </c>
      <c r="D233" t="s">
        <v>45</v>
      </c>
      <c r="E233" t="s">
        <v>54</v>
      </c>
      <c r="F233" t="s">
        <v>410</v>
      </c>
      <c r="G233" t="s">
        <v>48</v>
      </c>
      <c r="H233" s="29" t="s">
        <v>34</v>
      </c>
      <c r="I233" t="s">
        <v>49</v>
      </c>
      <c r="J233" t="s">
        <v>56</v>
      </c>
      <c r="K233" t="s">
        <v>57</v>
      </c>
      <c r="L233" t="s">
        <v>56</v>
      </c>
      <c r="M233" s="33">
        <v>33</v>
      </c>
      <c r="N233" s="33">
        <v>91</v>
      </c>
      <c r="O233" t="s">
        <v>68</v>
      </c>
      <c r="P233" t="s">
        <v>45</v>
      </c>
      <c r="Q233" t="s">
        <v>45</v>
      </c>
      <c r="R233" s="33">
        <v>58.5</v>
      </c>
      <c r="S233" s="33">
        <v>14.66</v>
      </c>
      <c r="T233" s="33">
        <v>9307</v>
      </c>
      <c r="U233" t="s">
        <v>294</v>
      </c>
      <c r="V233" t="s">
        <v>294</v>
      </c>
      <c r="W233" t="s">
        <v>493</v>
      </c>
      <c r="X233" s="33">
        <v>187</v>
      </c>
      <c r="Y233" s="33">
        <v>187</v>
      </c>
      <c r="Z233" s="33">
        <v>28</v>
      </c>
    </row>
    <row r="234" spans="1:53" s="36" customFormat="1">
      <c r="A234" s="35">
        <v>8424</v>
      </c>
      <c r="B234" s="36" t="s">
        <v>53</v>
      </c>
      <c r="C234" s="35">
        <v>1</v>
      </c>
      <c r="D234" s="35">
        <v>3</v>
      </c>
      <c r="E234" s="36" t="s">
        <v>54</v>
      </c>
      <c r="F234" s="36" t="s">
        <v>410</v>
      </c>
      <c r="G234" s="36" t="s">
        <v>48</v>
      </c>
      <c r="H234" s="36" t="s">
        <v>301</v>
      </c>
      <c r="I234" s="36" t="s">
        <v>49</v>
      </c>
      <c r="J234" s="36" t="s">
        <v>56</v>
      </c>
      <c r="K234" s="36" t="s">
        <v>57</v>
      </c>
      <c r="L234" s="36" t="s">
        <v>56</v>
      </c>
      <c r="M234" s="35">
        <v>52</v>
      </c>
      <c r="N234" s="35">
        <v>2</v>
      </c>
      <c r="O234" s="36" t="s">
        <v>68</v>
      </c>
      <c r="P234" s="36" t="s">
        <v>45</v>
      </c>
      <c r="Q234" s="36" t="s">
        <v>45</v>
      </c>
      <c r="R234" s="35">
        <v>57</v>
      </c>
      <c r="S234" s="36">
        <v>18.97</v>
      </c>
      <c r="T234" s="35">
        <v>8424</v>
      </c>
      <c r="U234" s="36" t="s">
        <v>502</v>
      </c>
      <c r="V234" s="36" t="s">
        <v>546</v>
      </c>
      <c r="W234" s="36" t="s">
        <v>493</v>
      </c>
      <c r="X234" s="35">
        <v>4</v>
      </c>
      <c r="Y234" s="35">
        <v>4</v>
      </c>
      <c r="Z234" s="35">
        <v>1</v>
      </c>
      <c r="AC234" s="35">
        <v>2</v>
      </c>
      <c r="AD234" s="35">
        <v>1</v>
      </c>
      <c r="AG234" s="35">
        <v>0</v>
      </c>
      <c r="AH234" s="35">
        <v>0</v>
      </c>
      <c r="AM234" s="35">
        <v>3</v>
      </c>
      <c r="AN234" s="35">
        <v>1</v>
      </c>
      <c r="AY234" s="35">
        <v>0</v>
      </c>
      <c r="AZ234" s="36">
        <v>69</v>
      </c>
      <c r="BA234" s="36" t="s">
        <v>554</v>
      </c>
    </row>
    <row r="235" spans="1:53" s="36" customFormat="1">
      <c r="A235" s="35">
        <v>8424</v>
      </c>
      <c r="B235" s="36" t="s">
        <v>53</v>
      </c>
      <c r="C235" s="35">
        <v>1</v>
      </c>
      <c r="D235" s="35">
        <v>3</v>
      </c>
      <c r="E235" s="36" t="s">
        <v>54</v>
      </c>
      <c r="F235" s="36" t="s">
        <v>410</v>
      </c>
      <c r="G235" s="36" t="s">
        <v>48</v>
      </c>
      <c r="H235" s="36" t="s">
        <v>301</v>
      </c>
      <c r="I235" s="36" t="s">
        <v>49</v>
      </c>
      <c r="J235" s="36" t="s">
        <v>56</v>
      </c>
      <c r="K235" s="36" t="s">
        <v>57</v>
      </c>
      <c r="L235" s="36" t="s">
        <v>56</v>
      </c>
      <c r="M235" s="35">
        <v>52</v>
      </c>
      <c r="N235" s="35">
        <v>2</v>
      </c>
      <c r="O235" s="36" t="s">
        <v>68</v>
      </c>
      <c r="P235" s="36" t="s">
        <v>45</v>
      </c>
      <c r="Q235" s="36" t="s">
        <v>45</v>
      </c>
      <c r="R235" s="35">
        <v>57</v>
      </c>
      <c r="S235" s="36">
        <v>18.97</v>
      </c>
      <c r="T235" s="35">
        <v>8424</v>
      </c>
      <c r="U235" s="36" t="s">
        <v>504</v>
      </c>
      <c r="V235" s="36" t="s">
        <v>539</v>
      </c>
      <c r="W235" s="36" t="s">
        <v>493</v>
      </c>
      <c r="X235" s="35">
        <v>4</v>
      </c>
      <c r="Y235" s="35">
        <v>4</v>
      </c>
      <c r="Z235" s="35">
        <v>1</v>
      </c>
      <c r="AC235" s="35">
        <v>2</v>
      </c>
      <c r="AD235" s="35">
        <v>1</v>
      </c>
      <c r="AG235" s="35">
        <v>0</v>
      </c>
      <c r="AH235" s="35">
        <v>0</v>
      </c>
      <c r="AM235" s="35">
        <v>3</v>
      </c>
      <c r="AN235" s="35">
        <v>0</v>
      </c>
      <c r="AY235" s="35">
        <v>1</v>
      </c>
      <c r="AZ235" s="36">
        <v>73</v>
      </c>
      <c r="BA235" s="36" t="s">
        <v>554</v>
      </c>
    </row>
    <row r="236" spans="1:53" s="36" customFormat="1">
      <c r="A236" s="35">
        <v>8424</v>
      </c>
      <c r="B236" s="36" t="s">
        <v>53</v>
      </c>
      <c r="C236" s="35">
        <v>1</v>
      </c>
      <c r="D236" s="35">
        <v>3</v>
      </c>
      <c r="E236" s="36" t="s">
        <v>54</v>
      </c>
      <c r="F236" s="36" t="s">
        <v>410</v>
      </c>
      <c r="G236" s="36" t="s">
        <v>48</v>
      </c>
      <c r="H236" s="36" t="s">
        <v>301</v>
      </c>
      <c r="I236" s="36" t="s">
        <v>49</v>
      </c>
      <c r="J236" s="36" t="s">
        <v>56</v>
      </c>
      <c r="K236" s="36" t="s">
        <v>57</v>
      </c>
      <c r="L236" s="36" t="s">
        <v>56</v>
      </c>
      <c r="M236" s="35">
        <v>52</v>
      </c>
      <c r="N236" s="35">
        <v>2</v>
      </c>
      <c r="O236" s="36" t="s">
        <v>68</v>
      </c>
      <c r="P236" s="36" t="s">
        <v>45</v>
      </c>
      <c r="Q236" s="36" t="s">
        <v>45</v>
      </c>
      <c r="R236" s="35">
        <v>57</v>
      </c>
      <c r="S236" s="36">
        <v>18.97</v>
      </c>
      <c r="T236" s="35">
        <v>8424</v>
      </c>
      <c r="U236" s="36" t="s">
        <v>295</v>
      </c>
      <c r="V236" s="36" t="s">
        <v>295</v>
      </c>
      <c r="W236" s="36" t="s">
        <v>493</v>
      </c>
      <c r="X236" s="35">
        <v>4</v>
      </c>
      <c r="Y236" s="35">
        <v>4</v>
      </c>
      <c r="Z236" s="35">
        <v>1</v>
      </c>
      <c r="AC236" s="35">
        <v>2</v>
      </c>
      <c r="AD236" s="35">
        <v>0</v>
      </c>
      <c r="AG236" s="35">
        <v>0</v>
      </c>
      <c r="AH236" s="35">
        <v>0</v>
      </c>
      <c r="AM236" s="35">
        <v>3</v>
      </c>
      <c r="AN236" s="35">
        <v>1</v>
      </c>
      <c r="AY236" s="35">
        <v>1</v>
      </c>
      <c r="AZ236" s="36">
        <v>55</v>
      </c>
      <c r="BA236" s="36" t="s">
        <v>554</v>
      </c>
    </row>
    <row r="237" spans="1:53" s="36" customFormat="1">
      <c r="A237" s="35">
        <v>9496</v>
      </c>
      <c r="B237" s="36" t="s">
        <v>44</v>
      </c>
      <c r="C237" s="36" t="s">
        <v>45</v>
      </c>
      <c r="D237" s="36" t="s">
        <v>45</v>
      </c>
      <c r="E237" s="36" t="s">
        <v>54</v>
      </c>
      <c r="F237" s="36" t="s">
        <v>410</v>
      </c>
      <c r="G237" s="36" t="s">
        <v>28</v>
      </c>
      <c r="H237" s="36" t="s">
        <v>34</v>
      </c>
      <c r="I237" s="36" t="s">
        <v>49</v>
      </c>
      <c r="J237" s="36" t="s">
        <v>28</v>
      </c>
      <c r="K237" s="36" t="s">
        <v>45</v>
      </c>
      <c r="L237" s="36" t="s">
        <v>28</v>
      </c>
      <c r="M237" s="36" t="s">
        <v>45</v>
      </c>
      <c r="N237" s="35">
        <v>6</v>
      </c>
      <c r="O237" s="36" t="s">
        <v>68</v>
      </c>
      <c r="P237" s="35">
        <v>25.55</v>
      </c>
      <c r="Q237" s="36">
        <v>6.28</v>
      </c>
      <c r="R237" s="35">
        <v>64.25</v>
      </c>
      <c r="S237" s="36">
        <v>17.579999999999998</v>
      </c>
      <c r="T237" s="35">
        <v>9496</v>
      </c>
      <c r="U237" s="36" t="s">
        <v>293</v>
      </c>
      <c r="V237" s="36" t="s">
        <v>546</v>
      </c>
      <c r="W237" s="36" t="s">
        <v>493</v>
      </c>
      <c r="X237" s="35">
        <v>8</v>
      </c>
      <c r="Y237" s="35">
        <v>8</v>
      </c>
      <c r="Z237" s="35">
        <v>1</v>
      </c>
      <c r="AG237" s="35">
        <v>4</v>
      </c>
      <c r="AH237" s="35">
        <v>0</v>
      </c>
      <c r="AK237" s="35"/>
      <c r="AY237" s="35">
        <v>1</v>
      </c>
      <c r="AZ237" s="36">
        <v>64</v>
      </c>
      <c r="BA237" s="36" t="s">
        <v>554</v>
      </c>
    </row>
    <row r="238" spans="1:53" s="36" customFormat="1">
      <c r="A238" s="35">
        <v>9496</v>
      </c>
      <c r="B238" s="36" t="s">
        <v>44</v>
      </c>
      <c r="C238" s="36" t="s">
        <v>45</v>
      </c>
      <c r="D238" s="36" t="s">
        <v>45</v>
      </c>
      <c r="E238" s="36" t="s">
        <v>54</v>
      </c>
      <c r="F238" s="36" t="s">
        <v>410</v>
      </c>
      <c r="G238" s="36" t="s">
        <v>28</v>
      </c>
      <c r="H238" s="36" t="s">
        <v>34</v>
      </c>
      <c r="I238" s="36" t="s">
        <v>49</v>
      </c>
      <c r="J238" s="36" t="s">
        <v>28</v>
      </c>
      <c r="K238" s="36" t="s">
        <v>45</v>
      </c>
      <c r="L238" s="36" t="s">
        <v>28</v>
      </c>
      <c r="M238" s="36" t="s">
        <v>45</v>
      </c>
      <c r="N238" s="35">
        <v>6</v>
      </c>
      <c r="O238" s="36" t="s">
        <v>68</v>
      </c>
      <c r="P238" s="35">
        <v>25.55</v>
      </c>
      <c r="Q238" s="36">
        <v>6.28</v>
      </c>
      <c r="R238" s="35">
        <v>64.25</v>
      </c>
      <c r="S238" s="36">
        <v>17.579999999999998</v>
      </c>
      <c r="T238" s="35">
        <v>9496</v>
      </c>
      <c r="U238" s="36" t="s">
        <v>505</v>
      </c>
      <c r="V238" s="36" t="s">
        <v>506</v>
      </c>
      <c r="W238" s="36" t="s">
        <v>493</v>
      </c>
      <c r="X238" s="35">
        <v>8</v>
      </c>
      <c r="Y238" s="35">
        <v>8</v>
      </c>
      <c r="Z238" s="35">
        <v>1</v>
      </c>
      <c r="AG238" s="35">
        <v>4</v>
      </c>
      <c r="AH238" s="35">
        <v>1</v>
      </c>
      <c r="AK238" s="35"/>
      <c r="AY238" s="35">
        <v>1</v>
      </c>
      <c r="AZ238" s="36">
        <v>81</v>
      </c>
      <c r="BA238" s="36" t="s">
        <v>554</v>
      </c>
    </row>
    <row r="239" spans="1:53" s="36" customFormat="1">
      <c r="A239" s="35">
        <v>9496</v>
      </c>
      <c r="B239" s="36" t="s">
        <v>44</v>
      </c>
      <c r="C239" s="36" t="s">
        <v>45</v>
      </c>
      <c r="D239" s="36" t="s">
        <v>45</v>
      </c>
      <c r="E239" s="36" t="s">
        <v>54</v>
      </c>
      <c r="F239" s="36" t="s">
        <v>410</v>
      </c>
      <c r="G239" s="36" t="s">
        <v>28</v>
      </c>
      <c r="H239" s="36" t="s">
        <v>34</v>
      </c>
      <c r="I239" s="36" t="s">
        <v>49</v>
      </c>
      <c r="J239" s="36" t="s">
        <v>28</v>
      </c>
      <c r="K239" s="36" t="s">
        <v>45</v>
      </c>
      <c r="L239" s="36" t="s">
        <v>28</v>
      </c>
      <c r="M239" s="36" t="s">
        <v>45</v>
      </c>
      <c r="N239" s="35">
        <v>6</v>
      </c>
      <c r="O239" s="36" t="s">
        <v>68</v>
      </c>
      <c r="P239" s="35">
        <v>25.55</v>
      </c>
      <c r="Q239" s="36">
        <v>6.28</v>
      </c>
      <c r="R239" s="35">
        <v>64.25</v>
      </c>
      <c r="S239" s="36">
        <v>17.579999999999998</v>
      </c>
      <c r="T239" s="35">
        <v>9496</v>
      </c>
      <c r="U239" s="36" t="s">
        <v>507</v>
      </c>
      <c r="V239" s="36" t="s">
        <v>296</v>
      </c>
      <c r="W239" s="36" t="s">
        <v>493</v>
      </c>
      <c r="X239" s="35">
        <v>8</v>
      </c>
      <c r="Y239" s="35">
        <v>8</v>
      </c>
      <c r="Z239" s="35">
        <v>1</v>
      </c>
      <c r="AG239" s="35">
        <v>4</v>
      </c>
      <c r="AH239" s="35">
        <v>1</v>
      </c>
      <c r="AK239" s="35"/>
      <c r="AY239" s="35">
        <v>1</v>
      </c>
      <c r="AZ239" s="36">
        <v>75</v>
      </c>
      <c r="BA239" s="36" t="s">
        <v>554</v>
      </c>
    </row>
    <row r="240" spans="1:53" s="36" customFormat="1">
      <c r="A240" s="35">
        <v>9496</v>
      </c>
      <c r="B240" s="36" t="s">
        <v>44</v>
      </c>
      <c r="C240" s="36" t="s">
        <v>45</v>
      </c>
      <c r="D240" s="36" t="s">
        <v>45</v>
      </c>
      <c r="E240" s="36" t="s">
        <v>54</v>
      </c>
      <c r="F240" s="36" t="s">
        <v>410</v>
      </c>
      <c r="G240" s="36" t="s">
        <v>28</v>
      </c>
      <c r="H240" s="36" t="s">
        <v>34</v>
      </c>
      <c r="I240" s="36" t="s">
        <v>49</v>
      </c>
      <c r="J240" s="36" t="s">
        <v>28</v>
      </c>
      <c r="K240" s="36" t="s">
        <v>45</v>
      </c>
      <c r="L240" s="36" t="s">
        <v>28</v>
      </c>
      <c r="M240" s="36" t="s">
        <v>45</v>
      </c>
      <c r="N240" s="35">
        <v>6</v>
      </c>
      <c r="O240" s="36" t="s">
        <v>68</v>
      </c>
      <c r="P240" s="35">
        <v>25.55</v>
      </c>
      <c r="Q240" s="36">
        <v>6.28</v>
      </c>
      <c r="R240" s="35">
        <v>64.25</v>
      </c>
      <c r="S240" s="36">
        <v>17.579999999999998</v>
      </c>
      <c r="T240" s="35">
        <v>9496</v>
      </c>
      <c r="U240" s="36" t="s">
        <v>508</v>
      </c>
      <c r="V240" s="36" t="s">
        <v>540</v>
      </c>
      <c r="W240" s="36" t="s">
        <v>493</v>
      </c>
      <c r="X240" s="35">
        <v>8</v>
      </c>
      <c r="Y240" s="35">
        <v>8</v>
      </c>
      <c r="Z240" s="35">
        <v>1</v>
      </c>
      <c r="AG240" s="35">
        <v>4</v>
      </c>
      <c r="AH240" s="35">
        <v>0</v>
      </c>
      <c r="AK240" s="35"/>
      <c r="AY240" s="35">
        <v>1</v>
      </c>
      <c r="AZ240" s="36">
        <v>65</v>
      </c>
      <c r="BA240" s="36" t="s">
        <v>554</v>
      </c>
    </row>
    <row r="241" spans="1:53" s="36" customFormat="1">
      <c r="A241" s="35">
        <v>9496</v>
      </c>
      <c r="B241" s="36" t="s">
        <v>44</v>
      </c>
      <c r="C241" s="36" t="s">
        <v>45</v>
      </c>
      <c r="D241" s="36" t="s">
        <v>45</v>
      </c>
      <c r="E241" s="36" t="s">
        <v>54</v>
      </c>
      <c r="F241" s="36" t="s">
        <v>410</v>
      </c>
      <c r="G241" s="36" t="s">
        <v>28</v>
      </c>
      <c r="H241" s="36" t="s">
        <v>34</v>
      </c>
      <c r="I241" s="36" t="s">
        <v>49</v>
      </c>
      <c r="J241" s="36" t="s">
        <v>28</v>
      </c>
      <c r="K241" s="36" t="s">
        <v>45</v>
      </c>
      <c r="L241" s="36" t="s">
        <v>28</v>
      </c>
      <c r="M241" s="36" t="s">
        <v>45</v>
      </c>
      <c r="N241" s="35">
        <v>6</v>
      </c>
      <c r="O241" s="36" t="s">
        <v>68</v>
      </c>
      <c r="P241" s="35">
        <v>25.55</v>
      </c>
      <c r="Q241" s="36">
        <v>6.28</v>
      </c>
      <c r="R241" s="35">
        <v>64.25</v>
      </c>
      <c r="S241" s="36">
        <v>17.579999999999998</v>
      </c>
      <c r="T241" s="35">
        <v>9496</v>
      </c>
      <c r="U241" s="36" t="s">
        <v>509</v>
      </c>
      <c r="V241" s="36" t="s">
        <v>510</v>
      </c>
      <c r="W241" s="36" t="s">
        <v>493</v>
      </c>
      <c r="X241" s="35">
        <v>8</v>
      </c>
      <c r="Y241" s="35">
        <v>8</v>
      </c>
      <c r="Z241" s="35">
        <v>1</v>
      </c>
      <c r="AG241" s="35">
        <v>4</v>
      </c>
      <c r="AH241" s="35">
        <v>1</v>
      </c>
      <c r="AK241" s="35"/>
      <c r="AY241" s="35">
        <v>0</v>
      </c>
      <c r="AZ241" s="36">
        <v>79</v>
      </c>
      <c r="BA241" s="36" t="s">
        <v>554</v>
      </c>
    </row>
    <row r="242" spans="1:53" s="36" customFormat="1">
      <c r="A242" s="35">
        <v>9496</v>
      </c>
      <c r="B242" s="36" t="s">
        <v>44</v>
      </c>
      <c r="C242" s="36" t="s">
        <v>45</v>
      </c>
      <c r="D242" s="36" t="s">
        <v>45</v>
      </c>
      <c r="E242" s="36" t="s">
        <v>54</v>
      </c>
      <c r="F242" s="36" t="s">
        <v>410</v>
      </c>
      <c r="G242" s="36" t="s">
        <v>28</v>
      </c>
      <c r="H242" s="36" t="s">
        <v>34</v>
      </c>
      <c r="I242" s="36" t="s">
        <v>49</v>
      </c>
      <c r="J242" s="36" t="s">
        <v>28</v>
      </c>
      <c r="K242" s="36" t="s">
        <v>45</v>
      </c>
      <c r="L242" s="36" t="s">
        <v>28</v>
      </c>
      <c r="M242" s="36" t="s">
        <v>45</v>
      </c>
      <c r="N242" s="35">
        <v>6</v>
      </c>
      <c r="O242" s="36" t="s">
        <v>68</v>
      </c>
      <c r="P242" s="35">
        <v>25.55</v>
      </c>
      <c r="Q242" s="36">
        <v>6.28</v>
      </c>
      <c r="R242" s="35">
        <v>64.25</v>
      </c>
      <c r="S242" s="36">
        <v>17.579999999999998</v>
      </c>
      <c r="T242" s="35">
        <v>9496</v>
      </c>
      <c r="U242" s="36" t="s">
        <v>484</v>
      </c>
      <c r="V242" s="36" t="s">
        <v>299</v>
      </c>
      <c r="X242" s="35">
        <v>8</v>
      </c>
      <c r="Y242" s="35">
        <v>8</v>
      </c>
      <c r="Z242" s="35">
        <v>3</v>
      </c>
      <c r="AG242" s="35">
        <v>4</v>
      </c>
      <c r="AH242" s="35">
        <v>1</v>
      </c>
      <c r="AK242" s="35"/>
      <c r="AY242" s="35">
        <v>2</v>
      </c>
      <c r="AZ242" s="36">
        <v>50</v>
      </c>
      <c r="BA242" s="36">
        <v>21.66</v>
      </c>
    </row>
    <row r="243" spans="1:53" s="36" customFormat="1">
      <c r="A243" s="35">
        <v>1405</v>
      </c>
      <c r="B243" s="36" t="s">
        <v>68</v>
      </c>
      <c r="C243" s="36" t="s">
        <v>45</v>
      </c>
      <c r="D243" s="36" t="s">
        <v>45</v>
      </c>
      <c r="E243" s="36" t="s">
        <v>417</v>
      </c>
      <c r="F243" s="36" t="s">
        <v>410</v>
      </c>
      <c r="G243" s="36" t="s">
        <v>28</v>
      </c>
      <c r="H243" s="36" t="s">
        <v>559</v>
      </c>
      <c r="I243" s="36" t="s">
        <v>68</v>
      </c>
      <c r="J243" s="36" t="s">
        <v>56</v>
      </c>
      <c r="K243" s="36" t="s">
        <v>427</v>
      </c>
      <c r="L243" s="36" t="s">
        <v>28</v>
      </c>
      <c r="M243" s="36" t="s">
        <v>45</v>
      </c>
      <c r="N243" s="35">
        <v>2</v>
      </c>
      <c r="O243" s="36" t="s">
        <v>68</v>
      </c>
      <c r="P243" s="36" t="s">
        <v>45</v>
      </c>
      <c r="Q243" s="36" t="s">
        <v>45</v>
      </c>
      <c r="R243" s="35">
        <v>54.25</v>
      </c>
      <c r="S243" s="36">
        <v>12.45</v>
      </c>
      <c r="T243" s="35">
        <v>1405</v>
      </c>
      <c r="U243" s="36" t="s">
        <v>511</v>
      </c>
      <c r="V243" s="36" t="s">
        <v>553</v>
      </c>
      <c r="W243" s="36" t="s">
        <v>493</v>
      </c>
      <c r="X243" s="35">
        <v>4</v>
      </c>
      <c r="Y243" s="35">
        <v>4</v>
      </c>
      <c r="Z243" s="35">
        <v>1</v>
      </c>
      <c r="AY243" s="35">
        <v>0</v>
      </c>
      <c r="AZ243" s="36">
        <v>64</v>
      </c>
    </row>
    <row r="244" spans="1:53" s="36" customFormat="1">
      <c r="A244" s="35">
        <v>1405</v>
      </c>
      <c r="B244" s="36" t="s">
        <v>68</v>
      </c>
      <c r="C244" s="36" t="s">
        <v>45</v>
      </c>
      <c r="D244" s="36" t="s">
        <v>45</v>
      </c>
      <c r="E244" s="36" t="s">
        <v>417</v>
      </c>
      <c r="F244" s="36" t="s">
        <v>410</v>
      </c>
      <c r="G244" s="36" t="s">
        <v>28</v>
      </c>
      <c r="H244" s="36" t="s">
        <v>559</v>
      </c>
      <c r="I244" s="36" t="s">
        <v>68</v>
      </c>
      <c r="J244" s="36" t="s">
        <v>56</v>
      </c>
      <c r="K244" s="36" t="s">
        <v>427</v>
      </c>
      <c r="L244" s="36" t="s">
        <v>28</v>
      </c>
      <c r="M244" s="36" t="s">
        <v>45</v>
      </c>
      <c r="N244" s="35">
        <v>2</v>
      </c>
      <c r="O244" s="36" t="s">
        <v>68</v>
      </c>
      <c r="P244" s="36" t="s">
        <v>45</v>
      </c>
      <c r="Q244" s="36" t="s">
        <v>45</v>
      </c>
      <c r="R244" s="35">
        <v>54.25</v>
      </c>
      <c r="S244" s="36">
        <v>12.45</v>
      </c>
      <c r="T244" s="35">
        <v>1405</v>
      </c>
      <c r="U244" s="36" t="s">
        <v>294</v>
      </c>
      <c r="V244" s="36" t="s">
        <v>458</v>
      </c>
      <c r="W244" s="36" t="s">
        <v>493</v>
      </c>
      <c r="X244" s="35">
        <v>4</v>
      </c>
      <c r="Y244" s="35">
        <v>4</v>
      </c>
      <c r="Z244" s="35">
        <v>1</v>
      </c>
      <c r="AO244" s="36" t="s">
        <v>418</v>
      </c>
      <c r="AY244" s="35">
        <v>1</v>
      </c>
      <c r="AZ244" s="36">
        <v>38</v>
      </c>
    </row>
    <row r="245" spans="1:53" s="36" customFormat="1">
      <c r="A245" s="35">
        <v>1405</v>
      </c>
      <c r="B245" s="36" t="s">
        <v>68</v>
      </c>
      <c r="C245" s="36" t="s">
        <v>45</v>
      </c>
      <c r="D245" s="36" t="s">
        <v>45</v>
      </c>
      <c r="E245" s="36" t="s">
        <v>417</v>
      </c>
      <c r="F245" s="36" t="s">
        <v>410</v>
      </c>
      <c r="G245" s="36" t="s">
        <v>28</v>
      </c>
      <c r="H245" s="36" t="s">
        <v>559</v>
      </c>
      <c r="I245" s="36" t="s">
        <v>68</v>
      </c>
      <c r="J245" s="36" t="s">
        <v>56</v>
      </c>
      <c r="K245" s="36" t="s">
        <v>427</v>
      </c>
      <c r="L245" s="36" t="s">
        <v>28</v>
      </c>
      <c r="M245" s="36" t="s">
        <v>45</v>
      </c>
      <c r="N245" s="35">
        <v>2</v>
      </c>
      <c r="O245" s="36" t="s">
        <v>68</v>
      </c>
      <c r="P245" s="36" t="s">
        <v>45</v>
      </c>
      <c r="Q245" s="36" t="s">
        <v>45</v>
      </c>
      <c r="R245" s="35">
        <v>54.25</v>
      </c>
      <c r="S245" s="36">
        <v>12.45</v>
      </c>
      <c r="T245" s="35">
        <v>1405</v>
      </c>
      <c r="U245" s="36" t="s">
        <v>512</v>
      </c>
      <c r="V245" s="36" t="s">
        <v>513</v>
      </c>
      <c r="W245" s="36" t="s">
        <v>493</v>
      </c>
      <c r="X245" s="35">
        <v>4</v>
      </c>
      <c r="Y245" s="35">
        <v>4</v>
      </c>
      <c r="Z245" s="35">
        <v>1</v>
      </c>
      <c r="AY245" s="35">
        <v>0</v>
      </c>
      <c r="AZ245" s="36">
        <v>64</v>
      </c>
    </row>
    <row r="246" spans="1:53">
      <c r="A246" s="33">
        <v>8581</v>
      </c>
      <c r="B246" t="s">
        <v>53</v>
      </c>
      <c r="C246" s="33">
        <v>1</v>
      </c>
      <c r="D246" s="33">
        <v>11</v>
      </c>
      <c r="E246" t="s">
        <v>514</v>
      </c>
      <c r="F246" t="s">
        <v>410</v>
      </c>
      <c r="G246" t="s">
        <v>48</v>
      </c>
      <c r="H246" s="29" t="s">
        <v>34</v>
      </c>
      <c r="I246" t="s">
        <v>49</v>
      </c>
      <c r="J246" t="s">
        <v>56</v>
      </c>
      <c r="K246" t="s">
        <v>57</v>
      </c>
      <c r="L246" t="s">
        <v>56</v>
      </c>
      <c r="M246" s="33">
        <v>29</v>
      </c>
      <c r="N246" s="33">
        <v>15</v>
      </c>
      <c r="O246" t="s">
        <v>68</v>
      </c>
      <c r="P246" t="s">
        <v>45</v>
      </c>
      <c r="Q246" t="s">
        <v>45</v>
      </c>
      <c r="R246" s="33">
        <v>42.6</v>
      </c>
      <c r="S246" s="33">
        <v>13.4</v>
      </c>
      <c r="T246" s="33">
        <v>8581</v>
      </c>
      <c r="U246" t="s">
        <v>293</v>
      </c>
      <c r="V246" t="s">
        <v>293</v>
      </c>
      <c r="W246" t="s">
        <v>493</v>
      </c>
      <c r="X246" s="33">
        <v>28</v>
      </c>
      <c r="Y246" s="33">
        <v>28</v>
      </c>
      <c r="Z246" s="33">
        <v>0</v>
      </c>
      <c r="AG246" s="33">
        <v>0</v>
      </c>
      <c r="AH246" s="33">
        <v>0</v>
      </c>
    </row>
    <row r="247" spans="1:53">
      <c r="A247" s="33">
        <v>8581</v>
      </c>
      <c r="B247" t="s">
        <v>53</v>
      </c>
      <c r="C247" s="33">
        <v>1</v>
      </c>
      <c r="D247" s="33">
        <v>11</v>
      </c>
      <c r="E247" t="s">
        <v>514</v>
      </c>
      <c r="F247" t="s">
        <v>410</v>
      </c>
      <c r="G247" t="s">
        <v>48</v>
      </c>
      <c r="H247" s="29" t="s">
        <v>34</v>
      </c>
      <c r="I247" t="s">
        <v>49</v>
      </c>
      <c r="J247" t="s">
        <v>56</v>
      </c>
      <c r="K247" t="s">
        <v>57</v>
      </c>
      <c r="L247" t="s">
        <v>56</v>
      </c>
      <c r="M247" s="33">
        <v>29</v>
      </c>
      <c r="N247" s="33">
        <v>15</v>
      </c>
      <c r="O247" t="s">
        <v>68</v>
      </c>
      <c r="P247" t="s">
        <v>45</v>
      </c>
      <c r="Q247" t="s">
        <v>45</v>
      </c>
      <c r="R247" s="33">
        <v>42.6</v>
      </c>
      <c r="S247" s="33">
        <v>13.4</v>
      </c>
      <c r="T247" s="33">
        <v>8581</v>
      </c>
      <c r="U247" t="s">
        <v>294</v>
      </c>
      <c r="V247" t="s">
        <v>294</v>
      </c>
      <c r="W247" t="s">
        <v>493</v>
      </c>
      <c r="X247" s="33">
        <v>28</v>
      </c>
      <c r="Y247" s="33">
        <v>28</v>
      </c>
      <c r="Z247" s="33">
        <v>2</v>
      </c>
      <c r="AG247" s="33">
        <v>0</v>
      </c>
      <c r="AH247" s="33">
        <v>0</v>
      </c>
    </row>
    <row r="248" spans="1:53">
      <c r="A248" s="33">
        <v>8581</v>
      </c>
      <c r="B248" t="s">
        <v>53</v>
      </c>
      <c r="C248" s="33">
        <v>1</v>
      </c>
      <c r="D248" s="33">
        <v>11</v>
      </c>
      <c r="E248" t="s">
        <v>514</v>
      </c>
      <c r="F248" t="s">
        <v>410</v>
      </c>
      <c r="G248" t="s">
        <v>48</v>
      </c>
      <c r="H248" s="29" t="s">
        <v>34</v>
      </c>
      <c r="I248" t="s">
        <v>49</v>
      </c>
      <c r="J248" t="s">
        <v>56</v>
      </c>
      <c r="K248" t="s">
        <v>57</v>
      </c>
      <c r="L248" t="s">
        <v>56</v>
      </c>
      <c r="M248" s="33">
        <v>29</v>
      </c>
      <c r="N248" s="33">
        <v>15</v>
      </c>
      <c r="O248" t="s">
        <v>68</v>
      </c>
      <c r="P248" t="s">
        <v>45</v>
      </c>
      <c r="Q248" t="s">
        <v>45</v>
      </c>
      <c r="R248" s="33">
        <v>42.6</v>
      </c>
      <c r="S248" s="33">
        <v>13.4</v>
      </c>
      <c r="T248" s="33">
        <v>8581</v>
      </c>
      <c r="U248" t="s">
        <v>428</v>
      </c>
      <c r="V248" t="s">
        <v>492</v>
      </c>
      <c r="W248" t="s">
        <v>493</v>
      </c>
      <c r="X248" s="33">
        <v>28</v>
      </c>
      <c r="Y248" s="33">
        <v>28</v>
      </c>
      <c r="Z248" s="33">
        <v>2</v>
      </c>
      <c r="AG248" s="33">
        <v>0</v>
      </c>
      <c r="AH248" s="33">
        <v>0</v>
      </c>
    </row>
    <row r="249" spans="1:53">
      <c r="A249" s="33">
        <v>8581</v>
      </c>
      <c r="B249" t="s">
        <v>53</v>
      </c>
      <c r="C249" s="33">
        <v>1</v>
      </c>
      <c r="D249" s="33">
        <v>11</v>
      </c>
      <c r="E249" t="s">
        <v>514</v>
      </c>
      <c r="F249" t="s">
        <v>410</v>
      </c>
      <c r="G249" t="s">
        <v>48</v>
      </c>
      <c r="H249" s="29" t="s">
        <v>34</v>
      </c>
      <c r="I249" t="s">
        <v>49</v>
      </c>
      <c r="J249" t="s">
        <v>56</v>
      </c>
      <c r="K249" t="s">
        <v>57</v>
      </c>
      <c r="L249" t="s">
        <v>56</v>
      </c>
      <c r="M249" s="33">
        <v>29</v>
      </c>
      <c r="N249" s="33">
        <v>15</v>
      </c>
      <c r="O249" t="s">
        <v>68</v>
      </c>
      <c r="P249" t="s">
        <v>45</v>
      </c>
      <c r="Q249" t="s">
        <v>45</v>
      </c>
      <c r="R249" s="33">
        <v>42.6</v>
      </c>
      <c r="S249" s="33">
        <v>13.4</v>
      </c>
      <c r="T249" s="33">
        <v>8581</v>
      </c>
      <c r="U249" t="s">
        <v>300</v>
      </c>
      <c r="V249" t="s">
        <v>300</v>
      </c>
      <c r="W249" t="s">
        <v>493</v>
      </c>
      <c r="X249" s="33">
        <v>28</v>
      </c>
      <c r="Y249" s="33">
        <v>28</v>
      </c>
      <c r="Z249" s="33">
        <v>5</v>
      </c>
      <c r="AG249" s="33">
        <v>0</v>
      </c>
      <c r="AH249" s="33">
        <v>0</v>
      </c>
    </row>
    <row r="250" spans="1:53">
      <c r="A250" s="33">
        <v>8581</v>
      </c>
      <c r="B250" t="s">
        <v>53</v>
      </c>
      <c r="C250" s="33">
        <v>1</v>
      </c>
      <c r="D250" s="33">
        <v>11</v>
      </c>
      <c r="E250" t="s">
        <v>514</v>
      </c>
      <c r="F250" t="s">
        <v>410</v>
      </c>
      <c r="G250" t="s">
        <v>48</v>
      </c>
      <c r="H250" s="29" t="s">
        <v>34</v>
      </c>
      <c r="I250" t="s">
        <v>49</v>
      </c>
      <c r="J250" t="s">
        <v>56</v>
      </c>
      <c r="K250" t="s">
        <v>57</v>
      </c>
      <c r="L250" t="s">
        <v>56</v>
      </c>
      <c r="M250" s="33">
        <v>29</v>
      </c>
      <c r="N250" s="33">
        <v>15</v>
      </c>
      <c r="O250" t="s">
        <v>68</v>
      </c>
      <c r="P250" t="s">
        <v>45</v>
      </c>
      <c r="Q250" t="s">
        <v>45</v>
      </c>
      <c r="R250" s="33">
        <v>42.6</v>
      </c>
      <c r="S250" s="33">
        <v>13.4</v>
      </c>
      <c r="T250" s="33">
        <v>8581</v>
      </c>
      <c r="U250" t="s">
        <v>515</v>
      </c>
      <c r="V250" t="s">
        <v>409</v>
      </c>
      <c r="W250" t="s">
        <v>493</v>
      </c>
      <c r="X250" s="33">
        <v>28</v>
      </c>
      <c r="Y250" s="33">
        <v>28</v>
      </c>
      <c r="Z250" s="33">
        <v>3</v>
      </c>
      <c r="AG250" s="33">
        <v>0</v>
      </c>
      <c r="AH250" s="33">
        <v>0</v>
      </c>
    </row>
    <row r="251" spans="1:53">
      <c r="A251" s="33">
        <v>8581</v>
      </c>
      <c r="B251" t="s">
        <v>53</v>
      </c>
      <c r="C251" s="33">
        <v>1</v>
      </c>
      <c r="D251" s="33">
        <v>11</v>
      </c>
      <c r="E251" t="s">
        <v>514</v>
      </c>
      <c r="F251" t="s">
        <v>410</v>
      </c>
      <c r="G251" t="s">
        <v>48</v>
      </c>
      <c r="H251" s="29" t="s">
        <v>34</v>
      </c>
      <c r="I251" t="s">
        <v>49</v>
      </c>
      <c r="J251" t="s">
        <v>56</v>
      </c>
      <c r="K251" t="s">
        <v>57</v>
      </c>
      <c r="L251" t="s">
        <v>56</v>
      </c>
      <c r="M251" s="33">
        <v>29</v>
      </c>
      <c r="N251" s="33">
        <v>15</v>
      </c>
      <c r="O251" t="s">
        <v>68</v>
      </c>
      <c r="P251" t="s">
        <v>45</v>
      </c>
      <c r="Q251" t="s">
        <v>45</v>
      </c>
      <c r="R251" s="33">
        <v>42.6</v>
      </c>
      <c r="S251" s="33">
        <v>13.4</v>
      </c>
      <c r="T251" s="33">
        <v>8581</v>
      </c>
      <c r="U251" t="s">
        <v>414</v>
      </c>
      <c r="V251" t="s">
        <v>414</v>
      </c>
      <c r="W251" t="s">
        <v>493</v>
      </c>
      <c r="X251" s="33">
        <v>28</v>
      </c>
      <c r="Y251" s="33">
        <v>28</v>
      </c>
      <c r="Z251" s="33">
        <v>1</v>
      </c>
      <c r="AG251" s="33">
        <v>0</v>
      </c>
      <c r="AH251" s="33">
        <v>0</v>
      </c>
    </row>
    <row r="252" spans="1:53">
      <c r="A252" s="33">
        <v>8581</v>
      </c>
      <c r="B252" t="s">
        <v>53</v>
      </c>
      <c r="C252" s="33">
        <v>1</v>
      </c>
      <c r="D252" s="33">
        <v>11</v>
      </c>
      <c r="E252" t="s">
        <v>514</v>
      </c>
      <c r="F252" t="s">
        <v>410</v>
      </c>
      <c r="G252" t="s">
        <v>48</v>
      </c>
      <c r="H252" s="29" t="s">
        <v>34</v>
      </c>
      <c r="I252" t="s">
        <v>49</v>
      </c>
      <c r="J252" t="s">
        <v>56</v>
      </c>
      <c r="K252" t="s">
        <v>57</v>
      </c>
      <c r="L252" t="s">
        <v>56</v>
      </c>
      <c r="M252" s="33">
        <v>29</v>
      </c>
      <c r="N252" s="33">
        <v>15</v>
      </c>
      <c r="O252" t="s">
        <v>68</v>
      </c>
      <c r="P252" t="s">
        <v>45</v>
      </c>
      <c r="Q252" t="s">
        <v>45</v>
      </c>
      <c r="R252" s="33">
        <v>42.6</v>
      </c>
      <c r="S252" s="33">
        <v>13.4</v>
      </c>
      <c r="T252" s="33">
        <v>8581</v>
      </c>
      <c r="U252" t="s">
        <v>298</v>
      </c>
      <c r="V252" t="s">
        <v>296</v>
      </c>
      <c r="W252" t="s">
        <v>493</v>
      </c>
      <c r="X252" s="33">
        <v>28</v>
      </c>
      <c r="Y252" s="33">
        <v>28</v>
      </c>
      <c r="Z252" s="33">
        <v>1</v>
      </c>
      <c r="AG252" s="33">
        <v>0</v>
      </c>
      <c r="AH252" s="33">
        <v>0</v>
      </c>
    </row>
    <row r="253" spans="1:53">
      <c r="A253" s="33">
        <v>43</v>
      </c>
      <c r="B253" t="s">
        <v>53</v>
      </c>
      <c r="C253" s="33">
        <v>1</v>
      </c>
      <c r="D253" s="33">
        <v>72</v>
      </c>
      <c r="E253" t="s">
        <v>46</v>
      </c>
      <c r="F253" t="s">
        <v>410</v>
      </c>
      <c r="G253" t="s">
        <v>48</v>
      </c>
      <c r="H253" s="29" t="s">
        <v>301</v>
      </c>
      <c r="I253" t="s">
        <v>49</v>
      </c>
      <c r="J253" t="s">
        <v>28</v>
      </c>
      <c r="K253" t="s">
        <v>45</v>
      </c>
      <c r="L253" t="s">
        <v>56</v>
      </c>
      <c r="M253" s="33">
        <v>34</v>
      </c>
      <c r="N253">
        <v>1304</v>
      </c>
      <c r="O253" t="s">
        <v>68</v>
      </c>
      <c r="P253" t="s">
        <v>45</v>
      </c>
      <c r="Q253" t="s">
        <v>45</v>
      </c>
      <c r="R253" s="33">
        <v>63</v>
      </c>
      <c r="S253" s="33">
        <v>10.37</v>
      </c>
      <c r="T253" s="33">
        <v>43</v>
      </c>
      <c r="U253" t="s">
        <v>293</v>
      </c>
      <c r="V253" t="s">
        <v>293</v>
      </c>
      <c r="W253" t="s">
        <v>493</v>
      </c>
      <c r="X253" s="33">
        <v>1591</v>
      </c>
      <c r="Y253" s="33">
        <v>1043</v>
      </c>
      <c r="Z253" s="33">
        <v>509</v>
      </c>
      <c r="AG253" s="33">
        <v>405</v>
      </c>
      <c r="AH253" s="33">
        <v>195</v>
      </c>
    </row>
    <row r="254" spans="1:53">
      <c r="A254" s="33">
        <v>43</v>
      </c>
      <c r="B254" t="s">
        <v>53</v>
      </c>
      <c r="C254" s="33">
        <v>1</v>
      </c>
      <c r="D254" s="33">
        <v>72</v>
      </c>
      <c r="E254" t="s">
        <v>46</v>
      </c>
      <c r="F254" t="s">
        <v>410</v>
      </c>
      <c r="G254" t="s">
        <v>48</v>
      </c>
      <c r="H254" s="29" t="s">
        <v>301</v>
      </c>
      <c r="I254" t="s">
        <v>49</v>
      </c>
      <c r="J254" t="s">
        <v>28</v>
      </c>
      <c r="K254" t="s">
        <v>45</v>
      </c>
      <c r="L254" t="s">
        <v>56</v>
      </c>
      <c r="M254" s="33">
        <v>34</v>
      </c>
      <c r="N254">
        <v>1304</v>
      </c>
      <c r="O254" t="s">
        <v>68</v>
      </c>
      <c r="P254" t="s">
        <v>45</v>
      </c>
      <c r="Q254" t="s">
        <v>45</v>
      </c>
      <c r="R254" s="33">
        <v>63</v>
      </c>
      <c r="S254" s="33">
        <v>10.37</v>
      </c>
      <c r="T254" s="33">
        <v>43</v>
      </c>
      <c r="U254" t="s">
        <v>560</v>
      </c>
      <c r="V254" t="s">
        <v>560</v>
      </c>
      <c r="X254" s="33">
        <v>1591</v>
      </c>
      <c r="Y254" s="33">
        <v>1043</v>
      </c>
      <c r="Z254" s="33">
        <v>526</v>
      </c>
      <c r="AG254" s="33">
        <v>405</v>
      </c>
      <c r="AH254" s="33">
        <v>114</v>
      </c>
    </row>
    <row r="255" spans="1:53">
      <c r="A255" s="33">
        <v>43</v>
      </c>
      <c r="B255" t="s">
        <v>53</v>
      </c>
      <c r="C255" s="33">
        <v>1</v>
      </c>
      <c r="D255" s="33">
        <v>72</v>
      </c>
      <c r="E255" t="s">
        <v>46</v>
      </c>
      <c r="F255" t="s">
        <v>410</v>
      </c>
      <c r="G255" t="s">
        <v>48</v>
      </c>
      <c r="H255" s="29" t="s">
        <v>301</v>
      </c>
      <c r="I255" t="s">
        <v>49</v>
      </c>
      <c r="J255" t="s">
        <v>28</v>
      </c>
      <c r="K255" t="s">
        <v>45</v>
      </c>
      <c r="L255" t="s">
        <v>56</v>
      </c>
      <c r="M255" s="33">
        <v>34</v>
      </c>
      <c r="N255">
        <v>1304</v>
      </c>
      <c r="O255" t="s">
        <v>68</v>
      </c>
      <c r="P255" t="s">
        <v>45</v>
      </c>
      <c r="Q255" t="s">
        <v>45</v>
      </c>
      <c r="R255" s="33">
        <v>63</v>
      </c>
      <c r="S255" s="33">
        <v>10.37</v>
      </c>
      <c r="T255" s="33">
        <v>43</v>
      </c>
      <c r="U255" t="s">
        <v>444</v>
      </c>
      <c r="V255" t="s">
        <v>518</v>
      </c>
      <c r="W255" t="s">
        <v>493</v>
      </c>
      <c r="X255" s="33">
        <v>1591</v>
      </c>
      <c r="Y255" s="33">
        <v>1043</v>
      </c>
      <c r="Z255" s="33">
        <v>223</v>
      </c>
      <c r="AG255" s="33">
        <v>405</v>
      </c>
    </row>
    <row r="256" spans="1:53">
      <c r="A256" s="33">
        <v>43</v>
      </c>
      <c r="B256" t="s">
        <v>53</v>
      </c>
      <c r="C256" s="33">
        <v>1</v>
      </c>
      <c r="D256" s="33">
        <v>72</v>
      </c>
      <c r="E256" t="s">
        <v>46</v>
      </c>
      <c r="F256" t="s">
        <v>410</v>
      </c>
      <c r="G256" t="s">
        <v>48</v>
      </c>
      <c r="H256" s="29" t="s">
        <v>301</v>
      </c>
      <c r="I256" t="s">
        <v>49</v>
      </c>
      <c r="J256" t="s">
        <v>28</v>
      </c>
      <c r="K256" t="s">
        <v>45</v>
      </c>
      <c r="L256" t="s">
        <v>56</v>
      </c>
      <c r="M256" s="33">
        <v>34</v>
      </c>
      <c r="N256">
        <v>1304</v>
      </c>
      <c r="O256" t="s">
        <v>68</v>
      </c>
      <c r="P256" t="s">
        <v>45</v>
      </c>
      <c r="Q256" t="s">
        <v>45</v>
      </c>
      <c r="R256" s="33">
        <v>63</v>
      </c>
      <c r="S256" s="33">
        <v>10.37</v>
      </c>
      <c r="T256" s="33">
        <v>43</v>
      </c>
      <c r="U256" t="s">
        <v>429</v>
      </c>
      <c r="V256" t="s">
        <v>408</v>
      </c>
      <c r="W256" t="s">
        <v>493</v>
      </c>
      <c r="X256" s="33">
        <v>1591</v>
      </c>
      <c r="Y256" s="33">
        <v>1043</v>
      </c>
      <c r="Z256" s="33">
        <v>188</v>
      </c>
      <c r="AG256" s="33">
        <v>405</v>
      </c>
    </row>
    <row r="257" spans="1:53">
      <c r="A257" s="33">
        <v>43</v>
      </c>
      <c r="B257" t="s">
        <v>53</v>
      </c>
      <c r="C257" s="33">
        <v>1</v>
      </c>
      <c r="D257" s="33">
        <v>72</v>
      </c>
      <c r="E257" t="s">
        <v>46</v>
      </c>
      <c r="F257" t="s">
        <v>410</v>
      </c>
      <c r="G257" t="s">
        <v>48</v>
      </c>
      <c r="H257" s="29" t="s">
        <v>301</v>
      </c>
      <c r="I257" t="s">
        <v>49</v>
      </c>
      <c r="J257" t="s">
        <v>28</v>
      </c>
      <c r="K257" t="s">
        <v>45</v>
      </c>
      <c r="L257" t="s">
        <v>56</v>
      </c>
      <c r="M257" s="33">
        <v>34</v>
      </c>
      <c r="N257">
        <v>1304</v>
      </c>
      <c r="O257" t="s">
        <v>68</v>
      </c>
      <c r="P257" t="s">
        <v>45</v>
      </c>
      <c r="Q257" t="s">
        <v>45</v>
      </c>
      <c r="R257" s="33">
        <v>63</v>
      </c>
      <c r="S257" s="33">
        <v>10.37</v>
      </c>
      <c r="T257" s="33">
        <v>43</v>
      </c>
      <c r="U257" t="s">
        <v>294</v>
      </c>
      <c r="V257" t="s">
        <v>294</v>
      </c>
      <c r="W257" t="s">
        <v>493</v>
      </c>
      <c r="X257" s="33">
        <v>1591</v>
      </c>
      <c r="Y257" s="33">
        <v>1043</v>
      </c>
      <c r="Z257" s="33">
        <v>180</v>
      </c>
      <c r="AG257" s="33">
        <v>405</v>
      </c>
      <c r="AO257" t="s">
        <v>418</v>
      </c>
    </row>
    <row r="258" spans="1:53">
      <c r="A258" s="33">
        <v>43</v>
      </c>
      <c r="B258" t="s">
        <v>53</v>
      </c>
      <c r="C258" s="33">
        <v>1</v>
      </c>
      <c r="D258" s="33">
        <v>72</v>
      </c>
      <c r="E258" t="s">
        <v>46</v>
      </c>
      <c r="F258" t="s">
        <v>410</v>
      </c>
      <c r="G258" t="s">
        <v>48</v>
      </c>
      <c r="H258" s="29" t="s">
        <v>301</v>
      </c>
      <c r="I258" t="s">
        <v>49</v>
      </c>
      <c r="J258" t="s">
        <v>28</v>
      </c>
      <c r="K258" t="s">
        <v>45</v>
      </c>
      <c r="L258" t="s">
        <v>56</v>
      </c>
      <c r="M258" s="33">
        <v>34</v>
      </c>
      <c r="N258">
        <v>1304</v>
      </c>
      <c r="O258" t="s">
        <v>68</v>
      </c>
      <c r="P258" t="s">
        <v>45</v>
      </c>
      <c r="Q258" t="s">
        <v>45</v>
      </c>
      <c r="R258" s="33">
        <v>63</v>
      </c>
      <c r="S258" s="33">
        <v>10.37</v>
      </c>
      <c r="T258" s="33">
        <v>43</v>
      </c>
      <c r="U258" t="s">
        <v>298</v>
      </c>
      <c r="V258" t="s">
        <v>296</v>
      </c>
      <c r="W258" t="s">
        <v>493</v>
      </c>
      <c r="X258" s="33">
        <v>1591</v>
      </c>
      <c r="Y258" s="33">
        <v>1043</v>
      </c>
      <c r="Z258" s="33">
        <v>81</v>
      </c>
      <c r="AG258" s="33">
        <v>405</v>
      </c>
    </row>
    <row r="259" spans="1:53">
      <c r="A259" s="33">
        <v>43</v>
      </c>
      <c r="B259" t="s">
        <v>53</v>
      </c>
      <c r="C259" s="33">
        <v>1</v>
      </c>
      <c r="D259" s="33">
        <v>72</v>
      </c>
      <c r="E259" t="s">
        <v>46</v>
      </c>
      <c r="F259" t="s">
        <v>410</v>
      </c>
      <c r="G259" t="s">
        <v>48</v>
      </c>
      <c r="H259" s="29" t="s">
        <v>301</v>
      </c>
      <c r="I259" t="s">
        <v>49</v>
      </c>
      <c r="J259" t="s">
        <v>28</v>
      </c>
      <c r="K259" t="s">
        <v>45</v>
      </c>
      <c r="L259" t="s">
        <v>56</v>
      </c>
      <c r="M259" s="33">
        <v>34</v>
      </c>
      <c r="N259">
        <v>1304</v>
      </c>
      <c r="O259" t="s">
        <v>68</v>
      </c>
      <c r="P259" t="s">
        <v>45</v>
      </c>
      <c r="Q259" t="s">
        <v>45</v>
      </c>
      <c r="R259" s="33">
        <v>63</v>
      </c>
      <c r="S259" s="33">
        <v>10.37</v>
      </c>
      <c r="T259" s="33">
        <v>43</v>
      </c>
      <c r="U259" t="s">
        <v>295</v>
      </c>
      <c r="V259" t="s">
        <v>295</v>
      </c>
      <c r="W259" t="s">
        <v>493</v>
      </c>
      <c r="X259" s="33">
        <v>1591</v>
      </c>
      <c r="Y259" s="33">
        <v>1043</v>
      </c>
      <c r="Z259" s="33">
        <v>42</v>
      </c>
      <c r="AG259" s="33">
        <v>405</v>
      </c>
    </row>
    <row r="260" spans="1:53">
      <c r="A260" s="33">
        <v>43</v>
      </c>
      <c r="B260" t="s">
        <v>53</v>
      </c>
      <c r="C260" s="33">
        <v>1</v>
      </c>
      <c r="D260" s="33">
        <v>72</v>
      </c>
      <c r="E260" t="s">
        <v>46</v>
      </c>
      <c r="F260" t="s">
        <v>410</v>
      </c>
      <c r="G260" t="s">
        <v>48</v>
      </c>
      <c r="H260" s="29" t="s">
        <v>301</v>
      </c>
      <c r="I260" t="s">
        <v>49</v>
      </c>
      <c r="J260" t="s">
        <v>28</v>
      </c>
      <c r="K260" t="s">
        <v>45</v>
      </c>
      <c r="L260" t="s">
        <v>56</v>
      </c>
      <c r="M260" s="33">
        <v>34</v>
      </c>
      <c r="N260">
        <v>1304</v>
      </c>
      <c r="O260" t="s">
        <v>68</v>
      </c>
      <c r="P260" t="s">
        <v>45</v>
      </c>
      <c r="Q260" t="s">
        <v>45</v>
      </c>
      <c r="R260" s="33">
        <v>63</v>
      </c>
      <c r="S260" s="33">
        <v>10.37</v>
      </c>
      <c r="T260" s="33">
        <v>43</v>
      </c>
      <c r="U260" t="s">
        <v>416</v>
      </c>
      <c r="V260" t="s">
        <v>446</v>
      </c>
      <c r="W260" t="s">
        <v>493</v>
      </c>
      <c r="X260" s="33">
        <v>1591</v>
      </c>
      <c r="Y260" s="33">
        <v>1043</v>
      </c>
      <c r="Z260" s="33">
        <v>36</v>
      </c>
      <c r="AG260" s="33">
        <v>405</v>
      </c>
    </row>
    <row r="261" spans="1:53">
      <c r="A261" s="33">
        <v>43</v>
      </c>
      <c r="B261" t="s">
        <v>53</v>
      </c>
      <c r="C261" s="33">
        <v>1</v>
      </c>
      <c r="D261" s="33">
        <v>72</v>
      </c>
      <c r="E261" t="s">
        <v>46</v>
      </c>
      <c r="F261" t="s">
        <v>410</v>
      </c>
      <c r="G261" t="s">
        <v>48</v>
      </c>
      <c r="H261" s="29" t="s">
        <v>301</v>
      </c>
      <c r="I261" t="s">
        <v>49</v>
      </c>
      <c r="J261" t="s">
        <v>28</v>
      </c>
      <c r="K261" t="s">
        <v>45</v>
      </c>
      <c r="L261" t="s">
        <v>56</v>
      </c>
      <c r="M261" s="33">
        <v>34</v>
      </c>
      <c r="N261">
        <v>1304</v>
      </c>
      <c r="O261" t="s">
        <v>68</v>
      </c>
      <c r="P261" t="s">
        <v>45</v>
      </c>
      <c r="Q261" t="s">
        <v>45</v>
      </c>
      <c r="R261" s="33">
        <v>63</v>
      </c>
      <c r="S261" s="33">
        <v>10.37</v>
      </c>
      <c r="T261" s="33">
        <v>43</v>
      </c>
      <c r="U261" t="s">
        <v>447</v>
      </c>
      <c r="V261" t="s">
        <v>447</v>
      </c>
      <c r="W261" t="s">
        <v>493</v>
      </c>
      <c r="X261" s="33">
        <v>1591</v>
      </c>
      <c r="Y261" s="33">
        <v>1043</v>
      </c>
      <c r="Z261" s="33">
        <v>28</v>
      </c>
      <c r="AG261" s="33">
        <v>405</v>
      </c>
    </row>
    <row r="262" spans="1:53">
      <c r="A262" s="33">
        <v>43</v>
      </c>
      <c r="B262" t="s">
        <v>53</v>
      </c>
      <c r="C262" s="33">
        <v>1</v>
      </c>
      <c r="D262" s="33">
        <v>72</v>
      </c>
      <c r="E262" t="s">
        <v>46</v>
      </c>
      <c r="F262" t="s">
        <v>410</v>
      </c>
      <c r="G262" t="s">
        <v>48</v>
      </c>
      <c r="H262" s="29" t="s">
        <v>301</v>
      </c>
      <c r="I262" t="s">
        <v>49</v>
      </c>
      <c r="J262" t="s">
        <v>28</v>
      </c>
      <c r="K262" t="s">
        <v>45</v>
      </c>
      <c r="L262" t="s">
        <v>56</v>
      </c>
      <c r="M262" s="33">
        <v>34</v>
      </c>
      <c r="N262">
        <v>1304</v>
      </c>
      <c r="O262" t="s">
        <v>68</v>
      </c>
      <c r="P262" t="s">
        <v>45</v>
      </c>
      <c r="Q262" t="s">
        <v>45</v>
      </c>
      <c r="R262" s="33">
        <v>63</v>
      </c>
      <c r="S262" s="33">
        <v>10.37</v>
      </c>
      <c r="T262" s="33">
        <v>43</v>
      </c>
      <c r="U262" t="s">
        <v>484</v>
      </c>
      <c r="V262" t="s">
        <v>299</v>
      </c>
      <c r="W262" t="s">
        <v>493</v>
      </c>
      <c r="X262" s="33">
        <v>1591</v>
      </c>
      <c r="Y262" s="33">
        <v>1043</v>
      </c>
      <c r="Z262" s="33">
        <v>334</v>
      </c>
      <c r="AG262" s="33">
        <v>405</v>
      </c>
    </row>
    <row r="263" spans="1:53">
      <c r="A263" s="33">
        <v>44</v>
      </c>
      <c r="B263" t="s">
        <v>44</v>
      </c>
      <c r="C263" t="s">
        <v>45</v>
      </c>
      <c r="D263" t="s">
        <v>45</v>
      </c>
      <c r="E263" t="s">
        <v>54</v>
      </c>
      <c r="F263" t="s">
        <v>410</v>
      </c>
      <c r="G263" t="s">
        <v>48</v>
      </c>
      <c r="H263" s="29" t="s">
        <v>34</v>
      </c>
      <c r="I263" t="s">
        <v>291</v>
      </c>
      <c r="J263" t="s">
        <v>28</v>
      </c>
      <c r="K263" t="s">
        <v>45</v>
      </c>
      <c r="L263" t="s">
        <v>56</v>
      </c>
      <c r="M263" s="33">
        <v>15</v>
      </c>
      <c r="N263" s="33">
        <v>524</v>
      </c>
      <c r="O263" t="s">
        <v>68</v>
      </c>
      <c r="P263" t="s">
        <v>45</v>
      </c>
      <c r="Q263" t="s">
        <v>45</v>
      </c>
      <c r="R263" s="33">
        <v>50</v>
      </c>
      <c r="S263" s="33">
        <v>14.07</v>
      </c>
      <c r="T263" s="33">
        <v>44</v>
      </c>
      <c r="U263" t="s">
        <v>293</v>
      </c>
      <c r="V263" t="s">
        <v>293</v>
      </c>
      <c r="W263" t="s">
        <v>493</v>
      </c>
      <c r="X263" s="33">
        <v>1012</v>
      </c>
      <c r="Y263" s="33">
        <v>1012</v>
      </c>
      <c r="Z263" s="33">
        <v>46</v>
      </c>
    </row>
    <row r="264" spans="1:53">
      <c r="A264" s="33">
        <v>44</v>
      </c>
      <c r="B264" t="s">
        <v>44</v>
      </c>
      <c r="C264" t="s">
        <v>45</v>
      </c>
      <c r="D264" t="s">
        <v>45</v>
      </c>
      <c r="E264" t="s">
        <v>54</v>
      </c>
      <c r="F264" t="s">
        <v>410</v>
      </c>
      <c r="G264" t="s">
        <v>48</v>
      </c>
      <c r="H264" s="29" t="s">
        <v>34</v>
      </c>
      <c r="I264" t="s">
        <v>291</v>
      </c>
      <c r="J264" t="s">
        <v>28</v>
      </c>
      <c r="K264" t="s">
        <v>45</v>
      </c>
      <c r="L264" t="s">
        <v>56</v>
      </c>
      <c r="M264" s="33">
        <v>15</v>
      </c>
      <c r="N264" s="33">
        <v>524</v>
      </c>
      <c r="O264" t="s">
        <v>68</v>
      </c>
      <c r="P264" t="s">
        <v>45</v>
      </c>
      <c r="Q264" t="s">
        <v>45</v>
      </c>
      <c r="R264" s="33">
        <v>50</v>
      </c>
      <c r="S264" s="33">
        <v>14.07</v>
      </c>
      <c r="T264" s="33">
        <v>44</v>
      </c>
      <c r="U264" t="s">
        <v>294</v>
      </c>
      <c r="V264" t="s">
        <v>294</v>
      </c>
      <c r="W264" t="s">
        <v>493</v>
      </c>
      <c r="X264" s="33">
        <v>1012</v>
      </c>
      <c r="Y264" s="33">
        <v>1012</v>
      </c>
      <c r="Z264" s="33">
        <v>27</v>
      </c>
    </row>
    <row r="265" spans="1:53" s="36" customFormat="1">
      <c r="A265" s="35">
        <v>8586</v>
      </c>
      <c r="B265" s="36" t="s">
        <v>53</v>
      </c>
      <c r="C265" s="35">
        <v>1</v>
      </c>
      <c r="D265" s="35">
        <v>2</v>
      </c>
      <c r="E265" s="36" t="s">
        <v>430</v>
      </c>
      <c r="F265" s="36" t="s">
        <v>410</v>
      </c>
      <c r="G265" s="36" t="s">
        <v>48</v>
      </c>
      <c r="H265" s="36" t="s">
        <v>34</v>
      </c>
      <c r="I265" s="36" t="s">
        <v>49</v>
      </c>
      <c r="J265" s="36" t="s">
        <v>28</v>
      </c>
      <c r="K265" s="36" t="s">
        <v>57</v>
      </c>
      <c r="L265" s="36" t="s">
        <v>56</v>
      </c>
      <c r="M265" s="35">
        <v>26</v>
      </c>
      <c r="N265" s="35">
        <v>3</v>
      </c>
      <c r="O265" s="36" t="s">
        <v>431</v>
      </c>
      <c r="P265" s="36" t="s">
        <v>45</v>
      </c>
      <c r="Q265" s="36" t="s">
        <v>45</v>
      </c>
      <c r="R265" s="35">
        <v>47</v>
      </c>
      <c r="S265" s="36">
        <v>20.22</v>
      </c>
      <c r="T265" s="35">
        <v>8586</v>
      </c>
      <c r="U265" s="36" t="s">
        <v>419</v>
      </c>
      <c r="V265" s="36" t="s">
        <v>419</v>
      </c>
      <c r="W265" s="36" t="s">
        <v>493</v>
      </c>
      <c r="X265" s="35">
        <v>5</v>
      </c>
      <c r="Y265" s="35">
        <v>5</v>
      </c>
      <c r="Z265" s="35">
        <v>1</v>
      </c>
      <c r="AA265" s="35"/>
      <c r="AB265" s="35"/>
      <c r="AC265" s="35">
        <v>3</v>
      </c>
      <c r="AD265" s="35">
        <v>1</v>
      </c>
      <c r="AG265" s="35">
        <v>1</v>
      </c>
      <c r="AH265" s="35">
        <v>0</v>
      </c>
      <c r="AM265" s="35">
        <v>4</v>
      </c>
      <c r="AN265" s="35">
        <v>1</v>
      </c>
      <c r="AY265" s="35">
        <v>1</v>
      </c>
      <c r="AZ265" s="36">
        <v>31</v>
      </c>
    </row>
    <row r="266" spans="1:53" s="36" customFormat="1">
      <c r="A266" s="35">
        <v>8586</v>
      </c>
      <c r="B266" s="36" t="s">
        <v>53</v>
      </c>
      <c r="C266" s="35">
        <v>1</v>
      </c>
      <c r="D266" s="35">
        <v>2</v>
      </c>
      <c r="E266" s="36" t="s">
        <v>430</v>
      </c>
      <c r="F266" s="36" t="s">
        <v>410</v>
      </c>
      <c r="G266" s="36" t="s">
        <v>48</v>
      </c>
      <c r="H266" s="36" t="s">
        <v>34</v>
      </c>
      <c r="I266" s="36" t="s">
        <v>49</v>
      </c>
      <c r="J266" s="36" t="s">
        <v>28</v>
      </c>
      <c r="K266" s="36" t="s">
        <v>57</v>
      </c>
      <c r="L266" s="36" t="s">
        <v>56</v>
      </c>
      <c r="M266" s="35">
        <v>26</v>
      </c>
      <c r="N266" s="35">
        <v>3</v>
      </c>
      <c r="O266" s="36" t="s">
        <v>431</v>
      </c>
      <c r="P266" s="36" t="s">
        <v>45</v>
      </c>
      <c r="Q266" s="36" t="s">
        <v>45</v>
      </c>
      <c r="R266" s="35">
        <v>47</v>
      </c>
      <c r="S266" s="36">
        <v>20.22</v>
      </c>
      <c r="T266" s="35">
        <v>8586</v>
      </c>
      <c r="U266" s="36" t="s">
        <v>546</v>
      </c>
      <c r="V266" s="36" t="s">
        <v>546</v>
      </c>
      <c r="W266" s="36" t="s">
        <v>493</v>
      </c>
      <c r="X266" s="35">
        <v>5</v>
      </c>
      <c r="Y266" s="35">
        <v>5</v>
      </c>
      <c r="Z266" s="35">
        <v>1</v>
      </c>
      <c r="AA266" s="35"/>
      <c r="AB266" s="35"/>
      <c r="AC266" s="35">
        <v>3</v>
      </c>
      <c r="AD266" s="35">
        <v>1</v>
      </c>
      <c r="AG266" s="35">
        <v>1</v>
      </c>
      <c r="AH266" s="35">
        <v>0</v>
      </c>
      <c r="AM266" s="35">
        <v>4</v>
      </c>
      <c r="AN266" s="35">
        <v>1</v>
      </c>
      <c r="AP266" s="36" t="s">
        <v>432</v>
      </c>
      <c r="AY266" s="35">
        <v>1</v>
      </c>
      <c r="AZ266" s="36">
        <v>48</v>
      </c>
    </row>
    <row r="267" spans="1:53" s="36" customFormat="1">
      <c r="A267" s="35">
        <v>8586</v>
      </c>
      <c r="B267" s="36" t="s">
        <v>53</v>
      </c>
      <c r="C267" s="35">
        <v>1</v>
      </c>
      <c r="D267" s="35">
        <v>2</v>
      </c>
      <c r="E267" s="36" t="s">
        <v>430</v>
      </c>
      <c r="F267" s="36" t="s">
        <v>410</v>
      </c>
      <c r="G267" s="36" t="s">
        <v>48</v>
      </c>
      <c r="H267" s="36" t="s">
        <v>34</v>
      </c>
      <c r="I267" s="36" t="s">
        <v>49</v>
      </c>
      <c r="J267" s="36" t="s">
        <v>28</v>
      </c>
      <c r="K267" s="36" t="s">
        <v>57</v>
      </c>
      <c r="L267" s="36" t="s">
        <v>56</v>
      </c>
      <c r="M267" s="35">
        <v>26</v>
      </c>
      <c r="N267" s="35">
        <v>3</v>
      </c>
      <c r="O267" s="36" t="s">
        <v>431</v>
      </c>
      <c r="P267" s="36" t="s">
        <v>45</v>
      </c>
      <c r="Q267" s="36" t="s">
        <v>45</v>
      </c>
      <c r="R267" s="35">
        <v>47</v>
      </c>
      <c r="S267" s="36">
        <v>20.22</v>
      </c>
      <c r="T267" s="35">
        <v>8586</v>
      </c>
      <c r="U267" s="36" t="s">
        <v>516</v>
      </c>
      <c r="V267" s="36" t="s">
        <v>296</v>
      </c>
      <c r="W267" s="36" t="s">
        <v>493</v>
      </c>
      <c r="X267" s="35">
        <v>5</v>
      </c>
      <c r="Y267" s="35">
        <v>5</v>
      </c>
      <c r="Z267" s="35">
        <v>1</v>
      </c>
      <c r="AA267" s="35"/>
      <c r="AB267" s="35"/>
      <c r="AC267" s="35">
        <v>3</v>
      </c>
      <c r="AD267" s="35">
        <v>1</v>
      </c>
      <c r="AG267" s="35">
        <v>1</v>
      </c>
      <c r="AH267" s="35">
        <v>1</v>
      </c>
      <c r="AM267" s="35">
        <v>4</v>
      </c>
      <c r="AN267" s="35">
        <v>0</v>
      </c>
      <c r="AY267" s="35">
        <v>1</v>
      </c>
      <c r="AZ267" s="36">
        <v>80</v>
      </c>
    </row>
    <row r="268" spans="1:53" s="36" customFormat="1">
      <c r="A268" s="35">
        <v>8586</v>
      </c>
      <c r="B268" s="36" t="s">
        <v>53</v>
      </c>
      <c r="C268" s="35">
        <v>1</v>
      </c>
      <c r="D268" s="35">
        <v>2</v>
      </c>
      <c r="E268" s="36" t="s">
        <v>430</v>
      </c>
      <c r="F268" s="36" t="s">
        <v>410</v>
      </c>
      <c r="G268" s="36" t="s">
        <v>48</v>
      </c>
      <c r="H268" s="36" t="s">
        <v>34</v>
      </c>
      <c r="I268" s="36" t="s">
        <v>49</v>
      </c>
      <c r="J268" s="36" t="s">
        <v>28</v>
      </c>
      <c r="K268" s="36" t="s">
        <v>57</v>
      </c>
      <c r="L268" s="36" t="s">
        <v>56</v>
      </c>
      <c r="M268" s="35">
        <v>26</v>
      </c>
      <c r="N268" s="35">
        <v>3</v>
      </c>
      <c r="O268" s="36" t="s">
        <v>431</v>
      </c>
      <c r="P268" s="36" t="s">
        <v>45</v>
      </c>
      <c r="Q268" s="36" t="s">
        <v>45</v>
      </c>
      <c r="R268" s="35">
        <v>47</v>
      </c>
      <c r="S268" s="36">
        <v>20.22</v>
      </c>
      <c r="T268" s="35">
        <v>8586</v>
      </c>
      <c r="U268" s="36" t="s">
        <v>484</v>
      </c>
      <c r="V268" s="36" t="s">
        <v>299</v>
      </c>
      <c r="W268" s="36" t="s">
        <v>493</v>
      </c>
      <c r="X268" s="35">
        <v>5</v>
      </c>
      <c r="Y268" s="35">
        <v>5</v>
      </c>
      <c r="Z268" s="35">
        <v>2</v>
      </c>
      <c r="AA268" s="35"/>
      <c r="AB268" s="35"/>
      <c r="AC268" s="35">
        <v>3</v>
      </c>
      <c r="AD268" s="35">
        <v>0</v>
      </c>
      <c r="AG268" s="35">
        <v>1</v>
      </c>
      <c r="AH268" s="35">
        <v>0</v>
      </c>
      <c r="AM268" s="35">
        <v>4</v>
      </c>
      <c r="AN268" s="35">
        <v>2</v>
      </c>
      <c r="AY268" s="35">
        <v>0</v>
      </c>
      <c r="AZ268" s="35">
        <v>38</v>
      </c>
      <c r="BA268" s="35">
        <v>11.31</v>
      </c>
    </row>
    <row r="269" spans="1:53">
      <c r="A269" s="33">
        <v>8606</v>
      </c>
      <c r="B269" t="s">
        <v>44</v>
      </c>
      <c r="C269" t="s">
        <v>45</v>
      </c>
      <c r="D269" t="s">
        <v>45</v>
      </c>
      <c r="E269" t="s">
        <v>54</v>
      </c>
      <c r="F269" t="s">
        <v>410</v>
      </c>
      <c r="G269" t="s">
        <v>48</v>
      </c>
      <c r="H269" s="29" t="s">
        <v>34</v>
      </c>
      <c r="I269" t="s">
        <v>49</v>
      </c>
      <c r="J269" t="s">
        <v>28</v>
      </c>
      <c r="K269" t="s">
        <v>45</v>
      </c>
      <c r="L269" t="s">
        <v>56</v>
      </c>
      <c r="M269" s="33">
        <v>64</v>
      </c>
      <c r="N269" s="33">
        <v>166</v>
      </c>
      <c r="O269" t="s">
        <v>68</v>
      </c>
      <c r="P269" t="s">
        <v>45</v>
      </c>
      <c r="Q269" t="s">
        <v>45</v>
      </c>
      <c r="R269" s="33">
        <v>69</v>
      </c>
      <c r="S269" s="33">
        <v>8.14</v>
      </c>
      <c r="T269" s="33">
        <v>8606</v>
      </c>
      <c r="U269" t="s">
        <v>293</v>
      </c>
      <c r="V269" t="s">
        <v>293</v>
      </c>
      <c r="W269" t="s">
        <v>493</v>
      </c>
      <c r="X269" s="33">
        <v>339</v>
      </c>
      <c r="Y269" s="33">
        <v>339</v>
      </c>
      <c r="Z269" s="33">
        <v>138</v>
      </c>
      <c r="AG269" s="33">
        <v>65</v>
      </c>
      <c r="AH269" s="33">
        <v>32</v>
      </c>
    </row>
    <row r="270" spans="1:53">
      <c r="A270" s="33">
        <v>8606</v>
      </c>
      <c r="B270" t="s">
        <v>44</v>
      </c>
      <c r="C270" t="s">
        <v>45</v>
      </c>
      <c r="D270" t="s">
        <v>45</v>
      </c>
      <c r="E270" t="s">
        <v>54</v>
      </c>
      <c r="F270" t="s">
        <v>410</v>
      </c>
      <c r="G270" t="s">
        <v>48</v>
      </c>
      <c r="H270" s="29" t="s">
        <v>34</v>
      </c>
      <c r="I270" t="s">
        <v>49</v>
      </c>
      <c r="J270" t="s">
        <v>28</v>
      </c>
      <c r="K270" t="s">
        <v>45</v>
      </c>
      <c r="L270" t="s">
        <v>56</v>
      </c>
      <c r="M270" s="33">
        <v>64</v>
      </c>
      <c r="N270" s="33">
        <v>166</v>
      </c>
      <c r="O270" t="s">
        <v>68</v>
      </c>
      <c r="P270" t="s">
        <v>45</v>
      </c>
      <c r="Q270" t="s">
        <v>45</v>
      </c>
      <c r="R270" s="33">
        <v>69</v>
      </c>
      <c r="S270" s="33">
        <v>8.14</v>
      </c>
      <c r="T270" s="33">
        <v>8606</v>
      </c>
      <c r="U270" t="s">
        <v>294</v>
      </c>
      <c r="V270" t="s">
        <v>294</v>
      </c>
      <c r="W270" t="s">
        <v>493</v>
      </c>
      <c r="X270" s="33">
        <v>339</v>
      </c>
      <c r="Y270" s="33">
        <v>339</v>
      </c>
      <c r="Z270" s="33">
        <v>54</v>
      </c>
      <c r="AG270" s="33">
        <v>65</v>
      </c>
      <c r="AH270" s="33">
        <v>11</v>
      </c>
    </row>
    <row r="271" spans="1:53">
      <c r="A271" s="33">
        <v>8606</v>
      </c>
      <c r="B271" t="s">
        <v>44</v>
      </c>
      <c r="C271" t="s">
        <v>45</v>
      </c>
      <c r="D271" t="s">
        <v>45</v>
      </c>
      <c r="E271" t="s">
        <v>54</v>
      </c>
      <c r="F271" t="s">
        <v>410</v>
      </c>
      <c r="G271" t="s">
        <v>48</v>
      </c>
      <c r="H271" s="29" t="s">
        <v>34</v>
      </c>
      <c r="I271" t="s">
        <v>49</v>
      </c>
      <c r="J271" t="s">
        <v>28</v>
      </c>
      <c r="K271" t="s">
        <v>45</v>
      </c>
      <c r="L271" t="s">
        <v>56</v>
      </c>
      <c r="M271" s="33">
        <v>64</v>
      </c>
      <c r="N271" s="33">
        <v>166</v>
      </c>
      <c r="O271" t="s">
        <v>68</v>
      </c>
      <c r="P271" t="s">
        <v>45</v>
      </c>
      <c r="Q271" t="s">
        <v>45</v>
      </c>
      <c r="R271" s="33">
        <v>69</v>
      </c>
      <c r="S271" s="33">
        <v>8.14</v>
      </c>
      <c r="T271" s="33">
        <v>8606</v>
      </c>
      <c r="U271" t="s">
        <v>444</v>
      </c>
      <c r="V271" t="s">
        <v>518</v>
      </c>
      <c r="W271" t="s">
        <v>493</v>
      </c>
      <c r="X271" s="33">
        <v>339</v>
      </c>
      <c r="Y271" s="33">
        <v>339</v>
      </c>
      <c r="Z271" s="33">
        <v>53</v>
      </c>
      <c r="AG271" s="33">
        <v>65</v>
      </c>
      <c r="AH271" s="33">
        <v>21</v>
      </c>
    </row>
    <row r="272" spans="1:53">
      <c r="A272" s="33">
        <v>8606</v>
      </c>
      <c r="B272" t="s">
        <v>44</v>
      </c>
      <c r="C272" t="s">
        <v>45</v>
      </c>
      <c r="D272" t="s">
        <v>45</v>
      </c>
      <c r="E272" t="s">
        <v>54</v>
      </c>
      <c r="F272" t="s">
        <v>410</v>
      </c>
      <c r="G272" t="s">
        <v>48</v>
      </c>
      <c r="H272" s="29" t="s">
        <v>34</v>
      </c>
      <c r="I272" t="s">
        <v>49</v>
      </c>
      <c r="J272" t="s">
        <v>28</v>
      </c>
      <c r="K272" t="s">
        <v>45</v>
      </c>
      <c r="L272" t="s">
        <v>56</v>
      </c>
      <c r="M272" s="33">
        <v>64</v>
      </c>
      <c r="N272" s="33">
        <v>166</v>
      </c>
      <c r="O272" t="s">
        <v>68</v>
      </c>
      <c r="P272" t="s">
        <v>45</v>
      </c>
      <c r="Q272" t="s">
        <v>45</v>
      </c>
      <c r="R272" s="33">
        <v>69</v>
      </c>
      <c r="S272" s="33">
        <v>8.14</v>
      </c>
      <c r="T272" s="33">
        <v>8606</v>
      </c>
      <c r="U272" t="s">
        <v>443</v>
      </c>
      <c r="V272" t="s">
        <v>443</v>
      </c>
      <c r="W272" t="s">
        <v>493</v>
      </c>
      <c r="X272" s="33">
        <v>339</v>
      </c>
      <c r="Y272" s="33">
        <v>339</v>
      </c>
      <c r="Z272" s="33">
        <v>21</v>
      </c>
      <c r="AG272" s="33">
        <v>65</v>
      </c>
      <c r="AH272" s="33">
        <v>10</v>
      </c>
    </row>
    <row r="273" spans="1:63">
      <c r="A273" s="33">
        <v>8606</v>
      </c>
      <c r="B273" t="s">
        <v>44</v>
      </c>
      <c r="C273" t="s">
        <v>45</v>
      </c>
      <c r="D273" t="s">
        <v>45</v>
      </c>
      <c r="E273" t="s">
        <v>54</v>
      </c>
      <c r="F273" t="s">
        <v>410</v>
      </c>
      <c r="G273" t="s">
        <v>48</v>
      </c>
      <c r="H273" s="29" t="s">
        <v>34</v>
      </c>
      <c r="I273" t="s">
        <v>49</v>
      </c>
      <c r="J273" t="s">
        <v>28</v>
      </c>
      <c r="K273" t="s">
        <v>45</v>
      </c>
      <c r="L273" t="s">
        <v>56</v>
      </c>
      <c r="M273" s="33">
        <v>64</v>
      </c>
      <c r="N273" s="33">
        <v>166</v>
      </c>
      <c r="O273" t="s">
        <v>68</v>
      </c>
      <c r="P273" t="s">
        <v>45</v>
      </c>
      <c r="Q273" t="s">
        <v>45</v>
      </c>
      <c r="R273" s="33">
        <v>69</v>
      </c>
      <c r="S273" s="33">
        <v>8.14</v>
      </c>
      <c r="T273" s="33">
        <v>8606</v>
      </c>
      <c r="U273" t="s">
        <v>416</v>
      </c>
      <c r="V273" t="s">
        <v>446</v>
      </c>
      <c r="W273" t="s">
        <v>493</v>
      </c>
      <c r="X273" s="33">
        <v>339</v>
      </c>
      <c r="Y273" s="33">
        <v>339</v>
      </c>
      <c r="Z273" s="33">
        <v>13</v>
      </c>
      <c r="AG273" s="33">
        <v>65</v>
      </c>
      <c r="AH273" s="33">
        <v>4</v>
      </c>
    </row>
    <row r="274" spans="1:63">
      <c r="A274" s="33">
        <v>8606</v>
      </c>
      <c r="B274" t="s">
        <v>44</v>
      </c>
      <c r="C274" t="s">
        <v>45</v>
      </c>
      <c r="D274" t="s">
        <v>45</v>
      </c>
      <c r="E274" t="s">
        <v>54</v>
      </c>
      <c r="F274" t="s">
        <v>410</v>
      </c>
      <c r="G274" t="s">
        <v>48</v>
      </c>
      <c r="H274" s="29" t="s">
        <v>34</v>
      </c>
      <c r="I274" t="s">
        <v>49</v>
      </c>
      <c r="J274" t="s">
        <v>28</v>
      </c>
      <c r="K274" t="s">
        <v>45</v>
      </c>
      <c r="L274" t="s">
        <v>56</v>
      </c>
      <c r="M274" s="33">
        <v>64</v>
      </c>
      <c r="N274" s="33">
        <v>166</v>
      </c>
      <c r="O274" t="s">
        <v>68</v>
      </c>
      <c r="P274" t="s">
        <v>45</v>
      </c>
      <c r="Q274" t="s">
        <v>45</v>
      </c>
      <c r="R274" s="33">
        <v>69</v>
      </c>
      <c r="S274" s="33">
        <v>8.14</v>
      </c>
      <c r="T274" s="33">
        <v>8606</v>
      </c>
      <c r="U274" t="s">
        <v>447</v>
      </c>
      <c r="V274" t="s">
        <v>447</v>
      </c>
      <c r="W274" t="s">
        <v>493</v>
      </c>
      <c r="X274" s="33">
        <v>339</v>
      </c>
      <c r="Y274" s="33">
        <v>339</v>
      </c>
      <c r="Z274" s="33">
        <v>2</v>
      </c>
      <c r="AG274" s="33">
        <v>65</v>
      </c>
      <c r="AH274" s="33">
        <v>1</v>
      </c>
    </row>
    <row r="275" spans="1:63">
      <c r="A275" s="33">
        <v>8606</v>
      </c>
      <c r="B275" t="s">
        <v>44</v>
      </c>
      <c r="C275" t="s">
        <v>45</v>
      </c>
      <c r="D275" t="s">
        <v>45</v>
      </c>
      <c r="E275" t="s">
        <v>54</v>
      </c>
      <c r="F275" t="s">
        <v>410</v>
      </c>
      <c r="G275" t="s">
        <v>48</v>
      </c>
      <c r="H275" s="29" t="s">
        <v>34</v>
      </c>
      <c r="I275" t="s">
        <v>49</v>
      </c>
      <c r="J275" t="s">
        <v>28</v>
      </c>
      <c r="K275" t="s">
        <v>45</v>
      </c>
      <c r="L275" t="s">
        <v>56</v>
      </c>
      <c r="M275" s="33">
        <v>64</v>
      </c>
      <c r="N275" s="33">
        <v>166</v>
      </c>
      <c r="O275" t="s">
        <v>68</v>
      </c>
      <c r="P275" t="s">
        <v>45</v>
      </c>
      <c r="Q275" t="s">
        <v>45</v>
      </c>
      <c r="R275" s="33">
        <v>69</v>
      </c>
      <c r="S275" s="33">
        <v>8.14</v>
      </c>
      <c r="T275" s="33">
        <v>8606</v>
      </c>
      <c r="U275" t="s">
        <v>295</v>
      </c>
      <c r="V275" t="s">
        <v>295</v>
      </c>
      <c r="W275" t="s">
        <v>493</v>
      </c>
      <c r="X275" s="33">
        <v>339</v>
      </c>
      <c r="Y275" s="33">
        <v>339</v>
      </c>
      <c r="Z275" s="33">
        <v>21</v>
      </c>
      <c r="AG275" s="33">
        <v>65</v>
      </c>
      <c r="AH275" s="33">
        <v>11</v>
      </c>
    </row>
    <row r="276" spans="1:63">
      <c r="A276" s="33">
        <v>8606</v>
      </c>
      <c r="B276" t="s">
        <v>44</v>
      </c>
      <c r="C276" t="s">
        <v>45</v>
      </c>
      <c r="D276" t="s">
        <v>45</v>
      </c>
      <c r="E276" t="s">
        <v>54</v>
      </c>
      <c r="F276" t="s">
        <v>410</v>
      </c>
      <c r="G276" t="s">
        <v>48</v>
      </c>
      <c r="H276" s="29" t="s">
        <v>34</v>
      </c>
      <c r="I276" t="s">
        <v>49</v>
      </c>
      <c r="J276" t="s">
        <v>28</v>
      </c>
      <c r="K276" t="s">
        <v>45</v>
      </c>
      <c r="L276" t="s">
        <v>56</v>
      </c>
      <c r="M276" s="33">
        <v>64</v>
      </c>
      <c r="N276" s="33">
        <v>166</v>
      </c>
      <c r="O276" t="s">
        <v>68</v>
      </c>
      <c r="P276" t="s">
        <v>45</v>
      </c>
      <c r="Q276" t="s">
        <v>45</v>
      </c>
      <c r="R276" s="33">
        <v>69</v>
      </c>
      <c r="S276" s="33">
        <v>8.14</v>
      </c>
      <c r="T276" s="33">
        <v>8606</v>
      </c>
      <c r="U276" t="s">
        <v>298</v>
      </c>
      <c r="V276" t="s">
        <v>296</v>
      </c>
      <c r="W276" t="s">
        <v>493</v>
      </c>
      <c r="X276" s="33">
        <v>339</v>
      </c>
      <c r="Y276" s="33">
        <v>339</v>
      </c>
      <c r="Z276" s="33">
        <v>15</v>
      </c>
      <c r="AG276" s="33">
        <v>65</v>
      </c>
      <c r="AH276" s="33">
        <v>3</v>
      </c>
    </row>
    <row r="277" spans="1:63">
      <c r="A277" s="33">
        <v>8606</v>
      </c>
      <c r="B277" t="s">
        <v>44</v>
      </c>
      <c r="C277" t="s">
        <v>45</v>
      </c>
      <c r="D277" t="s">
        <v>45</v>
      </c>
      <c r="E277" t="s">
        <v>54</v>
      </c>
      <c r="F277" t="s">
        <v>410</v>
      </c>
      <c r="G277" t="s">
        <v>48</v>
      </c>
      <c r="H277" s="29" t="s">
        <v>34</v>
      </c>
      <c r="I277" t="s">
        <v>49</v>
      </c>
      <c r="J277" t="s">
        <v>28</v>
      </c>
      <c r="K277" t="s">
        <v>45</v>
      </c>
      <c r="L277" t="s">
        <v>56</v>
      </c>
      <c r="M277" s="33">
        <v>64</v>
      </c>
      <c r="N277" s="33">
        <v>166</v>
      </c>
      <c r="O277" t="s">
        <v>68</v>
      </c>
      <c r="P277" t="s">
        <v>45</v>
      </c>
      <c r="Q277" t="s">
        <v>45</v>
      </c>
      <c r="R277" s="33">
        <v>69</v>
      </c>
      <c r="S277" s="33">
        <v>8.14</v>
      </c>
      <c r="T277" s="33">
        <v>8606</v>
      </c>
      <c r="U277" t="s">
        <v>517</v>
      </c>
      <c r="V277" t="s">
        <v>517</v>
      </c>
      <c r="W277" t="s">
        <v>493</v>
      </c>
      <c r="X277" s="33">
        <v>339</v>
      </c>
      <c r="Y277" s="33">
        <v>339</v>
      </c>
      <c r="Z277" s="33">
        <v>5</v>
      </c>
      <c r="AG277" s="33">
        <v>65</v>
      </c>
      <c r="AH277" s="33">
        <v>1</v>
      </c>
    </row>
    <row r="278" spans="1:63" s="42" customFormat="1" ht="14" customHeight="1">
      <c r="A278" s="50">
        <v>9667</v>
      </c>
      <c r="B278" s="43" t="s">
        <v>53</v>
      </c>
      <c r="C278" s="45">
        <v>1</v>
      </c>
      <c r="D278" s="45">
        <v>575</v>
      </c>
      <c r="E278" s="43" t="s">
        <v>54</v>
      </c>
      <c r="F278" s="43" t="s">
        <v>410</v>
      </c>
      <c r="G278" s="43" t="s">
        <v>48</v>
      </c>
      <c r="H278" s="29" t="s">
        <v>34</v>
      </c>
      <c r="I278" s="43" t="s">
        <v>49</v>
      </c>
      <c r="J278" t="s">
        <v>28</v>
      </c>
      <c r="K278" t="s">
        <v>45</v>
      </c>
      <c r="L278" s="43" t="s">
        <v>56</v>
      </c>
      <c r="M278" s="46">
        <v>51</v>
      </c>
      <c r="N278" s="47">
        <v>904</v>
      </c>
      <c r="O278" s="43" t="s">
        <v>68</v>
      </c>
      <c r="P278" s="44" t="s">
        <v>68</v>
      </c>
      <c r="Q278" s="44" t="s">
        <v>68</v>
      </c>
      <c r="R278" s="48">
        <v>48.9</v>
      </c>
      <c r="S278" s="49">
        <v>16.3</v>
      </c>
      <c r="T278" s="45">
        <v>9667</v>
      </c>
      <c r="U278" s="43" t="s">
        <v>484</v>
      </c>
      <c r="V278" s="43" t="s">
        <v>299</v>
      </c>
      <c r="W278" s="43"/>
      <c r="X278" s="45">
        <v>1590</v>
      </c>
      <c r="Y278" s="47">
        <v>1590</v>
      </c>
      <c r="Z278" s="45">
        <v>1191</v>
      </c>
      <c r="AA278" s="45">
        <v>254</v>
      </c>
      <c r="AB278" s="47">
        <v>123</v>
      </c>
      <c r="AC278" s="47">
        <v>99</v>
      </c>
      <c r="AD278" s="47">
        <v>45</v>
      </c>
      <c r="AE278" s="43"/>
      <c r="AF278" s="43"/>
      <c r="AG278" s="45">
        <v>50</v>
      </c>
      <c r="AH278" s="47">
        <v>15</v>
      </c>
      <c r="AI278" s="43"/>
      <c r="AJ278" s="43"/>
      <c r="AK278" s="45"/>
      <c r="AL278" s="45"/>
      <c r="AM278" s="47"/>
      <c r="AN278" s="45"/>
      <c r="AO278" s="43"/>
      <c r="AP278" s="43"/>
      <c r="AQ278" s="43"/>
      <c r="AR278" s="43"/>
      <c r="AS278" s="43"/>
      <c r="AT278" s="43"/>
      <c r="AU278" s="43"/>
      <c r="AV278" s="45">
        <v>64</v>
      </c>
      <c r="AW278" s="45">
        <v>111</v>
      </c>
      <c r="AY278" s="45">
        <v>667</v>
      </c>
      <c r="AZ278" s="45">
        <v>44.8</v>
      </c>
      <c r="BA278" s="45">
        <v>15.2</v>
      </c>
      <c r="BB278" s="43"/>
      <c r="BC278" s="43"/>
      <c r="BD278" s="43"/>
      <c r="BE278" s="43"/>
      <c r="BF278" s="43"/>
      <c r="BJ278" s="43"/>
      <c r="BK278" s="43"/>
    </row>
    <row r="279" spans="1:63" ht="15" customHeight="1">
      <c r="A279" s="15">
        <v>9667</v>
      </c>
      <c r="B279" t="s">
        <v>53</v>
      </c>
      <c r="C279">
        <v>1</v>
      </c>
      <c r="D279">
        <v>575</v>
      </c>
      <c r="E279" t="s">
        <v>54</v>
      </c>
      <c r="F279" t="s">
        <v>410</v>
      </c>
      <c r="G279" s="43" t="s">
        <v>48</v>
      </c>
      <c r="H279" s="29" t="s">
        <v>34</v>
      </c>
      <c r="I279" s="43" t="s">
        <v>49</v>
      </c>
      <c r="J279" t="s">
        <v>28</v>
      </c>
      <c r="K279" t="s">
        <v>45</v>
      </c>
      <c r="L279" t="s">
        <v>38</v>
      </c>
      <c r="M279">
        <v>51</v>
      </c>
      <c r="N279">
        <v>904</v>
      </c>
      <c r="O279" s="43" t="s">
        <v>68</v>
      </c>
      <c r="P279" t="s">
        <v>45</v>
      </c>
      <c r="Q279" t="s">
        <v>45</v>
      </c>
      <c r="R279">
        <v>48.9</v>
      </c>
      <c r="S279">
        <v>16.3</v>
      </c>
      <c r="T279" s="15">
        <v>9667</v>
      </c>
      <c r="U279" t="s">
        <v>295</v>
      </c>
      <c r="V279" t="s">
        <v>295</v>
      </c>
      <c r="W279" t="s">
        <v>562</v>
      </c>
      <c r="X279">
        <v>1590</v>
      </c>
      <c r="Y279">
        <v>1590</v>
      </c>
      <c r="Z279">
        <v>24</v>
      </c>
      <c r="AA279">
        <v>254</v>
      </c>
      <c r="AB279">
        <v>15</v>
      </c>
      <c r="AC279">
        <v>99</v>
      </c>
      <c r="AD279">
        <v>7</v>
      </c>
      <c r="AG279">
        <v>50</v>
      </c>
      <c r="AH279">
        <v>5</v>
      </c>
      <c r="AV279">
        <v>3</v>
      </c>
      <c r="AW279">
        <v>24</v>
      </c>
      <c r="AY279">
        <v>20</v>
      </c>
      <c r="AZ279">
        <v>74.7</v>
      </c>
      <c r="BA279">
        <v>6.8</v>
      </c>
    </row>
    <row r="280" spans="1:63" ht="15" customHeight="1">
      <c r="A280" s="15">
        <v>9667</v>
      </c>
      <c r="B280" t="s">
        <v>53</v>
      </c>
      <c r="C280">
        <v>1</v>
      </c>
      <c r="D280">
        <v>575</v>
      </c>
      <c r="E280" t="s">
        <v>54</v>
      </c>
      <c r="F280" t="s">
        <v>410</v>
      </c>
      <c r="G280" s="43" t="s">
        <v>48</v>
      </c>
      <c r="H280" s="29" t="s">
        <v>34</v>
      </c>
      <c r="I280" s="43" t="s">
        <v>49</v>
      </c>
      <c r="J280" t="s">
        <v>28</v>
      </c>
      <c r="K280" t="s">
        <v>45</v>
      </c>
      <c r="L280" t="s">
        <v>38</v>
      </c>
      <c r="M280">
        <v>51</v>
      </c>
      <c r="N280">
        <v>904</v>
      </c>
      <c r="O280" s="43" t="s">
        <v>68</v>
      </c>
      <c r="P280" t="s">
        <v>45</v>
      </c>
      <c r="Q280" t="s">
        <v>45</v>
      </c>
      <c r="R280">
        <v>48.9</v>
      </c>
      <c r="S280">
        <v>16.3</v>
      </c>
      <c r="T280" s="15">
        <v>9667</v>
      </c>
      <c r="U280" t="s">
        <v>294</v>
      </c>
      <c r="V280" t="s">
        <v>294</v>
      </c>
      <c r="W280" t="s">
        <v>562</v>
      </c>
      <c r="X280">
        <v>1590</v>
      </c>
      <c r="Y280">
        <v>1590</v>
      </c>
      <c r="Z280">
        <v>130</v>
      </c>
      <c r="AA280">
        <v>254</v>
      </c>
      <c r="AB280">
        <v>45</v>
      </c>
      <c r="AC280">
        <v>99</v>
      </c>
      <c r="AD280">
        <v>19</v>
      </c>
      <c r="AG280">
        <v>50</v>
      </c>
      <c r="AH280">
        <v>11</v>
      </c>
      <c r="AV280">
        <v>19</v>
      </c>
      <c r="AW280">
        <v>130</v>
      </c>
      <c r="AY280">
        <v>76</v>
      </c>
      <c r="AZ280">
        <v>61.2</v>
      </c>
      <c r="BA280">
        <v>13.4</v>
      </c>
    </row>
    <row r="281" spans="1:63" ht="15" customHeight="1">
      <c r="A281" s="15">
        <v>9667</v>
      </c>
      <c r="B281" t="s">
        <v>53</v>
      </c>
      <c r="C281">
        <v>1</v>
      </c>
      <c r="D281">
        <v>575</v>
      </c>
      <c r="E281" t="s">
        <v>54</v>
      </c>
      <c r="F281" t="s">
        <v>410</v>
      </c>
      <c r="G281" s="43" t="s">
        <v>48</v>
      </c>
      <c r="H281" s="29" t="s">
        <v>34</v>
      </c>
      <c r="I281" s="43" t="s">
        <v>49</v>
      </c>
      <c r="J281" t="s">
        <v>28</v>
      </c>
      <c r="K281" t="s">
        <v>45</v>
      </c>
      <c r="L281" t="s">
        <v>38</v>
      </c>
      <c r="M281">
        <v>51</v>
      </c>
      <c r="N281">
        <v>904</v>
      </c>
      <c r="O281" s="43" t="s">
        <v>68</v>
      </c>
      <c r="P281" t="s">
        <v>45</v>
      </c>
      <c r="Q281" t="s">
        <v>45</v>
      </c>
      <c r="R281">
        <v>48.9</v>
      </c>
      <c r="S281">
        <v>16.3</v>
      </c>
      <c r="T281" s="15">
        <v>9667</v>
      </c>
      <c r="U281" t="s">
        <v>293</v>
      </c>
      <c r="V281" t="s">
        <v>293</v>
      </c>
      <c r="W281" t="s">
        <v>562</v>
      </c>
      <c r="X281">
        <v>1590</v>
      </c>
      <c r="Y281">
        <v>1590</v>
      </c>
      <c r="Z281">
        <v>269</v>
      </c>
      <c r="AA281">
        <v>254</v>
      </c>
      <c r="AB281">
        <v>88</v>
      </c>
      <c r="AC281">
        <v>99</v>
      </c>
      <c r="AD281">
        <v>38</v>
      </c>
      <c r="AG281">
        <v>50</v>
      </c>
      <c r="AH281">
        <v>22</v>
      </c>
      <c r="AV281">
        <v>22</v>
      </c>
      <c r="AW281">
        <v>269</v>
      </c>
      <c r="AY281">
        <v>156</v>
      </c>
      <c r="AZ281">
        <v>62.1</v>
      </c>
      <c r="BA281">
        <v>12.5</v>
      </c>
    </row>
    <row r="282" spans="1:63" ht="15" customHeight="1">
      <c r="A282" s="15">
        <v>9667</v>
      </c>
      <c r="B282" t="s">
        <v>53</v>
      </c>
      <c r="C282">
        <v>1</v>
      </c>
      <c r="D282">
        <v>575</v>
      </c>
      <c r="E282" t="s">
        <v>54</v>
      </c>
      <c r="F282" t="s">
        <v>410</v>
      </c>
      <c r="G282" s="43" t="s">
        <v>48</v>
      </c>
      <c r="H282" s="29" t="s">
        <v>34</v>
      </c>
      <c r="I282" s="43" t="s">
        <v>49</v>
      </c>
      <c r="J282" t="s">
        <v>28</v>
      </c>
      <c r="K282" t="s">
        <v>45</v>
      </c>
      <c r="L282" t="s">
        <v>38</v>
      </c>
      <c r="M282">
        <v>51</v>
      </c>
      <c r="N282">
        <v>904</v>
      </c>
      <c r="O282" s="43" t="s">
        <v>68</v>
      </c>
      <c r="P282" t="s">
        <v>45</v>
      </c>
      <c r="Q282" t="s">
        <v>45</v>
      </c>
      <c r="R282">
        <v>48.9</v>
      </c>
      <c r="S282">
        <v>16.3</v>
      </c>
      <c r="T282" s="15">
        <v>9667</v>
      </c>
      <c r="U282" t="s">
        <v>444</v>
      </c>
      <c r="V282" t="s">
        <v>518</v>
      </c>
      <c r="W282" t="s">
        <v>562</v>
      </c>
      <c r="X282">
        <v>1590</v>
      </c>
      <c r="Y282">
        <v>1590</v>
      </c>
      <c r="Z282">
        <v>59</v>
      </c>
      <c r="AA282">
        <v>254</v>
      </c>
      <c r="AB282">
        <v>20</v>
      </c>
      <c r="AC282">
        <v>99</v>
      </c>
      <c r="AD282">
        <v>8</v>
      </c>
      <c r="AG282">
        <v>50</v>
      </c>
      <c r="AH282">
        <v>6</v>
      </c>
      <c r="AV282">
        <v>6</v>
      </c>
      <c r="AW282">
        <v>59</v>
      </c>
      <c r="AY282">
        <v>36</v>
      </c>
      <c r="AZ282">
        <v>66.3</v>
      </c>
      <c r="BA282">
        <v>15.1</v>
      </c>
    </row>
    <row r="283" spans="1:63" ht="15" customHeight="1">
      <c r="A283" s="15">
        <v>9667</v>
      </c>
      <c r="B283" t="s">
        <v>53</v>
      </c>
      <c r="C283">
        <v>1</v>
      </c>
      <c r="D283">
        <v>575</v>
      </c>
      <c r="E283" t="s">
        <v>54</v>
      </c>
      <c r="F283" t="s">
        <v>410</v>
      </c>
      <c r="G283" s="43" t="s">
        <v>48</v>
      </c>
      <c r="H283" s="29" t="s">
        <v>34</v>
      </c>
      <c r="I283" s="43" t="s">
        <v>49</v>
      </c>
      <c r="J283" t="s">
        <v>28</v>
      </c>
      <c r="K283" t="s">
        <v>45</v>
      </c>
      <c r="L283" t="s">
        <v>38</v>
      </c>
      <c r="M283">
        <v>51</v>
      </c>
      <c r="N283">
        <v>904</v>
      </c>
      <c r="O283" s="43" t="s">
        <v>68</v>
      </c>
      <c r="P283" t="s">
        <v>45</v>
      </c>
      <c r="Q283" t="s">
        <v>45</v>
      </c>
      <c r="R283">
        <v>48.9</v>
      </c>
      <c r="S283">
        <v>16.3</v>
      </c>
      <c r="T283" s="15">
        <v>9667</v>
      </c>
      <c r="U283" t="s">
        <v>443</v>
      </c>
      <c r="V283" t="s">
        <v>443</v>
      </c>
      <c r="W283" t="s">
        <v>562</v>
      </c>
      <c r="X283">
        <v>1590</v>
      </c>
      <c r="Y283">
        <v>1590</v>
      </c>
      <c r="Z283">
        <v>30</v>
      </c>
      <c r="AA283">
        <v>254</v>
      </c>
      <c r="AB283">
        <v>15</v>
      </c>
      <c r="AC283">
        <v>99</v>
      </c>
      <c r="AD283">
        <v>7</v>
      </c>
      <c r="AG283">
        <v>50</v>
      </c>
      <c r="AH283">
        <v>4</v>
      </c>
      <c r="AV283">
        <v>4</v>
      </c>
      <c r="AW283">
        <v>30</v>
      </c>
      <c r="AY283">
        <v>23</v>
      </c>
      <c r="AZ283">
        <v>70.400000000000006</v>
      </c>
      <c r="BA283">
        <v>8.9</v>
      </c>
    </row>
    <row r="284" spans="1:63" ht="15" customHeight="1">
      <c r="A284" s="15">
        <v>9667</v>
      </c>
      <c r="B284" t="s">
        <v>53</v>
      </c>
      <c r="C284">
        <v>1</v>
      </c>
      <c r="D284">
        <v>575</v>
      </c>
      <c r="E284" t="s">
        <v>54</v>
      </c>
      <c r="F284" t="s">
        <v>410</v>
      </c>
      <c r="G284" s="43" t="s">
        <v>48</v>
      </c>
      <c r="H284" s="29" t="s">
        <v>34</v>
      </c>
      <c r="I284" s="43" t="s">
        <v>49</v>
      </c>
      <c r="J284" t="s">
        <v>28</v>
      </c>
      <c r="K284" t="s">
        <v>45</v>
      </c>
      <c r="L284" t="s">
        <v>38</v>
      </c>
      <c r="M284">
        <v>51</v>
      </c>
      <c r="N284">
        <v>904</v>
      </c>
      <c r="O284" s="43" t="s">
        <v>68</v>
      </c>
      <c r="P284" t="s">
        <v>45</v>
      </c>
      <c r="Q284" t="s">
        <v>45</v>
      </c>
      <c r="R284">
        <v>48.9</v>
      </c>
      <c r="S284">
        <v>16.3</v>
      </c>
      <c r="T284" s="15">
        <v>9667</v>
      </c>
      <c r="U284" t="s">
        <v>495</v>
      </c>
      <c r="V284" t="s">
        <v>495</v>
      </c>
      <c r="W284" t="s">
        <v>562</v>
      </c>
      <c r="X284">
        <v>1590</v>
      </c>
      <c r="Y284">
        <v>1590</v>
      </c>
      <c r="Z284">
        <v>24</v>
      </c>
      <c r="AA284">
        <v>254</v>
      </c>
      <c r="AB284">
        <v>9</v>
      </c>
      <c r="AC284">
        <v>99</v>
      </c>
      <c r="AD284">
        <v>1</v>
      </c>
      <c r="AG284">
        <v>50</v>
      </c>
      <c r="AH284">
        <v>2</v>
      </c>
      <c r="AV284">
        <v>3</v>
      </c>
      <c r="AW284">
        <v>28</v>
      </c>
      <c r="AY284">
        <v>19</v>
      </c>
      <c r="AZ284">
        <v>50.8</v>
      </c>
      <c r="BA284">
        <v>14.8</v>
      </c>
    </row>
    <row r="285" spans="1:63" ht="15" customHeight="1">
      <c r="A285" s="15">
        <v>9667</v>
      </c>
      <c r="B285" t="s">
        <v>53</v>
      </c>
      <c r="C285">
        <v>1</v>
      </c>
      <c r="D285">
        <v>575</v>
      </c>
      <c r="E285" t="s">
        <v>54</v>
      </c>
      <c r="F285" t="s">
        <v>410</v>
      </c>
      <c r="G285" s="43" t="s">
        <v>48</v>
      </c>
      <c r="H285" s="29" t="s">
        <v>34</v>
      </c>
      <c r="I285" s="43" t="s">
        <v>49</v>
      </c>
      <c r="J285" t="s">
        <v>28</v>
      </c>
      <c r="K285" t="s">
        <v>45</v>
      </c>
      <c r="L285" t="s">
        <v>38</v>
      </c>
      <c r="M285">
        <v>51</v>
      </c>
      <c r="N285">
        <v>904</v>
      </c>
      <c r="O285" s="43" t="s">
        <v>68</v>
      </c>
      <c r="P285" t="s">
        <v>45</v>
      </c>
      <c r="Q285" t="s">
        <v>45</v>
      </c>
      <c r="R285">
        <v>48.9</v>
      </c>
      <c r="S285">
        <v>16.3</v>
      </c>
      <c r="T285" s="15">
        <v>9667</v>
      </c>
      <c r="U285" t="s">
        <v>298</v>
      </c>
      <c r="V285" t="s">
        <v>296</v>
      </c>
      <c r="W285" t="s">
        <v>562</v>
      </c>
      <c r="X285">
        <v>1590</v>
      </c>
      <c r="Y285">
        <v>1590</v>
      </c>
      <c r="Z285">
        <v>130</v>
      </c>
      <c r="AA285">
        <v>254</v>
      </c>
      <c r="AB285">
        <v>9</v>
      </c>
      <c r="AC285">
        <v>99</v>
      </c>
      <c r="AD285">
        <v>5</v>
      </c>
      <c r="AG285">
        <v>50</v>
      </c>
      <c r="AH285">
        <v>2</v>
      </c>
      <c r="AV285">
        <v>4</v>
      </c>
      <c r="AW285">
        <v>18</v>
      </c>
      <c r="AY285">
        <v>11</v>
      </c>
      <c r="AZ285">
        <v>63.1</v>
      </c>
      <c r="BA285">
        <v>12.1</v>
      </c>
    </row>
    <row r="286" spans="1:63" ht="15" customHeight="1">
      <c r="A286" s="15">
        <v>9667</v>
      </c>
      <c r="B286" t="s">
        <v>53</v>
      </c>
      <c r="C286">
        <v>1</v>
      </c>
      <c r="D286">
        <v>575</v>
      </c>
      <c r="E286" t="s">
        <v>54</v>
      </c>
      <c r="F286" t="s">
        <v>410</v>
      </c>
      <c r="G286" s="43" t="s">
        <v>48</v>
      </c>
      <c r="H286" s="29" t="s">
        <v>34</v>
      </c>
      <c r="I286" s="43" t="s">
        <v>49</v>
      </c>
      <c r="J286" t="s">
        <v>28</v>
      </c>
      <c r="K286" t="s">
        <v>45</v>
      </c>
      <c r="L286" t="s">
        <v>38</v>
      </c>
      <c r="M286">
        <v>51</v>
      </c>
      <c r="N286">
        <v>904</v>
      </c>
      <c r="O286" s="43" t="s">
        <v>68</v>
      </c>
      <c r="P286" t="s">
        <v>45</v>
      </c>
      <c r="Q286" t="s">
        <v>45</v>
      </c>
      <c r="R286">
        <v>48.9</v>
      </c>
      <c r="S286">
        <v>16.3</v>
      </c>
      <c r="T286" s="15">
        <v>9667</v>
      </c>
      <c r="U286" t="s">
        <v>446</v>
      </c>
      <c r="V286" t="s">
        <v>446</v>
      </c>
      <c r="W286" t="s">
        <v>562</v>
      </c>
      <c r="X286">
        <v>1590</v>
      </c>
      <c r="Y286">
        <v>1590</v>
      </c>
      <c r="Z286">
        <v>269</v>
      </c>
      <c r="AA286">
        <v>254</v>
      </c>
      <c r="AB286">
        <v>8</v>
      </c>
      <c r="AC286">
        <v>99</v>
      </c>
      <c r="AD286">
        <v>1</v>
      </c>
      <c r="AG286">
        <v>50</v>
      </c>
      <c r="AH286">
        <v>1</v>
      </c>
      <c r="AV286">
        <v>1</v>
      </c>
      <c r="AW286">
        <v>21</v>
      </c>
      <c r="AY286">
        <v>13</v>
      </c>
      <c r="AZ286">
        <v>63.7</v>
      </c>
      <c r="BA286">
        <v>14</v>
      </c>
    </row>
    <row r="287" spans="1:63" ht="15" customHeight="1">
      <c r="A287" s="15">
        <v>9667</v>
      </c>
      <c r="B287" t="s">
        <v>53</v>
      </c>
      <c r="C287">
        <v>1</v>
      </c>
      <c r="D287">
        <v>575</v>
      </c>
      <c r="E287" t="s">
        <v>54</v>
      </c>
      <c r="F287" t="s">
        <v>410</v>
      </c>
      <c r="G287" s="43" t="s">
        <v>48</v>
      </c>
      <c r="H287" s="29" t="s">
        <v>34</v>
      </c>
      <c r="I287" s="43" t="s">
        <v>49</v>
      </c>
      <c r="J287" t="s">
        <v>28</v>
      </c>
      <c r="K287" t="s">
        <v>45</v>
      </c>
      <c r="L287" t="s">
        <v>38</v>
      </c>
      <c r="M287">
        <v>51</v>
      </c>
      <c r="N287">
        <v>904</v>
      </c>
      <c r="O287" s="43" t="s">
        <v>68</v>
      </c>
      <c r="P287" t="s">
        <v>45</v>
      </c>
      <c r="Q287" t="s">
        <v>45</v>
      </c>
      <c r="R287">
        <v>48.9</v>
      </c>
      <c r="S287">
        <v>16.3</v>
      </c>
      <c r="T287" s="15">
        <v>9667</v>
      </c>
      <c r="U287" t="s">
        <v>407</v>
      </c>
      <c r="V287" t="s">
        <v>407</v>
      </c>
      <c r="W287" t="s">
        <v>562</v>
      </c>
      <c r="X287">
        <v>1590</v>
      </c>
      <c r="Y287">
        <v>1590</v>
      </c>
      <c r="Z287">
        <v>59</v>
      </c>
      <c r="AA287">
        <v>254</v>
      </c>
      <c r="AB287">
        <v>1</v>
      </c>
      <c r="AC287">
        <v>99</v>
      </c>
      <c r="AD287">
        <v>1</v>
      </c>
      <c r="AG287">
        <v>50</v>
      </c>
      <c r="AH287">
        <v>0</v>
      </c>
      <c r="AV287">
        <v>1</v>
      </c>
      <c r="AW287">
        <v>3</v>
      </c>
      <c r="AY287">
        <v>0</v>
      </c>
      <c r="AZ287">
        <v>51</v>
      </c>
      <c r="BA287">
        <v>21.7</v>
      </c>
    </row>
  </sheetData>
  <autoFilter ref="A1:BC277" xr:uid="{305535E0-714C-EB43-B885-C47CF298DF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19CD9-3037-E548-B576-317DCCA043C8}">
  <dimension ref="A1:AV225"/>
  <sheetViews>
    <sheetView tabSelected="1" topLeftCell="P1" zoomScaleNormal="100" workbookViewId="0">
      <pane ySplit="1" topLeftCell="A2" activePane="bottomLeft" state="frozen"/>
      <selection activeCell="V1" sqref="V1"/>
      <selection pane="bottomLeft" activeCell="AF223" sqref="AF223"/>
    </sheetView>
  </sheetViews>
  <sheetFormatPr baseColWidth="10" defaultRowHeight="16"/>
  <cols>
    <col min="1" max="20" width="10.83203125" style="29"/>
    <col min="21" max="21" width="33.1640625" style="29" customWidth="1"/>
    <col min="22" max="22" width="14.6640625" style="29" customWidth="1"/>
    <col min="23" max="23" width="7" style="29" customWidth="1"/>
    <col min="24" max="25" width="7.33203125" style="29" customWidth="1"/>
    <col min="26" max="26" width="13.83203125" style="29" customWidth="1"/>
    <col min="27" max="16384" width="10.83203125" style="29"/>
  </cols>
  <sheetData>
    <row r="1" spans="1:45">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567</v>
      </c>
      <c r="V1" s="29" t="s">
        <v>405</v>
      </c>
      <c r="W1" s="29" t="s">
        <v>265</v>
      </c>
      <c r="X1" s="29" t="s">
        <v>266</v>
      </c>
      <c r="Y1" s="29" t="s">
        <v>568</v>
      </c>
      <c r="Z1" s="29" t="s">
        <v>267</v>
      </c>
      <c r="AA1" s="29" t="s">
        <v>569</v>
      </c>
      <c r="AB1" s="29" t="s">
        <v>570</v>
      </c>
      <c r="AC1" s="29" t="s">
        <v>269</v>
      </c>
      <c r="AD1" s="29" t="s">
        <v>571</v>
      </c>
      <c r="AE1" s="29" t="s">
        <v>572</v>
      </c>
      <c r="AF1" s="29" t="s">
        <v>271</v>
      </c>
      <c r="AG1" s="29" t="s">
        <v>578</v>
      </c>
      <c r="AH1" s="29" t="s">
        <v>579</v>
      </c>
      <c r="AI1" s="29" t="s">
        <v>273</v>
      </c>
      <c r="AJ1" s="29" t="s">
        <v>573</v>
      </c>
      <c r="AK1" s="29" t="s">
        <v>574</v>
      </c>
      <c r="AL1" s="29" t="s">
        <v>575</v>
      </c>
      <c r="AM1" s="29" t="s">
        <v>576</v>
      </c>
      <c r="AN1" s="29" t="s">
        <v>577</v>
      </c>
      <c r="AO1" s="29" t="s">
        <v>565</v>
      </c>
      <c r="AP1" s="29" t="s">
        <v>566</v>
      </c>
      <c r="AQ1" s="29" t="s">
        <v>288</v>
      </c>
      <c r="AR1" s="29" t="s">
        <v>261</v>
      </c>
      <c r="AS1" s="29" t="s">
        <v>262</v>
      </c>
    </row>
    <row r="2" spans="1:45">
      <c r="A2" s="51">
        <v>8070</v>
      </c>
      <c r="B2" s="29" t="s">
        <v>53</v>
      </c>
      <c r="C2" s="51">
        <v>1</v>
      </c>
      <c r="D2" s="29" t="s">
        <v>28</v>
      </c>
      <c r="E2" s="29" t="s">
        <v>290</v>
      </c>
      <c r="F2" s="29" t="s">
        <v>410</v>
      </c>
      <c r="G2" s="29" t="s">
        <v>28</v>
      </c>
      <c r="H2" s="29" t="s">
        <v>34</v>
      </c>
      <c r="I2" s="29" t="s">
        <v>291</v>
      </c>
      <c r="J2" s="29" t="s">
        <v>56</v>
      </c>
      <c r="K2" s="29" t="s">
        <v>57</v>
      </c>
      <c r="L2" s="29" t="s">
        <v>56</v>
      </c>
      <c r="M2" s="51">
        <v>11</v>
      </c>
      <c r="N2" s="51">
        <v>7</v>
      </c>
      <c r="O2" s="29" t="s">
        <v>292</v>
      </c>
      <c r="P2" s="29" t="s">
        <v>45</v>
      </c>
      <c r="Q2" s="29" t="s">
        <v>45</v>
      </c>
      <c r="R2" s="51">
        <v>40</v>
      </c>
      <c r="S2" s="51">
        <v>11.11</v>
      </c>
      <c r="T2" s="51">
        <v>8070</v>
      </c>
      <c r="U2" s="29" t="s">
        <v>293</v>
      </c>
      <c r="V2" s="29" t="s">
        <v>493</v>
      </c>
      <c r="W2" s="51">
        <v>17</v>
      </c>
      <c r="X2" s="51">
        <v>1</v>
      </c>
      <c r="Y2" s="51">
        <f>W2-X2</f>
        <v>16</v>
      </c>
    </row>
    <row r="3" spans="1:45">
      <c r="A3" s="51">
        <v>9340</v>
      </c>
      <c r="B3" s="29" t="s">
        <v>44</v>
      </c>
      <c r="C3" s="29" t="s">
        <v>45</v>
      </c>
      <c r="D3" s="29" t="s">
        <v>45</v>
      </c>
      <c r="E3" s="29" t="s">
        <v>46</v>
      </c>
      <c r="F3" s="29" t="s">
        <v>410</v>
      </c>
      <c r="G3" s="29" t="s">
        <v>48</v>
      </c>
      <c r="H3" s="29" t="s">
        <v>34</v>
      </c>
      <c r="I3" s="29" t="s">
        <v>49</v>
      </c>
      <c r="J3" s="29" t="s">
        <v>28</v>
      </c>
      <c r="K3" s="29" t="s">
        <v>45</v>
      </c>
      <c r="L3" s="29" t="s">
        <v>56</v>
      </c>
      <c r="M3" s="51">
        <v>11</v>
      </c>
      <c r="N3" s="51">
        <v>1</v>
      </c>
      <c r="O3" s="29" t="s">
        <v>68</v>
      </c>
      <c r="P3" s="29" t="s">
        <v>45</v>
      </c>
      <c r="Q3" s="29" t="s">
        <v>45</v>
      </c>
      <c r="R3" s="51">
        <v>66.5</v>
      </c>
      <c r="S3" s="51">
        <v>0.71</v>
      </c>
      <c r="T3" s="51">
        <v>9340</v>
      </c>
      <c r="U3" s="29" t="s">
        <v>293</v>
      </c>
      <c r="V3" s="29" t="s">
        <v>493</v>
      </c>
      <c r="W3" s="51">
        <v>2</v>
      </c>
      <c r="X3" s="51">
        <v>1</v>
      </c>
      <c r="Y3" s="51">
        <f t="shared" ref="Y3:Y66" si="0">W3-X3</f>
        <v>1</v>
      </c>
    </row>
    <row r="4" spans="1:45">
      <c r="A4" s="51">
        <v>8965</v>
      </c>
      <c r="B4" s="29" t="s">
        <v>53</v>
      </c>
      <c r="C4" s="51">
        <v>1</v>
      </c>
      <c r="D4" s="51">
        <v>2</v>
      </c>
      <c r="E4" s="29" t="s">
        <v>54</v>
      </c>
      <c r="F4" s="29" t="s">
        <v>410</v>
      </c>
      <c r="G4" s="29" t="s">
        <v>48</v>
      </c>
      <c r="H4" s="29" t="s">
        <v>34</v>
      </c>
      <c r="I4" s="29" t="s">
        <v>49</v>
      </c>
      <c r="J4" s="29" t="s">
        <v>56</v>
      </c>
      <c r="K4" s="29" t="s">
        <v>57</v>
      </c>
      <c r="L4" s="29" t="s">
        <v>56</v>
      </c>
      <c r="M4" s="51">
        <v>13</v>
      </c>
      <c r="N4" s="51">
        <v>11</v>
      </c>
      <c r="O4" s="29" t="s">
        <v>68</v>
      </c>
      <c r="P4" s="29" t="s">
        <v>45</v>
      </c>
      <c r="Q4" s="29" t="s">
        <v>45</v>
      </c>
      <c r="R4" s="51">
        <v>48</v>
      </c>
      <c r="S4" s="51">
        <v>21.48</v>
      </c>
      <c r="T4" s="51">
        <v>8965</v>
      </c>
      <c r="U4" s="29" t="s">
        <v>293</v>
      </c>
      <c r="V4" s="29" t="s">
        <v>493</v>
      </c>
      <c r="W4" s="51">
        <v>19</v>
      </c>
      <c r="X4" s="51">
        <v>2</v>
      </c>
      <c r="Y4" s="51">
        <f t="shared" si="0"/>
        <v>17</v>
      </c>
    </row>
    <row r="5" spans="1:45">
      <c r="A5" s="51">
        <v>9400</v>
      </c>
      <c r="B5" s="29" t="s">
        <v>53</v>
      </c>
      <c r="C5" s="51">
        <v>1</v>
      </c>
      <c r="D5" s="51">
        <v>3</v>
      </c>
      <c r="E5" s="29" t="s">
        <v>54</v>
      </c>
      <c r="F5" s="29" t="s">
        <v>410</v>
      </c>
      <c r="G5" s="29" t="s">
        <v>48</v>
      </c>
      <c r="H5" s="29" t="s">
        <v>34</v>
      </c>
      <c r="I5" s="29" t="s">
        <v>49</v>
      </c>
      <c r="J5" s="29" t="s">
        <v>56</v>
      </c>
      <c r="K5" s="29" t="s">
        <v>57</v>
      </c>
      <c r="L5" s="29" t="s">
        <v>56</v>
      </c>
      <c r="M5" s="51">
        <v>16</v>
      </c>
      <c r="N5" s="51">
        <v>39</v>
      </c>
      <c r="O5" s="29" t="s">
        <v>68</v>
      </c>
      <c r="P5" s="29" t="s">
        <v>45</v>
      </c>
      <c r="Q5" s="29" t="s">
        <v>45</v>
      </c>
      <c r="R5" s="51">
        <v>33</v>
      </c>
      <c r="S5" s="51">
        <v>17.78</v>
      </c>
      <c r="T5" s="51">
        <v>9400</v>
      </c>
      <c r="U5" s="29" t="s">
        <v>293</v>
      </c>
      <c r="V5" s="29" t="s">
        <v>493</v>
      </c>
      <c r="W5" s="51">
        <v>78</v>
      </c>
      <c r="X5" s="51">
        <v>8</v>
      </c>
      <c r="Y5" s="51">
        <f t="shared" si="0"/>
        <v>70</v>
      </c>
      <c r="AL5" s="51">
        <v>67</v>
      </c>
      <c r="AM5" s="51">
        <v>6</v>
      </c>
      <c r="AN5" s="29">
        <f>AL5-AM5</f>
        <v>61</v>
      </c>
    </row>
    <row r="6" spans="1:45">
      <c r="A6" s="51">
        <v>9400</v>
      </c>
      <c r="B6" s="29" t="s">
        <v>53</v>
      </c>
      <c r="C6" s="51">
        <v>1</v>
      </c>
      <c r="D6" s="51">
        <v>3</v>
      </c>
      <c r="E6" s="29" t="s">
        <v>54</v>
      </c>
      <c r="F6" s="29" t="s">
        <v>410</v>
      </c>
      <c r="G6" s="29" t="s">
        <v>48</v>
      </c>
      <c r="H6" s="29" t="s">
        <v>34</v>
      </c>
      <c r="I6" s="29" t="s">
        <v>49</v>
      </c>
      <c r="J6" s="29" t="s">
        <v>56</v>
      </c>
      <c r="K6" s="29" t="s">
        <v>57</v>
      </c>
      <c r="L6" s="29" t="s">
        <v>56</v>
      </c>
      <c r="M6" s="51">
        <v>16</v>
      </c>
      <c r="N6" s="51">
        <v>39</v>
      </c>
      <c r="O6" s="29" t="s">
        <v>68</v>
      </c>
      <c r="P6" s="29" t="s">
        <v>45</v>
      </c>
      <c r="Q6" s="29" t="s">
        <v>45</v>
      </c>
      <c r="R6" s="51">
        <v>33</v>
      </c>
      <c r="S6" s="51">
        <v>17.78</v>
      </c>
      <c r="T6" s="51">
        <v>9400</v>
      </c>
      <c r="U6" s="29" t="s">
        <v>294</v>
      </c>
      <c r="V6" s="29" t="s">
        <v>493</v>
      </c>
      <c r="W6" s="51">
        <v>78</v>
      </c>
      <c r="X6" s="51">
        <v>5</v>
      </c>
      <c r="Y6" s="51">
        <f t="shared" si="0"/>
        <v>73</v>
      </c>
      <c r="AL6" s="51">
        <v>67</v>
      </c>
      <c r="AM6" s="51">
        <v>3</v>
      </c>
      <c r="AN6" s="29">
        <f t="shared" ref="AN6:AN8" si="1">AL6-AM6</f>
        <v>64</v>
      </c>
    </row>
    <row r="7" spans="1:45">
      <c r="A7" s="51">
        <v>9400</v>
      </c>
      <c r="B7" s="29" t="s">
        <v>53</v>
      </c>
      <c r="C7" s="51">
        <v>1</v>
      </c>
      <c r="D7" s="51">
        <v>3</v>
      </c>
      <c r="E7" s="29" t="s">
        <v>54</v>
      </c>
      <c r="F7" s="29" t="s">
        <v>410</v>
      </c>
      <c r="G7" s="29" t="s">
        <v>48</v>
      </c>
      <c r="H7" s="29" t="s">
        <v>34</v>
      </c>
      <c r="I7" s="29" t="s">
        <v>49</v>
      </c>
      <c r="J7" s="29" t="s">
        <v>56</v>
      </c>
      <c r="K7" s="29" t="s">
        <v>57</v>
      </c>
      <c r="L7" s="29" t="s">
        <v>56</v>
      </c>
      <c r="M7" s="51">
        <v>16</v>
      </c>
      <c r="N7" s="51">
        <v>39</v>
      </c>
      <c r="O7" s="29" t="s">
        <v>68</v>
      </c>
      <c r="P7" s="29" t="s">
        <v>45</v>
      </c>
      <c r="Q7" s="29" t="s">
        <v>45</v>
      </c>
      <c r="R7" s="51">
        <v>33</v>
      </c>
      <c r="S7" s="51">
        <v>17.78</v>
      </c>
      <c r="T7" s="51">
        <v>9400</v>
      </c>
      <c r="U7" s="29" t="s">
        <v>295</v>
      </c>
      <c r="V7" s="29" t="s">
        <v>493</v>
      </c>
      <c r="W7" s="51">
        <v>78</v>
      </c>
      <c r="X7" s="51">
        <v>2</v>
      </c>
      <c r="Y7" s="51">
        <f t="shared" si="0"/>
        <v>76</v>
      </c>
      <c r="AL7" s="51">
        <v>67</v>
      </c>
      <c r="AM7" s="51">
        <v>1</v>
      </c>
      <c r="AN7" s="29">
        <f t="shared" si="1"/>
        <v>66</v>
      </c>
    </row>
    <row r="8" spans="1:45">
      <c r="A8" s="51">
        <v>9400</v>
      </c>
      <c r="B8" s="29" t="s">
        <v>53</v>
      </c>
      <c r="C8" s="51">
        <v>1</v>
      </c>
      <c r="D8" s="51">
        <v>3</v>
      </c>
      <c r="E8" s="29" t="s">
        <v>54</v>
      </c>
      <c r="F8" s="29" t="s">
        <v>410</v>
      </c>
      <c r="G8" s="29" t="s">
        <v>48</v>
      </c>
      <c r="H8" s="29" t="s">
        <v>34</v>
      </c>
      <c r="I8" s="29" t="s">
        <v>49</v>
      </c>
      <c r="J8" s="29" t="s">
        <v>56</v>
      </c>
      <c r="K8" s="29" t="s">
        <v>57</v>
      </c>
      <c r="L8" s="29" t="s">
        <v>56</v>
      </c>
      <c r="M8" s="51">
        <v>16</v>
      </c>
      <c r="N8" s="51">
        <v>39</v>
      </c>
      <c r="O8" s="29" t="s">
        <v>68</v>
      </c>
      <c r="P8" s="29" t="s">
        <v>45</v>
      </c>
      <c r="Q8" s="29" t="s">
        <v>45</v>
      </c>
      <c r="R8" s="51">
        <v>33</v>
      </c>
      <c r="S8" s="51">
        <v>17.78</v>
      </c>
      <c r="T8" s="51">
        <v>9400</v>
      </c>
      <c r="U8" s="29" t="s">
        <v>296</v>
      </c>
      <c r="V8" s="29" t="s">
        <v>493</v>
      </c>
      <c r="W8" s="51">
        <v>78</v>
      </c>
      <c r="X8" s="51">
        <v>4</v>
      </c>
      <c r="Y8" s="51">
        <f t="shared" si="0"/>
        <v>74</v>
      </c>
      <c r="AL8" s="51">
        <v>67</v>
      </c>
      <c r="AM8" s="51">
        <v>2</v>
      </c>
      <c r="AN8" s="29">
        <f t="shared" si="1"/>
        <v>65</v>
      </c>
    </row>
    <row r="9" spans="1:45">
      <c r="A9" s="51">
        <v>8149</v>
      </c>
      <c r="B9" s="29" t="s">
        <v>53</v>
      </c>
      <c r="C9" s="51">
        <v>1</v>
      </c>
      <c r="D9" s="29" t="s">
        <v>28</v>
      </c>
      <c r="E9" s="29" t="s">
        <v>69</v>
      </c>
      <c r="F9" s="29" t="s">
        <v>410</v>
      </c>
      <c r="G9" s="29" t="s">
        <v>28</v>
      </c>
      <c r="H9" s="29" t="s">
        <v>70</v>
      </c>
      <c r="I9" s="29" t="s">
        <v>71</v>
      </c>
      <c r="J9" s="29" t="s">
        <v>28</v>
      </c>
      <c r="K9" s="29" t="s">
        <v>45</v>
      </c>
      <c r="L9" s="29" t="s">
        <v>56</v>
      </c>
      <c r="M9" s="51">
        <v>19</v>
      </c>
      <c r="N9" s="51">
        <v>33</v>
      </c>
      <c r="O9" s="29" t="s">
        <v>68</v>
      </c>
      <c r="P9" s="29" t="s">
        <v>45</v>
      </c>
      <c r="Q9" s="29" t="s">
        <v>45</v>
      </c>
      <c r="R9" s="51">
        <v>75.5</v>
      </c>
      <c r="S9" s="51">
        <v>10.37</v>
      </c>
      <c r="T9" s="51">
        <v>8149</v>
      </c>
      <c r="U9" s="29" t="s">
        <v>294</v>
      </c>
      <c r="V9" s="29" t="s">
        <v>493</v>
      </c>
      <c r="W9" s="51">
        <v>54</v>
      </c>
      <c r="X9" s="51">
        <v>16</v>
      </c>
      <c r="Y9" s="51">
        <f t="shared" si="0"/>
        <v>38</v>
      </c>
    </row>
    <row r="10" spans="1:45">
      <c r="A10" s="51">
        <v>8844</v>
      </c>
      <c r="B10" s="29" t="s">
        <v>44</v>
      </c>
      <c r="C10" s="29" t="s">
        <v>45</v>
      </c>
      <c r="D10" s="29" t="s">
        <v>45</v>
      </c>
      <c r="E10" s="29" t="s">
        <v>54</v>
      </c>
      <c r="F10" s="29" t="s">
        <v>410</v>
      </c>
      <c r="G10" s="29" t="s">
        <v>48</v>
      </c>
      <c r="H10" s="29" t="s">
        <v>34</v>
      </c>
      <c r="I10" s="29" t="s">
        <v>49</v>
      </c>
      <c r="J10" s="29" t="s">
        <v>56</v>
      </c>
      <c r="K10" s="29" t="s">
        <v>57</v>
      </c>
      <c r="L10" s="29" t="s">
        <v>56</v>
      </c>
      <c r="M10" s="51">
        <v>24</v>
      </c>
      <c r="N10" s="51">
        <v>12</v>
      </c>
      <c r="O10" s="29" t="s">
        <v>68</v>
      </c>
      <c r="P10" s="29" t="s">
        <v>45</v>
      </c>
      <c r="Q10" s="29" t="s">
        <v>45</v>
      </c>
      <c r="R10" s="51">
        <v>60</v>
      </c>
      <c r="S10" s="51">
        <v>16.3</v>
      </c>
      <c r="T10" s="51">
        <v>8844</v>
      </c>
      <c r="U10" s="29" t="s">
        <v>299</v>
      </c>
      <c r="V10" s="29" t="s">
        <v>435</v>
      </c>
      <c r="W10" s="51">
        <v>27</v>
      </c>
      <c r="X10" s="51">
        <v>14</v>
      </c>
      <c r="Y10" s="51">
        <f t="shared" si="0"/>
        <v>13</v>
      </c>
      <c r="AI10" s="51">
        <v>10</v>
      </c>
      <c r="AJ10" s="51">
        <v>2</v>
      </c>
      <c r="AK10" s="51">
        <f>AI10-AJ10</f>
        <v>8</v>
      </c>
    </row>
    <row r="11" spans="1:45">
      <c r="A11" s="51">
        <v>8844</v>
      </c>
      <c r="B11" s="29" t="s">
        <v>44</v>
      </c>
      <c r="C11" s="29" t="s">
        <v>45</v>
      </c>
      <c r="D11" s="29" t="s">
        <v>45</v>
      </c>
      <c r="E11" s="29" t="s">
        <v>54</v>
      </c>
      <c r="F11" s="29" t="s">
        <v>410</v>
      </c>
      <c r="G11" s="29" t="s">
        <v>48</v>
      </c>
      <c r="H11" s="29" t="s">
        <v>34</v>
      </c>
      <c r="I11" s="29" t="s">
        <v>49</v>
      </c>
      <c r="J11" s="29" t="s">
        <v>56</v>
      </c>
      <c r="K11" s="29" t="s">
        <v>57</v>
      </c>
      <c r="L11" s="29" t="s">
        <v>56</v>
      </c>
      <c r="M11" s="51">
        <v>24</v>
      </c>
      <c r="N11" s="51">
        <v>12</v>
      </c>
      <c r="O11" s="29" t="s">
        <v>68</v>
      </c>
      <c r="P11" s="29" t="s">
        <v>45</v>
      </c>
      <c r="Q11" s="29" t="s">
        <v>45</v>
      </c>
      <c r="R11" s="51">
        <v>60</v>
      </c>
      <c r="S11" s="51">
        <v>16.3</v>
      </c>
      <c r="T11" s="51">
        <v>8844</v>
      </c>
      <c r="U11" s="29" t="s">
        <v>293</v>
      </c>
      <c r="V11" s="29" t="s">
        <v>493</v>
      </c>
      <c r="W11" s="51">
        <v>27</v>
      </c>
      <c r="X11" s="51">
        <v>5</v>
      </c>
      <c r="Y11" s="51">
        <f t="shared" si="0"/>
        <v>22</v>
      </c>
      <c r="AI11" s="51">
        <v>10</v>
      </c>
      <c r="AJ11" s="51">
        <v>5</v>
      </c>
      <c r="AK11" s="51">
        <f t="shared" ref="AK11:AK16" si="2">AI11-AJ11</f>
        <v>5</v>
      </c>
    </row>
    <row r="12" spans="1:45">
      <c r="A12" s="51">
        <v>8844</v>
      </c>
      <c r="B12" s="29" t="s">
        <v>44</v>
      </c>
      <c r="C12" s="29" t="s">
        <v>45</v>
      </c>
      <c r="D12" s="29" t="s">
        <v>45</v>
      </c>
      <c r="E12" s="29" t="s">
        <v>54</v>
      </c>
      <c r="F12" s="29" t="s">
        <v>410</v>
      </c>
      <c r="G12" s="29" t="s">
        <v>48</v>
      </c>
      <c r="H12" s="29" t="s">
        <v>34</v>
      </c>
      <c r="I12" s="29" t="s">
        <v>49</v>
      </c>
      <c r="J12" s="29" t="s">
        <v>56</v>
      </c>
      <c r="K12" s="29" t="s">
        <v>57</v>
      </c>
      <c r="L12" s="29" t="s">
        <v>56</v>
      </c>
      <c r="M12" s="51">
        <v>24</v>
      </c>
      <c r="N12" s="51">
        <v>12</v>
      </c>
      <c r="O12" s="29" t="s">
        <v>68</v>
      </c>
      <c r="P12" s="29" t="s">
        <v>45</v>
      </c>
      <c r="Q12" s="29" t="s">
        <v>45</v>
      </c>
      <c r="R12" s="51">
        <v>60</v>
      </c>
      <c r="S12" s="51">
        <v>16.3</v>
      </c>
      <c r="T12" s="51">
        <v>8844</v>
      </c>
      <c r="U12" s="29" t="s">
        <v>294</v>
      </c>
      <c r="V12" s="29" t="s">
        <v>493</v>
      </c>
      <c r="W12" s="51">
        <v>27</v>
      </c>
      <c r="X12" s="51">
        <v>6</v>
      </c>
      <c r="Y12" s="51">
        <f t="shared" si="0"/>
        <v>21</v>
      </c>
      <c r="AI12" s="51">
        <v>10</v>
      </c>
      <c r="AJ12" s="51">
        <v>6</v>
      </c>
      <c r="AK12" s="51">
        <f t="shared" si="2"/>
        <v>4</v>
      </c>
    </row>
    <row r="13" spans="1:45">
      <c r="A13" s="51">
        <v>8844</v>
      </c>
      <c r="B13" s="29" t="s">
        <v>44</v>
      </c>
      <c r="C13" s="29" t="s">
        <v>45</v>
      </c>
      <c r="D13" s="29" t="s">
        <v>45</v>
      </c>
      <c r="E13" s="29" t="s">
        <v>54</v>
      </c>
      <c r="F13" s="29" t="s">
        <v>410</v>
      </c>
      <c r="G13" s="29" t="s">
        <v>48</v>
      </c>
      <c r="H13" s="29" t="s">
        <v>34</v>
      </c>
      <c r="I13" s="29" t="s">
        <v>49</v>
      </c>
      <c r="J13" s="29" t="s">
        <v>56</v>
      </c>
      <c r="K13" s="29" t="s">
        <v>57</v>
      </c>
      <c r="L13" s="29" t="s">
        <v>56</v>
      </c>
      <c r="M13" s="51">
        <v>24</v>
      </c>
      <c r="N13" s="51">
        <v>12</v>
      </c>
      <c r="O13" s="29" t="s">
        <v>68</v>
      </c>
      <c r="P13" s="29" t="s">
        <v>45</v>
      </c>
      <c r="Q13" s="29" t="s">
        <v>45</v>
      </c>
      <c r="R13" s="51">
        <v>60</v>
      </c>
      <c r="S13" s="51">
        <v>16.3</v>
      </c>
      <c r="T13" s="51">
        <v>8844</v>
      </c>
      <c r="U13" s="29" t="s">
        <v>436</v>
      </c>
      <c r="V13" s="29" t="s">
        <v>493</v>
      </c>
      <c r="W13" s="51">
        <v>27</v>
      </c>
      <c r="X13" s="51">
        <v>3</v>
      </c>
      <c r="Y13" s="51">
        <f t="shared" si="0"/>
        <v>24</v>
      </c>
      <c r="AI13" s="51">
        <v>10</v>
      </c>
      <c r="AJ13" s="51">
        <v>3</v>
      </c>
      <c r="AK13" s="51">
        <f t="shared" si="2"/>
        <v>7</v>
      </c>
    </row>
    <row r="14" spans="1:45">
      <c r="A14" s="51">
        <v>8844</v>
      </c>
      <c r="B14" s="29" t="s">
        <v>44</v>
      </c>
      <c r="C14" s="29" t="s">
        <v>45</v>
      </c>
      <c r="D14" s="29" t="s">
        <v>45</v>
      </c>
      <c r="E14" s="29" t="s">
        <v>54</v>
      </c>
      <c r="F14" s="29" t="s">
        <v>410</v>
      </c>
      <c r="G14" s="29" t="s">
        <v>48</v>
      </c>
      <c r="H14" s="29" t="s">
        <v>34</v>
      </c>
      <c r="I14" s="29" t="s">
        <v>49</v>
      </c>
      <c r="J14" s="29" t="s">
        <v>56</v>
      </c>
      <c r="K14" s="29" t="s">
        <v>57</v>
      </c>
      <c r="L14" s="29" t="s">
        <v>56</v>
      </c>
      <c r="M14" s="51">
        <v>24</v>
      </c>
      <c r="N14" s="51">
        <v>12</v>
      </c>
      <c r="O14" s="29" t="s">
        <v>68</v>
      </c>
      <c r="P14" s="29" t="s">
        <v>45</v>
      </c>
      <c r="Q14" s="29" t="s">
        <v>45</v>
      </c>
      <c r="R14" s="51">
        <v>60</v>
      </c>
      <c r="S14" s="51">
        <v>16.3</v>
      </c>
      <c r="T14" s="51">
        <v>8844</v>
      </c>
      <c r="U14" s="29" t="s">
        <v>296</v>
      </c>
      <c r="V14" s="29" t="s">
        <v>493</v>
      </c>
      <c r="W14" s="51">
        <v>27</v>
      </c>
      <c r="X14" s="51">
        <v>1</v>
      </c>
      <c r="Y14" s="51">
        <f t="shared" si="0"/>
        <v>26</v>
      </c>
      <c r="AI14" s="51">
        <v>10</v>
      </c>
      <c r="AJ14" s="51">
        <v>0</v>
      </c>
      <c r="AK14" s="51">
        <f t="shared" si="2"/>
        <v>10</v>
      </c>
    </row>
    <row r="15" spans="1:45">
      <c r="A15" s="51">
        <v>8844</v>
      </c>
      <c r="B15" s="29" t="s">
        <v>44</v>
      </c>
      <c r="C15" s="29" t="s">
        <v>45</v>
      </c>
      <c r="D15" s="29" t="s">
        <v>45</v>
      </c>
      <c r="E15" s="29" t="s">
        <v>54</v>
      </c>
      <c r="F15" s="29" t="s">
        <v>410</v>
      </c>
      <c r="G15" s="29" t="s">
        <v>48</v>
      </c>
      <c r="H15" s="29" t="s">
        <v>34</v>
      </c>
      <c r="I15" s="29" t="s">
        <v>49</v>
      </c>
      <c r="J15" s="29" t="s">
        <v>56</v>
      </c>
      <c r="K15" s="29" t="s">
        <v>57</v>
      </c>
      <c r="L15" s="29" t="s">
        <v>56</v>
      </c>
      <c r="M15" s="51">
        <v>24</v>
      </c>
      <c r="N15" s="51">
        <v>12</v>
      </c>
      <c r="O15" s="29" t="s">
        <v>68</v>
      </c>
      <c r="P15" s="29" t="s">
        <v>45</v>
      </c>
      <c r="Q15" s="29" t="s">
        <v>45</v>
      </c>
      <c r="R15" s="51">
        <v>60</v>
      </c>
      <c r="S15" s="51">
        <v>16.3</v>
      </c>
      <c r="T15" s="51">
        <v>8844</v>
      </c>
      <c r="U15" s="29" t="s">
        <v>443</v>
      </c>
      <c r="V15" s="29" t="s">
        <v>493</v>
      </c>
      <c r="W15" s="51">
        <v>27</v>
      </c>
      <c r="X15" s="51">
        <v>1</v>
      </c>
      <c r="Y15" s="51">
        <f t="shared" si="0"/>
        <v>26</v>
      </c>
      <c r="AI15" s="51">
        <v>10</v>
      </c>
      <c r="AJ15" s="51">
        <v>1</v>
      </c>
      <c r="AK15" s="51">
        <f t="shared" si="2"/>
        <v>9</v>
      </c>
    </row>
    <row r="16" spans="1:45">
      <c r="A16" s="51">
        <v>8844</v>
      </c>
      <c r="B16" s="29" t="s">
        <v>44</v>
      </c>
      <c r="C16" s="29" t="s">
        <v>45</v>
      </c>
      <c r="D16" s="29" t="s">
        <v>45</v>
      </c>
      <c r="E16" s="29" t="s">
        <v>54</v>
      </c>
      <c r="F16" s="29" t="s">
        <v>410</v>
      </c>
      <c r="G16" s="29" t="s">
        <v>48</v>
      </c>
      <c r="H16" s="29" t="s">
        <v>34</v>
      </c>
      <c r="I16" s="29" t="s">
        <v>49</v>
      </c>
      <c r="J16" s="29" t="s">
        <v>56</v>
      </c>
      <c r="K16" s="29" t="s">
        <v>57</v>
      </c>
      <c r="L16" s="29" t="s">
        <v>56</v>
      </c>
      <c r="M16" s="51">
        <v>24</v>
      </c>
      <c r="N16" s="51">
        <v>12</v>
      </c>
      <c r="O16" s="29" t="s">
        <v>68</v>
      </c>
      <c r="P16" s="29" t="s">
        <v>45</v>
      </c>
      <c r="Q16" s="29" t="s">
        <v>45</v>
      </c>
      <c r="R16" s="51">
        <v>60</v>
      </c>
      <c r="S16" s="51">
        <v>16.3</v>
      </c>
      <c r="T16" s="51">
        <v>8844</v>
      </c>
      <c r="U16" s="29" t="s">
        <v>438</v>
      </c>
      <c r="V16" s="29" t="s">
        <v>493</v>
      </c>
      <c r="W16" s="51">
        <v>27</v>
      </c>
      <c r="X16" s="51">
        <v>1</v>
      </c>
      <c r="Y16" s="51">
        <f t="shared" si="0"/>
        <v>26</v>
      </c>
      <c r="AI16" s="51">
        <v>10</v>
      </c>
      <c r="AJ16" s="51">
        <v>0</v>
      </c>
      <c r="AK16" s="51">
        <f t="shared" si="2"/>
        <v>10</v>
      </c>
    </row>
    <row r="17" spans="1:37">
      <c r="A17" s="51">
        <v>7929</v>
      </c>
      <c r="B17" s="29" t="s">
        <v>44</v>
      </c>
      <c r="C17" s="29" t="s">
        <v>45</v>
      </c>
      <c r="D17" s="29" t="s">
        <v>45</v>
      </c>
      <c r="E17" s="29" t="s">
        <v>54</v>
      </c>
      <c r="F17" s="29" t="s">
        <v>410</v>
      </c>
      <c r="G17" s="29" t="s">
        <v>48</v>
      </c>
      <c r="H17" s="29" t="s">
        <v>34</v>
      </c>
      <c r="I17" s="29" t="s">
        <v>49</v>
      </c>
      <c r="J17" s="29" t="s">
        <v>56</v>
      </c>
      <c r="K17" s="29" t="s">
        <v>57</v>
      </c>
      <c r="L17" s="29" t="s">
        <v>56</v>
      </c>
      <c r="M17" s="51">
        <v>9</v>
      </c>
      <c r="N17" s="51">
        <v>8</v>
      </c>
      <c r="O17" s="29" t="s">
        <v>68</v>
      </c>
      <c r="P17" s="29" t="s">
        <v>45</v>
      </c>
      <c r="Q17" s="29" t="s">
        <v>45</v>
      </c>
      <c r="R17" s="51">
        <v>53.67</v>
      </c>
      <c r="S17" s="51">
        <v>18.010000000000002</v>
      </c>
      <c r="T17" s="51">
        <v>7929</v>
      </c>
      <c r="U17" s="29" t="s">
        <v>293</v>
      </c>
      <c r="V17" s="29" t="s">
        <v>493</v>
      </c>
      <c r="W17" s="51">
        <v>12</v>
      </c>
      <c r="X17" s="51">
        <v>3</v>
      </c>
      <c r="Y17" s="51">
        <f t="shared" si="0"/>
        <v>9</v>
      </c>
    </row>
    <row r="18" spans="1:37">
      <c r="A18" s="51">
        <v>7929</v>
      </c>
      <c r="B18" s="29" t="s">
        <v>44</v>
      </c>
      <c r="C18" s="29" t="s">
        <v>45</v>
      </c>
      <c r="D18" s="29" t="s">
        <v>45</v>
      </c>
      <c r="E18" s="29" t="s">
        <v>54</v>
      </c>
      <c r="F18" s="29" t="s">
        <v>410</v>
      </c>
      <c r="G18" s="29" t="s">
        <v>48</v>
      </c>
      <c r="H18" s="29" t="s">
        <v>34</v>
      </c>
      <c r="I18" s="29" t="s">
        <v>49</v>
      </c>
      <c r="J18" s="29" t="s">
        <v>56</v>
      </c>
      <c r="K18" s="29" t="s">
        <v>57</v>
      </c>
      <c r="L18" s="29" t="s">
        <v>56</v>
      </c>
      <c r="M18" s="51">
        <v>9</v>
      </c>
      <c r="N18" s="51">
        <v>8</v>
      </c>
      <c r="O18" s="29" t="s">
        <v>68</v>
      </c>
      <c r="P18" s="29" t="s">
        <v>45</v>
      </c>
      <c r="Q18" s="29" t="s">
        <v>45</v>
      </c>
      <c r="R18" s="51">
        <v>53.67</v>
      </c>
      <c r="S18" s="51">
        <v>18.010000000000002</v>
      </c>
      <c r="T18" s="51">
        <v>7929</v>
      </c>
      <c r="U18" s="29" t="s">
        <v>294</v>
      </c>
      <c r="V18" s="29" t="s">
        <v>493</v>
      </c>
      <c r="W18" s="51">
        <v>12</v>
      </c>
      <c r="X18" s="51">
        <v>2</v>
      </c>
      <c r="Y18" s="51">
        <f t="shared" si="0"/>
        <v>10</v>
      </c>
    </row>
    <row r="19" spans="1:37">
      <c r="A19" s="51">
        <v>9695</v>
      </c>
      <c r="B19" s="29" t="s">
        <v>44</v>
      </c>
      <c r="C19" s="29" t="s">
        <v>45</v>
      </c>
      <c r="D19" s="29" t="s">
        <v>45</v>
      </c>
      <c r="E19" s="29" t="s">
        <v>54</v>
      </c>
      <c r="F19" s="29" t="s">
        <v>410</v>
      </c>
      <c r="G19" s="29" t="s">
        <v>48</v>
      </c>
      <c r="H19" s="29" t="s">
        <v>86</v>
      </c>
      <c r="I19" s="29" t="s">
        <v>49</v>
      </c>
      <c r="J19" s="29" t="s">
        <v>56</v>
      </c>
      <c r="K19" s="29" t="s">
        <v>57</v>
      </c>
      <c r="L19" s="29" t="s">
        <v>56</v>
      </c>
      <c r="M19" s="51">
        <v>12</v>
      </c>
      <c r="N19" s="51">
        <v>8</v>
      </c>
      <c r="O19" s="29" t="s">
        <v>68</v>
      </c>
      <c r="P19" s="29" t="s">
        <v>45</v>
      </c>
      <c r="Q19" s="29" t="s">
        <v>45</v>
      </c>
      <c r="R19" s="51">
        <v>32.5</v>
      </c>
      <c r="S19" s="51">
        <v>28.15</v>
      </c>
      <c r="T19" s="51">
        <v>9695</v>
      </c>
      <c r="U19" s="29" t="s">
        <v>293</v>
      </c>
      <c r="V19" s="29" t="s">
        <v>493</v>
      </c>
      <c r="W19" s="51">
        <v>24</v>
      </c>
      <c r="X19" s="51">
        <v>1</v>
      </c>
      <c r="Y19" s="51">
        <f t="shared" si="0"/>
        <v>23</v>
      </c>
    </row>
    <row r="20" spans="1:37">
      <c r="A20" s="51">
        <v>9695</v>
      </c>
      <c r="B20" s="29" t="s">
        <v>44</v>
      </c>
      <c r="C20" s="29" t="s">
        <v>45</v>
      </c>
      <c r="D20" s="29" t="s">
        <v>45</v>
      </c>
      <c r="E20" s="29" t="s">
        <v>54</v>
      </c>
      <c r="F20" s="29" t="s">
        <v>410</v>
      </c>
      <c r="G20" s="29" t="s">
        <v>48</v>
      </c>
      <c r="H20" s="29" t="s">
        <v>86</v>
      </c>
      <c r="I20" s="29" t="s">
        <v>49</v>
      </c>
      <c r="J20" s="29" t="s">
        <v>56</v>
      </c>
      <c r="K20" s="29" t="s">
        <v>57</v>
      </c>
      <c r="L20" s="29" t="s">
        <v>56</v>
      </c>
      <c r="M20" s="51">
        <v>12</v>
      </c>
      <c r="N20" s="51">
        <v>8</v>
      </c>
      <c r="O20" s="29" t="s">
        <v>68</v>
      </c>
      <c r="P20" s="29" t="s">
        <v>45</v>
      </c>
      <c r="Q20" s="29" t="s">
        <v>45</v>
      </c>
      <c r="R20" s="51">
        <v>32.5</v>
      </c>
      <c r="S20" s="51">
        <v>28.15</v>
      </c>
      <c r="T20" s="51">
        <v>9695</v>
      </c>
      <c r="U20" s="29" t="s">
        <v>545</v>
      </c>
      <c r="V20" s="29" t="s">
        <v>493</v>
      </c>
      <c r="W20" s="51">
        <v>24</v>
      </c>
      <c r="X20" s="51">
        <v>1</v>
      </c>
      <c r="Y20" s="51">
        <f t="shared" si="0"/>
        <v>23</v>
      </c>
    </row>
    <row r="21" spans="1:37">
      <c r="A21" s="51">
        <v>9321</v>
      </c>
      <c r="B21" s="29" t="s">
        <v>53</v>
      </c>
      <c r="C21" s="51">
        <v>1</v>
      </c>
      <c r="D21" s="51">
        <v>3</v>
      </c>
      <c r="E21" s="29" t="s">
        <v>54</v>
      </c>
      <c r="F21" s="29" t="s">
        <v>410</v>
      </c>
      <c r="G21" s="29" t="s">
        <v>48</v>
      </c>
      <c r="H21" s="29" t="s">
        <v>34</v>
      </c>
      <c r="I21" s="29" t="s">
        <v>49</v>
      </c>
      <c r="J21" s="29" t="s">
        <v>56</v>
      </c>
      <c r="K21" s="29" t="s">
        <v>57</v>
      </c>
      <c r="L21" s="29" t="s">
        <v>56</v>
      </c>
      <c r="M21" s="51">
        <v>44</v>
      </c>
      <c r="N21" s="51">
        <v>17</v>
      </c>
      <c r="O21" s="29" t="s">
        <v>68</v>
      </c>
      <c r="P21" s="29" t="s">
        <v>45</v>
      </c>
      <c r="Q21" s="29" t="s">
        <v>45</v>
      </c>
      <c r="R21" s="51">
        <v>65</v>
      </c>
      <c r="S21" s="51">
        <v>10.37</v>
      </c>
      <c r="T21" s="51">
        <v>9321</v>
      </c>
      <c r="U21" s="29" t="s">
        <v>294</v>
      </c>
      <c r="V21" s="29" t="s">
        <v>493</v>
      </c>
      <c r="W21" s="51">
        <v>28</v>
      </c>
      <c r="X21" s="51">
        <v>4</v>
      </c>
      <c r="Y21" s="51">
        <f t="shared" si="0"/>
        <v>24</v>
      </c>
    </row>
    <row r="22" spans="1:37">
      <c r="A22" s="51">
        <v>9702</v>
      </c>
      <c r="B22" s="29" t="s">
        <v>44</v>
      </c>
      <c r="C22" s="29" t="s">
        <v>45</v>
      </c>
      <c r="D22" s="29" t="s">
        <v>45</v>
      </c>
      <c r="E22" s="29" t="s">
        <v>54</v>
      </c>
      <c r="F22" s="29" t="s">
        <v>410</v>
      </c>
      <c r="G22" s="29" t="s">
        <v>28</v>
      </c>
      <c r="H22" s="29" t="s">
        <v>34</v>
      </c>
      <c r="I22" s="29" t="s">
        <v>49</v>
      </c>
      <c r="J22" s="29" t="s">
        <v>28</v>
      </c>
      <c r="K22" s="29" t="s">
        <v>45</v>
      </c>
      <c r="L22" s="29" t="s">
        <v>56</v>
      </c>
      <c r="M22" s="51">
        <v>21</v>
      </c>
      <c r="N22" s="51">
        <v>44</v>
      </c>
      <c r="O22" s="29" t="s">
        <v>68</v>
      </c>
      <c r="P22" s="29" t="s">
        <v>45</v>
      </c>
      <c r="Q22" s="29" t="s">
        <v>45</v>
      </c>
      <c r="R22" s="51">
        <v>60</v>
      </c>
      <c r="S22" s="51">
        <v>13.33</v>
      </c>
      <c r="T22" s="51">
        <v>9702</v>
      </c>
      <c r="U22" s="29" t="s">
        <v>293</v>
      </c>
      <c r="V22" s="29" t="s">
        <v>493</v>
      </c>
      <c r="W22" s="51">
        <v>79</v>
      </c>
      <c r="X22" s="51">
        <v>14</v>
      </c>
      <c r="Y22" s="51">
        <f t="shared" si="0"/>
        <v>65</v>
      </c>
      <c r="Z22" s="51">
        <v>28</v>
      </c>
      <c r="AA22" s="51">
        <v>4</v>
      </c>
      <c r="AB22" s="51">
        <f>Z22-AA22</f>
        <v>24</v>
      </c>
      <c r="AF22" s="51">
        <v>28</v>
      </c>
      <c r="AG22" s="51">
        <v>4</v>
      </c>
      <c r="AH22" s="51">
        <f>AF22-AG22</f>
        <v>24</v>
      </c>
    </row>
    <row r="23" spans="1:37">
      <c r="A23" s="51">
        <v>9702</v>
      </c>
      <c r="B23" s="29" t="s">
        <v>44</v>
      </c>
      <c r="C23" s="29" t="s">
        <v>45</v>
      </c>
      <c r="D23" s="29" t="s">
        <v>45</v>
      </c>
      <c r="E23" s="29" t="s">
        <v>54</v>
      </c>
      <c r="F23" s="29" t="s">
        <v>410</v>
      </c>
      <c r="G23" s="29" t="s">
        <v>28</v>
      </c>
      <c r="H23" s="29" t="s">
        <v>34</v>
      </c>
      <c r="I23" s="29" t="s">
        <v>49</v>
      </c>
      <c r="J23" s="29" t="s">
        <v>28</v>
      </c>
      <c r="K23" s="29" t="s">
        <v>45</v>
      </c>
      <c r="L23" s="29" t="s">
        <v>56</v>
      </c>
      <c r="M23" s="51">
        <v>21</v>
      </c>
      <c r="N23" s="51">
        <v>44</v>
      </c>
      <c r="O23" s="29" t="s">
        <v>68</v>
      </c>
      <c r="P23" s="29" t="s">
        <v>45</v>
      </c>
      <c r="Q23" s="29" t="s">
        <v>45</v>
      </c>
      <c r="R23" s="51">
        <v>60</v>
      </c>
      <c r="S23" s="51">
        <v>13.33</v>
      </c>
      <c r="T23" s="51">
        <v>9702</v>
      </c>
      <c r="U23" s="29" t="s">
        <v>294</v>
      </c>
      <c r="V23" s="29" t="s">
        <v>493</v>
      </c>
      <c r="W23" s="51">
        <v>79</v>
      </c>
      <c r="X23" s="51">
        <v>8</v>
      </c>
      <c r="Y23" s="51">
        <f t="shared" si="0"/>
        <v>71</v>
      </c>
      <c r="Z23" s="51">
        <v>28</v>
      </c>
      <c r="AA23" s="51">
        <v>2</v>
      </c>
      <c r="AB23" s="51">
        <f t="shared" ref="AB23:AB24" si="3">Z23-AA23</f>
        <v>26</v>
      </c>
      <c r="AF23" s="51">
        <v>28</v>
      </c>
      <c r="AG23" s="51">
        <v>2</v>
      </c>
      <c r="AH23" s="51">
        <f t="shared" ref="AH23:AH24" si="4">AF23-AG23</f>
        <v>26</v>
      </c>
    </row>
    <row r="24" spans="1:37">
      <c r="A24" s="51">
        <v>9702</v>
      </c>
      <c r="B24" s="29" t="s">
        <v>44</v>
      </c>
      <c r="C24" s="29" t="s">
        <v>45</v>
      </c>
      <c r="D24" s="29" t="s">
        <v>45</v>
      </c>
      <c r="E24" s="29" t="s">
        <v>54</v>
      </c>
      <c r="F24" s="29" t="s">
        <v>410</v>
      </c>
      <c r="G24" s="29" t="s">
        <v>28</v>
      </c>
      <c r="H24" s="29" t="s">
        <v>34</v>
      </c>
      <c r="I24" s="29" t="s">
        <v>49</v>
      </c>
      <c r="J24" s="29" t="s">
        <v>28</v>
      </c>
      <c r="K24" s="29" t="s">
        <v>45</v>
      </c>
      <c r="L24" s="29" t="s">
        <v>56</v>
      </c>
      <c r="M24" s="51">
        <v>21</v>
      </c>
      <c r="N24" s="51">
        <v>44</v>
      </c>
      <c r="O24" s="29" t="s">
        <v>68</v>
      </c>
      <c r="P24" s="29" t="s">
        <v>45</v>
      </c>
      <c r="Q24" s="29" t="s">
        <v>45</v>
      </c>
      <c r="R24" s="51">
        <v>60</v>
      </c>
      <c r="S24" s="51">
        <v>13.33</v>
      </c>
      <c r="T24" s="51">
        <v>9702</v>
      </c>
      <c r="U24" s="29" t="s">
        <v>442</v>
      </c>
      <c r="V24" s="29" t="s">
        <v>493</v>
      </c>
      <c r="W24" s="51">
        <v>79</v>
      </c>
      <c r="X24" s="51">
        <v>7</v>
      </c>
      <c r="Y24" s="51">
        <f t="shared" si="0"/>
        <v>72</v>
      </c>
      <c r="Z24" s="51">
        <v>28</v>
      </c>
      <c r="AA24" s="51">
        <v>2</v>
      </c>
      <c r="AB24" s="51">
        <f t="shared" si="3"/>
        <v>26</v>
      </c>
      <c r="AF24" s="51">
        <v>28</v>
      </c>
      <c r="AG24" s="51">
        <v>2</v>
      </c>
      <c r="AH24" s="51">
        <f t="shared" si="4"/>
        <v>26</v>
      </c>
    </row>
    <row r="25" spans="1:37">
      <c r="A25" s="51">
        <v>8609</v>
      </c>
      <c r="B25" s="29" t="s">
        <v>44</v>
      </c>
      <c r="C25" s="29" t="s">
        <v>45</v>
      </c>
      <c r="D25" s="29" t="s">
        <v>45</v>
      </c>
      <c r="E25" s="29" t="s">
        <v>54</v>
      </c>
      <c r="F25" s="29" t="s">
        <v>410</v>
      </c>
      <c r="G25" s="29" t="s">
        <v>28</v>
      </c>
      <c r="H25" s="29" t="s">
        <v>34</v>
      </c>
      <c r="I25" s="29" t="s">
        <v>49</v>
      </c>
      <c r="J25" s="29" t="s">
        <v>56</v>
      </c>
      <c r="K25" s="29" t="s">
        <v>57</v>
      </c>
      <c r="L25" s="29" t="s">
        <v>56</v>
      </c>
      <c r="M25" s="51">
        <v>35</v>
      </c>
      <c r="N25" s="51">
        <v>86</v>
      </c>
      <c r="O25" s="29" t="s">
        <v>68</v>
      </c>
      <c r="P25" s="29" t="s">
        <v>45</v>
      </c>
      <c r="Q25" s="29" t="s">
        <v>45</v>
      </c>
      <c r="R25" s="51">
        <v>54</v>
      </c>
      <c r="S25" s="51">
        <v>17.78</v>
      </c>
      <c r="T25" s="51">
        <v>8609</v>
      </c>
      <c r="U25" s="29" t="s">
        <v>293</v>
      </c>
      <c r="V25" s="29" t="s">
        <v>493</v>
      </c>
      <c r="W25" s="51">
        <v>155</v>
      </c>
      <c r="X25" s="51">
        <v>37</v>
      </c>
      <c r="Y25" s="51">
        <f t="shared" si="0"/>
        <v>118</v>
      </c>
    </row>
    <row r="26" spans="1:37">
      <c r="A26" s="51">
        <v>8609</v>
      </c>
      <c r="B26" s="29" t="s">
        <v>44</v>
      </c>
      <c r="C26" s="29" t="s">
        <v>45</v>
      </c>
      <c r="D26" s="29" t="s">
        <v>45</v>
      </c>
      <c r="E26" s="29" t="s">
        <v>54</v>
      </c>
      <c r="F26" s="29" t="s">
        <v>410</v>
      </c>
      <c r="G26" s="29" t="s">
        <v>28</v>
      </c>
      <c r="H26" s="29" t="s">
        <v>34</v>
      </c>
      <c r="I26" s="29" t="s">
        <v>49</v>
      </c>
      <c r="J26" s="29" t="s">
        <v>56</v>
      </c>
      <c r="K26" s="29" t="s">
        <v>57</v>
      </c>
      <c r="L26" s="29" t="s">
        <v>56</v>
      </c>
      <c r="M26" s="51">
        <v>35</v>
      </c>
      <c r="N26" s="51">
        <v>86</v>
      </c>
      <c r="O26" s="29" t="s">
        <v>68</v>
      </c>
      <c r="P26" s="29" t="s">
        <v>45</v>
      </c>
      <c r="Q26" s="29" t="s">
        <v>45</v>
      </c>
      <c r="R26" s="51">
        <v>54</v>
      </c>
      <c r="S26" s="51">
        <v>17.78</v>
      </c>
      <c r="T26" s="51">
        <v>8609</v>
      </c>
      <c r="U26" s="29" t="s">
        <v>294</v>
      </c>
      <c r="V26" s="29" t="s">
        <v>493</v>
      </c>
      <c r="W26" s="51">
        <v>155</v>
      </c>
      <c r="X26" s="51">
        <v>15</v>
      </c>
      <c r="Y26" s="51">
        <f t="shared" si="0"/>
        <v>140</v>
      </c>
    </row>
    <row r="27" spans="1:37">
      <c r="A27" s="51">
        <v>9764</v>
      </c>
      <c r="B27" s="29" t="s">
        <v>44</v>
      </c>
      <c r="C27" s="29" t="s">
        <v>45</v>
      </c>
      <c r="D27" s="29" t="s">
        <v>45</v>
      </c>
      <c r="E27" s="29" t="s">
        <v>54</v>
      </c>
      <c r="F27" s="29" t="s">
        <v>410</v>
      </c>
      <c r="G27" s="29" t="s">
        <v>48</v>
      </c>
      <c r="H27" s="29" t="s">
        <v>34</v>
      </c>
      <c r="I27" s="29" t="s">
        <v>49</v>
      </c>
      <c r="J27" s="29" t="s">
        <v>28</v>
      </c>
      <c r="K27" s="29" t="s">
        <v>45</v>
      </c>
      <c r="L27" s="29" t="s">
        <v>56</v>
      </c>
      <c r="M27" s="51">
        <v>35</v>
      </c>
      <c r="N27" s="51">
        <v>25</v>
      </c>
      <c r="O27" s="29" t="s">
        <v>68</v>
      </c>
      <c r="P27" s="29" t="s">
        <v>45</v>
      </c>
      <c r="Q27" s="29" t="s">
        <v>45</v>
      </c>
      <c r="R27" s="29">
        <v>41.67</v>
      </c>
      <c r="S27" s="29">
        <v>20.36</v>
      </c>
      <c r="T27" s="51">
        <v>9764</v>
      </c>
      <c r="U27" s="29" t="s">
        <v>294</v>
      </c>
      <c r="V27" s="29" t="s">
        <v>493</v>
      </c>
      <c r="W27" s="51">
        <v>51</v>
      </c>
      <c r="X27" s="51">
        <v>4</v>
      </c>
      <c r="Y27" s="51">
        <f t="shared" si="0"/>
        <v>47</v>
      </c>
    </row>
    <row r="28" spans="1:37">
      <c r="A28" s="51">
        <v>9175</v>
      </c>
      <c r="B28" s="29" t="s">
        <v>44</v>
      </c>
      <c r="C28" s="29" t="s">
        <v>45</v>
      </c>
      <c r="D28" s="29" t="s">
        <v>45</v>
      </c>
      <c r="E28" s="29" t="s">
        <v>54</v>
      </c>
      <c r="F28" s="29" t="s">
        <v>410</v>
      </c>
      <c r="G28" s="29" t="s">
        <v>48</v>
      </c>
      <c r="H28" s="29" t="s">
        <v>34</v>
      </c>
      <c r="I28" s="29" t="s">
        <v>49</v>
      </c>
      <c r="J28" s="29" t="s">
        <v>56</v>
      </c>
      <c r="K28" s="29" t="s">
        <v>57</v>
      </c>
      <c r="L28" s="29" t="s">
        <v>56</v>
      </c>
      <c r="M28" s="51">
        <v>43</v>
      </c>
      <c r="N28" s="51">
        <v>53</v>
      </c>
      <c r="O28" s="29" t="s">
        <v>68</v>
      </c>
      <c r="P28" s="51">
        <v>24.4</v>
      </c>
      <c r="Q28" s="51">
        <v>1.19</v>
      </c>
      <c r="R28" s="51">
        <v>54</v>
      </c>
      <c r="S28" s="51">
        <v>22.22</v>
      </c>
      <c r="T28" s="51">
        <v>9175</v>
      </c>
      <c r="U28" s="29" t="s">
        <v>299</v>
      </c>
      <c r="V28" s="29" t="s">
        <v>435</v>
      </c>
      <c r="W28" s="51">
        <v>102</v>
      </c>
      <c r="X28" s="51">
        <v>55</v>
      </c>
      <c r="Y28" s="51">
        <f t="shared" si="0"/>
        <v>47</v>
      </c>
      <c r="AI28" s="51">
        <v>17</v>
      </c>
      <c r="AJ28" s="51">
        <v>4</v>
      </c>
      <c r="AK28" s="51">
        <f>AI28-AJ28</f>
        <v>13</v>
      </c>
    </row>
    <row r="29" spans="1:37">
      <c r="A29" s="51">
        <v>9175</v>
      </c>
      <c r="B29" s="29" t="s">
        <v>44</v>
      </c>
      <c r="C29" s="29" t="s">
        <v>45</v>
      </c>
      <c r="D29" s="29" t="s">
        <v>45</v>
      </c>
      <c r="E29" s="29" t="s">
        <v>54</v>
      </c>
      <c r="F29" s="29" t="s">
        <v>410</v>
      </c>
      <c r="G29" s="29" t="s">
        <v>48</v>
      </c>
      <c r="H29" s="29" t="s">
        <v>34</v>
      </c>
      <c r="I29" s="29" t="s">
        <v>49</v>
      </c>
      <c r="J29" s="29" t="s">
        <v>56</v>
      </c>
      <c r="K29" s="29" t="s">
        <v>57</v>
      </c>
      <c r="L29" s="29" t="s">
        <v>56</v>
      </c>
      <c r="M29" s="51">
        <v>43</v>
      </c>
      <c r="N29" s="51">
        <v>53</v>
      </c>
      <c r="O29" s="29" t="s">
        <v>68</v>
      </c>
      <c r="P29" s="51">
        <v>24.4</v>
      </c>
      <c r="Q29" s="51">
        <v>1.19</v>
      </c>
      <c r="R29" s="51">
        <v>54</v>
      </c>
      <c r="S29" s="51">
        <v>22.22</v>
      </c>
      <c r="T29" s="51">
        <v>9175</v>
      </c>
      <c r="U29" s="29" t="s">
        <v>293</v>
      </c>
      <c r="V29" s="29" t="s">
        <v>493</v>
      </c>
      <c r="W29" s="51">
        <v>102</v>
      </c>
      <c r="X29" s="51">
        <v>28</v>
      </c>
      <c r="Y29" s="51">
        <f t="shared" si="0"/>
        <v>74</v>
      </c>
      <c r="AI29" s="51">
        <v>17</v>
      </c>
      <c r="AJ29" s="51">
        <v>11</v>
      </c>
      <c r="AK29" s="51">
        <f t="shared" ref="AK29:AK36" si="5">AI29-AJ29</f>
        <v>6</v>
      </c>
    </row>
    <row r="30" spans="1:37">
      <c r="A30" s="51">
        <v>9175</v>
      </c>
      <c r="B30" s="29" t="s">
        <v>44</v>
      </c>
      <c r="C30" s="29" t="s">
        <v>45</v>
      </c>
      <c r="D30" s="29" t="s">
        <v>45</v>
      </c>
      <c r="E30" s="29" t="s">
        <v>54</v>
      </c>
      <c r="F30" s="29" t="s">
        <v>410</v>
      </c>
      <c r="G30" s="29" t="s">
        <v>48</v>
      </c>
      <c r="H30" s="29" t="s">
        <v>34</v>
      </c>
      <c r="I30" s="29" t="s">
        <v>49</v>
      </c>
      <c r="J30" s="29" t="s">
        <v>56</v>
      </c>
      <c r="K30" s="29" t="s">
        <v>57</v>
      </c>
      <c r="L30" s="29" t="s">
        <v>56</v>
      </c>
      <c r="M30" s="51">
        <v>43</v>
      </c>
      <c r="N30" s="51">
        <v>53</v>
      </c>
      <c r="O30" s="29" t="s">
        <v>68</v>
      </c>
      <c r="P30" s="51">
        <v>24.4</v>
      </c>
      <c r="Q30" s="51">
        <v>1.19</v>
      </c>
      <c r="R30" s="51">
        <v>54</v>
      </c>
      <c r="S30" s="51">
        <v>22.22</v>
      </c>
      <c r="T30" s="51">
        <v>9175</v>
      </c>
      <c r="U30" s="29" t="s">
        <v>294</v>
      </c>
      <c r="V30" s="29" t="s">
        <v>493</v>
      </c>
      <c r="W30" s="51">
        <v>102</v>
      </c>
      <c r="X30" s="51">
        <v>11</v>
      </c>
      <c r="Y30" s="51">
        <f t="shared" si="0"/>
        <v>91</v>
      </c>
      <c r="AI30" s="51">
        <v>17</v>
      </c>
      <c r="AJ30" s="51">
        <v>6</v>
      </c>
      <c r="AK30" s="51">
        <f t="shared" si="5"/>
        <v>11</v>
      </c>
    </row>
    <row r="31" spans="1:37">
      <c r="A31" s="51">
        <v>9175</v>
      </c>
      <c r="B31" s="29" t="s">
        <v>44</v>
      </c>
      <c r="C31" s="29" t="s">
        <v>45</v>
      </c>
      <c r="D31" s="29" t="s">
        <v>45</v>
      </c>
      <c r="E31" s="29" t="s">
        <v>54</v>
      </c>
      <c r="F31" s="29" t="s">
        <v>410</v>
      </c>
      <c r="G31" s="29" t="s">
        <v>48</v>
      </c>
      <c r="H31" s="29" t="s">
        <v>34</v>
      </c>
      <c r="I31" s="29" t="s">
        <v>49</v>
      </c>
      <c r="J31" s="29" t="s">
        <v>56</v>
      </c>
      <c r="K31" s="29" t="s">
        <v>57</v>
      </c>
      <c r="L31" s="29" t="s">
        <v>56</v>
      </c>
      <c r="M31" s="51">
        <v>43</v>
      </c>
      <c r="N31" s="51">
        <v>53</v>
      </c>
      <c r="O31" s="29" t="s">
        <v>68</v>
      </c>
      <c r="P31" s="51">
        <v>24.4</v>
      </c>
      <c r="Q31" s="51">
        <v>1.19</v>
      </c>
      <c r="R31" s="51">
        <v>54</v>
      </c>
      <c r="S31" s="51">
        <v>22.22</v>
      </c>
      <c r="T31" s="51">
        <v>9175</v>
      </c>
      <c r="U31" s="29" t="s">
        <v>443</v>
      </c>
      <c r="V31" s="29" t="s">
        <v>493</v>
      </c>
      <c r="W31" s="51">
        <v>102</v>
      </c>
      <c r="X31" s="51">
        <v>6</v>
      </c>
      <c r="Y31" s="51">
        <f t="shared" si="0"/>
        <v>96</v>
      </c>
      <c r="AI31" s="51">
        <v>17</v>
      </c>
      <c r="AJ31" s="51">
        <v>3</v>
      </c>
      <c r="AK31" s="51">
        <f t="shared" si="5"/>
        <v>14</v>
      </c>
    </row>
    <row r="32" spans="1:37">
      <c r="A32" s="51">
        <v>9175</v>
      </c>
      <c r="B32" s="29" t="s">
        <v>44</v>
      </c>
      <c r="C32" s="29" t="s">
        <v>45</v>
      </c>
      <c r="D32" s="29" t="s">
        <v>45</v>
      </c>
      <c r="E32" s="29" t="s">
        <v>54</v>
      </c>
      <c r="F32" s="29" t="s">
        <v>410</v>
      </c>
      <c r="G32" s="29" t="s">
        <v>48</v>
      </c>
      <c r="H32" s="29" t="s">
        <v>34</v>
      </c>
      <c r="I32" s="29" t="s">
        <v>49</v>
      </c>
      <c r="J32" s="29" t="s">
        <v>56</v>
      </c>
      <c r="K32" s="29" t="s">
        <v>57</v>
      </c>
      <c r="L32" s="29" t="s">
        <v>56</v>
      </c>
      <c r="M32" s="51">
        <v>43</v>
      </c>
      <c r="N32" s="51">
        <v>53</v>
      </c>
      <c r="O32" s="29" t="s">
        <v>68</v>
      </c>
      <c r="P32" s="51">
        <v>24.4</v>
      </c>
      <c r="Q32" s="51">
        <v>1.19</v>
      </c>
      <c r="R32" s="51">
        <v>54</v>
      </c>
      <c r="S32" s="51">
        <v>22.22</v>
      </c>
      <c r="T32" s="51">
        <v>9175</v>
      </c>
      <c r="U32" s="29" t="s">
        <v>518</v>
      </c>
      <c r="V32" s="29" t="s">
        <v>493</v>
      </c>
      <c r="W32" s="51">
        <v>102</v>
      </c>
      <c r="X32" s="51">
        <v>5</v>
      </c>
      <c r="Y32" s="51">
        <f t="shared" si="0"/>
        <v>97</v>
      </c>
      <c r="AI32" s="51">
        <v>17</v>
      </c>
      <c r="AJ32" s="51">
        <v>3</v>
      </c>
      <c r="AK32" s="51">
        <f t="shared" si="5"/>
        <v>14</v>
      </c>
    </row>
    <row r="33" spans="1:45">
      <c r="A33" s="51">
        <v>9175</v>
      </c>
      <c r="B33" s="29" t="s">
        <v>44</v>
      </c>
      <c r="C33" s="29" t="s">
        <v>45</v>
      </c>
      <c r="D33" s="29" t="s">
        <v>45</v>
      </c>
      <c r="E33" s="29" t="s">
        <v>54</v>
      </c>
      <c r="F33" s="29" t="s">
        <v>410</v>
      </c>
      <c r="G33" s="29" t="s">
        <v>48</v>
      </c>
      <c r="H33" s="29" t="s">
        <v>34</v>
      </c>
      <c r="I33" s="29" t="s">
        <v>49</v>
      </c>
      <c r="J33" s="29" t="s">
        <v>56</v>
      </c>
      <c r="K33" s="29" t="s">
        <v>57</v>
      </c>
      <c r="L33" s="29" t="s">
        <v>56</v>
      </c>
      <c r="M33" s="51">
        <v>43</v>
      </c>
      <c r="N33" s="51">
        <v>53</v>
      </c>
      <c r="O33" s="29" t="s">
        <v>68</v>
      </c>
      <c r="P33" s="51">
        <v>24.4</v>
      </c>
      <c r="Q33" s="51">
        <v>1.19</v>
      </c>
      <c r="R33" s="51">
        <v>54</v>
      </c>
      <c r="S33" s="51">
        <v>22.22</v>
      </c>
      <c r="T33" s="51">
        <v>9175</v>
      </c>
      <c r="U33" s="29" t="s">
        <v>494</v>
      </c>
      <c r="V33" s="29" t="s">
        <v>493</v>
      </c>
      <c r="W33" s="51">
        <v>102</v>
      </c>
      <c r="X33" s="51">
        <v>10</v>
      </c>
      <c r="Y33" s="51">
        <f t="shared" si="0"/>
        <v>92</v>
      </c>
      <c r="AI33" s="51">
        <v>17</v>
      </c>
      <c r="AJ33" s="51">
        <v>4</v>
      </c>
      <c r="AK33" s="51">
        <f t="shared" si="5"/>
        <v>13</v>
      </c>
    </row>
    <row r="34" spans="1:45">
      <c r="A34" s="51">
        <v>9175</v>
      </c>
      <c r="B34" s="29" t="s">
        <v>44</v>
      </c>
      <c r="C34" s="29" t="s">
        <v>45</v>
      </c>
      <c r="D34" s="29" t="s">
        <v>45</v>
      </c>
      <c r="E34" s="29" t="s">
        <v>54</v>
      </c>
      <c r="F34" s="29" t="s">
        <v>410</v>
      </c>
      <c r="G34" s="29" t="s">
        <v>48</v>
      </c>
      <c r="H34" s="29" t="s">
        <v>34</v>
      </c>
      <c r="I34" s="29" t="s">
        <v>49</v>
      </c>
      <c r="J34" s="29" t="s">
        <v>56</v>
      </c>
      <c r="K34" s="29" t="s">
        <v>57</v>
      </c>
      <c r="L34" s="29" t="s">
        <v>56</v>
      </c>
      <c r="M34" s="51">
        <v>43</v>
      </c>
      <c r="N34" s="51">
        <v>53</v>
      </c>
      <c r="O34" s="29" t="s">
        <v>68</v>
      </c>
      <c r="P34" s="51">
        <v>24.4</v>
      </c>
      <c r="Q34" s="51">
        <v>1.19</v>
      </c>
      <c r="R34" s="51">
        <v>54</v>
      </c>
      <c r="S34" s="51">
        <v>22.22</v>
      </c>
      <c r="T34" s="51">
        <v>9175</v>
      </c>
      <c r="U34" s="29" t="s">
        <v>296</v>
      </c>
      <c r="V34" s="29" t="s">
        <v>493</v>
      </c>
      <c r="W34" s="51">
        <v>102</v>
      </c>
      <c r="X34" s="51">
        <v>4</v>
      </c>
      <c r="Y34" s="51">
        <f t="shared" si="0"/>
        <v>98</v>
      </c>
      <c r="AI34" s="51">
        <v>17</v>
      </c>
      <c r="AJ34" s="51">
        <v>1</v>
      </c>
      <c r="AK34" s="51">
        <f t="shared" si="5"/>
        <v>16</v>
      </c>
    </row>
    <row r="35" spans="1:45">
      <c r="A35" s="51">
        <v>9175</v>
      </c>
      <c r="B35" s="29" t="s">
        <v>44</v>
      </c>
      <c r="C35" s="29" t="s">
        <v>45</v>
      </c>
      <c r="D35" s="29" t="s">
        <v>45</v>
      </c>
      <c r="E35" s="29" t="s">
        <v>54</v>
      </c>
      <c r="F35" s="29" t="s">
        <v>410</v>
      </c>
      <c r="G35" s="29" t="s">
        <v>48</v>
      </c>
      <c r="H35" s="29" t="s">
        <v>34</v>
      </c>
      <c r="I35" s="29" t="s">
        <v>49</v>
      </c>
      <c r="J35" s="29" t="s">
        <v>56</v>
      </c>
      <c r="K35" s="29" t="s">
        <v>57</v>
      </c>
      <c r="L35" s="29" t="s">
        <v>56</v>
      </c>
      <c r="M35" s="51">
        <v>43</v>
      </c>
      <c r="N35" s="51">
        <v>53</v>
      </c>
      <c r="O35" s="29" t="s">
        <v>68</v>
      </c>
      <c r="P35" s="51">
        <v>24.4</v>
      </c>
      <c r="Q35" s="51">
        <v>1.19</v>
      </c>
      <c r="R35" s="51">
        <v>54</v>
      </c>
      <c r="S35" s="51">
        <v>22.22</v>
      </c>
      <c r="T35" s="51">
        <v>9175</v>
      </c>
      <c r="U35" s="29" t="s">
        <v>446</v>
      </c>
      <c r="V35" s="29" t="s">
        <v>493</v>
      </c>
      <c r="W35" s="51">
        <v>102</v>
      </c>
      <c r="X35" s="51">
        <v>4</v>
      </c>
      <c r="Y35" s="51">
        <f t="shared" si="0"/>
        <v>98</v>
      </c>
      <c r="AI35" s="51">
        <v>17</v>
      </c>
      <c r="AJ35" s="51">
        <v>3</v>
      </c>
      <c r="AK35" s="51">
        <f t="shared" si="5"/>
        <v>14</v>
      </c>
    </row>
    <row r="36" spans="1:45">
      <c r="A36" s="51">
        <v>9175</v>
      </c>
      <c r="B36" s="29" t="s">
        <v>44</v>
      </c>
      <c r="C36" s="29" t="s">
        <v>45</v>
      </c>
      <c r="D36" s="29" t="s">
        <v>45</v>
      </c>
      <c r="E36" s="29" t="s">
        <v>54</v>
      </c>
      <c r="F36" s="29" t="s">
        <v>410</v>
      </c>
      <c r="G36" s="29" t="s">
        <v>48</v>
      </c>
      <c r="H36" s="29" t="s">
        <v>34</v>
      </c>
      <c r="I36" s="29" t="s">
        <v>49</v>
      </c>
      <c r="J36" s="29" t="s">
        <v>56</v>
      </c>
      <c r="K36" s="29" t="s">
        <v>57</v>
      </c>
      <c r="L36" s="29" t="s">
        <v>56</v>
      </c>
      <c r="M36" s="51">
        <v>43</v>
      </c>
      <c r="N36" s="51">
        <v>53</v>
      </c>
      <c r="O36" s="29" t="s">
        <v>68</v>
      </c>
      <c r="P36" s="51">
        <v>24.4</v>
      </c>
      <c r="Q36" s="51">
        <v>1.19</v>
      </c>
      <c r="R36" s="51">
        <v>54</v>
      </c>
      <c r="S36" s="51">
        <v>22.22</v>
      </c>
      <c r="T36" s="51">
        <v>9175</v>
      </c>
      <c r="U36" s="29" t="s">
        <v>447</v>
      </c>
      <c r="V36" s="29" t="s">
        <v>493</v>
      </c>
      <c r="W36" s="51">
        <v>102</v>
      </c>
      <c r="X36" s="51">
        <v>2</v>
      </c>
      <c r="Y36" s="51">
        <f t="shared" si="0"/>
        <v>100</v>
      </c>
      <c r="AI36" s="51">
        <v>17</v>
      </c>
      <c r="AJ36" s="51">
        <v>1</v>
      </c>
      <c r="AK36" s="51">
        <f t="shared" si="5"/>
        <v>16</v>
      </c>
    </row>
    <row r="37" spans="1:45">
      <c r="A37" s="51">
        <v>8542</v>
      </c>
      <c r="B37" s="29" t="s">
        <v>53</v>
      </c>
      <c r="C37" s="51">
        <v>1</v>
      </c>
      <c r="D37" s="29" t="s">
        <v>28</v>
      </c>
      <c r="E37" s="29" t="s">
        <v>118</v>
      </c>
      <c r="F37" s="29" t="s">
        <v>410</v>
      </c>
      <c r="G37" s="29" t="s">
        <v>48</v>
      </c>
      <c r="H37" s="29" t="s">
        <v>34</v>
      </c>
      <c r="I37" s="29" t="s">
        <v>119</v>
      </c>
      <c r="J37" s="29" t="s">
        <v>28</v>
      </c>
      <c r="K37" s="29" t="s">
        <v>45</v>
      </c>
      <c r="L37" s="29" t="s">
        <v>56</v>
      </c>
      <c r="M37" s="51">
        <v>13</v>
      </c>
      <c r="N37" s="51">
        <v>6</v>
      </c>
      <c r="O37" s="29" t="s">
        <v>68</v>
      </c>
      <c r="P37" s="29" t="s">
        <v>45</v>
      </c>
      <c r="Q37" s="29" t="s">
        <v>45</v>
      </c>
      <c r="R37" s="51">
        <v>36.5</v>
      </c>
      <c r="S37" s="51">
        <v>15.78</v>
      </c>
      <c r="T37" s="51">
        <v>8542</v>
      </c>
      <c r="U37" s="29" t="s">
        <v>293</v>
      </c>
      <c r="V37" s="29" t="s">
        <v>493</v>
      </c>
      <c r="W37" s="51">
        <v>12</v>
      </c>
      <c r="X37" s="51">
        <v>1</v>
      </c>
      <c r="Y37" s="51">
        <f t="shared" si="0"/>
        <v>11</v>
      </c>
    </row>
    <row r="38" spans="1:45">
      <c r="A38" s="51">
        <v>9622</v>
      </c>
      <c r="B38" s="29" t="s">
        <v>44</v>
      </c>
      <c r="C38" s="29" t="s">
        <v>45</v>
      </c>
      <c r="D38" s="29" t="s">
        <v>45</v>
      </c>
      <c r="E38" s="29" t="s">
        <v>54</v>
      </c>
      <c r="F38" s="29" t="s">
        <v>410</v>
      </c>
      <c r="G38" s="29" t="s">
        <v>48</v>
      </c>
      <c r="H38" s="29" t="s">
        <v>34</v>
      </c>
      <c r="I38" s="29" t="s">
        <v>49</v>
      </c>
      <c r="J38" s="29" t="s">
        <v>56</v>
      </c>
      <c r="K38" s="29" t="s">
        <v>57</v>
      </c>
      <c r="L38" s="29" t="s">
        <v>56</v>
      </c>
      <c r="M38" s="51">
        <v>34</v>
      </c>
      <c r="N38" s="51">
        <v>31</v>
      </c>
      <c r="O38" s="29" t="s">
        <v>68</v>
      </c>
      <c r="P38" s="29" t="s">
        <v>45</v>
      </c>
      <c r="Q38" s="29" t="s">
        <v>45</v>
      </c>
      <c r="R38" s="29">
        <v>57.5</v>
      </c>
      <c r="S38" s="29">
        <v>13.23</v>
      </c>
      <c r="T38" s="51">
        <v>9622</v>
      </c>
      <c r="U38" s="29" t="s">
        <v>293</v>
      </c>
      <c r="V38" s="29" t="s">
        <v>493</v>
      </c>
      <c r="W38" s="51">
        <v>56</v>
      </c>
      <c r="X38" s="51">
        <v>10</v>
      </c>
      <c r="Y38" s="51">
        <f t="shared" si="0"/>
        <v>46</v>
      </c>
    </row>
    <row r="39" spans="1:45">
      <c r="A39" s="51">
        <v>9622</v>
      </c>
      <c r="B39" s="29" t="s">
        <v>44</v>
      </c>
      <c r="C39" s="29" t="s">
        <v>45</v>
      </c>
      <c r="D39" s="29" t="s">
        <v>45</v>
      </c>
      <c r="E39" s="29" t="s">
        <v>54</v>
      </c>
      <c r="F39" s="29" t="s">
        <v>410</v>
      </c>
      <c r="G39" s="29" t="s">
        <v>48</v>
      </c>
      <c r="H39" s="29" t="s">
        <v>34</v>
      </c>
      <c r="I39" s="29" t="s">
        <v>49</v>
      </c>
      <c r="J39" s="29" t="s">
        <v>56</v>
      </c>
      <c r="K39" s="29" t="s">
        <v>57</v>
      </c>
      <c r="L39" s="29" t="s">
        <v>56</v>
      </c>
      <c r="M39" s="51">
        <v>34</v>
      </c>
      <c r="N39" s="51">
        <v>31</v>
      </c>
      <c r="O39" s="29" t="s">
        <v>68</v>
      </c>
      <c r="P39" s="29" t="s">
        <v>45</v>
      </c>
      <c r="Q39" s="29" t="s">
        <v>45</v>
      </c>
      <c r="R39" s="29">
        <v>57.5</v>
      </c>
      <c r="S39" s="29">
        <v>13.23</v>
      </c>
      <c r="T39" s="51">
        <v>9622</v>
      </c>
      <c r="U39" s="29" t="s">
        <v>294</v>
      </c>
      <c r="V39" s="29" t="s">
        <v>493</v>
      </c>
      <c r="W39" s="51">
        <v>56</v>
      </c>
      <c r="X39" s="51">
        <v>4</v>
      </c>
      <c r="Y39" s="51">
        <f t="shared" si="0"/>
        <v>52</v>
      </c>
    </row>
    <row r="40" spans="1:45">
      <c r="A40" s="51">
        <v>9094</v>
      </c>
      <c r="B40" s="29" t="s">
        <v>44</v>
      </c>
      <c r="C40" s="29" t="s">
        <v>45</v>
      </c>
      <c r="D40" s="29" t="s">
        <v>45</v>
      </c>
      <c r="E40" s="29" t="s">
        <v>54</v>
      </c>
      <c r="F40" s="29" t="s">
        <v>410</v>
      </c>
      <c r="G40" s="29" t="s">
        <v>48</v>
      </c>
      <c r="H40" s="29" t="s">
        <v>34</v>
      </c>
      <c r="I40" s="29" t="s">
        <v>49</v>
      </c>
      <c r="J40" s="29" t="s">
        <v>56</v>
      </c>
      <c r="K40" s="29" t="s">
        <v>57</v>
      </c>
      <c r="L40" s="29" t="s">
        <v>56</v>
      </c>
      <c r="M40" s="51">
        <v>11</v>
      </c>
      <c r="N40" s="51">
        <v>3</v>
      </c>
      <c r="O40" s="29" t="s">
        <v>292</v>
      </c>
      <c r="P40" s="29" t="s">
        <v>45</v>
      </c>
      <c r="Q40" s="29" t="s">
        <v>45</v>
      </c>
      <c r="R40" s="51">
        <v>40.4</v>
      </c>
      <c r="S40" s="51">
        <v>13.72</v>
      </c>
      <c r="T40" s="51">
        <v>9094</v>
      </c>
      <c r="U40" s="29" t="s">
        <v>293</v>
      </c>
      <c r="V40" s="29" t="s">
        <v>493</v>
      </c>
      <c r="W40" s="51">
        <v>5</v>
      </c>
      <c r="X40" s="51">
        <v>1</v>
      </c>
      <c r="Y40" s="51">
        <f t="shared" si="0"/>
        <v>4</v>
      </c>
    </row>
    <row r="41" spans="1:45">
      <c r="A41" s="51">
        <v>9122</v>
      </c>
      <c r="B41" s="29" t="s">
        <v>44</v>
      </c>
      <c r="C41" s="29" t="s">
        <v>45</v>
      </c>
      <c r="D41" s="29" t="s">
        <v>45</v>
      </c>
      <c r="E41" s="29" t="s">
        <v>54</v>
      </c>
      <c r="F41" s="29" t="s">
        <v>410</v>
      </c>
      <c r="G41" s="29" t="s">
        <v>48</v>
      </c>
      <c r="H41" s="29" t="s">
        <v>34</v>
      </c>
      <c r="I41" s="29" t="s">
        <v>49</v>
      </c>
      <c r="J41" s="29" t="s">
        <v>28</v>
      </c>
      <c r="K41" s="29" t="s">
        <v>45</v>
      </c>
      <c r="L41" s="29" t="s">
        <v>56</v>
      </c>
      <c r="M41" s="51">
        <v>22</v>
      </c>
      <c r="N41" s="51">
        <v>20</v>
      </c>
      <c r="O41" s="29" t="s">
        <v>68</v>
      </c>
      <c r="P41" s="29" t="s">
        <v>45</v>
      </c>
      <c r="Q41" s="29" t="s">
        <v>45</v>
      </c>
      <c r="R41" s="51">
        <v>61</v>
      </c>
      <c r="S41" s="51">
        <v>8.89</v>
      </c>
      <c r="T41" s="51">
        <v>9122</v>
      </c>
      <c r="U41" s="29" t="s">
        <v>294</v>
      </c>
      <c r="V41" s="29" t="s">
        <v>493</v>
      </c>
      <c r="W41" s="51">
        <v>174</v>
      </c>
      <c r="X41" s="51">
        <v>37</v>
      </c>
      <c r="Y41" s="51">
        <f t="shared" si="0"/>
        <v>137</v>
      </c>
      <c r="AI41" s="51"/>
      <c r="AJ41" s="51"/>
      <c r="AK41" s="51"/>
      <c r="AQ41" s="29">
        <v>20</v>
      </c>
      <c r="AR41" s="29">
        <v>61</v>
      </c>
      <c r="AS41" s="29">
        <v>10.37</v>
      </c>
    </row>
    <row r="42" spans="1:45">
      <c r="A42" s="51">
        <v>9122</v>
      </c>
      <c r="B42" s="29" t="s">
        <v>44</v>
      </c>
      <c r="C42" s="29" t="s">
        <v>45</v>
      </c>
      <c r="D42" s="29" t="s">
        <v>45</v>
      </c>
      <c r="E42" s="29" t="s">
        <v>54</v>
      </c>
      <c r="F42" s="29" t="s">
        <v>410</v>
      </c>
      <c r="G42" s="29" t="s">
        <v>48</v>
      </c>
      <c r="H42" s="29" t="s">
        <v>34</v>
      </c>
      <c r="I42" s="29" t="s">
        <v>49</v>
      </c>
      <c r="J42" s="29" t="s">
        <v>28</v>
      </c>
      <c r="K42" s="29" t="s">
        <v>45</v>
      </c>
      <c r="L42" s="29" t="s">
        <v>56</v>
      </c>
      <c r="M42" s="51">
        <v>22</v>
      </c>
      <c r="N42" s="51">
        <v>21</v>
      </c>
      <c r="O42" s="29" t="s">
        <v>68</v>
      </c>
      <c r="P42" s="29" t="s">
        <v>45</v>
      </c>
      <c r="Q42" s="29" t="s">
        <v>45</v>
      </c>
      <c r="R42" s="51">
        <v>62</v>
      </c>
      <c r="S42" s="51">
        <v>8.89</v>
      </c>
      <c r="T42" s="51">
        <v>9122</v>
      </c>
      <c r="U42" s="29" t="s">
        <v>299</v>
      </c>
      <c r="V42" s="29" t="s">
        <v>435</v>
      </c>
      <c r="W42" s="51">
        <v>50</v>
      </c>
      <c r="X42" s="51">
        <v>26</v>
      </c>
      <c r="Y42" s="51">
        <f t="shared" si="0"/>
        <v>24</v>
      </c>
      <c r="AI42" s="51"/>
      <c r="AJ42" s="51"/>
      <c r="AK42" s="51"/>
      <c r="AQ42" s="29">
        <v>9</v>
      </c>
      <c r="AR42" s="29">
        <v>32</v>
      </c>
      <c r="AS42" s="29">
        <v>5.19</v>
      </c>
    </row>
    <row r="43" spans="1:45">
      <c r="A43" s="51">
        <v>10782</v>
      </c>
      <c r="B43" s="29" t="s">
        <v>44</v>
      </c>
      <c r="C43" s="29" t="s">
        <v>45</v>
      </c>
      <c r="D43" s="29" t="s">
        <v>45</v>
      </c>
      <c r="E43" s="29" t="s">
        <v>54</v>
      </c>
      <c r="F43" s="29" t="s">
        <v>410</v>
      </c>
      <c r="G43" s="29" t="s">
        <v>48</v>
      </c>
      <c r="H43" s="29" t="s">
        <v>34</v>
      </c>
      <c r="I43" s="29" t="s">
        <v>49</v>
      </c>
      <c r="J43" s="29" t="s">
        <v>28</v>
      </c>
      <c r="K43" s="29" t="s">
        <v>45</v>
      </c>
      <c r="L43" s="29" t="s">
        <v>56</v>
      </c>
      <c r="M43" s="51">
        <v>10</v>
      </c>
      <c r="N43" s="51">
        <v>26</v>
      </c>
      <c r="O43" s="29" t="s">
        <v>68</v>
      </c>
      <c r="P43" s="29" t="s">
        <v>45</v>
      </c>
      <c r="Q43" s="29" t="s">
        <v>45</v>
      </c>
      <c r="R43" s="51">
        <v>43.74</v>
      </c>
      <c r="S43" s="51">
        <v>12.2</v>
      </c>
      <c r="T43" s="51">
        <v>10782</v>
      </c>
      <c r="U43" s="29" t="s">
        <v>294</v>
      </c>
      <c r="V43" s="29" t="s">
        <v>493</v>
      </c>
      <c r="W43" s="51">
        <v>43</v>
      </c>
      <c r="X43" s="51">
        <v>7</v>
      </c>
      <c r="Y43" s="51">
        <f t="shared" si="0"/>
        <v>36</v>
      </c>
      <c r="Z43" s="51">
        <v>15</v>
      </c>
      <c r="AA43" s="51">
        <v>6</v>
      </c>
      <c r="AB43" s="51">
        <f>Z43-AA43</f>
        <v>9</v>
      </c>
      <c r="AF43" s="51">
        <v>15</v>
      </c>
      <c r="AG43" s="51">
        <v>6</v>
      </c>
      <c r="AH43" s="51">
        <f>AF43-AG43</f>
        <v>9</v>
      </c>
    </row>
    <row r="44" spans="1:45">
      <c r="A44" s="51">
        <v>10782</v>
      </c>
      <c r="B44" s="29" t="s">
        <v>44</v>
      </c>
      <c r="C44" s="29" t="s">
        <v>45</v>
      </c>
      <c r="D44" s="29" t="s">
        <v>45</v>
      </c>
      <c r="E44" s="29" t="s">
        <v>54</v>
      </c>
      <c r="F44" s="29" t="s">
        <v>410</v>
      </c>
      <c r="G44" s="29" t="s">
        <v>48</v>
      </c>
      <c r="H44" s="29" t="s">
        <v>34</v>
      </c>
      <c r="I44" s="29" t="s">
        <v>49</v>
      </c>
      <c r="J44" s="29" t="s">
        <v>28</v>
      </c>
      <c r="K44" s="29" t="s">
        <v>45</v>
      </c>
      <c r="L44" s="29" t="s">
        <v>56</v>
      </c>
      <c r="M44" s="51">
        <v>10</v>
      </c>
      <c r="N44" s="51">
        <v>26</v>
      </c>
      <c r="O44" s="29" t="s">
        <v>68</v>
      </c>
      <c r="P44" s="29" t="s">
        <v>45</v>
      </c>
      <c r="Q44" s="29" t="s">
        <v>45</v>
      </c>
      <c r="R44" s="51">
        <v>43.74</v>
      </c>
      <c r="S44" s="51">
        <v>12.2</v>
      </c>
      <c r="T44" s="51">
        <v>10782</v>
      </c>
      <c r="U44" s="29" t="s">
        <v>293</v>
      </c>
      <c r="V44" s="29" t="s">
        <v>493</v>
      </c>
      <c r="W44" s="51">
        <v>43</v>
      </c>
      <c r="X44" s="51">
        <v>13</v>
      </c>
      <c r="Y44" s="51">
        <f t="shared" si="0"/>
        <v>30</v>
      </c>
      <c r="Z44" s="51">
        <v>15</v>
      </c>
      <c r="AA44" s="51">
        <v>6</v>
      </c>
      <c r="AB44" s="51">
        <f t="shared" ref="AB44:AB47" si="6">Z44-AA44</f>
        <v>9</v>
      </c>
      <c r="AF44" s="51">
        <v>15</v>
      </c>
      <c r="AG44" s="51">
        <v>6</v>
      </c>
      <c r="AH44" s="51">
        <f t="shared" ref="AH44:AH47" si="7">AF44-AG44</f>
        <v>9</v>
      </c>
    </row>
    <row r="45" spans="1:45">
      <c r="A45" s="51">
        <v>10782</v>
      </c>
      <c r="B45" s="29" t="s">
        <v>44</v>
      </c>
      <c r="C45" s="29" t="s">
        <v>45</v>
      </c>
      <c r="D45" s="29" t="s">
        <v>45</v>
      </c>
      <c r="E45" s="29" t="s">
        <v>54</v>
      </c>
      <c r="F45" s="29" t="s">
        <v>410</v>
      </c>
      <c r="G45" s="29" t="s">
        <v>48</v>
      </c>
      <c r="H45" s="29" t="s">
        <v>34</v>
      </c>
      <c r="I45" s="29" t="s">
        <v>49</v>
      </c>
      <c r="J45" s="29" t="s">
        <v>28</v>
      </c>
      <c r="K45" s="29" t="s">
        <v>45</v>
      </c>
      <c r="L45" s="29" t="s">
        <v>56</v>
      </c>
      <c r="M45" s="51">
        <v>10</v>
      </c>
      <c r="N45" s="51">
        <v>26</v>
      </c>
      <c r="O45" s="29" t="s">
        <v>68</v>
      </c>
      <c r="P45" s="29" t="s">
        <v>45</v>
      </c>
      <c r="Q45" s="29" t="s">
        <v>45</v>
      </c>
      <c r="R45" s="51">
        <v>43.74</v>
      </c>
      <c r="S45" s="51">
        <v>12.2</v>
      </c>
      <c r="T45" s="51">
        <v>10782</v>
      </c>
      <c r="U45" s="29" t="s">
        <v>518</v>
      </c>
      <c r="V45" s="29" t="s">
        <v>493</v>
      </c>
      <c r="W45" s="51">
        <v>43</v>
      </c>
      <c r="X45" s="51">
        <v>3</v>
      </c>
      <c r="Y45" s="51">
        <f t="shared" si="0"/>
        <v>40</v>
      </c>
      <c r="Z45" s="51">
        <v>15</v>
      </c>
      <c r="AA45" s="51">
        <v>1</v>
      </c>
      <c r="AB45" s="51">
        <f t="shared" si="6"/>
        <v>14</v>
      </c>
      <c r="AF45" s="51">
        <v>15</v>
      </c>
      <c r="AG45" s="51">
        <v>1</v>
      </c>
      <c r="AH45" s="51">
        <f t="shared" si="7"/>
        <v>14</v>
      </c>
    </row>
    <row r="46" spans="1:45">
      <c r="A46" s="51">
        <v>10782</v>
      </c>
      <c r="B46" s="29" t="s">
        <v>44</v>
      </c>
      <c r="C46" s="29" t="s">
        <v>45</v>
      </c>
      <c r="D46" s="29" t="s">
        <v>45</v>
      </c>
      <c r="E46" s="29" t="s">
        <v>54</v>
      </c>
      <c r="F46" s="29" t="s">
        <v>410</v>
      </c>
      <c r="G46" s="29" t="s">
        <v>48</v>
      </c>
      <c r="H46" s="29" t="s">
        <v>34</v>
      </c>
      <c r="I46" s="29" t="s">
        <v>49</v>
      </c>
      <c r="J46" s="29" t="s">
        <v>28</v>
      </c>
      <c r="K46" s="29" t="s">
        <v>45</v>
      </c>
      <c r="L46" s="29" t="s">
        <v>56</v>
      </c>
      <c r="M46" s="51">
        <v>10</v>
      </c>
      <c r="N46" s="51">
        <v>26</v>
      </c>
      <c r="O46" s="29" t="s">
        <v>68</v>
      </c>
      <c r="P46" s="29" t="s">
        <v>45</v>
      </c>
      <c r="Q46" s="29" t="s">
        <v>45</v>
      </c>
      <c r="R46" s="51">
        <v>43.74</v>
      </c>
      <c r="S46" s="51">
        <v>12.2</v>
      </c>
      <c r="T46" s="51">
        <v>10782</v>
      </c>
      <c r="U46" s="29" t="s">
        <v>295</v>
      </c>
      <c r="V46" s="29" t="s">
        <v>493</v>
      </c>
      <c r="W46" s="51">
        <v>43</v>
      </c>
      <c r="X46" s="51">
        <v>8</v>
      </c>
      <c r="Y46" s="51">
        <f t="shared" si="0"/>
        <v>35</v>
      </c>
      <c r="Z46" s="51">
        <v>15</v>
      </c>
      <c r="AA46" s="51">
        <v>3</v>
      </c>
      <c r="AB46" s="51">
        <f t="shared" si="6"/>
        <v>12</v>
      </c>
      <c r="AF46" s="51">
        <v>15</v>
      </c>
      <c r="AG46" s="51">
        <v>3</v>
      </c>
      <c r="AH46" s="51">
        <f t="shared" si="7"/>
        <v>12</v>
      </c>
    </row>
    <row r="47" spans="1:45">
      <c r="A47" s="51">
        <v>10782</v>
      </c>
      <c r="B47" s="29" t="s">
        <v>44</v>
      </c>
      <c r="C47" s="29" t="s">
        <v>45</v>
      </c>
      <c r="D47" s="29" t="s">
        <v>45</v>
      </c>
      <c r="E47" s="29" t="s">
        <v>54</v>
      </c>
      <c r="F47" s="29" t="s">
        <v>410</v>
      </c>
      <c r="G47" s="29" t="s">
        <v>48</v>
      </c>
      <c r="H47" s="29" t="s">
        <v>34</v>
      </c>
      <c r="I47" s="29" t="s">
        <v>49</v>
      </c>
      <c r="J47" s="29" t="s">
        <v>28</v>
      </c>
      <c r="K47" s="29" t="s">
        <v>45</v>
      </c>
      <c r="L47" s="29" t="s">
        <v>56</v>
      </c>
      <c r="M47" s="51">
        <v>10</v>
      </c>
      <c r="N47" s="51">
        <v>26</v>
      </c>
      <c r="O47" s="29" t="s">
        <v>68</v>
      </c>
      <c r="P47" s="29" t="s">
        <v>45</v>
      </c>
      <c r="Q47" s="29" t="s">
        <v>45</v>
      </c>
      <c r="R47" s="51">
        <v>43.74</v>
      </c>
      <c r="S47" s="51">
        <v>12.2</v>
      </c>
      <c r="T47" s="51">
        <v>10782</v>
      </c>
      <c r="U47" s="29" t="s">
        <v>525</v>
      </c>
      <c r="V47" s="29" t="s">
        <v>493</v>
      </c>
      <c r="W47" s="51">
        <v>43</v>
      </c>
      <c r="X47" s="51">
        <v>4</v>
      </c>
      <c r="Y47" s="51">
        <f t="shared" si="0"/>
        <v>39</v>
      </c>
      <c r="Z47" s="51">
        <v>15</v>
      </c>
      <c r="AA47" s="51">
        <v>3</v>
      </c>
      <c r="AB47" s="51">
        <f t="shared" si="6"/>
        <v>12</v>
      </c>
      <c r="AF47" s="51">
        <v>15</v>
      </c>
      <c r="AG47" s="51">
        <v>3</v>
      </c>
      <c r="AH47" s="51">
        <f t="shared" si="7"/>
        <v>12</v>
      </c>
    </row>
    <row r="48" spans="1:45">
      <c r="A48" s="51">
        <v>8645</v>
      </c>
      <c r="B48" s="29" t="s">
        <v>44</v>
      </c>
      <c r="C48" s="29" t="s">
        <v>45</v>
      </c>
      <c r="D48" s="29" t="s">
        <v>45</v>
      </c>
      <c r="E48" s="29" t="s">
        <v>54</v>
      </c>
      <c r="F48" s="29" t="s">
        <v>410</v>
      </c>
      <c r="G48" s="29" t="s">
        <v>48</v>
      </c>
      <c r="H48" s="29" t="s">
        <v>34</v>
      </c>
      <c r="I48" s="29" t="s">
        <v>49</v>
      </c>
      <c r="J48" s="29" t="s">
        <v>56</v>
      </c>
      <c r="K48" s="29" t="s">
        <v>57</v>
      </c>
      <c r="L48" s="29" t="s">
        <v>28</v>
      </c>
      <c r="M48" s="29" t="s">
        <v>45</v>
      </c>
      <c r="N48" s="51">
        <v>3</v>
      </c>
      <c r="O48" s="29" t="s">
        <v>68</v>
      </c>
      <c r="P48" s="29" t="s">
        <v>45</v>
      </c>
      <c r="Q48" s="29" t="s">
        <v>45</v>
      </c>
      <c r="R48" s="51">
        <v>61</v>
      </c>
      <c r="S48" s="51">
        <v>8.2899999999999991</v>
      </c>
      <c r="T48" s="51">
        <v>8645</v>
      </c>
      <c r="U48" s="29" t="s">
        <v>293</v>
      </c>
      <c r="V48" s="29" t="s">
        <v>493</v>
      </c>
      <c r="W48" s="51">
        <v>5</v>
      </c>
      <c r="X48" s="51">
        <v>4</v>
      </c>
      <c r="Y48" s="51">
        <f t="shared" si="0"/>
        <v>1</v>
      </c>
    </row>
    <row r="49" spans="1:37">
      <c r="A49" s="51">
        <v>8645</v>
      </c>
      <c r="B49" s="29" t="s">
        <v>44</v>
      </c>
      <c r="C49" s="29" t="s">
        <v>45</v>
      </c>
      <c r="D49" s="29" t="s">
        <v>45</v>
      </c>
      <c r="E49" s="29" t="s">
        <v>54</v>
      </c>
      <c r="F49" s="29" t="s">
        <v>410</v>
      </c>
      <c r="G49" s="29" t="s">
        <v>48</v>
      </c>
      <c r="H49" s="29" t="s">
        <v>34</v>
      </c>
      <c r="I49" s="29" t="s">
        <v>49</v>
      </c>
      <c r="J49" s="29" t="s">
        <v>56</v>
      </c>
      <c r="K49" s="29" t="s">
        <v>57</v>
      </c>
      <c r="L49" s="29" t="s">
        <v>28</v>
      </c>
      <c r="M49" s="29" t="s">
        <v>45</v>
      </c>
      <c r="N49" s="51">
        <v>0</v>
      </c>
      <c r="O49" s="29" t="s">
        <v>68</v>
      </c>
      <c r="P49" s="29" t="s">
        <v>45</v>
      </c>
      <c r="Q49" s="29" t="s">
        <v>45</v>
      </c>
      <c r="R49" s="51">
        <v>61</v>
      </c>
      <c r="S49" s="51">
        <v>8.2899999999999991</v>
      </c>
      <c r="T49" s="51">
        <v>8645</v>
      </c>
      <c r="U49" s="29" t="s">
        <v>545</v>
      </c>
      <c r="V49" s="29" t="s">
        <v>493</v>
      </c>
      <c r="W49" s="51">
        <v>5</v>
      </c>
      <c r="X49" s="51">
        <v>1</v>
      </c>
      <c r="Y49" s="51">
        <f t="shared" si="0"/>
        <v>4</v>
      </c>
    </row>
    <row r="50" spans="1:37">
      <c r="A50" s="51">
        <v>489</v>
      </c>
      <c r="B50" s="29" t="s">
        <v>53</v>
      </c>
      <c r="C50" s="51">
        <v>1</v>
      </c>
      <c r="D50" s="29" t="s">
        <v>28</v>
      </c>
      <c r="E50" s="29" t="s">
        <v>412</v>
      </c>
      <c r="F50" s="29" t="s">
        <v>410</v>
      </c>
      <c r="G50" s="29" t="s">
        <v>28</v>
      </c>
      <c r="H50" s="29" t="s">
        <v>34</v>
      </c>
      <c r="I50" s="29" t="s">
        <v>71</v>
      </c>
      <c r="J50" s="29" t="s">
        <v>28</v>
      </c>
      <c r="K50" s="29" t="s">
        <v>45</v>
      </c>
      <c r="L50" s="29" t="s">
        <v>28</v>
      </c>
      <c r="M50" s="29" t="s">
        <v>45</v>
      </c>
      <c r="N50" s="51">
        <v>13</v>
      </c>
      <c r="O50" s="29" t="s">
        <v>68</v>
      </c>
      <c r="P50" s="29" t="s">
        <v>45</v>
      </c>
      <c r="Q50" s="29" t="s">
        <v>45</v>
      </c>
      <c r="R50" s="51">
        <v>48.25</v>
      </c>
      <c r="S50" s="51">
        <v>17.75</v>
      </c>
      <c r="T50" s="51">
        <v>489</v>
      </c>
      <c r="U50" s="29" t="s">
        <v>294</v>
      </c>
      <c r="V50" s="29" t="s">
        <v>493</v>
      </c>
      <c r="W50" s="51">
        <v>23</v>
      </c>
      <c r="X50" s="51">
        <v>1</v>
      </c>
      <c r="Y50" s="51">
        <f t="shared" si="0"/>
        <v>22</v>
      </c>
      <c r="AA50" s="51"/>
      <c r="AB50" s="51"/>
      <c r="AC50" s="51"/>
      <c r="AD50" s="51"/>
      <c r="AE50" s="51"/>
    </row>
    <row r="51" spans="1:37">
      <c r="A51" s="51">
        <v>9332</v>
      </c>
      <c r="B51" s="29" t="s">
        <v>53</v>
      </c>
      <c r="C51" s="51">
        <v>1</v>
      </c>
      <c r="D51" s="29" t="s">
        <v>28</v>
      </c>
      <c r="E51" s="29" t="s">
        <v>413</v>
      </c>
      <c r="F51" s="29" t="s">
        <v>410</v>
      </c>
      <c r="G51" s="29" t="s">
        <v>48</v>
      </c>
      <c r="H51" s="29" t="s">
        <v>70</v>
      </c>
      <c r="I51" s="29" t="s">
        <v>71</v>
      </c>
      <c r="J51" s="29" t="s">
        <v>28</v>
      </c>
      <c r="K51" s="29" t="s">
        <v>45</v>
      </c>
      <c r="L51" s="29" t="s">
        <v>28</v>
      </c>
      <c r="M51" s="29" t="s">
        <v>45</v>
      </c>
      <c r="N51" s="51">
        <v>6629</v>
      </c>
      <c r="O51" s="29" t="s">
        <v>68</v>
      </c>
      <c r="P51" s="29" t="s">
        <v>45</v>
      </c>
      <c r="Q51" s="29" t="s">
        <v>45</v>
      </c>
      <c r="R51" s="51">
        <v>54</v>
      </c>
      <c r="S51" s="51">
        <v>16.16</v>
      </c>
      <c r="T51" s="51">
        <v>9332</v>
      </c>
      <c r="U51" s="29" t="s">
        <v>518</v>
      </c>
      <c r="V51" s="29" t="s">
        <v>493</v>
      </c>
      <c r="W51" s="51">
        <v>514</v>
      </c>
      <c r="X51" s="51">
        <v>82</v>
      </c>
      <c r="Y51" s="51">
        <f t="shared" si="0"/>
        <v>432</v>
      </c>
      <c r="AI51" s="51">
        <v>514</v>
      </c>
      <c r="AJ51" s="51">
        <v>82</v>
      </c>
      <c r="AK51" s="51">
        <f>AI51-AJ51</f>
        <v>432</v>
      </c>
    </row>
    <row r="52" spans="1:37">
      <c r="A52" s="51">
        <v>9332</v>
      </c>
      <c r="B52" s="29" t="s">
        <v>53</v>
      </c>
      <c r="C52" s="51">
        <v>1</v>
      </c>
      <c r="D52" s="29" t="s">
        <v>28</v>
      </c>
      <c r="E52" s="29" t="s">
        <v>413</v>
      </c>
      <c r="F52" s="29" t="s">
        <v>410</v>
      </c>
      <c r="G52" s="29" t="s">
        <v>48</v>
      </c>
      <c r="H52" s="29" t="s">
        <v>70</v>
      </c>
      <c r="I52" s="29" t="s">
        <v>71</v>
      </c>
      <c r="J52" s="29" t="s">
        <v>28</v>
      </c>
      <c r="K52" s="29" t="s">
        <v>45</v>
      </c>
      <c r="L52" s="29" t="s">
        <v>28</v>
      </c>
      <c r="M52" s="29" t="s">
        <v>45</v>
      </c>
      <c r="N52" s="51">
        <v>6629</v>
      </c>
      <c r="O52" s="29" t="s">
        <v>68</v>
      </c>
      <c r="P52" s="29" t="s">
        <v>45</v>
      </c>
      <c r="Q52" s="29" t="s">
        <v>45</v>
      </c>
      <c r="R52" s="51">
        <v>54</v>
      </c>
      <c r="S52" s="51">
        <v>16.16</v>
      </c>
      <c r="T52" s="51">
        <v>9332</v>
      </c>
      <c r="U52" s="29" t="s">
        <v>414</v>
      </c>
      <c r="V52" s="29" t="s">
        <v>493</v>
      </c>
      <c r="W52" s="51">
        <v>514</v>
      </c>
      <c r="X52" s="51">
        <v>82</v>
      </c>
      <c r="Y52" s="51">
        <f t="shared" si="0"/>
        <v>432</v>
      </c>
      <c r="AI52" s="51">
        <v>514</v>
      </c>
      <c r="AJ52" s="51">
        <v>82</v>
      </c>
      <c r="AK52" s="51">
        <f t="shared" ref="AK52:AK57" si="8">AI52-AJ52</f>
        <v>432</v>
      </c>
    </row>
    <row r="53" spans="1:37">
      <c r="A53" s="51">
        <v>9332</v>
      </c>
      <c r="B53" s="29" t="s">
        <v>53</v>
      </c>
      <c r="C53" s="51">
        <v>1</v>
      </c>
      <c r="D53" s="29" t="s">
        <v>28</v>
      </c>
      <c r="E53" s="29" t="s">
        <v>413</v>
      </c>
      <c r="F53" s="29" t="s">
        <v>410</v>
      </c>
      <c r="G53" s="29" t="s">
        <v>48</v>
      </c>
      <c r="H53" s="29" t="s">
        <v>70</v>
      </c>
      <c r="I53" s="29" t="s">
        <v>71</v>
      </c>
      <c r="J53" s="29" t="s">
        <v>28</v>
      </c>
      <c r="K53" s="29" t="s">
        <v>45</v>
      </c>
      <c r="L53" s="29" t="s">
        <v>28</v>
      </c>
      <c r="M53" s="29" t="s">
        <v>45</v>
      </c>
      <c r="N53" s="51">
        <v>6629</v>
      </c>
      <c r="O53" s="29" t="s">
        <v>68</v>
      </c>
      <c r="P53" s="29" t="s">
        <v>45</v>
      </c>
      <c r="Q53" s="29" t="s">
        <v>45</v>
      </c>
      <c r="R53" s="51">
        <v>54</v>
      </c>
      <c r="S53" s="51">
        <v>16.16</v>
      </c>
      <c r="T53" s="51">
        <v>9332</v>
      </c>
      <c r="U53" s="29" t="s">
        <v>296</v>
      </c>
      <c r="V53" s="29" t="s">
        <v>493</v>
      </c>
      <c r="W53" s="51">
        <v>514</v>
      </c>
      <c r="X53" s="51">
        <v>51</v>
      </c>
      <c r="Y53" s="51">
        <f t="shared" si="0"/>
        <v>463</v>
      </c>
      <c r="AI53" s="51">
        <v>514</v>
      </c>
      <c r="AJ53" s="51">
        <v>15</v>
      </c>
      <c r="AK53" s="51">
        <f t="shared" si="8"/>
        <v>499</v>
      </c>
    </row>
    <row r="54" spans="1:37">
      <c r="A54" s="51">
        <v>9332</v>
      </c>
      <c r="B54" s="29" t="s">
        <v>53</v>
      </c>
      <c r="C54" s="51">
        <v>1</v>
      </c>
      <c r="D54" s="29" t="s">
        <v>28</v>
      </c>
      <c r="E54" s="29" t="s">
        <v>413</v>
      </c>
      <c r="F54" s="29" t="s">
        <v>410</v>
      </c>
      <c r="G54" s="29" t="s">
        <v>48</v>
      </c>
      <c r="H54" s="29" t="s">
        <v>70</v>
      </c>
      <c r="I54" s="29" t="s">
        <v>71</v>
      </c>
      <c r="J54" s="29" t="s">
        <v>28</v>
      </c>
      <c r="K54" s="29" t="s">
        <v>45</v>
      </c>
      <c r="L54" s="29" t="s">
        <v>28</v>
      </c>
      <c r="M54" s="29" t="s">
        <v>45</v>
      </c>
      <c r="N54" s="51">
        <v>6629</v>
      </c>
      <c r="O54" s="29" t="s">
        <v>68</v>
      </c>
      <c r="P54" s="29" t="s">
        <v>45</v>
      </c>
      <c r="Q54" s="29" t="s">
        <v>45</v>
      </c>
      <c r="R54" s="51">
        <v>54</v>
      </c>
      <c r="S54" s="51">
        <v>16.16</v>
      </c>
      <c r="T54" s="51">
        <v>9332</v>
      </c>
      <c r="U54" s="29" t="s">
        <v>526</v>
      </c>
      <c r="V54" s="29" t="s">
        <v>493</v>
      </c>
      <c r="W54" s="51">
        <v>514</v>
      </c>
      <c r="X54" s="51">
        <v>10</v>
      </c>
      <c r="Y54" s="51">
        <f t="shared" si="0"/>
        <v>504</v>
      </c>
      <c r="AI54" s="51">
        <v>514</v>
      </c>
      <c r="AJ54" s="51">
        <v>15</v>
      </c>
      <c r="AK54" s="51">
        <f t="shared" si="8"/>
        <v>499</v>
      </c>
    </row>
    <row r="55" spans="1:37">
      <c r="A55" s="51">
        <v>9332</v>
      </c>
      <c r="B55" s="29" t="s">
        <v>53</v>
      </c>
      <c r="C55" s="51">
        <v>1</v>
      </c>
      <c r="D55" s="29" t="s">
        <v>28</v>
      </c>
      <c r="E55" s="29" t="s">
        <v>413</v>
      </c>
      <c r="F55" s="29" t="s">
        <v>410</v>
      </c>
      <c r="G55" s="29" t="s">
        <v>48</v>
      </c>
      <c r="H55" s="29" t="s">
        <v>70</v>
      </c>
      <c r="I55" s="29" t="s">
        <v>71</v>
      </c>
      <c r="J55" s="29" t="s">
        <v>28</v>
      </c>
      <c r="K55" s="29" t="s">
        <v>45</v>
      </c>
      <c r="L55" s="29" t="s">
        <v>28</v>
      </c>
      <c r="M55" s="29" t="s">
        <v>45</v>
      </c>
      <c r="N55" s="51">
        <v>6629</v>
      </c>
      <c r="O55" s="29" t="s">
        <v>68</v>
      </c>
      <c r="P55" s="29" t="s">
        <v>45</v>
      </c>
      <c r="Q55" s="29" t="s">
        <v>45</v>
      </c>
      <c r="R55" s="51">
        <v>54</v>
      </c>
      <c r="S55" s="51">
        <v>16.16</v>
      </c>
      <c r="T55" s="51">
        <v>9332</v>
      </c>
      <c r="U55" s="29" t="s">
        <v>527</v>
      </c>
      <c r="V55" s="29" t="s">
        <v>493</v>
      </c>
      <c r="W55" s="51">
        <v>514</v>
      </c>
      <c r="X55" s="51">
        <v>15</v>
      </c>
      <c r="Y55" s="51">
        <f t="shared" si="0"/>
        <v>499</v>
      </c>
      <c r="AI55" s="51">
        <v>514</v>
      </c>
      <c r="AJ55" s="51">
        <v>10</v>
      </c>
      <c r="AK55" s="51">
        <f t="shared" si="8"/>
        <v>504</v>
      </c>
    </row>
    <row r="56" spans="1:37">
      <c r="A56" s="51">
        <v>9332</v>
      </c>
      <c r="B56" s="29" t="s">
        <v>53</v>
      </c>
      <c r="C56" s="51">
        <v>1</v>
      </c>
      <c r="D56" s="29" t="s">
        <v>28</v>
      </c>
      <c r="E56" s="29" t="s">
        <v>413</v>
      </c>
      <c r="F56" s="29" t="s">
        <v>410</v>
      </c>
      <c r="G56" s="29" t="s">
        <v>48</v>
      </c>
      <c r="H56" s="29" t="s">
        <v>70</v>
      </c>
      <c r="I56" s="29" t="s">
        <v>71</v>
      </c>
      <c r="J56" s="29" t="s">
        <v>28</v>
      </c>
      <c r="K56" s="29" t="s">
        <v>45</v>
      </c>
      <c r="L56" s="29" t="s">
        <v>28</v>
      </c>
      <c r="M56" s="29" t="s">
        <v>45</v>
      </c>
      <c r="N56" s="51">
        <v>6629</v>
      </c>
      <c r="O56" s="29" t="s">
        <v>68</v>
      </c>
      <c r="P56" s="29" t="s">
        <v>45</v>
      </c>
      <c r="Q56" s="29" t="s">
        <v>45</v>
      </c>
      <c r="R56" s="51">
        <v>54</v>
      </c>
      <c r="S56" s="51">
        <v>16.16</v>
      </c>
      <c r="T56" s="51">
        <v>9332</v>
      </c>
      <c r="U56" s="29" t="s">
        <v>407</v>
      </c>
      <c r="V56" s="29" t="s">
        <v>493</v>
      </c>
      <c r="W56" s="51">
        <v>514</v>
      </c>
      <c r="X56" s="51">
        <v>10</v>
      </c>
      <c r="Y56" s="51">
        <f t="shared" si="0"/>
        <v>504</v>
      </c>
      <c r="AI56" s="51">
        <v>514</v>
      </c>
      <c r="AJ56" s="51">
        <v>10</v>
      </c>
      <c r="AK56" s="51">
        <f t="shared" si="8"/>
        <v>504</v>
      </c>
    </row>
    <row r="57" spans="1:37">
      <c r="A57" s="51">
        <v>9332</v>
      </c>
      <c r="B57" s="29" t="s">
        <v>53</v>
      </c>
      <c r="C57" s="51">
        <v>1</v>
      </c>
      <c r="D57" s="29" t="s">
        <v>28</v>
      </c>
      <c r="E57" s="29" t="s">
        <v>413</v>
      </c>
      <c r="F57" s="29" t="s">
        <v>410</v>
      </c>
      <c r="G57" s="29" t="s">
        <v>48</v>
      </c>
      <c r="H57" s="29" t="s">
        <v>70</v>
      </c>
      <c r="I57" s="29" t="s">
        <v>71</v>
      </c>
      <c r="J57" s="29" t="s">
        <v>28</v>
      </c>
      <c r="K57" s="29" t="s">
        <v>45</v>
      </c>
      <c r="L57" s="29" t="s">
        <v>28</v>
      </c>
      <c r="M57" s="29" t="s">
        <v>45</v>
      </c>
      <c r="N57" s="51">
        <v>6629</v>
      </c>
      <c r="O57" s="29" t="s">
        <v>68</v>
      </c>
      <c r="P57" s="29" t="s">
        <v>45</v>
      </c>
      <c r="Q57" s="29" t="s">
        <v>45</v>
      </c>
      <c r="R57" s="51">
        <v>54</v>
      </c>
      <c r="S57" s="51">
        <v>16.16</v>
      </c>
      <c r="T57" s="51">
        <v>9332</v>
      </c>
      <c r="U57" s="29" t="s">
        <v>528</v>
      </c>
      <c r="V57" s="29" t="s">
        <v>493</v>
      </c>
      <c r="W57" s="51">
        <v>514</v>
      </c>
      <c r="X57" s="51">
        <v>0</v>
      </c>
      <c r="Y57" s="51">
        <f t="shared" si="0"/>
        <v>514</v>
      </c>
      <c r="AI57" s="51">
        <v>514</v>
      </c>
      <c r="AJ57" s="51">
        <v>5</v>
      </c>
      <c r="AK57" s="51">
        <f t="shared" si="8"/>
        <v>509</v>
      </c>
    </row>
    <row r="58" spans="1:37">
      <c r="A58" s="51">
        <v>9174</v>
      </c>
      <c r="B58" s="29" t="s">
        <v>44</v>
      </c>
      <c r="C58" s="29" t="s">
        <v>45</v>
      </c>
      <c r="D58" s="29" t="s">
        <v>45</v>
      </c>
      <c r="E58" s="29" t="s">
        <v>290</v>
      </c>
      <c r="F58" s="29" t="s">
        <v>415</v>
      </c>
      <c r="G58" s="29" t="s">
        <v>48</v>
      </c>
      <c r="H58" s="29" t="s">
        <v>34</v>
      </c>
      <c r="I58" s="29" t="s">
        <v>49</v>
      </c>
      <c r="J58" s="29" t="s">
        <v>28</v>
      </c>
      <c r="K58" s="29" t="s">
        <v>45</v>
      </c>
      <c r="L58" s="29" t="s">
        <v>56</v>
      </c>
      <c r="M58" s="51">
        <v>21</v>
      </c>
      <c r="N58" s="51">
        <v>29</v>
      </c>
      <c r="O58" s="29" t="s">
        <v>292</v>
      </c>
      <c r="P58" s="29" t="s">
        <v>45</v>
      </c>
      <c r="Q58" s="29" t="s">
        <v>45</v>
      </c>
      <c r="R58" s="51">
        <v>42</v>
      </c>
      <c r="S58" s="51">
        <v>14.81</v>
      </c>
      <c r="T58" s="51">
        <v>9174</v>
      </c>
      <c r="U58" s="29" t="s">
        <v>294</v>
      </c>
      <c r="V58" s="29" t="s">
        <v>493</v>
      </c>
      <c r="W58" s="51">
        <v>54</v>
      </c>
      <c r="X58" s="51">
        <v>5</v>
      </c>
      <c r="Y58" s="51">
        <f t="shared" si="0"/>
        <v>49</v>
      </c>
    </row>
    <row r="59" spans="1:37">
      <c r="A59" s="51">
        <v>9123</v>
      </c>
      <c r="B59" s="29" t="s">
        <v>53</v>
      </c>
      <c r="C59" s="51">
        <v>1</v>
      </c>
      <c r="D59" s="29" t="s">
        <v>28</v>
      </c>
      <c r="E59" s="29" t="s">
        <v>54</v>
      </c>
      <c r="F59" s="29" t="s">
        <v>410</v>
      </c>
      <c r="G59" s="29" t="s">
        <v>48</v>
      </c>
      <c r="H59" s="29" t="s">
        <v>34</v>
      </c>
      <c r="I59" s="29" t="s">
        <v>49</v>
      </c>
      <c r="J59" s="29" t="s">
        <v>56</v>
      </c>
      <c r="K59" s="29" t="s">
        <v>57</v>
      </c>
      <c r="L59" s="29" t="s">
        <v>56</v>
      </c>
      <c r="M59" s="51">
        <v>22</v>
      </c>
      <c r="N59" s="51">
        <v>328</v>
      </c>
      <c r="O59" s="29" t="s">
        <v>68</v>
      </c>
      <c r="P59" s="29" t="s">
        <v>68</v>
      </c>
      <c r="Q59" s="29" t="s">
        <v>68</v>
      </c>
      <c r="R59" s="29">
        <v>40.78</v>
      </c>
      <c r="S59" s="29">
        <v>15.19</v>
      </c>
      <c r="T59" s="51">
        <v>9123</v>
      </c>
      <c r="U59" s="29" t="s">
        <v>293</v>
      </c>
      <c r="V59" s="29" t="s">
        <v>493</v>
      </c>
      <c r="W59" s="51">
        <v>645</v>
      </c>
      <c r="X59" s="51">
        <v>100</v>
      </c>
      <c r="Y59" s="51">
        <f t="shared" si="0"/>
        <v>545</v>
      </c>
    </row>
    <row r="60" spans="1:37">
      <c r="A60" s="51">
        <v>9123</v>
      </c>
      <c r="B60" s="29" t="s">
        <v>53</v>
      </c>
      <c r="C60" s="51">
        <v>1</v>
      </c>
      <c r="D60" s="29" t="s">
        <v>28</v>
      </c>
      <c r="E60" s="29" t="s">
        <v>54</v>
      </c>
      <c r="F60" s="29" t="s">
        <v>410</v>
      </c>
      <c r="G60" s="29" t="s">
        <v>48</v>
      </c>
      <c r="H60" s="29" t="s">
        <v>34</v>
      </c>
      <c r="I60" s="29" t="s">
        <v>49</v>
      </c>
      <c r="J60" s="29" t="s">
        <v>56</v>
      </c>
      <c r="K60" s="29" t="s">
        <v>57</v>
      </c>
      <c r="L60" s="29" t="s">
        <v>56</v>
      </c>
      <c r="M60" s="51">
        <v>22</v>
      </c>
      <c r="N60" s="51">
        <v>328</v>
      </c>
      <c r="O60" s="29" t="s">
        <v>68</v>
      </c>
      <c r="P60" s="29" t="s">
        <v>68</v>
      </c>
      <c r="Q60" s="29" t="s">
        <v>68</v>
      </c>
      <c r="R60" s="29">
        <v>40.78</v>
      </c>
      <c r="S60" s="29">
        <v>15.19</v>
      </c>
      <c r="T60" s="51">
        <v>9123</v>
      </c>
      <c r="U60" s="29" t="s">
        <v>294</v>
      </c>
      <c r="V60" s="29" t="s">
        <v>493</v>
      </c>
      <c r="W60" s="51">
        <v>645</v>
      </c>
      <c r="X60" s="51">
        <v>48</v>
      </c>
      <c r="Y60" s="51">
        <f t="shared" si="0"/>
        <v>597</v>
      </c>
    </row>
    <row r="61" spans="1:37">
      <c r="A61" s="51">
        <v>8236</v>
      </c>
      <c r="B61" s="29" t="s">
        <v>44</v>
      </c>
      <c r="C61" s="51">
        <v>1</v>
      </c>
      <c r="D61" s="51">
        <v>1</v>
      </c>
      <c r="E61" s="29" t="s">
        <v>54</v>
      </c>
      <c r="F61" s="29" t="s">
        <v>410</v>
      </c>
      <c r="G61" s="29" t="s">
        <v>48</v>
      </c>
      <c r="H61" s="29" t="s">
        <v>34</v>
      </c>
      <c r="I61" s="29" t="s">
        <v>49</v>
      </c>
      <c r="J61" s="29" t="s">
        <v>56</v>
      </c>
      <c r="K61" s="29" t="s">
        <v>57</v>
      </c>
      <c r="L61" s="29" t="s">
        <v>56</v>
      </c>
      <c r="M61" s="51">
        <v>26</v>
      </c>
      <c r="N61" s="51">
        <v>3</v>
      </c>
      <c r="O61" s="29" t="s">
        <v>68</v>
      </c>
      <c r="P61" s="29" t="s">
        <v>68</v>
      </c>
      <c r="Q61" s="29" t="s">
        <v>68</v>
      </c>
      <c r="R61" s="51">
        <v>54</v>
      </c>
      <c r="S61" s="51">
        <v>27.4</v>
      </c>
      <c r="T61" s="51">
        <v>8236</v>
      </c>
      <c r="U61" s="29" t="s">
        <v>293</v>
      </c>
      <c r="V61" s="29" t="s">
        <v>493</v>
      </c>
      <c r="W61" s="51">
        <v>10</v>
      </c>
      <c r="X61" s="51">
        <v>3</v>
      </c>
      <c r="Y61" s="51">
        <f t="shared" si="0"/>
        <v>7</v>
      </c>
    </row>
    <row r="62" spans="1:37">
      <c r="A62" s="51">
        <v>9679</v>
      </c>
      <c r="B62" s="29" t="s">
        <v>53</v>
      </c>
      <c r="C62" s="51">
        <v>1</v>
      </c>
      <c r="D62" s="51">
        <v>4</v>
      </c>
      <c r="E62" s="29" t="s">
        <v>463</v>
      </c>
      <c r="F62" s="29" t="s">
        <v>410</v>
      </c>
      <c r="G62" s="29" t="s">
        <v>48</v>
      </c>
      <c r="H62" s="29" t="s">
        <v>34</v>
      </c>
      <c r="I62" s="29" t="s">
        <v>49</v>
      </c>
      <c r="J62" s="29" t="s">
        <v>28</v>
      </c>
      <c r="K62" s="29" t="s">
        <v>45</v>
      </c>
      <c r="L62" s="29" t="s">
        <v>56</v>
      </c>
      <c r="M62" s="51">
        <v>64</v>
      </c>
      <c r="N62" s="51">
        <v>26</v>
      </c>
      <c r="O62" s="29" t="s">
        <v>68</v>
      </c>
      <c r="P62" s="29" t="s">
        <v>68</v>
      </c>
      <c r="Q62" s="29" t="s">
        <v>68</v>
      </c>
      <c r="R62" s="51">
        <v>56</v>
      </c>
      <c r="S62" s="51">
        <v>19</v>
      </c>
      <c r="T62" s="51">
        <v>9679</v>
      </c>
      <c r="U62" s="29" t="s">
        <v>293</v>
      </c>
      <c r="V62" s="29" t="s">
        <v>493</v>
      </c>
      <c r="W62" s="51">
        <v>64</v>
      </c>
      <c r="X62" s="51">
        <v>13</v>
      </c>
      <c r="Y62" s="51">
        <f t="shared" si="0"/>
        <v>51</v>
      </c>
    </row>
    <row r="63" spans="1:37">
      <c r="A63" s="51">
        <v>9679</v>
      </c>
      <c r="B63" s="29" t="s">
        <v>53</v>
      </c>
      <c r="C63" s="51">
        <v>1</v>
      </c>
      <c r="D63" s="51">
        <v>4</v>
      </c>
      <c r="E63" s="29" t="s">
        <v>463</v>
      </c>
      <c r="F63" s="29" t="s">
        <v>410</v>
      </c>
      <c r="G63" s="29" t="s">
        <v>48</v>
      </c>
      <c r="H63" s="29" t="s">
        <v>34</v>
      </c>
      <c r="I63" s="29" t="s">
        <v>49</v>
      </c>
      <c r="J63" s="29" t="s">
        <v>28</v>
      </c>
      <c r="K63" s="29" t="s">
        <v>45</v>
      </c>
      <c r="L63" s="29" t="s">
        <v>56</v>
      </c>
      <c r="M63" s="51">
        <v>64</v>
      </c>
      <c r="N63" s="51">
        <v>26</v>
      </c>
      <c r="O63" s="29" t="s">
        <v>68</v>
      </c>
      <c r="P63" s="29" t="s">
        <v>68</v>
      </c>
      <c r="Q63" s="29" t="s">
        <v>68</v>
      </c>
      <c r="R63" s="51">
        <v>56</v>
      </c>
      <c r="S63" s="51">
        <v>19</v>
      </c>
      <c r="T63" s="51">
        <v>9679</v>
      </c>
      <c r="U63" s="29" t="s">
        <v>294</v>
      </c>
      <c r="V63" s="29" t="s">
        <v>493</v>
      </c>
      <c r="W63" s="51">
        <v>64</v>
      </c>
      <c r="X63" s="51">
        <v>8</v>
      </c>
      <c r="Y63" s="51">
        <f t="shared" si="0"/>
        <v>56</v>
      </c>
    </row>
    <row r="64" spans="1:37">
      <c r="A64" s="51">
        <v>9377</v>
      </c>
      <c r="B64" s="29" t="s">
        <v>44</v>
      </c>
      <c r="C64" s="51">
        <v>1</v>
      </c>
      <c r="D64" s="51">
        <v>1</v>
      </c>
      <c r="E64" s="29" t="s">
        <v>54</v>
      </c>
      <c r="F64" s="29" t="s">
        <v>410</v>
      </c>
      <c r="G64" s="29" t="s">
        <v>48</v>
      </c>
      <c r="H64" s="29" t="s">
        <v>34</v>
      </c>
      <c r="I64" s="29" t="s">
        <v>49</v>
      </c>
      <c r="J64" s="29" t="s">
        <v>28</v>
      </c>
      <c r="K64" s="29" t="s">
        <v>45</v>
      </c>
      <c r="L64" s="29" t="s">
        <v>28</v>
      </c>
      <c r="M64" s="29" t="s">
        <v>45</v>
      </c>
      <c r="N64" s="51">
        <v>8</v>
      </c>
      <c r="O64" s="29" t="s">
        <v>68</v>
      </c>
      <c r="P64" s="29" t="s">
        <v>68</v>
      </c>
      <c r="Q64" s="29" t="s">
        <v>68</v>
      </c>
      <c r="R64" s="51">
        <v>48.6</v>
      </c>
      <c r="S64" s="51">
        <v>12.75</v>
      </c>
      <c r="T64" s="51">
        <v>9377</v>
      </c>
      <c r="U64" s="29" t="s">
        <v>293</v>
      </c>
      <c r="V64" s="29" t="s">
        <v>493</v>
      </c>
      <c r="W64" s="51">
        <v>17</v>
      </c>
      <c r="X64" s="51">
        <v>2</v>
      </c>
      <c r="Y64" s="51">
        <f t="shared" si="0"/>
        <v>15</v>
      </c>
    </row>
    <row r="65" spans="1:45">
      <c r="A65" s="51">
        <v>9198</v>
      </c>
      <c r="B65" s="29" t="s">
        <v>44</v>
      </c>
      <c r="C65" s="29" t="s">
        <v>45</v>
      </c>
      <c r="D65" s="29" t="s">
        <v>45</v>
      </c>
      <c r="E65" s="29" t="s">
        <v>54</v>
      </c>
      <c r="F65" s="29" t="s">
        <v>410</v>
      </c>
      <c r="G65" s="29" t="s">
        <v>48</v>
      </c>
      <c r="H65" s="29" t="s">
        <v>301</v>
      </c>
      <c r="I65" s="29" t="s">
        <v>49</v>
      </c>
      <c r="J65" s="29" t="s">
        <v>28</v>
      </c>
      <c r="K65" s="29" t="s">
        <v>45</v>
      </c>
      <c r="L65" s="29" t="s">
        <v>28</v>
      </c>
      <c r="M65" s="29" t="s">
        <v>45</v>
      </c>
      <c r="N65" s="51">
        <v>3</v>
      </c>
      <c r="O65" s="29" t="s">
        <v>68</v>
      </c>
      <c r="P65" s="29" t="s">
        <v>45</v>
      </c>
      <c r="Q65" s="29" t="s">
        <v>45</v>
      </c>
      <c r="R65" s="51">
        <v>53.6</v>
      </c>
      <c r="S65" s="51">
        <v>9.6</v>
      </c>
      <c r="T65" s="51">
        <v>9198</v>
      </c>
      <c r="U65" s="29" t="s">
        <v>293</v>
      </c>
      <c r="V65" s="29" t="s">
        <v>493</v>
      </c>
      <c r="W65" s="51">
        <v>5</v>
      </c>
      <c r="X65" s="51">
        <v>1</v>
      </c>
      <c r="Y65" s="51">
        <f t="shared" si="0"/>
        <v>4</v>
      </c>
      <c r="AC65" s="51"/>
      <c r="AD65" s="51"/>
      <c r="AE65" s="51"/>
      <c r="AF65" s="51"/>
      <c r="AG65" s="51"/>
      <c r="AH65" s="51"/>
      <c r="AI65" s="51">
        <v>1</v>
      </c>
      <c r="AJ65" s="51">
        <v>0</v>
      </c>
      <c r="AK65" s="51">
        <f>AI65-AJ65</f>
        <v>1</v>
      </c>
      <c r="AO65" s="51"/>
      <c r="AP65" s="51"/>
      <c r="AQ65" s="29">
        <v>1</v>
      </c>
      <c r="AR65" s="29">
        <v>41</v>
      </c>
      <c r="AS65" s="29" t="s">
        <v>554</v>
      </c>
    </row>
    <row r="66" spans="1:45">
      <c r="A66" s="51">
        <v>9198</v>
      </c>
      <c r="B66" s="29" t="s">
        <v>44</v>
      </c>
      <c r="C66" s="29" t="s">
        <v>45</v>
      </c>
      <c r="D66" s="29" t="s">
        <v>45</v>
      </c>
      <c r="E66" s="29" t="s">
        <v>54</v>
      </c>
      <c r="F66" s="29" t="s">
        <v>410</v>
      </c>
      <c r="G66" s="29" t="s">
        <v>48</v>
      </c>
      <c r="H66" s="29" t="s">
        <v>301</v>
      </c>
      <c r="I66" s="29" t="s">
        <v>49</v>
      </c>
      <c r="J66" s="29" t="s">
        <v>28</v>
      </c>
      <c r="K66" s="29" t="s">
        <v>45</v>
      </c>
      <c r="L66" s="29" t="s">
        <v>28</v>
      </c>
      <c r="M66" s="29" t="s">
        <v>45</v>
      </c>
      <c r="N66" s="51">
        <v>3</v>
      </c>
      <c r="O66" s="29" t="s">
        <v>68</v>
      </c>
      <c r="P66" s="29" t="s">
        <v>45</v>
      </c>
      <c r="Q66" s="29" t="s">
        <v>45</v>
      </c>
      <c r="R66" s="51">
        <v>53.6</v>
      </c>
      <c r="S66" s="51">
        <v>9.6</v>
      </c>
      <c r="T66" s="51">
        <v>9198</v>
      </c>
      <c r="U66" s="29" t="s">
        <v>447</v>
      </c>
      <c r="V66" s="29" t="s">
        <v>493</v>
      </c>
      <c r="W66" s="51">
        <v>5</v>
      </c>
      <c r="X66" s="51">
        <v>1</v>
      </c>
      <c r="Y66" s="51">
        <f t="shared" si="0"/>
        <v>4</v>
      </c>
      <c r="AC66" s="51"/>
      <c r="AD66" s="51"/>
      <c r="AE66" s="51"/>
      <c r="AF66" s="51"/>
      <c r="AG66" s="51"/>
      <c r="AH66" s="51"/>
      <c r="AI66" s="51">
        <v>1</v>
      </c>
      <c r="AJ66" s="51">
        <v>1</v>
      </c>
      <c r="AK66" s="51">
        <f t="shared" ref="AK66:AK67" si="9">AI66-AJ66</f>
        <v>0</v>
      </c>
      <c r="AL66" s="51"/>
      <c r="AM66" s="51"/>
      <c r="AN66" s="51"/>
      <c r="AO66" s="51"/>
      <c r="AP66" s="51"/>
      <c r="AQ66" s="29">
        <v>1</v>
      </c>
      <c r="AR66" s="29">
        <v>61</v>
      </c>
      <c r="AS66" s="29" t="s">
        <v>554</v>
      </c>
    </row>
    <row r="67" spans="1:45">
      <c r="A67" s="51">
        <v>9198</v>
      </c>
      <c r="B67" s="29" t="s">
        <v>44</v>
      </c>
      <c r="C67" s="29" t="s">
        <v>45</v>
      </c>
      <c r="D67" s="29" t="s">
        <v>45</v>
      </c>
      <c r="E67" s="29" t="s">
        <v>54</v>
      </c>
      <c r="F67" s="29" t="s">
        <v>410</v>
      </c>
      <c r="G67" s="29" t="s">
        <v>48</v>
      </c>
      <c r="H67" s="29" t="s">
        <v>301</v>
      </c>
      <c r="I67" s="29" t="s">
        <v>49</v>
      </c>
      <c r="J67" s="29" t="s">
        <v>28</v>
      </c>
      <c r="K67" s="29" t="s">
        <v>45</v>
      </c>
      <c r="L67" s="29" t="s">
        <v>28</v>
      </c>
      <c r="M67" s="29" t="s">
        <v>45</v>
      </c>
      <c r="N67" s="51">
        <v>3</v>
      </c>
      <c r="O67" s="29" t="s">
        <v>68</v>
      </c>
      <c r="P67" s="29" t="s">
        <v>45</v>
      </c>
      <c r="Q67" s="29" t="s">
        <v>45</v>
      </c>
      <c r="R67" s="51">
        <v>53.6</v>
      </c>
      <c r="S67" s="51">
        <v>9.6</v>
      </c>
      <c r="T67" s="51">
        <v>9198</v>
      </c>
      <c r="U67" s="29" t="s">
        <v>299</v>
      </c>
      <c r="V67" s="29" t="s">
        <v>435</v>
      </c>
      <c r="W67" s="51">
        <v>5</v>
      </c>
      <c r="X67" s="51">
        <v>3</v>
      </c>
      <c r="Y67" s="51">
        <f t="shared" ref="Y67:Y131" si="10">W67-X67</f>
        <v>2</v>
      </c>
      <c r="AC67" s="51"/>
      <c r="AD67" s="51"/>
      <c r="AE67" s="51"/>
      <c r="AF67" s="51"/>
      <c r="AG67" s="51"/>
      <c r="AH67" s="51"/>
      <c r="AI67" s="51">
        <v>1</v>
      </c>
      <c r="AJ67" s="51">
        <v>0</v>
      </c>
      <c r="AK67" s="51">
        <f t="shared" si="9"/>
        <v>1</v>
      </c>
      <c r="AL67" s="51"/>
      <c r="AM67" s="51"/>
      <c r="AN67" s="51"/>
      <c r="AO67" s="51"/>
      <c r="AP67" s="51"/>
      <c r="AQ67" s="29">
        <v>1</v>
      </c>
      <c r="AR67" s="29">
        <v>55.33</v>
      </c>
      <c r="AS67" s="29">
        <v>8.5</v>
      </c>
    </row>
    <row r="68" spans="1:45">
      <c r="A68" s="51">
        <v>9113</v>
      </c>
      <c r="B68" s="29" t="s">
        <v>44</v>
      </c>
      <c r="C68" s="29" t="s">
        <v>45</v>
      </c>
      <c r="D68" s="29" t="s">
        <v>45</v>
      </c>
      <c r="E68" s="29" t="s">
        <v>54</v>
      </c>
      <c r="F68" s="29" t="s">
        <v>410</v>
      </c>
      <c r="G68" s="29" t="s">
        <v>48</v>
      </c>
      <c r="H68" s="29" t="s">
        <v>34</v>
      </c>
      <c r="I68" s="29" t="s">
        <v>49</v>
      </c>
      <c r="J68" s="29" t="s">
        <v>28</v>
      </c>
      <c r="K68" s="29" t="s">
        <v>45</v>
      </c>
      <c r="L68" s="29" t="s">
        <v>28</v>
      </c>
      <c r="M68" s="51">
        <v>15</v>
      </c>
      <c r="N68" s="51">
        <v>58</v>
      </c>
      <c r="O68" s="29" t="s">
        <v>68</v>
      </c>
      <c r="P68" s="29" t="s">
        <v>45</v>
      </c>
      <c r="Q68" s="29" t="s">
        <v>45</v>
      </c>
      <c r="R68" s="51">
        <v>53</v>
      </c>
      <c r="S68" s="51">
        <v>9.16</v>
      </c>
      <c r="T68" s="51">
        <v>9113</v>
      </c>
      <c r="U68" s="29" t="s">
        <v>293</v>
      </c>
      <c r="V68" s="29" t="s">
        <v>493</v>
      </c>
      <c r="W68" s="51">
        <v>114</v>
      </c>
      <c r="X68" s="51">
        <v>33</v>
      </c>
      <c r="Y68" s="51">
        <f t="shared" si="10"/>
        <v>81</v>
      </c>
    </row>
    <row r="69" spans="1:45">
      <c r="A69" s="51">
        <v>9151</v>
      </c>
      <c r="B69" s="29" t="s">
        <v>53</v>
      </c>
      <c r="C69" s="51">
        <v>1</v>
      </c>
      <c r="D69" s="51">
        <v>2</v>
      </c>
      <c r="E69" s="29" t="s">
        <v>54</v>
      </c>
      <c r="F69" s="29" t="s">
        <v>410</v>
      </c>
      <c r="G69" s="29" t="s">
        <v>48</v>
      </c>
      <c r="H69" s="29" t="s">
        <v>34</v>
      </c>
      <c r="I69" s="29" t="s">
        <v>49</v>
      </c>
      <c r="J69" s="29" t="s">
        <v>56</v>
      </c>
      <c r="K69" s="29" t="s">
        <v>28</v>
      </c>
      <c r="L69" s="29" t="s">
        <v>28</v>
      </c>
      <c r="M69" s="51">
        <v>27</v>
      </c>
      <c r="N69" s="29" t="s">
        <v>45</v>
      </c>
      <c r="O69" s="29" t="s">
        <v>68</v>
      </c>
      <c r="P69" s="51">
        <v>24.7</v>
      </c>
      <c r="Q69" s="51">
        <v>3.2</v>
      </c>
      <c r="R69" s="51">
        <v>46</v>
      </c>
      <c r="S69" s="51">
        <v>12.6</v>
      </c>
      <c r="T69" s="51">
        <v>9151</v>
      </c>
      <c r="U69" s="29" t="s">
        <v>293</v>
      </c>
      <c r="V69" s="29" t="s">
        <v>493</v>
      </c>
      <c r="W69" s="51">
        <v>32</v>
      </c>
      <c r="X69" s="51">
        <v>7</v>
      </c>
      <c r="Y69" s="51">
        <f t="shared" si="10"/>
        <v>25</v>
      </c>
    </row>
    <row r="70" spans="1:45">
      <c r="A70" s="51">
        <v>9151</v>
      </c>
      <c r="B70" s="29" t="s">
        <v>53</v>
      </c>
      <c r="C70" s="51">
        <v>1</v>
      </c>
      <c r="D70" s="51">
        <v>2</v>
      </c>
      <c r="E70" s="29" t="s">
        <v>54</v>
      </c>
      <c r="F70" s="29" t="s">
        <v>410</v>
      </c>
      <c r="G70" s="29" t="s">
        <v>48</v>
      </c>
      <c r="H70" s="29" t="s">
        <v>34</v>
      </c>
      <c r="I70" s="29" t="s">
        <v>49</v>
      </c>
      <c r="J70" s="29" t="s">
        <v>56</v>
      </c>
      <c r="K70" s="29" t="s">
        <v>28</v>
      </c>
      <c r="L70" s="29" t="s">
        <v>28</v>
      </c>
      <c r="M70" s="51">
        <v>27</v>
      </c>
      <c r="N70" s="29" t="s">
        <v>45</v>
      </c>
      <c r="O70" s="29" t="s">
        <v>68</v>
      </c>
      <c r="P70" s="51">
        <v>24.7</v>
      </c>
      <c r="Q70" s="51">
        <v>3.2</v>
      </c>
      <c r="R70" s="51">
        <v>46</v>
      </c>
      <c r="S70" s="51">
        <v>12.6</v>
      </c>
      <c r="T70" s="51">
        <v>9151</v>
      </c>
      <c r="U70" s="29" t="s">
        <v>294</v>
      </c>
      <c r="V70" s="29" t="s">
        <v>493</v>
      </c>
      <c r="W70" s="51">
        <v>32</v>
      </c>
      <c r="X70" s="51">
        <v>4</v>
      </c>
      <c r="Y70" s="51">
        <f t="shared" si="10"/>
        <v>28</v>
      </c>
    </row>
    <row r="71" spans="1:45">
      <c r="A71" s="51">
        <v>8898</v>
      </c>
      <c r="B71" s="29" t="s">
        <v>44</v>
      </c>
      <c r="C71" s="29" t="s">
        <v>45</v>
      </c>
      <c r="D71" s="29" t="s">
        <v>45</v>
      </c>
      <c r="E71" s="29" t="s">
        <v>54</v>
      </c>
      <c r="F71" s="29" t="s">
        <v>410</v>
      </c>
      <c r="G71" s="29" t="s">
        <v>48</v>
      </c>
      <c r="H71" s="29" t="s">
        <v>34</v>
      </c>
      <c r="I71" s="29" t="s">
        <v>49</v>
      </c>
      <c r="J71" s="29" t="s">
        <v>28</v>
      </c>
      <c r="K71" s="29" t="s">
        <v>45</v>
      </c>
      <c r="L71" s="29" t="s">
        <v>28</v>
      </c>
      <c r="M71" s="29" t="s">
        <v>45</v>
      </c>
      <c r="N71" s="51">
        <v>16</v>
      </c>
      <c r="O71" s="29" t="s">
        <v>68</v>
      </c>
      <c r="P71" s="51">
        <v>24.5</v>
      </c>
      <c r="Q71" s="51">
        <v>2.96</v>
      </c>
      <c r="R71" s="51">
        <v>41</v>
      </c>
      <c r="S71" s="51">
        <v>14.81</v>
      </c>
      <c r="T71" s="51">
        <v>8898</v>
      </c>
      <c r="U71" s="29" t="s">
        <v>294</v>
      </c>
      <c r="V71" s="29" t="s">
        <v>493</v>
      </c>
      <c r="W71" s="51">
        <v>32</v>
      </c>
      <c r="X71" s="51">
        <v>4</v>
      </c>
      <c r="Y71" s="51">
        <f t="shared" si="10"/>
        <v>28</v>
      </c>
    </row>
    <row r="72" spans="1:45">
      <c r="A72" s="51">
        <v>8898</v>
      </c>
      <c r="B72" s="29" t="s">
        <v>44</v>
      </c>
      <c r="C72" s="29" t="s">
        <v>45</v>
      </c>
      <c r="D72" s="29" t="s">
        <v>45</v>
      </c>
      <c r="E72" s="29" t="s">
        <v>54</v>
      </c>
      <c r="F72" s="29" t="s">
        <v>410</v>
      </c>
      <c r="G72" s="29" t="s">
        <v>48</v>
      </c>
      <c r="H72" s="29" t="s">
        <v>34</v>
      </c>
      <c r="I72" s="29" t="s">
        <v>49</v>
      </c>
      <c r="J72" s="29" t="s">
        <v>28</v>
      </c>
      <c r="K72" s="29" t="s">
        <v>45</v>
      </c>
      <c r="L72" s="29" t="s">
        <v>28</v>
      </c>
      <c r="M72" s="29" t="s">
        <v>45</v>
      </c>
      <c r="N72" s="51">
        <v>16</v>
      </c>
      <c r="O72" s="29" t="s">
        <v>68</v>
      </c>
      <c r="P72" s="51">
        <v>24.5</v>
      </c>
      <c r="Q72" s="51">
        <v>2.96</v>
      </c>
      <c r="R72" s="51">
        <v>41</v>
      </c>
      <c r="S72" s="51">
        <v>14.81</v>
      </c>
      <c r="T72" s="51">
        <v>8898</v>
      </c>
      <c r="U72" s="29" t="s">
        <v>293</v>
      </c>
      <c r="V72" s="29" t="s">
        <v>493</v>
      </c>
      <c r="W72" s="51">
        <v>32</v>
      </c>
      <c r="X72" s="51">
        <v>5</v>
      </c>
      <c r="Y72" s="51">
        <f t="shared" si="10"/>
        <v>27</v>
      </c>
    </row>
    <row r="73" spans="1:45">
      <c r="A73" s="51">
        <v>8969</v>
      </c>
      <c r="B73" s="29" t="s">
        <v>44</v>
      </c>
      <c r="C73" s="29" t="s">
        <v>45</v>
      </c>
      <c r="D73" s="29" t="s">
        <v>45</v>
      </c>
      <c r="E73" s="29" t="s">
        <v>54</v>
      </c>
      <c r="F73" s="29" t="s">
        <v>410</v>
      </c>
      <c r="G73" s="29" t="s">
        <v>48</v>
      </c>
      <c r="H73" s="29" t="s">
        <v>34</v>
      </c>
      <c r="I73" s="29" t="s">
        <v>49</v>
      </c>
      <c r="J73" s="29" t="s">
        <v>56</v>
      </c>
      <c r="K73" s="29" t="s">
        <v>57</v>
      </c>
      <c r="L73" s="29" t="s">
        <v>28</v>
      </c>
      <c r="M73" s="29" t="s">
        <v>45</v>
      </c>
      <c r="N73" s="51">
        <v>1</v>
      </c>
      <c r="O73" s="29" t="s">
        <v>68</v>
      </c>
      <c r="P73" s="29" t="s">
        <v>45</v>
      </c>
      <c r="Q73" s="29" t="s">
        <v>45</v>
      </c>
      <c r="R73" s="51">
        <v>52.4</v>
      </c>
      <c r="S73" s="51">
        <v>9.0399999999999991</v>
      </c>
      <c r="T73" s="51">
        <v>8969</v>
      </c>
      <c r="U73" s="29" t="s">
        <v>293</v>
      </c>
      <c r="V73" s="29" t="s">
        <v>493</v>
      </c>
      <c r="W73" s="51">
        <v>5</v>
      </c>
      <c r="X73" s="51">
        <v>1</v>
      </c>
      <c r="Y73" s="51">
        <f t="shared" si="10"/>
        <v>4</v>
      </c>
      <c r="AQ73" s="51">
        <v>0</v>
      </c>
      <c r="AR73" s="29">
        <v>62</v>
      </c>
      <c r="AS73" s="29" t="s">
        <v>554</v>
      </c>
    </row>
    <row r="74" spans="1:45">
      <c r="A74" s="51">
        <v>8405</v>
      </c>
      <c r="B74" s="29" t="s">
        <v>44</v>
      </c>
      <c r="C74" s="29" t="s">
        <v>45</v>
      </c>
      <c r="D74" s="29" t="s">
        <v>45</v>
      </c>
      <c r="E74" s="29" t="s">
        <v>54</v>
      </c>
      <c r="F74" s="29" t="s">
        <v>410</v>
      </c>
      <c r="G74" s="29" t="s">
        <v>48</v>
      </c>
      <c r="H74" s="29" t="s">
        <v>34</v>
      </c>
      <c r="I74" s="29" t="s">
        <v>49</v>
      </c>
      <c r="J74" s="29" t="s">
        <v>56</v>
      </c>
      <c r="K74" s="29" t="s">
        <v>57</v>
      </c>
      <c r="L74" s="29" t="s">
        <v>56</v>
      </c>
      <c r="M74" s="51">
        <v>30</v>
      </c>
      <c r="N74" s="51">
        <v>67</v>
      </c>
      <c r="O74" s="29" t="s">
        <v>68</v>
      </c>
      <c r="P74" s="29" t="s">
        <v>45</v>
      </c>
      <c r="Q74" s="29" t="s">
        <v>45</v>
      </c>
      <c r="R74" s="51">
        <v>54</v>
      </c>
      <c r="S74" s="51">
        <v>22.96</v>
      </c>
      <c r="T74" s="51">
        <v>8405</v>
      </c>
      <c r="U74" s="29" t="s">
        <v>293</v>
      </c>
      <c r="V74" s="29" t="s">
        <v>493</v>
      </c>
      <c r="W74" s="51">
        <v>116</v>
      </c>
      <c r="X74" s="51">
        <v>43</v>
      </c>
      <c r="Y74" s="51">
        <f t="shared" si="10"/>
        <v>73</v>
      </c>
      <c r="Z74" s="51">
        <v>46</v>
      </c>
      <c r="AA74" s="51">
        <v>15</v>
      </c>
      <c r="AB74" s="51">
        <f>Z74-AA74</f>
        <v>31</v>
      </c>
      <c r="AF74" s="51">
        <v>46</v>
      </c>
      <c r="AG74" s="51">
        <v>15</v>
      </c>
      <c r="AH74" s="51">
        <f>AF74-AG74</f>
        <v>31</v>
      </c>
    </row>
    <row r="75" spans="1:45">
      <c r="A75" s="51">
        <v>8405</v>
      </c>
      <c r="B75" s="29" t="s">
        <v>44</v>
      </c>
      <c r="C75" s="29" t="s">
        <v>45</v>
      </c>
      <c r="D75" s="29" t="s">
        <v>45</v>
      </c>
      <c r="E75" s="29" t="s">
        <v>54</v>
      </c>
      <c r="F75" s="29" t="s">
        <v>410</v>
      </c>
      <c r="G75" s="29" t="s">
        <v>48</v>
      </c>
      <c r="H75" s="29" t="s">
        <v>34</v>
      </c>
      <c r="I75" s="29" t="s">
        <v>49</v>
      </c>
      <c r="J75" s="29" t="s">
        <v>56</v>
      </c>
      <c r="K75" s="29" t="s">
        <v>57</v>
      </c>
      <c r="L75" s="29" t="s">
        <v>56</v>
      </c>
      <c r="M75" s="51">
        <v>30</v>
      </c>
      <c r="N75" s="51">
        <v>67</v>
      </c>
      <c r="O75" s="29" t="s">
        <v>68</v>
      </c>
      <c r="P75" s="29" t="s">
        <v>45</v>
      </c>
      <c r="Q75" s="29" t="s">
        <v>45</v>
      </c>
      <c r="R75" s="51">
        <v>54</v>
      </c>
      <c r="S75" s="51">
        <v>22.96</v>
      </c>
      <c r="T75" s="51">
        <v>8405</v>
      </c>
      <c r="U75" s="29" t="s">
        <v>294</v>
      </c>
      <c r="V75" s="29" t="s">
        <v>493</v>
      </c>
      <c r="W75" s="51">
        <v>116</v>
      </c>
      <c r="X75" s="51">
        <v>18</v>
      </c>
      <c r="Y75" s="51">
        <f t="shared" si="10"/>
        <v>98</v>
      </c>
      <c r="Z75" s="51">
        <v>46</v>
      </c>
      <c r="AA75" s="51">
        <v>6</v>
      </c>
      <c r="AB75" s="51">
        <f t="shared" ref="AB75:AB81" si="11">Z75-AA75</f>
        <v>40</v>
      </c>
      <c r="AF75" s="51">
        <v>46</v>
      </c>
      <c r="AG75" s="51">
        <v>6</v>
      </c>
      <c r="AH75" s="51">
        <f t="shared" ref="AH75:AH81" si="12">AF75-AG75</f>
        <v>40</v>
      </c>
    </row>
    <row r="76" spans="1:45">
      <c r="A76" s="51">
        <v>8405</v>
      </c>
      <c r="B76" s="29" t="s">
        <v>44</v>
      </c>
      <c r="C76" s="29" t="s">
        <v>45</v>
      </c>
      <c r="D76" s="29" t="s">
        <v>45</v>
      </c>
      <c r="E76" s="29" t="s">
        <v>54</v>
      </c>
      <c r="F76" s="29" t="s">
        <v>410</v>
      </c>
      <c r="G76" s="29" t="s">
        <v>48</v>
      </c>
      <c r="H76" s="29" t="s">
        <v>34</v>
      </c>
      <c r="I76" s="29" t="s">
        <v>49</v>
      </c>
      <c r="J76" s="29" t="s">
        <v>56</v>
      </c>
      <c r="K76" s="29" t="s">
        <v>57</v>
      </c>
      <c r="L76" s="29" t="s">
        <v>56</v>
      </c>
      <c r="M76" s="51">
        <v>30</v>
      </c>
      <c r="N76" s="51">
        <v>67</v>
      </c>
      <c r="O76" s="29" t="s">
        <v>68</v>
      </c>
      <c r="P76" s="29" t="s">
        <v>45</v>
      </c>
      <c r="Q76" s="29" t="s">
        <v>45</v>
      </c>
      <c r="R76" s="51">
        <v>54</v>
      </c>
      <c r="S76" s="51">
        <v>22.96</v>
      </c>
      <c r="T76" s="51">
        <v>8405</v>
      </c>
      <c r="U76" s="29" t="s">
        <v>296</v>
      </c>
      <c r="V76" s="29" t="s">
        <v>493</v>
      </c>
      <c r="W76" s="51">
        <v>116</v>
      </c>
      <c r="X76" s="51">
        <v>12</v>
      </c>
      <c r="Y76" s="51">
        <f t="shared" si="10"/>
        <v>104</v>
      </c>
      <c r="Z76" s="51">
        <v>46</v>
      </c>
      <c r="AA76" s="51">
        <v>5</v>
      </c>
      <c r="AB76" s="51">
        <f t="shared" si="11"/>
        <v>41</v>
      </c>
      <c r="AF76" s="51">
        <v>46</v>
      </c>
      <c r="AG76" s="51">
        <v>5</v>
      </c>
      <c r="AH76" s="51">
        <f t="shared" si="12"/>
        <v>41</v>
      </c>
    </row>
    <row r="77" spans="1:45">
      <c r="A77" s="51">
        <v>8405</v>
      </c>
      <c r="B77" s="29" t="s">
        <v>44</v>
      </c>
      <c r="C77" s="29" t="s">
        <v>45</v>
      </c>
      <c r="D77" s="29" t="s">
        <v>45</v>
      </c>
      <c r="E77" s="29" t="s">
        <v>54</v>
      </c>
      <c r="F77" s="29" t="s">
        <v>410</v>
      </c>
      <c r="G77" s="29" t="s">
        <v>48</v>
      </c>
      <c r="H77" s="29" t="s">
        <v>34</v>
      </c>
      <c r="I77" s="29" t="s">
        <v>49</v>
      </c>
      <c r="J77" s="29" t="s">
        <v>56</v>
      </c>
      <c r="K77" s="29" t="s">
        <v>57</v>
      </c>
      <c r="L77" s="29" t="s">
        <v>56</v>
      </c>
      <c r="M77" s="51">
        <v>30</v>
      </c>
      <c r="N77" s="51">
        <v>67</v>
      </c>
      <c r="O77" s="29" t="s">
        <v>68</v>
      </c>
      <c r="P77" s="29" t="s">
        <v>45</v>
      </c>
      <c r="Q77" s="29" t="s">
        <v>45</v>
      </c>
      <c r="R77" s="51">
        <v>54</v>
      </c>
      <c r="S77" s="51">
        <v>22.96</v>
      </c>
      <c r="T77" s="51">
        <v>8405</v>
      </c>
      <c r="U77" s="29" t="s">
        <v>443</v>
      </c>
      <c r="V77" s="29" t="s">
        <v>493</v>
      </c>
      <c r="W77" s="51">
        <v>116</v>
      </c>
      <c r="X77" s="51">
        <v>7</v>
      </c>
      <c r="Y77" s="51">
        <f t="shared" si="10"/>
        <v>109</v>
      </c>
      <c r="Z77" s="51">
        <v>46</v>
      </c>
      <c r="AA77" s="51">
        <v>4</v>
      </c>
      <c r="AB77" s="51">
        <f t="shared" si="11"/>
        <v>42</v>
      </c>
      <c r="AF77" s="51">
        <v>46</v>
      </c>
      <c r="AG77" s="51">
        <v>4</v>
      </c>
      <c r="AH77" s="51">
        <f t="shared" si="12"/>
        <v>42</v>
      </c>
    </row>
    <row r="78" spans="1:45">
      <c r="A78" s="51">
        <v>8405</v>
      </c>
      <c r="B78" s="29" t="s">
        <v>44</v>
      </c>
      <c r="C78" s="29" t="s">
        <v>45</v>
      </c>
      <c r="D78" s="29" t="s">
        <v>45</v>
      </c>
      <c r="E78" s="29" t="s">
        <v>54</v>
      </c>
      <c r="F78" s="29" t="s">
        <v>410</v>
      </c>
      <c r="G78" s="29" t="s">
        <v>48</v>
      </c>
      <c r="H78" s="29" t="s">
        <v>34</v>
      </c>
      <c r="I78" s="29" t="s">
        <v>49</v>
      </c>
      <c r="J78" s="29" t="s">
        <v>56</v>
      </c>
      <c r="K78" s="29" t="s">
        <v>57</v>
      </c>
      <c r="L78" s="29" t="s">
        <v>56</v>
      </c>
      <c r="M78" s="51">
        <v>30</v>
      </c>
      <c r="N78" s="51">
        <v>67</v>
      </c>
      <c r="O78" s="29" t="s">
        <v>68</v>
      </c>
      <c r="P78" s="29" t="s">
        <v>45</v>
      </c>
      <c r="Q78" s="29" t="s">
        <v>45</v>
      </c>
      <c r="R78" s="51">
        <v>54</v>
      </c>
      <c r="S78" s="51">
        <v>22.96</v>
      </c>
      <c r="T78" s="51">
        <v>8405</v>
      </c>
      <c r="U78" s="29" t="s">
        <v>446</v>
      </c>
      <c r="V78" s="29" t="s">
        <v>493</v>
      </c>
      <c r="W78" s="51">
        <v>116</v>
      </c>
      <c r="X78" s="51">
        <v>5</v>
      </c>
      <c r="Y78" s="51">
        <f t="shared" si="10"/>
        <v>111</v>
      </c>
      <c r="Z78" s="51">
        <v>46</v>
      </c>
      <c r="AA78" s="51">
        <v>5</v>
      </c>
      <c r="AB78" s="51">
        <f t="shared" si="11"/>
        <v>41</v>
      </c>
      <c r="AF78" s="51">
        <v>46</v>
      </c>
      <c r="AG78" s="51">
        <v>5</v>
      </c>
      <c r="AH78" s="51">
        <f t="shared" si="12"/>
        <v>41</v>
      </c>
    </row>
    <row r="79" spans="1:45">
      <c r="A79" s="51">
        <v>8920</v>
      </c>
      <c r="B79" s="29" t="s">
        <v>44</v>
      </c>
      <c r="C79" s="29" t="s">
        <v>45</v>
      </c>
      <c r="D79" s="29" t="s">
        <v>45</v>
      </c>
      <c r="E79" s="29" t="s">
        <v>54</v>
      </c>
      <c r="F79" s="29" t="s">
        <v>410</v>
      </c>
      <c r="G79" s="29" t="s">
        <v>48</v>
      </c>
      <c r="H79" s="29" t="s">
        <v>34</v>
      </c>
      <c r="I79" s="29" t="s">
        <v>49</v>
      </c>
      <c r="J79" s="29" t="s">
        <v>28</v>
      </c>
      <c r="K79" s="29" t="s">
        <v>57</v>
      </c>
      <c r="L79" s="29" t="s">
        <v>56</v>
      </c>
      <c r="M79" s="51">
        <v>20</v>
      </c>
      <c r="N79" s="51">
        <v>4</v>
      </c>
      <c r="O79" s="29" t="s">
        <v>68</v>
      </c>
      <c r="P79" s="29" t="s">
        <v>45</v>
      </c>
      <c r="Q79" s="29" t="s">
        <v>45</v>
      </c>
      <c r="R79" s="51">
        <v>43</v>
      </c>
      <c r="S79" s="51">
        <v>10.37</v>
      </c>
      <c r="T79" s="51">
        <v>8920</v>
      </c>
      <c r="U79" s="29" t="s">
        <v>293</v>
      </c>
      <c r="V79" s="29" t="s">
        <v>493</v>
      </c>
      <c r="W79" s="51">
        <v>10</v>
      </c>
      <c r="X79" s="51">
        <v>1</v>
      </c>
      <c r="Y79" s="51">
        <f t="shared" si="10"/>
        <v>9</v>
      </c>
      <c r="Z79" s="51">
        <v>4</v>
      </c>
      <c r="AA79" s="51">
        <v>0</v>
      </c>
      <c r="AB79" s="51">
        <f t="shared" si="11"/>
        <v>4</v>
      </c>
      <c r="AF79" s="51">
        <v>4</v>
      </c>
      <c r="AG79" s="51">
        <v>0</v>
      </c>
      <c r="AH79" s="51">
        <f t="shared" si="12"/>
        <v>4</v>
      </c>
      <c r="AO79" s="51">
        <v>0</v>
      </c>
      <c r="AQ79" s="51">
        <v>1</v>
      </c>
      <c r="AR79" s="29">
        <v>62</v>
      </c>
      <c r="AS79" s="29" t="s">
        <v>554</v>
      </c>
    </row>
    <row r="80" spans="1:45">
      <c r="A80" s="51">
        <v>8920</v>
      </c>
      <c r="B80" s="29" t="s">
        <v>44</v>
      </c>
      <c r="C80" s="29" t="s">
        <v>45</v>
      </c>
      <c r="D80" s="29" t="s">
        <v>45</v>
      </c>
      <c r="E80" s="29" t="s">
        <v>54</v>
      </c>
      <c r="F80" s="29" t="s">
        <v>410</v>
      </c>
      <c r="G80" s="29" t="s">
        <v>48</v>
      </c>
      <c r="H80" s="29" t="s">
        <v>34</v>
      </c>
      <c r="I80" s="29" t="s">
        <v>49</v>
      </c>
      <c r="J80" s="29" t="s">
        <v>28</v>
      </c>
      <c r="K80" s="29" t="s">
        <v>57</v>
      </c>
      <c r="L80" s="29" t="s">
        <v>56</v>
      </c>
      <c r="M80" s="51">
        <v>20</v>
      </c>
      <c r="N80" s="51">
        <v>4</v>
      </c>
      <c r="O80" s="29" t="s">
        <v>68</v>
      </c>
      <c r="P80" s="29" t="s">
        <v>45</v>
      </c>
      <c r="Q80" s="29" t="s">
        <v>45</v>
      </c>
      <c r="R80" s="51">
        <v>43</v>
      </c>
      <c r="S80" s="51">
        <v>10.37</v>
      </c>
      <c r="T80" s="51">
        <v>8920</v>
      </c>
      <c r="U80" s="29" t="s">
        <v>447</v>
      </c>
      <c r="V80" s="29" t="s">
        <v>493</v>
      </c>
      <c r="W80" s="51">
        <v>10</v>
      </c>
      <c r="X80" s="51">
        <v>1</v>
      </c>
      <c r="Y80" s="51">
        <f t="shared" si="10"/>
        <v>9</v>
      </c>
      <c r="Z80" s="51">
        <v>4</v>
      </c>
      <c r="AA80" s="51">
        <v>0</v>
      </c>
      <c r="AB80" s="51">
        <f t="shared" si="11"/>
        <v>4</v>
      </c>
      <c r="AF80" s="51">
        <v>4</v>
      </c>
      <c r="AG80" s="51">
        <v>0</v>
      </c>
      <c r="AH80" s="51">
        <f t="shared" si="12"/>
        <v>4</v>
      </c>
      <c r="AO80" s="51">
        <v>1</v>
      </c>
      <c r="AQ80" s="51">
        <v>1</v>
      </c>
      <c r="AR80" s="29">
        <v>40</v>
      </c>
      <c r="AS80" s="29" t="s">
        <v>554</v>
      </c>
    </row>
    <row r="81" spans="1:45">
      <c r="A81" s="51">
        <v>8920</v>
      </c>
      <c r="B81" s="29" t="s">
        <v>44</v>
      </c>
      <c r="C81" s="29" t="s">
        <v>45</v>
      </c>
      <c r="D81" s="29" t="s">
        <v>45</v>
      </c>
      <c r="E81" s="29" t="s">
        <v>54</v>
      </c>
      <c r="F81" s="29" t="s">
        <v>410</v>
      </c>
      <c r="G81" s="29" t="s">
        <v>48</v>
      </c>
      <c r="H81" s="29" t="s">
        <v>34</v>
      </c>
      <c r="I81" s="29" t="s">
        <v>49</v>
      </c>
      <c r="J81" s="29" t="s">
        <v>28</v>
      </c>
      <c r="K81" s="29" t="s">
        <v>57</v>
      </c>
      <c r="L81" s="29" t="s">
        <v>56</v>
      </c>
      <c r="M81" s="51">
        <v>20</v>
      </c>
      <c r="N81" s="51">
        <v>4</v>
      </c>
      <c r="O81" s="29" t="s">
        <v>68</v>
      </c>
      <c r="P81" s="29" t="s">
        <v>45</v>
      </c>
      <c r="Q81" s="29" t="s">
        <v>45</v>
      </c>
      <c r="R81" s="51">
        <v>43</v>
      </c>
      <c r="S81" s="51">
        <v>10.37</v>
      </c>
      <c r="T81" s="51">
        <v>8920</v>
      </c>
      <c r="U81" s="29" t="s">
        <v>299</v>
      </c>
      <c r="V81" s="29" t="s">
        <v>435</v>
      </c>
      <c r="W81" s="51">
        <v>10</v>
      </c>
      <c r="X81" s="51">
        <v>8</v>
      </c>
      <c r="Y81" s="51">
        <f t="shared" si="10"/>
        <v>2</v>
      </c>
      <c r="Z81" s="51">
        <v>4</v>
      </c>
      <c r="AA81" s="51">
        <v>4</v>
      </c>
      <c r="AB81" s="51">
        <f t="shared" si="11"/>
        <v>0</v>
      </c>
      <c r="AF81" s="51">
        <v>4</v>
      </c>
      <c r="AG81" s="51">
        <v>4</v>
      </c>
      <c r="AH81" s="51">
        <f t="shared" si="12"/>
        <v>0</v>
      </c>
      <c r="AO81" s="51">
        <v>0</v>
      </c>
      <c r="AQ81" s="51">
        <v>2</v>
      </c>
      <c r="AR81" s="29">
        <v>41</v>
      </c>
      <c r="AS81" s="29">
        <v>8.99</v>
      </c>
    </row>
    <row r="82" spans="1:45">
      <c r="A82" s="51">
        <v>10861</v>
      </c>
      <c r="B82" s="29" t="s">
        <v>53</v>
      </c>
      <c r="C82" s="51">
        <v>1</v>
      </c>
      <c r="D82" s="51">
        <v>7</v>
      </c>
      <c r="E82" s="29" t="s">
        <v>54</v>
      </c>
      <c r="F82" s="29" t="s">
        <v>415</v>
      </c>
      <c r="G82" s="29" t="s">
        <v>48</v>
      </c>
      <c r="H82" s="29" t="s">
        <v>34</v>
      </c>
      <c r="I82" s="29" t="s">
        <v>49</v>
      </c>
      <c r="J82" s="29" t="s">
        <v>28</v>
      </c>
      <c r="K82" s="29" t="s">
        <v>45</v>
      </c>
      <c r="L82" s="29" t="s">
        <v>56</v>
      </c>
      <c r="M82" s="51">
        <v>45</v>
      </c>
      <c r="N82" s="51">
        <v>119</v>
      </c>
      <c r="O82" s="29" t="s">
        <v>68</v>
      </c>
      <c r="P82" s="29" t="s">
        <v>45</v>
      </c>
      <c r="Q82" s="29" t="s">
        <v>45</v>
      </c>
      <c r="R82" s="51">
        <v>44.8</v>
      </c>
      <c r="S82" s="51">
        <v>14.5</v>
      </c>
      <c r="T82" s="51">
        <v>10861</v>
      </c>
      <c r="U82" s="29" t="s">
        <v>293</v>
      </c>
      <c r="V82" s="29" t="s">
        <v>493</v>
      </c>
      <c r="W82" s="51">
        <v>219</v>
      </c>
      <c r="X82" s="51">
        <v>31</v>
      </c>
      <c r="Y82" s="51">
        <f t="shared" si="10"/>
        <v>188</v>
      </c>
    </row>
    <row r="83" spans="1:45">
      <c r="A83" s="51">
        <v>10861</v>
      </c>
      <c r="B83" s="29" t="s">
        <v>53</v>
      </c>
      <c r="C83" s="51">
        <v>1</v>
      </c>
      <c r="D83" s="51">
        <v>7</v>
      </c>
      <c r="E83" s="29" t="s">
        <v>54</v>
      </c>
      <c r="F83" s="29" t="s">
        <v>415</v>
      </c>
      <c r="G83" s="29" t="s">
        <v>48</v>
      </c>
      <c r="H83" s="29" t="s">
        <v>34</v>
      </c>
      <c r="I83" s="29" t="s">
        <v>49</v>
      </c>
      <c r="J83" s="29" t="s">
        <v>28</v>
      </c>
      <c r="K83" s="29" t="s">
        <v>45</v>
      </c>
      <c r="L83" s="29" t="s">
        <v>56</v>
      </c>
      <c r="M83" s="51">
        <v>45</v>
      </c>
      <c r="N83" s="51">
        <v>119</v>
      </c>
      <c r="O83" s="29" t="s">
        <v>68</v>
      </c>
      <c r="P83" s="29" t="s">
        <v>45</v>
      </c>
      <c r="Q83" s="29" t="s">
        <v>45</v>
      </c>
      <c r="R83" s="51">
        <v>44.8</v>
      </c>
      <c r="S83" s="51">
        <v>14.5</v>
      </c>
      <c r="T83" s="51">
        <v>10861</v>
      </c>
      <c r="U83" s="29" t="s">
        <v>294</v>
      </c>
      <c r="V83" s="29" t="s">
        <v>493</v>
      </c>
      <c r="W83" s="51">
        <v>219</v>
      </c>
      <c r="X83" s="51">
        <v>18</v>
      </c>
      <c r="Y83" s="51">
        <f t="shared" si="10"/>
        <v>201</v>
      </c>
    </row>
    <row r="84" spans="1:45">
      <c r="A84" s="51">
        <v>9608</v>
      </c>
      <c r="B84" s="29" t="s">
        <v>53</v>
      </c>
      <c r="C84" s="51">
        <v>1</v>
      </c>
      <c r="D84" s="29" t="s">
        <v>28</v>
      </c>
      <c r="E84" s="29" t="s">
        <v>417</v>
      </c>
      <c r="F84" s="29" t="s">
        <v>410</v>
      </c>
      <c r="G84" s="29" t="s">
        <v>48</v>
      </c>
      <c r="H84" s="29" t="s">
        <v>34</v>
      </c>
      <c r="I84" s="29" t="s">
        <v>473</v>
      </c>
      <c r="J84" s="29" t="s">
        <v>28</v>
      </c>
      <c r="K84" s="29" t="s">
        <v>45</v>
      </c>
      <c r="L84" s="29" t="s">
        <v>56</v>
      </c>
      <c r="M84" s="51">
        <v>45</v>
      </c>
      <c r="N84" s="29" t="s">
        <v>45</v>
      </c>
      <c r="O84" s="29" t="s">
        <v>68</v>
      </c>
      <c r="P84" s="29" t="s">
        <v>45</v>
      </c>
      <c r="Q84" s="29" t="s">
        <v>45</v>
      </c>
      <c r="R84" s="29" t="s">
        <v>45</v>
      </c>
      <c r="S84" s="29" t="s">
        <v>45</v>
      </c>
      <c r="T84" s="51">
        <v>9608</v>
      </c>
      <c r="U84" s="29" t="s">
        <v>294</v>
      </c>
      <c r="V84" s="29" t="s">
        <v>493</v>
      </c>
      <c r="W84" s="51">
        <v>7162</v>
      </c>
      <c r="X84" s="51">
        <v>784</v>
      </c>
      <c r="Y84" s="51">
        <f t="shared" si="10"/>
        <v>6378</v>
      </c>
      <c r="AC84" s="51">
        <v>1069</v>
      </c>
      <c r="AD84" s="51">
        <v>148</v>
      </c>
      <c r="AE84" s="51">
        <f>AC84-AD84</f>
        <v>921</v>
      </c>
      <c r="AF84" s="51">
        <v>1069</v>
      </c>
      <c r="AG84" s="51">
        <v>148</v>
      </c>
      <c r="AH84" s="51">
        <f>AF84-AG84</f>
        <v>921</v>
      </c>
    </row>
    <row r="85" spans="1:45">
      <c r="A85" s="51">
        <v>9608</v>
      </c>
      <c r="B85" s="29" t="s">
        <v>53</v>
      </c>
      <c r="C85" s="51">
        <v>1</v>
      </c>
      <c r="D85" s="29" t="s">
        <v>28</v>
      </c>
      <c r="E85" s="29" t="s">
        <v>417</v>
      </c>
      <c r="F85" s="29" t="s">
        <v>410</v>
      </c>
      <c r="G85" s="29" t="s">
        <v>48</v>
      </c>
      <c r="H85" s="29" t="s">
        <v>34</v>
      </c>
      <c r="I85" s="29" t="s">
        <v>473</v>
      </c>
      <c r="J85" s="29" t="s">
        <v>28</v>
      </c>
      <c r="K85" s="29" t="s">
        <v>45</v>
      </c>
      <c r="L85" s="29" t="s">
        <v>56</v>
      </c>
      <c r="M85" s="51">
        <v>45</v>
      </c>
      <c r="N85" s="29" t="s">
        <v>45</v>
      </c>
      <c r="O85" s="29" t="s">
        <v>68</v>
      </c>
      <c r="P85" s="29" t="s">
        <v>45</v>
      </c>
      <c r="Q85" s="29" t="s">
        <v>45</v>
      </c>
      <c r="R85" s="29" t="s">
        <v>45</v>
      </c>
      <c r="S85" s="29" t="s">
        <v>45</v>
      </c>
      <c r="T85" s="51">
        <v>9608</v>
      </c>
      <c r="U85" s="29" t="s">
        <v>440</v>
      </c>
      <c r="V85" s="29" t="s">
        <v>493</v>
      </c>
      <c r="W85" s="51">
        <v>7162</v>
      </c>
      <c r="X85" s="51">
        <v>656</v>
      </c>
      <c r="Y85" s="51">
        <f t="shared" si="10"/>
        <v>6506</v>
      </c>
      <c r="AC85" s="51">
        <v>1069</v>
      </c>
      <c r="AD85" s="51">
        <v>94</v>
      </c>
      <c r="AE85" s="51">
        <f t="shared" ref="AE85:AE95" si="13">AC85-AD85</f>
        <v>975</v>
      </c>
      <c r="AF85" s="51">
        <v>1069</v>
      </c>
      <c r="AG85" s="51">
        <v>94</v>
      </c>
      <c r="AH85" s="51">
        <f t="shared" ref="AH85:AH92" si="14">AF85-AG85</f>
        <v>975</v>
      </c>
    </row>
    <row r="86" spans="1:45">
      <c r="A86" s="51">
        <v>9608</v>
      </c>
      <c r="B86" s="29" t="s">
        <v>53</v>
      </c>
      <c r="C86" s="51">
        <v>1</v>
      </c>
      <c r="D86" s="29" t="s">
        <v>28</v>
      </c>
      <c r="E86" s="29" t="s">
        <v>417</v>
      </c>
      <c r="F86" s="29" t="s">
        <v>410</v>
      </c>
      <c r="G86" s="29" t="s">
        <v>48</v>
      </c>
      <c r="H86" s="29" t="s">
        <v>34</v>
      </c>
      <c r="I86" s="29" t="s">
        <v>473</v>
      </c>
      <c r="J86" s="29" t="s">
        <v>28</v>
      </c>
      <c r="K86" s="29" t="s">
        <v>45</v>
      </c>
      <c r="L86" s="29" t="s">
        <v>56</v>
      </c>
      <c r="M86" s="51">
        <v>45</v>
      </c>
      <c r="N86" s="29" t="s">
        <v>45</v>
      </c>
      <c r="O86" s="29" t="s">
        <v>68</v>
      </c>
      <c r="P86" s="29" t="s">
        <v>45</v>
      </c>
      <c r="Q86" s="29" t="s">
        <v>45</v>
      </c>
      <c r="R86" s="29" t="s">
        <v>45</v>
      </c>
      <c r="S86" s="29" t="s">
        <v>45</v>
      </c>
      <c r="T86" s="51">
        <v>9608</v>
      </c>
      <c r="U86" s="29" t="s">
        <v>518</v>
      </c>
      <c r="V86" s="29" t="s">
        <v>493</v>
      </c>
      <c r="W86" s="51">
        <v>7162</v>
      </c>
      <c r="X86" s="51">
        <v>647</v>
      </c>
      <c r="Y86" s="51">
        <f t="shared" si="10"/>
        <v>6515</v>
      </c>
      <c r="AC86" s="51">
        <v>1069</v>
      </c>
      <c r="AD86" s="51">
        <v>132</v>
      </c>
      <c r="AE86" s="51">
        <f t="shared" si="13"/>
        <v>937</v>
      </c>
      <c r="AF86" s="51">
        <v>1069</v>
      </c>
      <c r="AG86" s="51">
        <v>132</v>
      </c>
      <c r="AH86" s="51">
        <f t="shared" si="14"/>
        <v>937</v>
      </c>
    </row>
    <row r="87" spans="1:45">
      <c r="A87" s="51">
        <v>9608</v>
      </c>
      <c r="B87" s="29" t="s">
        <v>53</v>
      </c>
      <c r="C87" s="51">
        <v>1</v>
      </c>
      <c r="D87" s="29" t="s">
        <v>28</v>
      </c>
      <c r="E87" s="29" t="s">
        <v>417</v>
      </c>
      <c r="F87" s="29" t="s">
        <v>410</v>
      </c>
      <c r="G87" s="29" t="s">
        <v>48</v>
      </c>
      <c r="H87" s="29" t="s">
        <v>34</v>
      </c>
      <c r="I87" s="29" t="s">
        <v>473</v>
      </c>
      <c r="J87" s="29" t="s">
        <v>28</v>
      </c>
      <c r="K87" s="29" t="s">
        <v>45</v>
      </c>
      <c r="L87" s="29" t="s">
        <v>56</v>
      </c>
      <c r="M87" s="51">
        <v>45</v>
      </c>
      <c r="N87" s="29" t="s">
        <v>45</v>
      </c>
      <c r="O87" s="29" t="s">
        <v>68</v>
      </c>
      <c r="P87" s="29" t="s">
        <v>45</v>
      </c>
      <c r="Q87" s="29" t="s">
        <v>45</v>
      </c>
      <c r="R87" s="29" t="s">
        <v>45</v>
      </c>
      <c r="S87" s="29" t="s">
        <v>45</v>
      </c>
      <c r="T87" s="51">
        <v>9608</v>
      </c>
      <c r="U87" s="29" t="s">
        <v>407</v>
      </c>
      <c r="V87" s="29" t="s">
        <v>493</v>
      </c>
      <c r="W87" s="51">
        <v>7162</v>
      </c>
      <c r="X87" s="51">
        <v>264</v>
      </c>
      <c r="Y87" s="51">
        <f t="shared" si="10"/>
        <v>6898</v>
      </c>
      <c r="AC87" s="51">
        <v>1069</v>
      </c>
      <c r="AD87" s="51">
        <v>41</v>
      </c>
      <c r="AE87" s="51">
        <f t="shared" si="13"/>
        <v>1028</v>
      </c>
      <c r="AF87" s="51">
        <v>1069</v>
      </c>
      <c r="AG87" s="51">
        <v>41</v>
      </c>
      <c r="AH87" s="51">
        <f t="shared" si="14"/>
        <v>1028</v>
      </c>
    </row>
    <row r="88" spans="1:45">
      <c r="A88" s="51">
        <v>9608</v>
      </c>
      <c r="B88" s="29" t="s">
        <v>53</v>
      </c>
      <c r="C88" s="51">
        <v>1</v>
      </c>
      <c r="D88" s="29" t="s">
        <v>28</v>
      </c>
      <c r="E88" s="29" t="s">
        <v>417</v>
      </c>
      <c r="F88" s="29" t="s">
        <v>410</v>
      </c>
      <c r="G88" s="29" t="s">
        <v>48</v>
      </c>
      <c r="H88" s="29" t="s">
        <v>34</v>
      </c>
      <c r="I88" s="29" t="s">
        <v>473</v>
      </c>
      <c r="J88" s="29" t="s">
        <v>28</v>
      </c>
      <c r="K88" s="29" t="s">
        <v>45</v>
      </c>
      <c r="L88" s="29" t="s">
        <v>56</v>
      </c>
      <c r="M88" s="51">
        <v>45</v>
      </c>
      <c r="N88" s="29" t="s">
        <v>45</v>
      </c>
      <c r="O88" s="29" t="s">
        <v>68</v>
      </c>
      <c r="P88" s="29" t="s">
        <v>45</v>
      </c>
      <c r="Q88" s="29" t="s">
        <v>45</v>
      </c>
      <c r="R88" s="29" t="s">
        <v>45</v>
      </c>
      <c r="S88" s="29" t="s">
        <v>45</v>
      </c>
      <c r="T88" s="51">
        <v>9608</v>
      </c>
      <c r="U88" s="29" t="s">
        <v>446</v>
      </c>
      <c r="V88" s="29" t="s">
        <v>493</v>
      </c>
      <c r="W88" s="51">
        <v>7162</v>
      </c>
      <c r="X88" s="51">
        <v>213</v>
      </c>
      <c r="Y88" s="51">
        <f t="shared" si="10"/>
        <v>6949</v>
      </c>
      <c r="AC88" s="51">
        <v>1069</v>
      </c>
      <c r="AD88" s="51">
        <v>56</v>
      </c>
      <c r="AE88" s="51">
        <f t="shared" si="13"/>
        <v>1013</v>
      </c>
      <c r="AF88" s="51">
        <v>1069</v>
      </c>
      <c r="AG88" s="51">
        <v>56</v>
      </c>
      <c r="AH88" s="51">
        <f t="shared" si="14"/>
        <v>1013</v>
      </c>
    </row>
    <row r="89" spans="1:45">
      <c r="A89" s="51">
        <v>9608</v>
      </c>
      <c r="B89" s="29" t="s">
        <v>53</v>
      </c>
      <c r="C89" s="51">
        <v>1</v>
      </c>
      <c r="D89" s="29" t="s">
        <v>28</v>
      </c>
      <c r="E89" s="29" t="s">
        <v>417</v>
      </c>
      <c r="F89" s="29" t="s">
        <v>410</v>
      </c>
      <c r="G89" s="29" t="s">
        <v>48</v>
      </c>
      <c r="H89" s="29" t="s">
        <v>34</v>
      </c>
      <c r="I89" s="29" t="s">
        <v>473</v>
      </c>
      <c r="J89" s="29" t="s">
        <v>28</v>
      </c>
      <c r="K89" s="29" t="s">
        <v>45</v>
      </c>
      <c r="L89" s="29" t="s">
        <v>56</v>
      </c>
      <c r="M89" s="51">
        <v>45</v>
      </c>
      <c r="N89" s="29" t="s">
        <v>45</v>
      </c>
      <c r="O89" s="29" t="s">
        <v>68</v>
      </c>
      <c r="P89" s="29" t="s">
        <v>45</v>
      </c>
      <c r="Q89" s="29" t="s">
        <v>45</v>
      </c>
      <c r="R89" s="29" t="s">
        <v>45</v>
      </c>
      <c r="S89" s="29" t="s">
        <v>45</v>
      </c>
      <c r="T89" s="51">
        <v>9608</v>
      </c>
      <c r="U89" s="29" t="s">
        <v>531</v>
      </c>
      <c r="V89" s="29" t="s">
        <v>493</v>
      </c>
      <c r="W89" s="51">
        <v>7162</v>
      </c>
      <c r="X89" s="51">
        <v>52</v>
      </c>
      <c r="Y89" s="51">
        <f t="shared" si="10"/>
        <v>7110</v>
      </c>
      <c r="AC89" s="51">
        <v>1069</v>
      </c>
      <c r="AD89" s="51">
        <v>7</v>
      </c>
      <c r="AE89" s="51">
        <f t="shared" si="13"/>
        <v>1062</v>
      </c>
      <c r="AF89" s="51">
        <v>1069</v>
      </c>
      <c r="AG89" s="51">
        <v>7</v>
      </c>
      <c r="AH89" s="51">
        <f t="shared" si="14"/>
        <v>1062</v>
      </c>
    </row>
    <row r="90" spans="1:45">
      <c r="A90" s="51">
        <v>9608</v>
      </c>
      <c r="B90" s="29" t="s">
        <v>53</v>
      </c>
      <c r="C90" s="51">
        <v>1</v>
      </c>
      <c r="D90" s="29" t="s">
        <v>28</v>
      </c>
      <c r="E90" s="29" t="s">
        <v>417</v>
      </c>
      <c r="F90" s="29" t="s">
        <v>410</v>
      </c>
      <c r="G90" s="29" t="s">
        <v>48</v>
      </c>
      <c r="H90" s="29" t="s">
        <v>34</v>
      </c>
      <c r="I90" s="29" t="s">
        <v>473</v>
      </c>
      <c r="J90" s="29" t="s">
        <v>28</v>
      </c>
      <c r="K90" s="29" t="s">
        <v>45</v>
      </c>
      <c r="L90" s="29" t="s">
        <v>56</v>
      </c>
      <c r="M90" s="51">
        <v>45</v>
      </c>
      <c r="N90" s="29" t="s">
        <v>45</v>
      </c>
      <c r="O90" s="29" t="s">
        <v>68</v>
      </c>
      <c r="P90" s="29" t="s">
        <v>45</v>
      </c>
      <c r="Q90" s="29" t="s">
        <v>45</v>
      </c>
      <c r="R90" s="29" t="s">
        <v>45</v>
      </c>
      <c r="S90" s="29" t="s">
        <v>45</v>
      </c>
      <c r="T90" s="51">
        <v>9608</v>
      </c>
      <c r="U90" s="29" t="s">
        <v>447</v>
      </c>
      <c r="V90" s="29" t="s">
        <v>493</v>
      </c>
      <c r="W90" s="51">
        <v>7162</v>
      </c>
      <c r="X90" s="51">
        <v>41</v>
      </c>
      <c r="Y90" s="51">
        <f t="shared" si="10"/>
        <v>7121</v>
      </c>
      <c r="AC90" s="51">
        <v>1069</v>
      </c>
      <c r="AD90" s="51">
        <v>7</v>
      </c>
      <c r="AE90" s="51">
        <f t="shared" si="13"/>
        <v>1062</v>
      </c>
      <c r="AF90" s="51">
        <v>1069</v>
      </c>
      <c r="AG90" s="51">
        <v>7</v>
      </c>
      <c r="AH90" s="51">
        <f t="shared" si="14"/>
        <v>1062</v>
      </c>
    </row>
    <row r="91" spans="1:45">
      <c r="A91" s="51">
        <v>9608</v>
      </c>
      <c r="B91" s="29" t="s">
        <v>53</v>
      </c>
      <c r="C91" s="51">
        <v>1</v>
      </c>
      <c r="D91" s="29" t="s">
        <v>28</v>
      </c>
      <c r="E91" s="29" t="s">
        <v>417</v>
      </c>
      <c r="F91" s="29" t="s">
        <v>410</v>
      </c>
      <c r="G91" s="29" t="s">
        <v>48</v>
      </c>
      <c r="H91" s="29" t="s">
        <v>34</v>
      </c>
      <c r="I91" s="29" t="s">
        <v>473</v>
      </c>
      <c r="J91" s="29" t="s">
        <v>28</v>
      </c>
      <c r="K91" s="29" t="s">
        <v>45</v>
      </c>
      <c r="L91" s="29" t="s">
        <v>56</v>
      </c>
      <c r="M91" s="51">
        <v>45</v>
      </c>
      <c r="N91" s="29" t="s">
        <v>45</v>
      </c>
      <c r="O91" s="29" t="s">
        <v>68</v>
      </c>
      <c r="P91" s="29" t="s">
        <v>45</v>
      </c>
      <c r="Q91" s="29" t="s">
        <v>45</v>
      </c>
      <c r="R91" s="29" t="s">
        <v>45</v>
      </c>
      <c r="S91" s="29" t="s">
        <v>45</v>
      </c>
      <c r="T91" s="51">
        <v>9608</v>
      </c>
      <c r="U91" s="29" t="s">
        <v>491</v>
      </c>
      <c r="V91" s="29" t="s">
        <v>489</v>
      </c>
      <c r="W91" s="51">
        <v>7162</v>
      </c>
      <c r="X91" s="51">
        <v>165</v>
      </c>
      <c r="Y91" s="51">
        <f t="shared" si="10"/>
        <v>6997</v>
      </c>
      <c r="AC91" s="51">
        <v>1069</v>
      </c>
      <c r="AD91" s="51">
        <v>33</v>
      </c>
      <c r="AE91" s="51">
        <f t="shared" si="13"/>
        <v>1036</v>
      </c>
      <c r="AF91" s="51">
        <v>1069</v>
      </c>
      <c r="AG91" s="51">
        <v>33</v>
      </c>
      <c r="AH91" s="51">
        <f t="shared" si="14"/>
        <v>1036</v>
      </c>
    </row>
    <row r="92" spans="1:45">
      <c r="A92" s="51">
        <v>9608</v>
      </c>
      <c r="B92" s="29" t="s">
        <v>53</v>
      </c>
      <c r="C92" s="51">
        <v>1</v>
      </c>
      <c r="D92" s="29" t="s">
        <v>28</v>
      </c>
      <c r="E92" s="29" t="s">
        <v>417</v>
      </c>
      <c r="F92" s="29" t="s">
        <v>410</v>
      </c>
      <c r="G92" s="29" t="s">
        <v>48</v>
      </c>
      <c r="H92" s="29" t="s">
        <v>34</v>
      </c>
      <c r="I92" s="29" t="s">
        <v>473</v>
      </c>
      <c r="J92" s="29" t="s">
        <v>28</v>
      </c>
      <c r="K92" s="29" t="s">
        <v>45</v>
      </c>
      <c r="L92" s="29" t="s">
        <v>56</v>
      </c>
      <c r="M92" s="51">
        <v>45</v>
      </c>
      <c r="N92" s="29" t="s">
        <v>45</v>
      </c>
      <c r="O92" s="29" t="s">
        <v>68</v>
      </c>
      <c r="P92" s="29" t="s">
        <v>45</v>
      </c>
      <c r="Q92" s="29" t="s">
        <v>45</v>
      </c>
      <c r="R92" s="29" t="s">
        <v>45</v>
      </c>
      <c r="S92" s="29" t="s">
        <v>45</v>
      </c>
      <c r="T92" s="51">
        <v>9608</v>
      </c>
      <c r="U92" s="29" t="s">
        <v>488</v>
      </c>
      <c r="V92" s="29" t="s">
        <v>489</v>
      </c>
      <c r="W92" s="51">
        <v>7162</v>
      </c>
      <c r="X92" s="51">
        <v>96</v>
      </c>
      <c r="Y92" s="51">
        <f t="shared" si="10"/>
        <v>7066</v>
      </c>
      <c r="AC92" s="51">
        <v>1069</v>
      </c>
      <c r="AD92" s="51">
        <v>5</v>
      </c>
      <c r="AE92" s="51">
        <f t="shared" si="13"/>
        <v>1064</v>
      </c>
      <c r="AF92" s="51">
        <v>1069</v>
      </c>
      <c r="AG92" s="51">
        <v>5</v>
      </c>
      <c r="AH92" s="51">
        <f t="shared" si="14"/>
        <v>1064</v>
      </c>
    </row>
    <row r="93" spans="1:45">
      <c r="A93" s="51">
        <v>9608</v>
      </c>
      <c r="B93" s="29" t="s">
        <v>53</v>
      </c>
      <c r="C93" s="51">
        <v>1</v>
      </c>
      <c r="D93" s="29" t="s">
        <v>28</v>
      </c>
      <c r="E93" s="29" t="s">
        <v>417</v>
      </c>
      <c r="F93" s="29" t="s">
        <v>410</v>
      </c>
      <c r="G93" s="29" t="s">
        <v>48</v>
      </c>
      <c r="H93" s="29" t="s">
        <v>34</v>
      </c>
      <c r="I93" s="29" t="s">
        <v>473</v>
      </c>
      <c r="J93" s="29" t="s">
        <v>28</v>
      </c>
      <c r="K93" s="29" t="s">
        <v>45</v>
      </c>
      <c r="L93" s="29" t="s">
        <v>56</v>
      </c>
      <c r="M93" s="51">
        <v>45</v>
      </c>
      <c r="N93" s="29" t="s">
        <v>45</v>
      </c>
      <c r="O93" s="29" t="s">
        <v>68</v>
      </c>
      <c r="P93" s="29" t="s">
        <v>45</v>
      </c>
      <c r="Q93" s="29" t="s">
        <v>45</v>
      </c>
      <c r="R93" s="29" t="s">
        <v>45</v>
      </c>
      <c r="S93" s="29" t="s">
        <v>45</v>
      </c>
      <c r="T93" s="51">
        <v>9608</v>
      </c>
      <c r="U93" s="29" t="s">
        <v>492</v>
      </c>
      <c r="V93" s="29" t="s">
        <v>489</v>
      </c>
      <c r="W93" s="51">
        <v>7162</v>
      </c>
      <c r="X93" s="51">
        <f>SUM(X91,X92)</f>
        <v>261</v>
      </c>
      <c r="Y93" s="51">
        <f t="shared" si="10"/>
        <v>6901</v>
      </c>
      <c r="AC93" s="51">
        <v>1069</v>
      </c>
      <c r="AD93" s="51">
        <f>SUM(AD91:AD92)</f>
        <v>38</v>
      </c>
      <c r="AE93" s="51">
        <f>AC93-AD93</f>
        <v>1031</v>
      </c>
      <c r="AF93" s="51">
        <v>1069</v>
      </c>
      <c r="AG93" s="51">
        <f>SUM(AG91:AG92)</f>
        <v>38</v>
      </c>
      <c r="AH93" s="51">
        <f>AF93-AG93</f>
        <v>1031</v>
      </c>
    </row>
    <row r="94" spans="1:45">
      <c r="A94" s="51">
        <v>9608</v>
      </c>
      <c r="B94" s="29" t="s">
        <v>53</v>
      </c>
      <c r="C94" s="51">
        <v>1</v>
      </c>
      <c r="D94" s="29" t="s">
        <v>28</v>
      </c>
      <c r="E94" s="29" t="s">
        <v>417</v>
      </c>
      <c r="F94" s="29" t="s">
        <v>410</v>
      </c>
      <c r="G94" s="29" t="s">
        <v>48</v>
      </c>
      <c r="H94" s="29" t="s">
        <v>34</v>
      </c>
      <c r="I94" s="29" t="s">
        <v>473</v>
      </c>
      <c r="J94" s="29" t="s">
        <v>28</v>
      </c>
      <c r="K94" s="29" t="s">
        <v>45</v>
      </c>
      <c r="L94" s="29" t="s">
        <v>56</v>
      </c>
      <c r="M94" s="51">
        <v>45</v>
      </c>
      <c r="N94" s="29" t="s">
        <v>45</v>
      </c>
      <c r="O94" s="29" t="s">
        <v>68</v>
      </c>
      <c r="P94" s="29" t="s">
        <v>45</v>
      </c>
      <c r="Q94" s="29" t="s">
        <v>45</v>
      </c>
      <c r="R94" s="29" t="s">
        <v>45</v>
      </c>
      <c r="S94" s="29" t="s">
        <v>45</v>
      </c>
      <c r="T94" s="51">
        <v>9608</v>
      </c>
      <c r="U94" s="29" t="s">
        <v>293</v>
      </c>
      <c r="V94" s="29" t="s">
        <v>493</v>
      </c>
      <c r="W94" s="51">
        <v>7162</v>
      </c>
      <c r="X94" s="51">
        <v>113</v>
      </c>
      <c r="Y94" s="51">
        <f t="shared" si="10"/>
        <v>7049</v>
      </c>
      <c r="AC94" s="51">
        <v>1069</v>
      </c>
      <c r="AE94" s="51"/>
      <c r="AF94" s="51">
        <v>1069</v>
      </c>
      <c r="AH94" s="51"/>
    </row>
    <row r="95" spans="1:45">
      <c r="A95" s="51">
        <v>9608</v>
      </c>
      <c r="B95" s="29" t="s">
        <v>53</v>
      </c>
      <c r="C95" s="51">
        <v>1</v>
      </c>
      <c r="D95" s="29" t="s">
        <v>28</v>
      </c>
      <c r="E95" s="29" t="s">
        <v>417</v>
      </c>
      <c r="F95" s="29" t="s">
        <v>410</v>
      </c>
      <c r="G95" s="29" t="s">
        <v>48</v>
      </c>
      <c r="H95" s="29" t="s">
        <v>34</v>
      </c>
      <c r="I95" s="29" t="s">
        <v>473</v>
      </c>
      <c r="J95" s="29" t="s">
        <v>28</v>
      </c>
      <c r="K95" s="29" t="s">
        <v>45</v>
      </c>
      <c r="L95" s="29" t="s">
        <v>56</v>
      </c>
      <c r="M95" s="51">
        <v>45</v>
      </c>
      <c r="N95" s="29" t="s">
        <v>45</v>
      </c>
      <c r="O95" s="29" t="s">
        <v>68</v>
      </c>
      <c r="P95" s="29" t="s">
        <v>45</v>
      </c>
      <c r="Q95" s="29" t="s">
        <v>45</v>
      </c>
      <c r="R95" s="29" t="s">
        <v>45</v>
      </c>
      <c r="S95" s="29" t="s">
        <v>45</v>
      </c>
      <c r="T95" s="51">
        <v>9608</v>
      </c>
      <c r="U95" s="29" t="s">
        <v>299</v>
      </c>
      <c r="V95" s="29" t="s">
        <v>435</v>
      </c>
      <c r="W95" s="51">
        <v>7162</v>
      </c>
      <c r="X95" s="51">
        <v>4470</v>
      </c>
      <c r="Y95" s="51">
        <f t="shared" si="10"/>
        <v>2692</v>
      </c>
      <c r="AC95" s="51">
        <v>1069</v>
      </c>
      <c r="AD95" s="51">
        <v>305</v>
      </c>
      <c r="AE95" s="51">
        <f t="shared" si="13"/>
        <v>764</v>
      </c>
      <c r="AF95" s="51">
        <v>1069</v>
      </c>
      <c r="AG95" s="51">
        <v>305</v>
      </c>
      <c r="AH95" s="51">
        <f t="shared" ref="AH95" si="15">AF95-AG95</f>
        <v>764</v>
      </c>
      <c r="AI95" s="29" t="s">
        <v>411</v>
      </c>
      <c r="AJ95" s="29" t="s">
        <v>411</v>
      </c>
      <c r="AL95" s="29" t="s">
        <v>411</v>
      </c>
      <c r="AM95" s="29" t="s">
        <v>411</v>
      </c>
      <c r="AN95" s="29" t="s">
        <v>411</v>
      </c>
      <c r="AO95" s="29" t="s">
        <v>411</v>
      </c>
      <c r="AP95" s="29" t="s">
        <v>411</v>
      </c>
      <c r="AQ95" s="29" t="s">
        <v>411</v>
      </c>
      <c r="AR95" s="29" t="s">
        <v>411</v>
      </c>
      <c r="AS95" s="29" t="s">
        <v>411</v>
      </c>
    </row>
    <row r="96" spans="1:45">
      <c r="A96" s="51">
        <v>8525</v>
      </c>
      <c r="B96" s="29" t="s">
        <v>44</v>
      </c>
      <c r="C96" s="29" t="s">
        <v>45</v>
      </c>
      <c r="D96" s="29" t="s">
        <v>45</v>
      </c>
      <c r="E96" s="29" t="s">
        <v>54</v>
      </c>
      <c r="F96" s="29" t="s">
        <v>410</v>
      </c>
      <c r="G96" s="29" t="s">
        <v>48</v>
      </c>
      <c r="H96" s="29" t="s">
        <v>34</v>
      </c>
      <c r="I96" s="29" t="s">
        <v>49</v>
      </c>
      <c r="J96" s="29" t="s">
        <v>28</v>
      </c>
      <c r="K96" s="29" t="s">
        <v>45</v>
      </c>
      <c r="L96" s="29" t="s">
        <v>56</v>
      </c>
      <c r="M96" s="51">
        <v>43</v>
      </c>
      <c r="N96" s="51">
        <v>24</v>
      </c>
      <c r="O96" s="29" t="s">
        <v>68</v>
      </c>
      <c r="P96" s="29" t="s">
        <v>45</v>
      </c>
      <c r="Q96" s="29" t="s">
        <v>45</v>
      </c>
      <c r="R96" s="51">
        <v>64.5</v>
      </c>
      <c r="S96" s="51">
        <v>9.7799999999999994</v>
      </c>
      <c r="T96" s="51">
        <v>8525</v>
      </c>
      <c r="U96" s="29" t="s">
        <v>293</v>
      </c>
      <c r="V96" s="29" t="s">
        <v>493</v>
      </c>
      <c r="W96" s="51">
        <v>42</v>
      </c>
      <c r="X96" s="51">
        <v>38</v>
      </c>
      <c r="Y96" s="51">
        <f t="shared" si="10"/>
        <v>4</v>
      </c>
      <c r="AQ96" s="51">
        <v>14</v>
      </c>
      <c r="AR96" s="51">
        <v>60.17</v>
      </c>
      <c r="AS96" s="51">
        <v>9.69</v>
      </c>
    </row>
    <row r="97" spans="1:45">
      <c r="A97" s="51">
        <v>8525</v>
      </c>
      <c r="B97" s="29" t="s">
        <v>44</v>
      </c>
      <c r="C97" s="29" t="s">
        <v>45</v>
      </c>
      <c r="D97" s="29" t="s">
        <v>45</v>
      </c>
      <c r="E97" s="29" t="s">
        <v>54</v>
      </c>
      <c r="F97" s="29" t="s">
        <v>410</v>
      </c>
      <c r="G97" s="29" t="s">
        <v>48</v>
      </c>
      <c r="H97" s="29" t="s">
        <v>34</v>
      </c>
      <c r="I97" s="29" t="s">
        <v>49</v>
      </c>
      <c r="J97" s="29" t="s">
        <v>28</v>
      </c>
      <c r="K97" s="29" t="s">
        <v>45</v>
      </c>
      <c r="L97" s="29" t="s">
        <v>56</v>
      </c>
      <c r="M97" s="51">
        <v>43</v>
      </c>
      <c r="N97" s="51">
        <v>24</v>
      </c>
      <c r="O97" s="29" t="s">
        <v>68</v>
      </c>
      <c r="P97" s="29" t="s">
        <v>45</v>
      </c>
      <c r="Q97" s="29" t="s">
        <v>45</v>
      </c>
      <c r="R97" s="51">
        <v>64.5</v>
      </c>
      <c r="S97" s="51">
        <v>9.7799999999999994</v>
      </c>
      <c r="T97" s="51">
        <v>8525</v>
      </c>
      <c r="U97" s="29" t="s">
        <v>519</v>
      </c>
      <c r="V97" s="29" t="s">
        <v>493</v>
      </c>
      <c r="W97" s="51">
        <v>42</v>
      </c>
      <c r="X97" s="51">
        <v>4</v>
      </c>
      <c r="Y97" s="51">
        <f t="shared" si="10"/>
        <v>38</v>
      </c>
      <c r="AQ97" s="51">
        <v>3</v>
      </c>
      <c r="AR97" s="51">
        <v>68.75</v>
      </c>
      <c r="AS97" s="51">
        <v>4.5</v>
      </c>
    </row>
    <row r="98" spans="1:45">
      <c r="A98" s="51">
        <v>8264</v>
      </c>
      <c r="B98" s="29" t="s">
        <v>44</v>
      </c>
      <c r="C98" s="29" t="s">
        <v>45</v>
      </c>
      <c r="D98" s="29" t="s">
        <v>45</v>
      </c>
      <c r="E98" s="29" t="s">
        <v>54</v>
      </c>
      <c r="F98" s="29" t="s">
        <v>410</v>
      </c>
      <c r="G98" s="29" t="s">
        <v>48</v>
      </c>
      <c r="H98" s="29" t="s">
        <v>301</v>
      </c>
      <c r="I98" s="29" t="s">
        <v>49</v>
      </c>
      <c r="J98" s="29" t="s">
        <v>28</v>
      </c>
      <c r="K98" s="29" t="s">
        <v>57</v>
      </c>
      <c r="L98" s="29" t="s">
        <v>56</v>
      </c>
      <c r="M98" s="51">
        <v>20</v>
      </c>
      <c r="N98" s="51">
        <v>0</v>
      </c>
      <c r="O98" s="29" t="s">
        <v>68</v>
      </c>
      <c r="P98" s="29" t="s">
        <v>45</v>
      </c>
      <c r="Q98" s="29" t="s">
        <v>45</v>
      </c>
      <c r="R98" s="51">
        <v>65.7</v>
      </c>
      <c r="S98" s="51">
        <v>9.18</v>
      </c>
      <c r="T98" s="51">
        <v>8264</v>
      </c>
      <c r="U98" s="29" t="s">
        <v>519</v>
      </c>
      <c r="V98" s="29" t="s">
        <v>493</v>
      </c>
      <c r="W98" s="51">
        <v>10</v>
      </c>
      <c r="X98" s="51">
        <v>1</v>
      </c>
      <c r="Y98" s="51">
        <f t="shared" si="10"/>
        <v>9</v>
      </c>
      <c r="AQ98" s="51">
        <v>0</v>
      </c>
      <c r="AR98" s="51">
        <v>70</v>
      </c>
      <c r="AS98" s="51">
        <v>7.1</v>
      </c>
    </row>
    <row r="99" spans="1:45">
      <c r="A99" s="51">
        <v>8264</v>
      </c>
      <c r="B99" s="29" t="s">
        <v>44</v>
      </c>
      <c r="C99" s="29" t="s">
        <v>45</v>
      </c>
      <c r="D99" s="29" t="s">
        <v>45</v>
      </c>
      <c r="E99" s="29" t="s">
        <v>54</v>
      </c>
      <c r="F99" s="29" t="s">
        <v>410</v>
      </c>
      <c r="G99" s="29" t="s">
        <v>48</v>
      </c>
      <c r="H99" s="29" t="s">
        <v>301</v>
      </c>
      <c r="I99" s="29" t="s">
        <v>49</v>
      </c>
      <c r="J99" s="29" t="s">
        <v>28</v>
      </c>
      <c r="K99" s="29" t="s">
        <v>57</v>
      </c>
      <c r="L99" s="29" t="s">
        <v>56</v>
      </c>
      <c r="M99" s="51">
        <v>20</v>
      </c>
      <c r="N99" s="51">
        <v>0</v>
      </c>
      <c r="O99" s="29" t="s">
        <v>68</v>
      </c>
      <c r="P99" s="29" t="s">
        <v>45</v>
      </c>
      <c r="Q99" s="29" t="s">
        <v>45</v>
      </c>
      <c r="R99" s="51">
        <v>65.7</v>
      </c>
      <c r="S99" s="51">
        <v>9.18</v>
      </c>
      <c r="T99" s="51">
        <v>8264</v>
      </c>
      <c r="U99" s="29" t="s">
        <v>293</v>
      </c>
      <c r="V99" s="29" t="s">
        <v>493</v>
      </c>
      <c r="W99" s="51">
        <v>10</v>
      </c>
      <c r="X99" s="51">
        <v>1</v>
      </c>
      <c r="Y99" s="51">
        <f t="shared" si="10"/>
        <v>9</v>
      </c>
      <c r="AQ99" s="51">
        <v>0</v>
      </c>
      <c r="AR99" s="29">
        <v>52</v>
      </c>
    </row>
    <row r="100" spans="1:45">
      <c r="A100" s="51">
        <v>8264</v>
      </c>
      <c r="B100" s="29" t="s">
        <v>44</v>
      </c>
      <c r="C100" s="29" t="s">
        <v>45</v>
      </c>
      <c r="D100" s="29" t="s">
        <v>45</v>
      </c>
      <c r="E100" s="29" t="s">
        <v>54</v>
      </c>
      <c r="F100" s="29" t="s">
        <v>410</v>
      </c>
      <c r="G100" s="29" t="s">
        <v>48</v>
      </c>
      <c r="H100" s="29" t="s">
        <v>301</v>
      </c>
      <c r="I100" s="29" t="s">
        <v>49</v>
      </c>
      <c r="J100" s="29" t="s">
        <v>28</v>
      </c>
      <c r="K100" s="29" t="s">
        <v>57</v>
      </c>
      <c r="L100" s="29" t="s">
        <v>56</v>
      </c>
      <c r="M100" s="51">
        <v>20</v>
      </c>
      <c r="N100" s="51">
        <v>0</v>
      </c>
      <c r="O100" s="29" t="s">
        <v>68</v>
      </c>
      <c r="P100" s="29" t="s">
        <v>45</v>
      </c>
      <c r="Q100" s="29" t="s">
        <v>45</v>
      </c>
      <c r="R100" s="51">
        <v>65.7</v>
      </c>
      <c r="S100" s="51">
        <v>9.18</v>
      </c>
      <c r="T100" s="51">
        <v>8264</v>
      </c>
      <c r="U100" s="29" t="s">
        <v>294</v>
      </c>
      <c r="V100" s="29" t="s">
        <v>493</v>
      </c>
      <c r="W100" s="51">
        <v>10</v>
      </c>
      <c r="X100" s="51">
        <v>2</v>
      </c>
      <c r="Y100" s="51">
        <f t="shared" si="10"/>
        <v>8</v>
      </c>
      <c r="AQ100" s="51">
        <v>0</v>
      </c>
      <c r="AR100" s="29">
        <v>73</v>
      </c>
    </row>
    <row r="101" spans="1:45">
      <c r="A101" s="51">
        <v>9056</v>
      </c>
      <c r="B101" s="29" t="s">
        <v>44</v>
      </c>
      <c r="C101" s="29" t="s">
        <v>45</v>
      </c>
      <c r="D101" s="29" t="s">
        <v>45</v>
      </c>
      <c r="E101" s="29" t="s">
        <v>54</v>
      </c>
      <c r="F101" s="29" t="s">
        <v>410</v>
      </c>
      <c r="G101" s="29" t="s">
        <v>48</v>
      </c>
      <c r="H101" s="29" t="s">
        <v>34</v>
      </c>
      <c r="I101" s="29" t="s">
        <v>49</v>
      </c>
      <c r="J101" s="29" t="s">
        <v>28</v>
      </c>
      <c r="K101" s="29" t="s">
        <v>45</v>
      </c>
      <c r="L101" s="29" t="s">
        <v>56</v>
      </c>
      <c r="M101" s="51">
        <v>38</v>
      </c>
      <c r="N101" s="51">
        <v>14</v>
      </c>
      <c r="O101" s="29" t="s">
        <v>68</v>
      </c>
      <c r="P101" s="29" t="s">
        <v>45</v>
      </c>
      <c r="Q101" s="29" t="s">
        <v>45</v>
      </c>
      <c r="R101" s="51">
        <v>36.54</v>
      </c>
      <c r="S101" s="51">
        <v>18.329999999999998</v>
      </c>
      <c r="T101" s="51">
        <v>9056</v>
      </c>
      <c r="U101" s="29" t="s">
        <v>519</v>
      </c>
      <c r="V101" s="29" t="s">
        <v>493</v>
      </c>
      <c r="W101" s="51">
        <v>22</v>
      </c>
      <c r="X101" s="51">
        <v>2</v>
      </c>
      <c r="Y101" s="51">
        <f t="shared" si="10"/>
        <v>20</v>
      </c>
      <c r="Z101" s="51">
        <v>2</v>
      </c>
      <c r="AA101" s="51">
        <v>1</v>
      </c>
      <c r="AB101" s="51">
        <f>Z101-AA101</f>
        <v>1</v>
      </c>
      <c r="AF101" s="51">
        <v>2</v>
      </c>
      <c r="AG101" s="51">
        <v>1</v>
      </c>
      <c r="AH101" s="51">
        <f>AF101-AG101</f>
        <v>1</v>
      </c>
      <c r="AQ101" s="29">
        <v>1</v>
      </c>
      <c r="AR101" s="51">
        <f>AVERAGE(49,64)</f>
        <v>56.5</v>
      </c>
      <c r="AS101" s="51">
        <v>10.6</v>
      </c>
    </row>
    <row r="102" spans="1:45">
      <c r="A102" s="51">
        <v>9056</v>
      </c>
      <c r="B102" s="29" t="s">
        <v>44</v>
      </c>
      <c r="C102" s="29" t="s">
        <v>45</v>
      </c>
      <c r="D102" s="29" t="s">
        <v>45</v>
      </c>
      <c r="E102" s="29" t="s">
        <v>54</v>
      </c>
      <c r="F102" s="29" t="s">
        <v>410</v>
      </c>
      <c r="G102" s="29" t="s">
        <v>48</v>
      </c>
      <c r="H102" s="29" t="s">
        <v>34</v>
      </c>
      <c r="I102" s="29" t="s">
        <v>49</v>
      </c>
      <c r="J102" s="29" t="s">
        <v>28</v>
      </c>
      <c r="K102" s="29" t="s">
        <v>45</v>
      </c>
      <c r="L102" s="29" t="s">
        <v>56</v>
      </c>
      <c r="M102" s="51">
        <v>38</v>
      </c>
      <c r="N102" s="51">
        <v>14</v>
      </c>
      <c r="O102" s="29" t="s">
        <v>68</v>
      </c>
      <c r="P102" s="29" t="s">
        <v>45</v>
      </c>
      <c r="Q102" s="29" t="s">
        <v>45</v>
      </c>
      <c r="R102" s="51">
        <v>36.54</v>
      </c>
      <c r="S102" s="51">
        <v>18.329999999999998</v>
      </c>
      <c r="T102" s="51">
        <v>9056</v>
      </c>
      <c r="U102" s="29" t="s">
        <v>293</v>
      </c>
      <c r="V102" s="29" t="s">
        <v>493</v>
      </c>
      <c r="W102" s="51">
        <v>22</v>
      </c>
      <c r="X102" s="51">
        <v>2</v>
      </c>
      <c r="Y102" s="51">
        <f t="shared" si="10"/>
        <v>20</v>
      </c>
      <c r="Z102" s="51">
        <v>2</v>
      </c>
      <c r="AA102" s="51">
        <v>1</v>
      </c>
      <c r="AB102" s="51">
        <f t="shared" ref="AB102:AB112" si="16">Z102-AA102</f>
        <v>1</v>
      </c>
      <c r="AF102" s="51">
        <v>2</v>
      </c>
      <c r="AG102" s="51">
        <v>1</v>
      </c>
      <c r="AH102" s="51">
        <f t="shared" ref="AH102:AH112" si="17">AF102-AG102</f>
        <v>1</v>
      </c>
      <c r="AQ102" s="29">
        <v>2</v>
      </c>
      <c r="AR102" s="51">
        <f>AVERAGE(55,52)</f>
        <v>53.5</v>
      </c>
      <c r="AS102" s="51">
        <v>2.12</v>
      </c>
    </row>
    <row r="103" spans="1:45">
      <c r="A103" s="51">
        <v>9056</v>
      </c>
      <c r="B103" s="29" t="s">
        <v>44</v>
      </c>
      <c r="C103" s="29" t="s">
        <v>45</v>
      </c>
      <c r="D103" s="29" t="s">
        <v>45</v>
      </c>
      <c r="E103" s="29" t="s">
        <v>54</v>
      </c>
      <c r="F103" s="29" t="s">
        <v>410</v>
      </c>
      <c r="G103" s="29" t="s">
        <v>48</v>
      </c>
      <c r="H103" s="29" t="s">
        <v>34</v>
      </c>
      <c r="I103" s="29" t="s">
        <v>49</v>
      </c>
      <c r="J103" s="29" t="s">
        <v>28</v>
      </c>
      <c r="K103" s="29" t="s">
        <v>45</v>
      </c>
      <c r="L103" s="29" t="s">
        <v>56</v>
      </c>
      <c r="M103" s="51">
        <v>38</v>
      </c>
      <c r="N103" s="51">
        <v>14</v>
      </c>
      <c r="O103" s="29" t="s">
        <v>68</v>
      </c>
      <c r="P103" s="29" t="s">
        <v>45</v>
      </c>
      <c r="Q103" s="29" t="s">
        <v>45</v>
      </c>
      <c r="R103" s="51">
        <v>36.54</v>
      </c>
      <c r="S103" s="51">
        <v>18.329999999999998</v>
      </c>
      <c r="T103" s="51">
        <v>9056</v>
      </c>
      <c r="U103" s="29" t="s">
        <v>295</v>
      </c>
      <c r="V103" s="29" t="s">
        <v>493</v>
      </c>
      <c r="W103" s="51">
        <v>22</v>
      </c>
      <c r="X103" s="51">
        <v>1</v>
      </c>
      <c r="Y103" s="51">
        <f t="shared" si="10"/>
        <v>21</v>
      </c>
      <c r="Z103" s="51">
        <v>2</v>
      </c>
      <c r="AA103" s="51">
        <v>0</v>
      </c>
      <c r="AB103" s="51">
        <f t="shared" si="16"/>
        <v>2</v>
      </c>
      <c r="AF103" s="51">
        <v>2</v>
      </c>
      <c r="AG103" s="51">
        <v>0</v>
      </c>
      <c r="AH103" s="51">
        <f t="shared" si="17"/>
        <v>2</v>
      </c>
      <c r="AQ103" s="29">
        <v>1</v>
      </c>
      <c r="AR103" s="51">
        <v>41</v>
      </c>
      <c r="AS103" s="51" t="s">
        <v>554</v>
      </c>
    </row>
    <row r="104" spans="1:45">
      <c r="A104" s="51">
        <v>9056</v>
      </c>
      <c r="B104" s="29" t="s">
        <v>44</v>
      </c>
      <c r="C104" s="29" t="s">
        <v>45</v>
      </c>
      <c r="D104" s="29" t="s">
        <v>45</v>
      </c>
      <c r="E104" s="29" t="s">
        <v>54</v>
      </c>
      <c r="F104" s="29" t="s">
        <v>410</v>
      </c>
      <c r="G104" s="29" t="s">
        <v>48</v>
      </c>
      <c r="H104" s="29" t="s">
        <v>34</v>
      </c>
      <c r="I104" s="29" t="s">
        <v>49</v>
      </c>
      <c r="J104" s="29" t="s">
        <v>28</v>
      </c>
      <c r="K104" s="29" t="s">
        <v>45</v>
      </c>
      <c r="L104" s="29" t="s">
        <v>56</v>
      </c>
      <c r="M104" s="51">
        <v>38</v>
      </c>
      <c r="N104" s="51">
        <v>14</v>
      </c>
      <c r="O104" s="29" t="s">
        <v>68</v>
      </c>
      <c r="P104" s="29" t="s">
        <v>45</v>
      </c>
      <c r="Q104" s="29" t="s">
        <v>45</v>
      </c>
      <c r="R104" s="51">
        <v>36.54</v>
      </c>
      <c r="S104" s="51">
        <v>18.329999999999998</v>
      </c>
      <c r="T104" s="51">
        <v>9056</v>
      </c>
      <c r="U104" s="29" t="s">
        <v>299</v>
      </c>
      <c r="V104" s="29" t="s">
        <v>435</v>
      </c>
      <c r="W104" s="51">
        <v>22</v>
      </c>
      <c r="X104" s="51">
        <v>17</v>
      </c>
      <c r="Y104" s="51">
        <f t="shared" si="10"/>
        <v>5</v>
      </c>
      <c r="Z104" s="51">
        <v>2</v>
      </c>
      <c r="AA104" s="51">
        <v>0</v>
      </c>
      <c r="AB104" s="51">
        <f t="shared" si="16"/>
        <v>2</v>
      </c>
      <c r="AF104" s="51">
        <v>2</v>
      </c>
      <c r="AG104" s="51">
        <v>0</v>
      </c>
      <c r="AH104" s="51">
        <f t="shared" si="17"/>
        <v>2</v>
      </c>
      <c r="AQ104" s="29">
        <v>15</v>
      </c>
      <c r="AR104" s="51">
        <v>31.94</v>
      </c>
      <c r="AS104" s="51">
        <v>18.010000000000002</v>
      </c>
    </row>
    <row r="105" spans="1:45">
      <c r="A105" s="51">
        <v>8816</v>
      </c>
      <c r="B105" s="29" t="s">
        <v>53</v>
      </c>
      <c r="C105" s="51">
        <v>1</v>
      </c>
      <c r="D105" s="51">
        <v>2</v>
      </c>
      <c r="E105" s="29" t="s">
        <v>463</v>
      </c>
      <c r="F105" s="29" t="s">
        <v>410</v>
      </c>
      <c r="G105" s="29" t="s">
        <v>48</v>
      </c>
      <c r="H105" s="29" t="s">
        <v>34</v>
      </c>
      <c r="I105" s="29" t="s">
        <v>49</v>
      </c>
      <c r="J105" s="29" t="s">
        <v>28</v>
      </c>
      <c r="K105" s="29" t="s">
        <v>45</v>
      </c>
      <c r="L105" s="29" t="s">
        <v>56</v>
      </c>
      <c r="M105" s="51">
        <v>21</v>
      </c>
      <c r="N105" s="51">
        <v>13</v>
      </c>
      <c r="O105" s="29" t="s">
        <v>68</v>
      </c>
      <c r="P105" s="29" t="s">
        <v>45</v>
      </c>
      <c r="Q105" s="29" t="s">
        <v>45</v>
      </c>
      <c r="R105" s="51">
        <v>62</v>
      </c>
      <c r="S105" s="51">
        <v>18.52</v>
      </c>
      <c r="T105" s="51">
        <v>8816</v>
      </c>
      <c r="U105" s="29" t="s">
        <v>293</v>
      </c>
      <c r="V105" s="29" t="s">
        <v>493</v>
      </c>
      <c r="W105" s="51">
        <v>23</v>
      </c>
      <c r="X105" s="51">
        <v>6</v>
      </c>
      <c r="Y105" s="51">
        <f t="shared" si="10"/>
        <v>17</v>
      </c>
      <c r="Z105" s="51">
        <v>10</v>
      </c>
      <c r="AA105" s="51">
        <v>4</v>
      </c>
      <c r="AB105" s="51">
        <f t="shared" si="16"/>
        <v>6</v>
      </c>
      <c r="AF105" s="51">
        <v>10</v>
      </c>
      <c r="AG105" s="51">
        <v>4</v>
      </c>
      <c r="AH105" s="51">
        <f t="shared" si="17"/>
        <v>6</v>
      </c>
    </row>
    <row r="106" spans="1:45">
      <c r="A106" s="51">
        <v>8816</v>
      </c>
      <c r="B106" s="29" t="s">
        <v>53</v>
      </c>
      <c r="C106" s="51">
        <v>1</v>
      </c>
      <c r="D106" s="51">
        <v>2</v>
      </c>
      <c r="E106" s="29" t="s">
        <v>463</v>
      </c>
      <c r="F106" s="29" t="s">
        <v>410</v>
      </c>
      <c r="G106" s="29" t="s">
        <v>48</v>
      </c>
      <c r="H106" s="29" t="s">
        <v>34</v>
      </c>
      <c r="I106" s="29" t="s">
        <v>49</v>
      </c>
      <c r="J106" s="29" t="s">
        <v>28</v>
      </c>
      <c r="K106" s="29" t="s">
        <v>45</v>
      </c>
      <c r="L106" s="29" t="s">
        <v>56</v>
      </c>
      <c r="M106" s="51">
        <v>21</v>
      </c>
      <c r="N106" s="51">
        <v>13</v>
      </c>
      <c r="O106" s="29" t="s">
        <v>68</v>
      </c>
      <c r="P106" s="29" t="s">
        <v>45</v>
      </c>
      <c r="Q106" s="29" t="s">
        <v>45</v>
      </c>
      <c r="R106" s="51">
        <v>62</v>
      </c>
      <c r="S106" s="51">
        <v>18.52</v>
      </c>
      <c r="T106" s="51">
        <v>8816</v>
      </c>
      <c r="U106" s="29" t="s">
        <v>439</v>
      </c>
      <c r="V106" s="29" t="s">
        <v>493</v>
      </c>
      <c r="W106" s="51">
        <v>23</v>
      </c>
      <c r="X106" s="51">
        <v>2</v>
      </c>
      <c r="Y106" s="51">
        <f t="shared" si="10"/>
        <v>21</v>
      </c>
      <c r="Z106" s="51">
        <v>10</v>
      </c>
      <c r="AA106" s="51">
        <v>0</v>
      </c>
      <c r="AB106" s="51">
        <f t="shared" si="16"/>
        <v>10</v>
      </c>
      <c r="AF106" s="51">
        <v>10</v>
      </c>
      <c r="AG106" s="51">
        <v>0</v>
      </c>
      <c r="AH106" s="51">
        <f t="shared" si="17"/>
        <v>10</v>
      </c>
    </row>
    <row r="107" spans="1:45">
      <c r="A107" s="51">
        <v>8816</v>
      </c>
      <c r="B107" s="29" t="s">
        <v>53</v>
      </c>
      <c r="C107" s="51">
        <v>1</v>
      </c>
      <c r="D107" s="51">
        <v>2</v>
      </c>
      <c r="E107" s="29" t="s">
        <v>463</v>
      </c>
      <c r="F107" s="29" t="s">
        <v>410</v>
      </c>
      <c r="G107" s="29" t="s">
        <v>48</v>
      </c>
      <c r="H107" s="29" t="s">
        <v>34</v>
      </c>
      <c r="I107" s="29" t="s">
        <v>49</v>
      </c>
      <c r="J107" s="29" t="s">
        <v>28</v>
      </c>
      <c r="K107" s="29" t="s">
        <v>45</v>
      </c>
      <c r="L107" s="29" t="s">
        <v>56</v>
      </c>
      <c r="M107" s="51">
        <v>21</v>
      </c>
      <c r="N107" s="51">
        <v>13</v>
      </c>
      <c r="O107" s="29" t="s">
        <v>68</v>
      </c>
      <c r="P107" s="29" t="s">
        <v>45</v>
      </c>
      <c r="Q107" s="29" t="s">
        <v>45</v>
      </c>
      <c r="R107" s="51">
        <v>62</v>
      </c>
      <c r="S107" s="51">
        <v>18.52</v>
      </c>
      <c r="T107" s="51">
        <v>8816</v>
      </c>
      <c r="U107" s="29" t="s">
        <v>440</v>
      </c>
      <c r="V107" s="29" t="s">
        <v>493</v>
      </c>
      <c r="W107" s="51">
        <v>23</v>
      </c>
      <c r="X107" s="51">
        <v>1</v>
      </c>
      <c r="Y107" s="51">
        <f t="shared" si="10"/>
        <v>22</v>
      </c>
      <c r="Z107" s="51">
        <v>10</v>
      </c>
      <c r="AA107" s="51">
        <v>1</v>
      </c>
      <c r="AB107" s="51">
        <f t="shared" si="16"/>
        <v>9</v>
      </c>
      <c r="AF107" s="51">
        <v>10</v>
      </c>
      <c r="AG107" s="51">
        <v>1</v>
      </c>
      <c r="AH107" s="51">
        <f t="shared" si="17"/>
        <v>9</v>
      </c>
    </row>
    <row r="108" spans="1:45">
      <c r="A108" s="51">
        <v>8816</v>
      </c>
      <c r="B108" s="29" t="s">
        <v>53</v>
      </c>
      <c r="C108" s="51">
        <v>1</v>
      </c>
      <c r="D108" s="51">
        <v>2</v>
      </c>
      <c r="E108" s="29" t="s">
        <v>463</v>
      </c>
      <c r="F108" s="29" t="s">
        <v>410</v>
      </c>
      <c r="G108" s="29" t="s">
        <v>48</v>
      </c>
      <c r="H108" s="29" t="s">
        <v>34</v>
      </c>
      <c r="I108" s="29" t="s">
        <v>49</v>
      </c>
      <c r="J108" s="29" t="s">
        <v>28</v>
      </c>
      <c r="K108" s="29" t="s">
        <v>45</v>
      </c>
      <c r="L108" s="29" t="s">
        <v>56</v>
      </c>
      <c r="M108" s="51">
        <v>21</v>
      </c>
      <c r="N108" s="51">
        <v>13</v>
      </c>
      <c r="O108" s="29" t="s">
        <v>68</v>
      </c>
      <c r="P108" s="29" t="s">
        <v>45</v>
      </c>
      <c r="Q108" s="29" t="s">
        <v>45</v>
      </c>
      <c r="R108" s="51">
        <v>62</v>
      </c>
      <c r="S108" s="51">
        <v>18.52</v>
      </c>
      <c r="T108" s="51">
        <v>8816</v>
      </c>
      <c r="U108" s="29" t="s">
        <v>446</v>
      </c>
      <c r="V108" s="29" t="s">
        <v>493</v>
      </c>
      <c r="W108" s="51">
        <v>23</v>
      </c>
      <c r="X108" s="51">
        <v>1</v>
      </c>
      <c r="Y108" s="51">
        <f t="shared" si="10"/>
        <v>22</v>
      </c>
      <c r="Z108" s="51">
        <v>10</v>
      </c>
      <c r="AA108" s="51">
        <v>1</v>
      </c>
      <c r="AB108" s="51">
        <f t="shared" si="16"/>
        <v>9</v>
      </c>
      <c r="AF108" s="51">
        <v>10</v>
      </c>
      <c r="AG108" s="51">
        <v>1</v>
      </c>
      <c r="AH108" s="51">
        <f t="shared" si="17"/>
        <v>9</v>
      </c>
    </row>
    <row r="109" spans="1:45">
      <c r="A109" s="51">
        <v>8816</v>
      </c>
      <c r="B109" s="29" t="s">
        <v>53</v>
      </c>
      <c r="C109" s="51">
        <v>1</v>
      </c>
      <c r="D109" s="51">
        <v>2</v>
      </c>
      <c r="E109" s="29" t="s">
        <v>463</v>
      </c>
      <c r="F109" s="29" t="s">
        <v>410</v>
      </c>
      <c r="G109" s="29" t="s">
        <v>48</v>
      </c>
      <c r="H109" s="29" t="s">
        <v>34</v>
      </c>
      <c r="I109" s="29" t="s">
        <v>49</v>
      </c>
      <c r="J109" s="29" t="s">
        <v>28</v>
      </c>
      <c r="K109" s="29" t="s">
        <v>45</v>
      </c>
      <c r="L109" s="29" t="s">
        <v>56</v>
      </c>
      <c r="M109" s="51">
        <v>21</v>
      </c>
      <c r="N109" s="51">
        <v>13</v>
      </c>
      <c r="O109" s="29" t="s">
        <v>68</v>
      </c>
      <c r="P109" s="29" t="s">
        <v>45</v>
      </c>
      <c r="Q109" s="29" t="s">
        <v>45</v>
      </c>
      <c r="R109" s="51">
        <v>62</v>
      </c>
      <c r="S109" s="51">
        <v>18.52</v>
      </c>
      <c r="T109" s="51">
        <v>8816</v>
      </c>
      <c r="U109" s="29" t="s">
        <v>294</v>
      </c>
      <c r="V109" s="29" t="s">
        <v>493</v>
      </c>
      <c r="W109" s="51">
        <v>23</v>
      </c>
      <c r="X109" s="51">
        <v>4</v>
      </c>
      <c r="Y109" s="51">
        <f t="shared" si="10"/>
        <v>19</v>
      </c>
      <c r="Z109" s="51">
        <v>10</v>
      </c>
      <c r="AA109" s="51">
        <v>2</v>
      </c>
      <c r="AB109" s="51">
        <f t="shared" si="16"/>
        <v>8</v>
      </c>
      <c r="AF109" s="51">
        <v>10</v>
      </c>
      <c r="AG109" s="51">
        <v>2</v>
      </c>
      <c r="AH109" s="51">
        <f t="shared" si="17"/>
        <v>8</v>
      </c>
    </row>
    <row r="110" spans="1:45">
      <c r="A110" s="51">
        <v>8816</v>
      </c>
      <c r="B110" s="29" t="s">
        <v>53</v>
      </c>
      <c r="C110" s="51">
        <v>1</v>
      </c>
      <c r="D110" s="51">
        <v>2</v>
      </c>
      <c r="E110" s="29" t="s">
        <v>463</v>
      </c>
      <c r="F110" s="29" t="s">
        <v>410</v>
      </c>
      <c r="G110" s="29" t="s">
        <v>48</v>
      </c>
      <c r="H110" s="29" t="s">
        <v>34</v>
      </c>
      <c r="I110" s="29" t="s">
        <v>49</v>
      </c>
      <c r="J110" s="29" t="s">
        <v>28</v>
      </c>
      <c r="K110" s="29" t="s">
        <v>45</v>
      </c>
      <c r="L110" s="29" t="s">
        <v>56</v>
      </c>
      <c r="M110" s="51">
        <v>21</v>
      </c>
      <c r="N110" s="51">
        <v>13</v>
      </c>
      <c r="O110" s="29" t="s">
        <v>68</v>
      </c>
      <c r="P110" s="29" t="s">
        <v>45</v>
      </c>
      <c r="Q110" s="29" t="s">
        <v>45</v>
      </c>
      <c r="R110" s="51">
        <v>62</v>
      </c>
      <c r="S110" s="51">
        <v>18.52</v>
      </c>
      <c r="T110" s="51">
        <v>8816</v>
      </c>
      <c r="U110" s="29" t="s">
        <v>419</v>
      </c>
      <c r="V110" s="29" t="s">
        <v>493</v>
      </c>
      <c r="W110" s="51">
        <v>23</v>
      </c>
      <c r="X110" s="51">
        <v>2</v>
      </c>
      <c r="Y110" s="51">
        <f t="shared" si="10"/>
        <v>21</v>
      </c>
      <c r="Z110" s="51">
        <v>10</v>
      </c>
      <c r="AA110" s="51">
        <v>2</v>
      </c>
      <c r="AB110" s="51">
        <f t="shared" si="16"/>
        <v>8</v>
      </c>
      <c r="AF110" s="51">
        <v>10</v>
      </c>
      <c r="AG110" s="51">
        <v>2</v>
      </c>
      <c r="AH110" s="51">
        <f t="shared" si="17"/>
        <v>8</v>
      </c>
    </row>
    <row r="111" spans="1:45">
      <c r="A111" s="51">
        <v>8816</v>
      </c>
      <c r="B111" s="29" t="s">
        <v>53</v>
      </c>
      <c r="C111" s="51">
        <v>1</v>
      </c>
      <c r="D111" s="51">
        <v>2</v>
      </c>
      <c r="E111" s="29" t="s">
        <v>463</v>
      </c>
      <c r="F111" s="29" t="s">
        <v>410</v>
      </c>
      <c r="G111" s="29" t="s">
        <v>48</v>
      </c>
      <c r="H111" s="29" t="s">
        <v>34</v>
      </c>
      <c r="I111" s="29" t="s">
        <v>49</v>
      </c>
      <c r="J111" s="29" t="s">
        <v>28</v>
      </c>
      <c r="K111" s="29" t="s">
        <v>45</v>
      </c>
      <c r="L111" s="29" t="s">
        <v>56</v>
      </c>
      <c r="M111" s="51">
        <v>21</v>
      </c>
      <c r="N111" s="51">
        <v>13</v>
      </c>
      <c r="O111" s="29" t="s">
        <v>68</v>
      </c>
      <c r="P111" s="29" t="s">
        <v>45</v>
      </c>
      <c r="Q111" s="29" t="s">
        <v>45</v>
      </c>
      <c r="R111" s="51">
        <v>62</v>
      </c>
      <c r="S111" s="51">
        <v>18.52</v>
      </c>
      <c r="T111" s="51">
        <v>8816</v>
      </c>
      <c r="U111" s="29" t="s">
        <v>408</v>
      </c>
      <c r="V111" s="29" t="s">
        <v>493</v>
      </c>
      <c r="W111" s="51">
        <v>23</v>
      </c>
      <c r="X111" s="51">
        <v>2</v>
      </c>
      <c r="Y111" s="51">
        <f t="shared" si="10"/>
        <v>21</v>
      </c>
      <c r="Z111" s="51">
        <v>10</v>
      </c>
      <c r="AA111" s="51">
        <v>2</v>
      </c>
      <c r="AB111" s="51">
        <f t="shared" si="16"/>
        <v>8</v>
      </c>
      <c r="AF111" s="51">
        <v>10</v>
      </c>
      <c r="AG111" s="51">
        <v>2</v>
      </c>
      <c r="AH111" s="51">
        <f t="shared" si="17"/>
        <v>8</v>
      </c>
    </row>
    <row r="112" spans="1:45">
      <c r="A112" s="51">
        <v>8816</v>
      </c>
      <c r="B112" s="29" t="s">
        <v>53</v>
      </c>
      <c r="C112" s="51">
        <v>1</v>
      </c>
      <c r="D112" s="51">
        <v>2</v>
      </c>
      <c r="E112" s="29" t="s">
        <v>463</v>
      </c>
      <c r="F112" s="29" t="s">
        <v>410</v>
      </c>
      <c r="G112" s="29" t="s">
        <v>48</v>
      </c>
      <c r="H112" s="29" t="s">
        <v>34</v>
      </c>
      <c r="I112" s="29" t="s">
        <v>49</v>
      </c>
      <c r="J112" s="29" t="s">
        <v>28</v>
      </c>
      <c r="K112" s="29" t="s">
        <v>45</v>
      </c>
      <c r="L112" s="29" t="s">
        <v>56</v>
      </c>
      <c r="M112" s="51">
        <v>21</v>
      </c>
      <c r="N112" s="51">
        <v>13</v>
      </c>
      <c r="O112" s="29" t="s">
        <v>68</v>
      </c>
      <c r="P112" s="29" t="s">
        <v>45</v>
      </c>
      <c r="Q112" s="29" t="s">
        <v>45</v>
      </c>
      <c r="R112" s="51">
        <v>62</v>
      </c>
      <c r="S112" s="51">
        <v>18.52</v>
      </c>
      <c r="T112" s="51">
        <v>8816</v>
      </c>
      <c r="U112" s="29" t="s">
        <v>299</v>
      </c>
      <c r="V112" s="29" t="s">
        <v>435</v>
      </c>
      <c r="W112" s="51">
        <v>23</v>
      </c>
      <c r="X112" s="51">
        <v>12</v>
      </c>
      <c r="Y112" s="51">
        <f t="shared" si="10"/>
        <v>11</v>
      </c>
      <c r="Z112" s="51">
        <v>10</v>
      </c>
      <c r="AA112" s="51">
        <v>3</v>
      </c>
      <c r="AB112" s="51">
        <f t="shared" si="16"/>
        <v>7</v>
      </c>
      <c r="AF112" s="51">
        <v>10</v>
      </c>
      <c r="AG112" s="51">
        <v>3</v>
      </c>
      <c r="AH112" s="51">
        <f t="shared" si="17"/>
        <v>7</v>
      </c>
    </row>
    <row r="113" spans="1:44">
      <c r="A113" s="51">
        <v>9339</v>
      </c>
      <c r="B113" s="29" t="s">
        <v>44</v>
      </c>
      <c r="C113" s="29" t="s">
        <v>45</v>
      </c>
      <c r="D113" s="29" t="s">
        <v>45</v>
      </c>
      <c r="E113" s="29" t="s">
        <v>54</v>
      </c>
      <c r="F113" s="29" t="s">
        <v>410</v>
      </c>
      <c r="G113" s="29" t="s">
        <v>48</v>
      </c>
      <c r="H113" s="29" t="s">
        <v>302</v>
      </c>
      <c r="I113" s="29" t="s">
        <v>49</v>
      </c>
      <c r="J113" s="29" t="s">
        <v>56</v>
      </c>
      <c r="K113" s="29" t="s">
        <v>57</v>
      </c>
      <c r="L113" s="29" t="s">
        <v>28</v>
      </c>
      <c r="M113" s="29" t="s">
        <v>45</v>
      </c>
      <c r="N113" s="51">
        <v>2</v>
      </c>
      <c r="O113" s="29" t="s">
        <v>68</v>
      </c>
      <c r="P113" s="29" t="s">
        <v>45</v>
      </c>
      <c r="Q113" s="29" t="s">
        <v>45</v>
      </c>
      <c r="R113" s="51">
        <v>50.2</v>
      </c>
      <c r="S113" s="51">
        <v>9.83</v>
      </c>
      <c r="T113" s="51">
        <v>9339</v>
      </c>
      <c r="U113" s="29" t="s">
        <v>293</v>
      </c>
      <c r="V113" s="29" t="s">
        <v>493</v>
      </c>
      <c r="W113" s="51">
        <v>5</v>
      </c>
      <c r="X113" s="51">
        <v>2</v>
      </c>
      <c r="Y113" s="51">
        <f t="shared" si="10"/>
        <v>3</v>
      </c>
      <c r="AQ113" s="51">
        <v>1</v>
      </c>
      <c r="AR113" s="29">
        <v>50</v>
      </c>
    </row>
    <row r="114" spans="1:44">
      <c r="A114" s="51">
        <v>9125</v>
      </c>
      <c r="B114" s="29" t="s">
        <v>44</v>
      </c>
      <c r="C114" s="29" t="s">
        <v>45</v>
      </c>
      <c r="D114" s="29" t="s">
        <v>45</v>
      </c>
      <c r="E114" s="29" t="s">
        <v>54</v>
      </c>
      <c r="F114" s="29" t="s">
        <v>410</v>
      </c>
      <c r="G114" s="29" t="s">
        <v>48</v>
      </c>
      <c r="H114" s="29" t="s">
        <v>34</v>
      </c>
      <c r="I114" s="29" t="s">
        <v>49</v>
      </c>
      <c r="J114" s="29" t="s">
        <v>28</v>
      </c>
      <c r="K114" s="29" t="s">
        <v>45</v>
      </c>
      <c r="L114" s="29" t="s">
        <v>56</v>
      </c>
      <c r="M114" s="51">
        <v>15</v>
      </c>
      <c r="N114" s="51">
        <v>10</v>
      </c>
      <c r="O114" s="29" t="s">
        <v>68</v>
      </c>
      <c r="P114" s="29" t="s">
        <v>45</v>
      </c>
      <c r="Q114" s="29" t="s">
        <v>45</v>
      </c>
      <c r="R114" s="51">
        <v>39</v>
      </c>
      <c r="S114" s="51">
        <v>19.260000000000002</v>
      </c>
      <c r="T114" s="51">
        <v>9125</v>
      </c>
      <c r="U114" s="29" t="s">
        <v>293</v>
      </c>
      <c r="V114" s="29" t="s">
        <v>493</v>
      </c>
      <c r="W114" s="51">
        <v>18</v>
      </c>
      <c r="X114" s="51">
        <v>5</v>
      </c>
      <c r="Y114" s="51">
        <f t="shared" si="10"/>
        <v>13</v>
      </c>
    </row>
    <row r="115" spans="1:44">
      <c r="A115" s="51">
        <v>9125</v>
      </c>
      <c r="B115" s="29" t="s">
        <v>44</v>
      </c>
      <c r="C115" s="29" t="s">
        <v>45</v>
      </c>
      <c r="D115" s="29" t="s">
        <v>45</v>
      </c>
      <c r="E115" s="29" t="s">
        <v>54</v>
      </c>
      <c r="F115" s="29" t="s">
        <v>410</v>
      </c>
      <c r="G115" s="29" t="s">
        <v>48</v>
      </c>
      <c r="H115" s="29" t="s">
        <v>34</v>
      </c>
      <c r="I115" s="29" t="s">
        <v>49</v>
      </c>
      <c r="J115" s="29" t="s">
        <v>28</v>
      </c>
      <c r="K115" s="29" t="s">
        <v>45</v>
      </c>
      <c r="L115" s="29" t="s">
        <v>56</v>
      </c>
      <c r="M115" s="51">
        <v>15</v>
      </c>
      <c r="N115" s="51">
        <v>10</v>
      </c>
      <c r="O115" s="29" t="s">
        <v>68</v>
      </c>
      <c r="P115" s="29" t="s">
        <v>45</v>
      </c>
      <c r="Q115" s="29" t="s">
        <v>45</v>
      </c>
      <c r="R115" s="51">
        <v>39</v>
      </c>
      <c r="S115" s="51">
        <v>19.260000000000002</v>
      </c>
      <c r="T115" s="51">
        <v>9125</v>
      </c>
      <c r="U115" s="29" t="s">
        <v>294</v>
      </c>
      <c r="V115" s="29" t="s">
        <v>493</v>
      </c>
      <c r="W115" s="51">
        <v>18</v>
      </c>
      <c r="X115" s="51">
        <v>3</v>
      </c>
      <c r="Y115" s="51">
        <f t="shared" si="10"/>
        <v>15</v>
      </c>
    </row>
    <row r="116" spans="1:44">
      <c r="A116" s="51">
        <v>9446</v>
      </c>
      <c r="B116" s="29" t="s">
        <v>53</v>
      </c>
      <c r="C116" s="51">
        <v>1</v>
      </c>
      <c r="D116" s="51">
        <v>2</v>
      </c>
      <c r="E116" s="29" t="s">
        <v>54</v>
      </c>
      <c r="F116" s="29" t="s">
        <v>410</v>
      </c>
      <c r="G116" s="29" t="s">
        <v>48</v>
      </c>
      <c r="H116" s="29" t="s">
        <v>301</v>
      </c>
      <c r="I116" s="29" t="s">
        <v>49</v>
      </c>
      <c r="J116" s="29" t="s">
        <v>28</v>
      </c>
      <c r="K116" s="29" t="s">
        <v>45</v>
      </c>
      <c r="L116" s="29" t="s">
        <v>56</v>
      </c>
      <c r="M116" s="51">
        <v>63</v>
      </c>
      <c r="N116" s="51">
        <v>7</v>
      </c>
      <c r="O116" s="29" t="s">
        <v>68</v>
      </c>
      <c r="P116" s="29" t="s">
        <v>45</v>
      </c>
      <c r="Q116" s="29" t="s">
        <v>45</v>
      </c>
      <c r="R116" s="51">
        <v>65</v>
      </c>
      <c r="S116" s="51">
        <v>14.07</v>
      </c>
      <c r="T116" s="51">
        <v>9446</v>
      </c>
      <c r="U116" s="29" t="s">
        <v>293</v>
      </c>
      <c r="V116" s="29" t="s">
        <v>493</v>
      </c>
      <c r="W116" s="51">
        <v>17</v>
      </c>
      <c r="X116" s="51">
        <v>3</v>
      </c>
      <c r="Y116" s="51">
        <f t="shared" si="10"/>
        <v>14</v>
      </c>
    </row>
    <row r="117" spans="1:44">
      <c r="A117" s="51">
        <v>9446</v>
      </c>
      <c r="B117" s="29" t="s">
        <v>53</v>
      </c>
      <c r="C117" s="51">
        <v>1</v>
      </c>
      <c r="D117" s="51">
        <v>2</v>
      </c>
      <c r="E117" s="29" t="s">
        <v>54</v>
      </c>
      <c r="F117" s="29" t="s">
        <v>410</v>
      </c>
      <c r="G117" s="29" t="s">
        <v>48</v>
      </c>
      <c r="H117" s="29" t="s">
        <v>301</v>
      </c>
      <c r="I117" s="29" t="s">
        <v>49</v>
      </c>
      <c r="J117" s="29" t="s">
        <v>28</v>
      </c>
      <c r="K117" s="29" t="s">
        <v>45</v>
      </c>
      <c r="L117" s="29" t="s">
        <v>56</v>
      </c>
      <c r="M117" s="51">
        <v>63</v>
      </c>
      <c r="N117" s="51">
        <v>7</v>
      </c>
      <c r="O117" s="29" t="s">
        <v>68</v>
      </c>
      <c r="P117" s="29" t="s">
        <v>45</v>
      </c>
      <c r="Q117" s="29" t="s">
        <v>45</v>
      </c>
      <c r="R117" s="51">
        <v>65</v>
      </c>
      <c r="S117" s="51">
        <v>14.07</v>
      </c>
      <c r="T117" s="51">
        <v>9446</v>
      </c>
      <c r="U117" s="29" t="s">
        <v>294</v>
      </c>
      <c r="V117" s="29" t="s">
        <v>493</v>
      </c>
      <c r="W117" s="51">
        <v>17</v>
      </c>
      <c r="X117" s="51">
        <v>3</v>
      </c>
      <c r="Y117" s="51">
        <f t="shared" si="10"/>
        <v>14</v>
      </c>
    </row>
    <row r="118" spans="1:44">
      <c r="A118" s="51">
        <v>9609</v>
      </c>
      <c r="B118" s="29" t="s">
        <v>44</v>
      </c>
      <c r="C118" s="29" t="s">
        <v>45</v>
      </c>
      <c r="D118" s="29" t="s">
        <v>45</v>
      </c>
      <c r="E118" s="29" t="s">
        <v>420</v>
      </c>
      <c r="F118" s="29" t="s">
        <v>410</v>
      </c>
      <c r="G118" s="29" t="s">
        <v>48</v>
      </c>
      <c r="H118" s="29" t="s">
        <v>34</v>
      </c>
      <c r="I118" s="29" t="s">
        <v>49</v>
      </c>
      <c r="J118" s="29" t="s">
        <v>28</v>
      </c>
      <c r="K118" s="29" t="s">
        <v>45</v>
      </c>
      <c r="L118" s="29" t="s">
        <v>28</v>
      </c>
      <c r="M118" s="29" t="s">
        <v>45</v>
      </c>
      <c r="N118" s="51">
        <v>2</v>
      </c>
      <c r="O118" s="29" t="s">
        <v>68</v>
      </c>
      <c r="P118" s="29" t="s">
        <v>45</v>
      </c>
      <c r="Q118" s="29" t="s">
        <v>45</v>
      </c>
      <c r="R118" s="51">
        <v>68.83</v>
      </c>
      <c r="S118" s="51">
        <v>3.06</v>
      </c>
      <c r="T118" s="51">
        <v>9609</v>
      </c>
      <c r="U118" s="29" t="s">
        <v>519</v>
      </c>
      <c r="V118" s="29" t="s">
        <v>493</v>
      </c>
      <c r="W118" s="51">
        <v>6</v>
      </c>
      <c r="X118" s="51">
        <v>1</v>
      </c>
      <c r="Y118" s="51">
        <f t="shared" si="10"/>
        <v>5</v>
      </c>
      <c r="AO118" s="51">
        <v>0</v>
      </c>
      <c r="AP118" s="51">
        <v>0</v>
      </c>
      <c r="AQ118" s="51">
        <v>1</v>
      </c>
      <c r="AR118" s="29">
        <v>71</v>
      </c>
    </row>
    <row r="119" spans="1:44">
      <c r="A119" s="51">
        <v>10641</v>
      </c>
      <c r="B119" s="29" t="s">
        <v>44</v>
      </c>
      <c r="C119" s="29" t="s">
        <v>45</v>
      </c>
      <c r="D119" s="29" t="s">
        <v>45</v>
      </c>
      <c r="E119" s="29" t="s">
        <v>54</v>
      </c>
      <c r="F119" s="29" t="s">
        <v>410</v>
      </c>
      <c r="G119" s="29" t="s">
        <v>48</v>
      </c>
      <c r="H119" s="29" t="s">
        <v>301</v>
      </c>
      <c r="I119" s="29" t="s">
        <v>49</v>
      </c>
      <c r="J119" s="29" t="s">
        <v>28</v>
      </c>
      <c r="K119" s="29" t="s">
        <v>45</v>
      </c>
      <c r="L119" s="29" t="s">
        <v>28</v>
      </c>
      <c r="M119" s="29" t="s">
        <v>45</v>
      </c>
      <c r="N119" s="51">
        <v>7</v>
      </c>
      <c r="O119" s="29" t="s">
        <v>68</v>
      </c>
      <c r="P119" s="51">
        <v>22.7</v>
      </c>
      <c r="Q119" s="51">
        <v>2.2999999999999998</v>
      </c>
      <c r="R119" s="51">
        <v>63.2</v>
      </c>
      <c r="S119" s="51">
        <v>11</v>
      </c>
      <c r="T119" s="51">
        <v>10641</v>
      </c>
      <c r="U119" s="29" t="s">
        <v>293</v>
      </c>
      <c r="V119" s="29" t="s">
        <v>493</v>
      </c>
      <c r="W119" s="51">
        <v>8</v>
      </c>
      <c r="X119" s="51">
        <v>4</v>
      </c>
      <c r="Y119" s="51">
        <f t="shared" si="10"/>
        <v>4</v>
      </c>
    </row>
    <row r="120" spans="1:44">
      <c r="A120" s="51">
        <v>10641</v>
      </c>
      <c r="B120" s="29" t="s">
        <v>44</v>
      </c>
      <c r="C120" s="29" t="s">
        <v>45</v>
      </c>
      <c r="D120" s="29" t="s">
        <v>45</v>
      </c>
      <c r="E120" s="29" t="s">
        <v>54</v>
      </c>
      <c r="F120" s="29" t="s">
        <v>410</v>
      </c>
      <c r="G120" s="29" t="s">
        <v>48</v>
      </c>
      <c r="H120" s="29" t="s">
        <v>301</v>
      </c>
      <c r="I120" s="29" t="s">
        <v>49</v>
      </c>
      <c r="J120" s="29" t="s">
        <v>28</v>
      </c>
      <c r="K120" s="29" t="s">
        <v>45</v>
      </c>
      <c r="L120" s="29" t="s">
        <v>28</v>
      </c>
      <c r="M120" s="29" t="s">
        <v>45</v>
      </c>
      <c r="N120" s="51">
        <v>7</v>
      </c>
      <c r="O120" s="29" t="s">
        <v>68</v>
      </c>
      <c r="P120" s="51">
        <v>22.7</v>
      </c>
      <c r="Q120" s="51">
        <v>2.2999999999999998</v>
      </c>
      <c r="R120" s="51">
        <v>63.2</v>
      </c>
      <c r="S120" s="51">
        <v>11</v>
      </c>
      <c r="T120" s="51">
        <v>10641</v>
      </c>
      <c r="U120" s="29" t="s">
        <v>294</v>
      </c>
      <c r="V120" s="29" t="s">
        <v>493</v>
      </c>
      <c r="W120" s="51">
        <v>8</v>
      </c>
      <c r="X120" s="51">
        <v>3</v>
      </c>
      <c r="Y120" s="51">
        <f t="shared" si="10"/>
        <v>5</v>
      </c>
    </row>
    <row r="121" spans="1:44">
      <c r="A121" s="51">
        <v>7916</v>
      </c>
      <c r="B121" s="29" t="s">
        <v>44</v>
      </c>
      <c r="C121" s="29" t="s">
        <v>45</v>
      </c>
      <c r="D121" s="29" t="s">
        <v>45</v>
      </c>
      <c r="E121" s="29" t="s">
        <v>54</v>
      </c>
      <c r="F121" s="29" t="s">
        <v>410</v>
      </c>
      <c r="G121" s="29" t="s">
        <v>48</v>
      </c>
      <c r="H121" s="29" t="s">
        <v>34</v>
      </c>
      <c r="I121" s="29" t="s">
        <v>49</v>
      </c>
      <c r="J121" s="29" t="s">
        <v>28</v>
      </c>
      <c r="K121" s="29" t="s">
        <v>45</v>
      </c>
      <c r="L121" s="29" t="s">
        <v>56</v>
      </c>
      <c r="M121" s="51">
        <v>18</v>
      </c>
      <c r="N121" s="51">
        <v>71</v>
      </c>
      <c r="O121" s="29" t="s">
        <v>68</v>
      </c>
      <c r="P121" s="29" t="s">
        <v>45</v>
      </c>
      <c r="Q121" s="29" t="s">
        <v>45</v>
      </c>
      <c r="R121" s="51">
        <v>57</v>
      </c>
      <c r="S121" s="51">
        <v>10.33</v>
      </c>
      <c r="T121" s="51">
        <v>7916</v>
      </c>
      <c r="U121" s="29" t="s">
        <v>488</v>
      </c>
      <c r="V121" s="29" t="s">
        <v>489</v>
      </c>
      <c r="W121" s="51">
        <v>140</v>
      </c>
      <c r="X121" s="51">
        <v>2</v>
      </c>
      <c r="Y121" s="51">
        <f t="shared" si="10"/>
        <v>138</v>
      </c>
      <c r="Z121" s="51">
        <v>58</v>
      </c>
      <c r="AA121" s="51">
        <v>2</v>
      </c>
      <c r="AB121" s="51">
        <f>Z121-AA121</f>
        <v>56</v>
      </c>
      <c r="AF121" s="51">
        <v>58</v>
      </c>
      <c r="AG121" s="51">
        <v>2</v>
      </c>
      <c r="AH121" s="51">
        <f>AF121-AG121</f>
        <v>56</v>
      </c>
    </row>
    <row r="122" spans="1:44">
      <c r="A122" s="51">
        <v>7916</v>
      </c>
      <c r="B122" s="29" t="s">
        <v>44</v>
      </c>
      <c r="C122" s="29" t="s">
        <v>45</v>
      </c>
      <c r="D122" s="29" t="s">
        <v>45</v>
      </c>
      <c r="E122" s="29" t="s">
        <v>54</v>
      </c>
      <c r="F122" s="29" t="s">
        <v>410</v>
      </c>
      <c r="G122" s="29" t="s">
        <v>48</v>
      </c>
      <c r="H122" s="29" t="s">
        <v>34</v>
      </c>
      <c r="I122" s="29" t="s">
        <v>49</v>
      </c>
      <c r="J122" s="29" t="s">
        <v>28</v>
      </c>
      <c r="K122" s="29" t="s">
        <v>45</v>
      </c>
      <c r="L122" s="29" t="s">
        <v>56</v>
      </c>
      <c r="M122" s="51">
        <v>18</v>
      </c>
      <c r="N122" s="51">
        <v>71</v>
      </c>
      <c r="O122" s="29" t="s">
        <v>68</v>
      </c>
      <c r="P122" s="29" t="s">
        <v>45</v>
      </c>
      <c r="Q122" s="29" t="s">
        <v>45</v>
      </c>
      <c r="R122" s="51">
        <v>57</v>
      </c>
      <c r="S122" s="51">
        <v>10.33</v>
      </c>
      <c r="T122" s="51">
        <v>7916</v>
      </c>
      <c r="U122" s="29" t="s">
        <v>491</v>
      </c>
      <c r="V122" s="29" t="s">
        <v>489</v>
      </c>
      <c r="W122" s="51">
        <v>140</v>
      </c>
      <c r="X122" s="51">
        <v>7</v>
      </c>
      <c r="Y122" s="51">
        <f t="shared" si="10"/>
        <v>133</v>
      </c>
      <c r="Z122" s="51">
        <v>58</v>
      </c>
      <c r="AA122" s="51">
        <v>4</v>
      </c>
      <c r="AB122" s="51">
        <f t="shared" ref="AB122:AB140" si="18">Z122-AA122</f>
        <v>54</v>
      </c>
      <c r="AF122" s="51">
        <v>58</v>
      </c>
      <c r="AG122" s="51">
        <v>4</v>
      </c>
      <c r="AH122" s="51">
        <f t="shared" ref="AH122:AH140" si="19">AF122-AG122</f>
        <v>54</v>
      </c>
    </row>
    <row r="123" spans="1:44">
      <c r="A123" s="51">
        <v>7916</v>
      </c>
      <c r="B123" s="29" t="s">
        <v>44</v>
      </c>
      <c r="C123" s="29" t="s">
        <v>45</v>
      </c>
      <c r="D123" s="29" t="s">
        <v>45</v>
      </c>
      <c r="E123" s="29" t="s">
        <v>54</v>
      </c>
      <c r="F123" s="29" t="s">
        <v>410</v>
      </c>
      <c r="G123" s="29" t="s">
        <v>48</v>
      </c>
      <c r="H123" s="29" t="s">
        <v>34</v>
      </c>
      <c r="I123" s="29" t="s">
        <v>49</v>
      </c>
      <c r="J123" s="29" t="s">
        <v>28</v>
      </c>
      <c r="K123" s="29" t="s">
        <v>45</v>
      </c>
      <c r="L123" s="29" t="s">
        <v>56</v>
      </c>
      <c r="M123" s="51">
        <v>18</v>
      </c>
      <c r="N123" s="51">
        <v>71</v>
      </c>
      <c r="O123" s="29" t="s">
        <v>68</v>
      </c>
      <c r="P123" s="29" t="s">
        <v>45</v>
      </c>
      <c r="Q123" s="29" t="s">
        <v>45</v>
      </c>
      <c r="R123" s="51">
        <v>57</v>
      </c>
      <c r="S123" s="51">
        <v>10.33</v>
      </c>
      <c r="T123" s="51">
        <v>7916</v>
      </c>
      <c r="U123" s="29" t="s">
        <v>492</v>
      </c>
      <c r="V123" s="29" t="s">
        <v>489</v>
      </c>
      <c r="W123" s="51">
        <v>140</v>
      </c>
      <c r="X123" s="51">
        <v>9</v>
      </c>
      <c r="Y123" s="51">
        <f t="shared" si="10"/>
        <v>131</v>
      </c>
      <c r="Z123" s="51">
        <v>58</v>
      </c>
      <c r="AA123" s="51">
        <v>6</v>
      </c>
      <c r="AB123" s="51">
        <f t="shared" si="18"/>
        <v>52</v>
      </c>
      <c r="AF123" s="51">
        <v>58</v>
      </c>
      <c r="AG123" s="51">
        <v>6</v>
      </c>
      <c r="AH123" s="51">
        <f t="shared" si="19"/>
        <v>52</v>
      </c>
    </row>
    <row r="124" spans="1:44">
      <c r="A124" s="51">
        <v>7916</v>
      </c>
      <c r="B124" s="29" t="s">
        <v>44</v>
      </c>
      <c r="C124" s="29" t="s">
        <v>45</v>
      </c>
      <c r="D124" s="29" t="s">
        <v>45</v>
      </c>
      <c r="E124" s="29" t="s">
        <v>54</v>
      </c>
      <c r="F124" s="29" t="s">
        <v>410</v>
      </c>
      <c r="G124" s="29" t="s">
        <v>48</v>
      </c>
      <c r="H124" s="29" t="s">
        <v>34</v>
      </c>
      <c r="I124" s="29" t="s">
        <v>49</v>
      </c>
      <c r="J124" s="29" t="s">
        <v>28</v>
      </c>
      <c r="K124" s="29" t="s">
        <v>45</v>
      </c>
      <c r="L124" s="29" t="s">
        <v>56</v>
      </c>
      <c r="M124" s="51">
        <v>18</v>
      </c>
      <c r="N124" s="51">
        <v>71</v>
      </c>
      <c r="O124" s="29" t="s">
        <v>68</v>
      </c>
      <c r="P124" s="29" t="s">
        <v>45</v>
      </c>
      <c r="Q124" s="29" t="s">
        <v>45</v>
      </c>
      <c r="R124" s="51">
        <v>57</v>
      </c>
      <c r="S124" s="51">
        <v>10.33</v>
      </c>
      <c r="T124" s="51">
        <v>7916</v>
      </c>
      <c r="U124" s="29" t="s">
        <v>293</v>
      </c>
      <c r="V124" s="29" t="s">
        <v>493</v>
      </c>
      <c r="W124" s="51">
        <v>140</v>
      </c>
      <c r="X124" s="51">
        <v>42</v>
      </c>
      <c r="Y124" s="51">
        <f t="shared" si="10"/>
        <v>98</v>
      </c>
      <c r="Z124" s="51">
        <v>58</v>
      </c>
      <c r="AA124" s="51">
        <v>22</v>
      </c>
      <c r="AB124" s="51">
        <f t="shared" si="18"/>
        <v>36</v>
      </c>
      <c r="AF124" s="51">
        <v>58</v>
      </c>
      <c r="AG124" s="51">
        <v>22</v>
      </c>
      <c r="AH124" s="51">
        <f t="shared" si="19"/>
        <v>36</v>
      </c>
    </row>
    <row r="125" spans="1:44">
      <c r="A125" s="51">
        <v>7916</v>
      </c>
      <c r="B125" s="29" t="s">
        <v>44</v>
      </c>
      <c r="C125" s="29" t="s">
        <v>45</v>
      </c>
      <c r="D125" s="29" t="s">
        <v>45</v>
      </c>
      <c r="E125" s="29" t="s">
        <v>54</v>
      </c>
      <c r="F125" s="29" t="s">
        <v>410</v>
      </c>
      <c r="G125" s="29" t="s">
        <v>48</v>
      </c>
      <c r="H125" s="29" t="s">
        <v>34</v>
      </c>
      <c r="I125" s="29" t="s">
        <v>49</v>
      </c>
      <c r="J125" s="29" t="s">
        <v>28</v>
      </c>
      <c r="K125" s="29" t="s">
        <v>45</v>
      </c>
      <c r="L125" s="29" t="s">
        <v>56</v>
      </c>
      <c r="M125" s="51">
        <v>18</v>
      </c>
      <c r="N125" s="51">
        <v>71</v>
      </c>
      <c r="O125" s="29" t="s">
        <v>68</v>
      </c>
      <c r="P125" s="29" t="s">
        <v>45</v>
      </c>
      <c r="Q125" s="29" t="s">
        <v>45</v>
      </c>
      <c r="R125" s="51">
        <v>57</v>
      </c>
      <c r="S125" s="51">
        <v>10.33</v>
      </c>
      <c r="T125" s="51">
        <v>7916</v>
      </c>
      <c r="U125" s="29" t="s">
        <v>294</v>
      </c>
      <c r="V125" s="29" t="s">
        <v>493</v>
      </c>
      <c r="W125" s="51">
        <v>140</v>
      </c>
      <c r="X125" s="51">
        <v>17</v>
      </c>
      <c r="Y125" s="51">
        <f t="shared" si="10"/>
        <v>123</v>
      </c>
      <c r="Z125" s="51">
        <v>58</v>
      </c>
      <c r="AA125" s="51">
        <v>8</v>
      </c>
      <c r="AB125" s="51">
        <f t="shared" si="18"/>
        <v>50</v>
      </c>
      <c r="AF125" s="51">
        <v>58</v>
      </c>
      <c r="AG125" s="51">
        <v>8</v>
      </c>
      <c r="AH125" s="51">
        <f t="shared" si="19"/>
        <v>50</v>
      </c>
    </row>
    <row r="126" spans="1:44">
      <c r="A126" s="51">
        <v>7916</v>
      </c>
      <c r="B126" s="29" t="s">
        <v>44</v>
      </c>
      <c r="C126" s="29" t="s">
        <v>45</v>
      </c>
      <c r="D126" s="29" t="s">
        <v>45</v>
      </c>
      <c r="E126" s="29" t="s">
        <v>54</v>
      </c>
      <c r="F126" s="29" t="s">
        <v>410</v>
      </c>
      <c r="G126" s="29" t="s">
        <v>48</v>
      </c>
      <c r="H126" s="29" t="s">
        <v>34</v>
      </c>
      <c r="I126" s="29" t="s">
        <v>49</v>
      </c>
      <c r="J126" s="29" t="s">
        <v>28</v>
      </c>
      <c r="K126" s="29" t="s">
        <v>45</v>
      </c>
      <c r="L126" s="29" t="s">
        <v>56</v>
      </c>
      <c r="M126" s="51">
        <v>18</v>
      </c>
      <c r="N126" s="51">
        <v>71</v>
      </c>
      <c r="O126" s="29" t="s">
        <v>68</v>
      </c>
      <c r="P126" s="29" t="s">
        <v>45</v>
      </c>
      <c r="Q126" s="29" t="s">
        <v>45</v>
      </c>
      <c r="R126" s="51">
        <v>57</v>
      </c>
      <c r="S126" s="51">
        <v>10.33</v>
      </c>
      <c r="T126" s="51">
        <v>7916</v>
      </c>
      <c r="U126" s="29" t="s">
        <v>494</v>
      </c>
      <c r="V126" s="29" t="s">
        <v>493</v>
      </c>
      <c r="W126" s="51">
        <v>140</v>
      </c>
      <c r="X126" s="51">
        <v>2</v>
      </c>
      <c r="Y126" s="51">
        <f t="shared" si="10"/>
        <v>138</v>
      </c>
      <c r="Z126" s="51">
        <v>58</v>
      </c>
      <c r="AA126" s="51">
        <v>2</v>
      </c>
      <c r="AB126" s="51">
        <f t="shared" si="18"/>
        <v>56</v>
      </c>
      <c r="AF126" s="51">
        <v>58</v>
      </c>
      <c r="AG126" s="51">
        <v>2</v>
      </c>
      <c r="AH126" s="51">
        <f t="shared" si="19"/>
        <v>56</v>
      </c>
    </row>
    <row r="127" spans="1:44">
      <c r="A127" s="51">
        <v>7916</v>
      </c>
      <c r="B127" s="29" t="s">
        <v>44</v>
      </c>
      <c r="C127" s="29" t="s">
        <v>45</v>
      </c>
      <c r="D127" s="29" t="s">
        <v>45</v>
      </c>
      <c r="E127" s="29" t="s">
        <v>54</v>
      </c>
      <c r="F127" s="29" t="s">
        <v>410</v>
      </c>
      <c r="G127" s="29" t="s">
        <v>48</v>
      </c>
      <c r="H127" s="29" t="s">
        <v>34</v>
      </c>
      <c r="I127" s="29" t="s">
        <v>49</v>
      </c>
      <c r="J127" s="29" t="s">
        <v>28</v>
      </c>
      <c r="K127" s="29" t="s">
        <v>45</v>
      </c>
      <c r="L127" s="29" t="s">
        <v>56</v>
      </c>
      <c r="M127" s="51">
        <v>18</v>
      </c>
      <c r="N127" s="51">
        <v>71</v>
      </c>
      <c r="O127" s="29" t="s">
        <v>68</v>
      </c>
      <c r="P127" s="29" t="s">
        <v>45</v>
      </c>
      <c r="Q127" s="29" t="s">
        <v>45</v>
      </c>
      <c r="R127" s="51">
        <v>57</v>
      </c>
      <c r="S127" s="51">
        <v>10.33</v>
      </c>
      <c r="T127" s="51">
        <v>7916</v>
      </c>
      <c r="U127" s="29" t="s">
        <v>494</v>
      </c>
      <c r="V127" s="29" t="s">
        <v>493</v>
      </c>
      <c r="W127" s="51">
        <v>140</v>
      </c>
      <c r="X127" s="51">
        <v>2</v>
      </c>
      <c r="Y127" s="51">
        <f t="shared" si="10"/>
        <v>138</v>
      </c>
      <c r="Z127" s="51">
        <v>58</v>
      </c>
      <c r="AA127" s="51">
        <v>2</v>
      </c>
      <c r="AB127" s="51">
        <f t="shared" si="18"/>
        <v>56</v>
      </c>
      <c r="AF127" s="51">
        <v>58</v>
      </c>
      <c r="AG127" s="51">
        <v>2</v>
      </c>
      <c r="AH127" s="51">
        <f t="shared" si="19"/>
        <v>56</v>
      </c>
    </row>
    <row r="128" spans="1:44">
      <c r="A128" s="51">
        <v>7916</v>
      </c>
      <c r="B128" s="29" t="s">
        <v>44</v>
      </c>
      <c r="C128" s="29" t="s">
        <v>45</v>
      </c>
      <c r="D128" s="29" t="s">
        <v>45</v>
      </c>
      <c r="E128" s="29" t="s">
        <v>54</v>
      </c>
      <c r="F128" s="29" t="s">
        <v>410</v>
      </c>
      <c r="G128" s="29" t="s">
        <v>48</v>
      </c>
      <c r="H128" s="29" t="s">
        <v>34</v>
      </c>
      <c r="I128" s="29" t="s">
        <v>49</v>
      </c>
      <c r="J128" s="29" t="s">
        <v>28</v>
      </c>
      <c r="K128" s="29" t="s">
        <v>45</v>
      </c>
      <c r="L128" s="29" t="s">
        <v>56</v>
      </c>
      <c r="M128" s="51">
        <v>18</v>
      </c>
      <c r="N128" s="51">
        <v>71</v>
      </c>
      <c r="O128" s="29" t="s">
        <v>68</v>
      </c>
      <c r="P128" s="29" t="s">
        <v>45</v>
      </c>
      <c r="Q128" s="29" t="s">
        <v>45</v>
      </c>
      <c r="R128" s="51">
        <v>57</v>
      </c>
      <c r="S128" s="51">
        <v>10.33</v>
      </c>
      <c r="T128" s="51">
        <v>7916</v>
      </c>
      <c r="U128" s="29" t="s">
        <v>436</v>
      </c>
      <c r="V128" s="29" t="s">
        <v>493</v>
      </c>
      <c r="W128" s="51">
        <v>140</v>
      </c>
      <c r="X128" s="51">
        <v>2</v>
      </c>
      <c r="Y128" s="51">
        <f t="shared" si="10"/>
        <v>138</v>
      </c>
      <c r="Z128" s="51">
        <v>58</v>
      </c>
      <c r="AA128" s="51">
        <v>1</v>
      </c>
      <c r="AB128" s="51">
        <f t="shared" si="18"/>
        <v>57</v>
      </c>
      <c r="AF128" s="51">
        <v>58</v>
      </c>
      <c r="AG128" s="51">
        <v>1</v>
      </c>
      <c r="AH128" s="51">
        <f t="shared" si="19"/>
        <v>57</v>
      </c>
    </row>
    <row r="129" spans="1:34">
      <c r="A129" s="51">
        <v>7916</v>
      </c>
      <c r="B129" s="29" t="s">
        <v>44</v>
      </c>
      <c r="C129" s="29" t="s">
        <v>45</v>
      </c>
      <c r="D129" s="29" t="s">
        <v>45</v>
      </c>
      <c r="E129" s="29" t="s">
        <v>54</v>
      </c>
      <c r="F129" s="29" t="s">
        <v>410</v>
      </c>
      <c r="G129" s="29" t="s">
        <v>48</v>
      </c>
      <c r="H129" s="29" t="s">
        <v>34</v>
      </c>
      <c r="I129" s="29" t="s">
        <v>49</v>
      </c>
      <c r="J129" s="29" t="s">
        <v>28</v>
      </c>
      <c r="K129" s="29" t="s">
        <v>45</v>
      </c>
      <c r="L129" s="29" t="s">
        <v>56</v>
      </c>
      <c r="M129" s="51">
        <v>18</v>
      </c>
      <c r="N129" s="51">
        <v>71</v>
      </c>
      <c r="O129" s="29" t="s">
        <v>68</v>
      </c>
      <c r="P129" s="29" t="s">
        <v>45</v>
      </c>
      <c r="Q129" s="29" t="s">
        <v>45</v>
      </c>
      <c r="R129" s="51">
        <v>57</v>
      </c>
      <c r="S129" s="51">
        <v>10.33</v>
      </c>
      <c r="T129" s="51">
        <v>7916</v>
      </c>
      <c r="U129" s="29" t="s">
        <v>436</v>
      </c>
      <c r="V129" s="29" t="s">
        <v>493</v>
      </c>
      <c r="W129" s="51">
        <v>140</v>
      </c>
      <c r="X129" s="51">
        <v>5</v>
      </c>
      <c r="Y129" s="51">
        <f t="shared" si="10"/>
        <v>135</v>
      </c>
      <c r="Z129" s="51">
        <v>58</v>
      </c>
      <c r="AA129" s="51">
        <v>4</v>
      </c>
      <c r="AB129" s="51">
        <f t="shared" si="18"/>
        <v>54</v>
      </c>
      <c r="AF129" s="51">
        <v>58</v>
      </c>
      <c r="AG129" s="51">
        <v>4</v>
      </c>
      <c r="AH129" s="51">
        <f t="shared" si="19"/>
        <v>54</v>
      </c>
    </row>
    <row r="130" spans="1:34">
      <c r="A130" s="51">
        <v>7916</v>
      </c>
      <c r="B130" s="29" t="s">
        <v>44</v>
      </c>
      <c r="C130" s="29" t="s">
        <v>45</v>
      </c>
      <c r="D130" s="29" t="s">
        <v>45</v>
      </c>
      <c r="E130" s="29" t="s">
        <v>54</v>
      </c>
      <c r="F130" s="29" t="s">
        <v>410</v>
      </c>
      <c r="G130" s="29" t="s">
        <v>48</v>
      </c>
      <c r="H130" s="29" t="s">
        <v>34</v>
      </c>
      <c r="I130" s="29" t="s">
        <v>49</v>
      </c>
      <c r="J130" s="29" t="s">
        <v>28</v>
      </c>
      <c r="K130" s="29" t="s">
        <v>45</v>
      </c>
      <c r="L130" s="29" t="s">
        <v>56</v>
      </c>
      <c r="M130" s="51">
        <v>18</v>
      </c>
      <c r="N130" s="51">
        <v>71</v>
      </c>
      <c r="O130" s="29" t="s">
        <v>68</v>
      </c>
      <c r="P130" s="29" t="s">
        <v>45</v>
      </c>
      <c r="Q130" s="29" t="s">
        <v>45</v>
      </c>
      <c r="R130" s="51">
        <v>57</v>
      </c>
      <c r="S130" s="51">
        <v>10.33</v>
      </c>
      <c r="T130" s="51">
        <v>7916</v>
      </c>
      <c r="U130" s="29" t="s">
        <v>442</v>
      </c>
      <c r="V130" s="29" t="s">
        <v>493</v>
      </c>
      <c r="W130" s="51">
        <v>140</v>
      </c>
      <c r="X130" s="51">
        <v>7</v>
      </c>
      <c r="Y130" s="51">
        <f t="shared" si="10"/>
        <v>133</v>
      </c>
      <c r="Z130" s="51">
        <v>58</v>
      </c>
      <c r="AA130" s="51">
        <v>4</v>
      </c>
      <c r="AB130" s="51">
        <f t="shared" si="18"/>
        <v>54</v>
      </c>
      <c r="AF130" s="51">
        <v>58</v>
      </c>
      <c r="AG130" s="51">
        <v>4</v>
      </c>
      <c r="AH130" s="51">
        <f t="shared" si="19"/>
        <v>54</v>
      </c>
    </row>
    <row r="131" spans="1:34">
      <c r="A131" s="51">
        <v>7916</v>
      </c>
      <c r="B131" s="29" t="s">
        <v>44</v>
      </c>
      <c r="C131" s="29" t="s">
        <v>45</v>
      </c>
      <c r="D131" s="29" t="s">
        <v>45</v>
      </c>
      <c r="E131" s="29" t="s">
        <v>54</v>
      </c>
      <c r="F131" s="29" t="s">
        <v>410</v>
      </c>
      <c r="G131" s="29" t="s">
        <v>48</v>
      </c>
      <c r="H131" s="29" t="s">
        <v>34</v>
      </c>
      <c r="I131" s="29" t="s">
        <v>49</v>
      </c>
      <c r="J131" s="29" t="s">
        <v>28</v>
      </c>
      <c r="K131" s="29" t="s">
        <v>45</v>
      </c>
      <c r="L131" s="29" t="s">
        <v>56</v>
      </c>
      <c r="M131" s="51">
        <v>18</v>
      </c>
      <c r="N131" s="51">
        <v>71</v>
      </c>
      <c r="O131" s="29" t="s">
        <v>68</v>
      </c>
      <c r="P131" s="29" t="s">
        <v>45</v>
      </c>
      <c r="Q131" s="29" t="s">
        <v>45</v>
      </c>
      <c r="R131" s="51">
        <v>57</v>
      </c>
      <c r="S131" s="51">
        <v>10.33</v>
      </c>
      <c r="T131" s="51">
        <v>7916</v>
      </c>
      <c r="U131" s="29" t="s">
        <v>408</v>
      </c>
      <c r="V131" s="29" t="s">
        <v>493</v>
      </c>
      <c r="W131" s="51">
        <v>140</v>
      </c>
      <c r="X131" s="51">
        <v>7</v>
      </c>
      <c r="Y131" s="51">
        <f t="shared" si="10"/>
        <v>133</v>
      </c>
      <c r="Z131" s="51">
        <v>58</v>
      </c>
      <c r="AA131" s="51">
        <v>2</v>
      </c>
      <c r="AB131" s="51">
        <f t="shared" si="18"/>
        <v>56</v>
      </c>
      <c r="AF131" s="51">
        <v>58</v>
      </c>
      <c r="AG131" s="51">
        <v>2</v>
      </c>
      <c r="AH131" s="51">
        <f t="shared" si="19"/>
        <v>56</v>
      </c>
    </row>
    <row r="132" spans="1:34">
      <c r="A132" s="51">
        <v>7916</v>
      </c>
      <c r="B132" s="29" t="s">
        <v>44</v>
      </c>
      <c r="C132" s="29" t="s">
        <v>45</v>
      </c>
      <c r="D132" s="29" t="s">
        <v>45</v>
      </c>
      <c r="E132" s="29" t="s">
        <v>54</v>
      </c>
      <c r="F132" s="29" t="s">
        <v>410</v>
      </c>
      <c r="G132" s="29" t="s">
        <v>48</v>
      </c>
      <c r="H132" s="29" t="s">
        <v>34</v>
      </c>
      <c r="I132" s="29" t="s">
        <v>49</v>
      </c>
      <c r="J132" s="29" t="s">
        <v>28</v>
      </c>
      <c r="K132" s="29" t="s">
        <v>45</v>
      </c>
      <c r="L132" s="29" t="s">
        <v>56</v>
      </c>
      <c r="M132" s="51">
        <v>18</v>
      </c>
      <c r="N132" s="51">
        <v>71</v>
      </c>
      <c r="O132" s="29" t="s">
        <v>68</v>
      </c>
      <c r="P132" s="29" t="s">
        <v>45</v>
      </c>
      <c r="Q132" s="29" t="s">
        <v>45</v>
      </c>
      <c r="R132" s="51">
        <v>57</v>
      </c>
      <c r="S132" s="51">
        <v>10.33</v>
      </c>
      <c r="T132" s="51">
        <v>7916</v>
      </c>
      <c r="U132" s="29" t="s">
        <v>443</v>
      </c>
      <c r="V132" s="29" t="s">
        <v>493</v>
      </c>
      <c r="W132" s="51">
        <v>140</v>
      </c>
      <c r="X132" s="51">
        <v>3</v>
      </c>
      <c r="Y132" s="51">
        <f t="shared" ref="Y132:Y195" si="20">W132-X132</f>
        <v>137</v>
      </c>
      <c r="Z132" s="51">
        <v>58</v>
      </c>
      <c r="AA132" s="51">
        <v>2</v>
      </c>
      <c r="AB132" s="51">
        <f t="shared" si="18"/>
        <v>56</v>
      </c>
      <c r="AF132" s="51">
        <v>58</v>
      </c>
      <c r="AG132" s="51">
        <v>2</v>
      </c>
      <c r="AH132" s="51">
        <f t="shared" si="19"/>
        <v>56</v>
      </c>
    </row>
    <row r="133" spans="1:34">
      <c r="A133" s="51">
        <v>7916</v>
      </c>
      <c r="B133" s="29" t="s">
        <v>44</v>
      </c>
      <c r="C133" s="29" t="s">
        <v>45</v>
      </c>
      <c r="D133" s="29" t="s">
        <v>45</v>
      </c>
      <c r="E133" s="29" t="s">
        <v>54</v>
      </c>
      <c r="F133" s="29" t="s">
        <v>410</v>
      </c>
      <c r="G133" s="29" t="s">
        <v>48</v>
      </c>
      <c r="H133" s="29" t="s">
        <v>34</v>
      </c>
      <c r="I133" s="29" t="s">
        <v>49</v>
      </c>
      <c r="J133" s="29" t="s">
        <v>28</v>
      </c>
      <c r="K133" s="29" t="s">
        <v>45</v>
      </c>
      <c r="L133" s="29" t="s">
        <v>56</v>
      </c>
      <c r="M133" s="51">
        <v>18</v>
      </c>
      <c r="N133" s="51">
        <v>71</v>
      </c>
      <c r="O133" s="29" t="s">
        <v>68</v>
      </c>
      <c r="P133" s="29" t="s">
        <v>45</v>
      </c>
      <c r="Q133" s="29" t="s">
        <v>45</v>
      </c>
      <c r="R133" s="51">
        <v>57</v>
      </c>
      <c r="S133" s="51">
        <v>10.33</v>
      </c>
      <c r="T133" s="51">
        <v>7916</v>
      </c>
      <c r="U133" s="29" t="s">
        <v>446</v>
      </c>
      <c r="V133" s="29" t="s">
        <v>493</v>
      </c>
      <c r="W133" s="51">
        <v>140</v>
      </c>
      <c r="X133" s="51">
        <v>2</v>
      </c>
      <c r="Y133" s="51">
        <f t="shared" si="20"/>
        <v>138</v>
      </c>
      <c r="Z133" s="51">
        <v>58</v>
      </c>
      <c r="AA133" s="51">
        <v>2</v>
      </c>
      <c r="AB133" s="51">
        <f t="shared" si="18"/>
        <v>56</v>
      </c>
      <c r="AF133" s="51">
        <v>58</v>
      </c>
      <c r="AG133" s="51">
        <v>2</v>
      </c>
      <c r="AH133" s="51">
        <f t="shared" si="19"/>
        <v>56</v>
      </c>
    </row>
    <row r="134" spans="1:34">
      <c r="A134" s="51">
        <v>7916</v>
      </c>
      <c r="B134" s="29" t="s">
        <v>44</v>
      </c>
      <c r="C134" s="29" t="s">
        <v>45</v>
      </c>
      <c r="D134" s="29" t="s">
        <v>45</v>
      </c>
      <c r="E134" s="29" t="s">
        <v>54</v>
      </c>
      <c r="F134" s="29" t="s">
        <v>410</v>
      </c>
      <c r="G134" s="29" t="s">
        <v>48</v>
      </c>
      <c r="H134" s="29" t="s">
        <v>34</v>
      </c>
      <c r="I134" s="29" t="s">
        <v>49</v>
      </c>
      <c r="J134" s="29" t="s">
        <v>28</v>
      </c>
      <c r="K134" s="29" t="s">
        <v>45</v>
      </c>
      <c r="L134" s="29" t="s">
        <v>56</v>
      </c>
      <c r="M134" s="51">
        <v>18</v>
      </c>
      <c r="N134" s="51">
        <v>71</v>
      </c>
      <c r="O134" s="29" t="s">
        <v>68</v>
      </c>
      <c r="P134" s="29" t="s">
        <v>45</v>
      </c>
      <c r="Q134" s="29" t="s">
        <v>45</v>
      </c>
      <c r="R134" s="51">
        <v>57</v>
      </c>
      <c r="S134" s="51">
        <v>10.33</v>
      </c>
      <c r="T134" s="51">
        <v>7916</v>
      </c>
      <c r="U134" s="29" t="s">
        <v>468</v>
      </c>
      <c r="V134" s="29" t="s">
        <v>493</v>
      </c>
      <c r="W134" s="51">
        <v>140</v>
      </c>
      <c r="X134" s="51">
        <v>8</v>
      </c>
      <c r="Y134" s="51">
        <f t="shared" si="20"/>
        <v>132</v>
      </c>
      <c r="Z134" s="51">
        <v>58</v>
      </c>
      <c r="AA134" s="51">
        <v>4</v>
      </c>
      <c r="AB134" s="51">
        <f t="shared" si="18"/>
        <v>54</v>
      </c>
      <c r="AF134" s="51">
        <v>58</v>
      </c>
      <c r="AG134" s="51">
        <v>4</v>
      </c>
      <c r="AH134" s="51">
        <f t="shared" si="19"/>
        <v>54</v>
      </c>
    </row>
    <row r="135" spans="1:34">
      <c r="A135" s="51">
        <v>7916</v>
      </c>
      <c r="B135" s="29" t="s">
        <v>44</v>
      </c>
      <c r="C135" s="29" t="s">
        <v>45</v>
      </c>
      <c r="D135" s="29" t="s">
        <v>45</v>
      </c>
      <c r="E135" s="29" t="s">
        <v>54</v>
      </c>
      <c r="F135" s="29" t="s">
        <v>410</v>
      </c>
      <c r="G135" s="29" t="s">
        <v>48</v>
      </c>
      <c r="H135" s="29" t="s">
        <v>34</v>
      </c>
      <c r="I135" s="29" t="s">
        <v>49</v>
      </c>
      <c r="J135" s="29" t="s">
        <v>28</v>
      </c>
      <c r="K135" s="29" t="s">
        <v>45</v>
      </c>
      <c r="L135" s="29" t="s">
        <v>56</v>
      </c>
      <c r="M135" s="51">
        <v>18</v>
      </c>
      <c r="N135" s="51">
        <v>71</v>
      </c>
      <c r="O135" s="29" t="s">
        <v>68</v>
      </c>
      <c r="P135" s="29" t="s">
        <v>45</v>
      </c>
      <c r="Q135" s="29" t="s">
        <v>45</v>
      </c>
      <c r="R135" s="51">
        <v>57</v>
      </c>
      <c r="S135" s="51">
        <v>10.33</v>
      </c>
      <c r="T135" s="51">
        <v>7916</v>
      </c>
      <c r="U135" s="29" t="s">
        <v>499</v>
      </c>
      <c r="V135" s="29" t="s">
        <v>493</v>
      </c>
      <c r="W135" s="51">
        <v>140</v>
      </c>
      <c r="X135" s="51">
        <v>5</v>
      </c>
      <c r="Y135" s="51">
        <f t="shared" si="20"/>
        <v>135</v>
      </c>
      <c r="Z135" s="51">
        <v>58</v>
      </c>
      <c r="AA135" s="51">
        <v>4</v>
      </c>
      <c r="AB135" s="51">
        <f t="shared" si="18"/>
        <v>54</v>
      </c>
      <c r="AF135" s="51">
        <v>58</v>
      </c>
      <c r="AG135" s="51">
        <v>4</v>
      </c>
      <c r="AH135" s="51">
        <f t="shared" si="19"/>
        <v>54</v>
      </c>
    </row>
    <row r="136" spans="1:34">
      <c r="A136" s="51">
        <v>7916</v>
      </c>
      <c r="B136" s="29" t="s">
        <v>44</v>
      </c>
      <c r="C136" s="29" t="s">
        <v>45</v>
      </c>
      <c r="D136" s="29" t="s">
        <v>45</v>
      </c>
      <c r="E136" s="29" t="s">
        <v>54</v>
      </c>
      <c r="F136" s="29" t="s">
        <v>410</v>
      </c>
      <c r="G136" s="29" t="s">
        <v>48</v>
      </c>
      <c r="H136" s="29" t="s">
        <v>34</v>
      </c>
      <c r="I136" s="29" t="s">
        <v>49</v>
      </c>
      <c r="J136" s="29" t="s">
        <v>28</v>
      </c>
      <c r="K136" s="29" t="s">
        <v>45</v>
      </c>
      <c r="L136" s="29" t="s">
        <v>56</v>
      </c>
      <c r="M136" s="51">
        <v>18</v>
      </c>
      <c r="N136" s="51">
        <v>71</v>
      </c>
      <c r="O136" s="29" t="s">
        <v>68</v>
      </c>
      <c r="P136" s="29" t="s">
        <v>45</v>
      </c>
      <c r="Q136" s="29" t="s">
        <v>45</v>
      </c>
      <c r="R136" s="51">
        <v>57</v>
      </c>
      <c r="S136" s="51">
        <v>10.33</v>
      </c>
      <c r="T136" s="51">
        <v>7916</v>
      </c>
      <c r="U136" s="29" t="s">
        <v>438</v>
      </c>
      <c r="V136" s="29" t="s">
        <v>493</v>
      </c>
      <c r="W136" s="51">
        <v>140</v>
      </c>
      <c r="X136" s="51">
        <v>7</v>
      </c>
      <c r="Y136" s="51">
        <f t="shared" si="20"/>
        <v>133</v>
      </c>
      <c r="Z136" s="51">
        <v>58</v>
      </c>
      <c r="AA136" s="51">
        <v>2</v>
      </c>
      <c r="AB136" s="51">
        <f t="shared" si="18"/>
        <v>56</v>
      </c>
      <c r="AF136" s="51">
        <v>58</v>
      </c>
      <c r="AG136" s="51">
        <v>2</v>
      </c>
      <c r="AH136" s="51">
        <f t="shared" si="19"/>
        <v>56</v>
      </c>
    </row>
    <row r="137" spans="1:34">
      <c r="A137" s="51">
        <v>7916</v>
      </c>
      <c r="B137" s="29" t="s">
        <v>44</v>
      </c>
      <c r="C137" s="29" t="s">
        <v>45</v>
      </c>
      <c r="D137" s="29" t="s">
        <v>45</v>
      </c>
      <c r="E137" s="29" t="s">
        <v>54</v>
      </c>
      <c r="F137" s="29" t="s">
        <v>410</v>
      </c>
      <c r="G137" s="29" t="s">
        <v>48</v>
      </c>
      <c r="H137" s="29" t="s">
        <v>34</v>
      </c>
      <c r="I137" s="29" t="s">
        <v>49</v>
      </c>
      <c r="J137" s="29" t="s">
        <v>28</v>
      </c>
      <c r="K137" s="29" t="s">
        <v>45</v>
      </c>
      <c r="L137" s="29" t="s">
        <v>56</v>
      </c>
      <c r="M137" s="51">
        <v>18</v>
      </c>
      <c r="N137" s="51">
        <v>71</v>
      </c>
      <c r="O137" s="29" t="s">
        <v>68</v>
      </c>
      <c r="P137" s="29" t="s">
        <v>45</v>
      </c>
      <c r="Q137" s="29" t="s">
        <v>45</v>
      </c>
      <c r="R137" s="51">
        <v>57</v>
      </c>
      <c r="S137" s="51">
        <v>10.33</v>
      </c>
      <c r="T137" s="51">
        <v>7916</v>
      </c>
      <c r="U137" s="29" t="s">
        <v>424</v>
      </c>
      <c r="V137" s="29" t="s">
        <v>493</v>
      </c>
      <c r="W137" s="51">
        <v>140</v>
      </c>
      <c r="X137" s="51">
        <v>6</v>
      </c>
      <c r="Y137" s="51">
        <f t="shared" si="20"/>
        <v>134</v>
      </c>
      <c r="Z137" s="51">
        <v>58</v>
      </c>
      <c r="AA137" s="51">
        <v>4</v>
      </c>
      <c r="AB137" s="51">
        <f t="shared" si="18"/>
        <v>54</v>
      </c>
      <c r="AF137" s="51">
        <v>58</v>
      </c>
      <c r="AG137" s="51">
        <v>4</v>
      </c>
      <c r="AH137" s="51">
        <f t="shared" si="19"/>
        <v>54</v>
      </c>
    </row>
    <row r="138" spans="1:34">
      <c r="A138" s="51">
        <v>7916</v>
      </c>
      <c r="B138" s="29" t="s">
        <v>44</v>
      </c>
      <c r="C138" s="29" t="s">
        <v>45</v>
      </c>
      <c r="D138" s="29" t="s">
        <v>45</v>
      </c>
      <c r="E138" s="29" t="s">
        <v>54</v>
      </c>
      <c r="F138" s="29" t="s">
        <v>410</v>
      </c>
      <c r="G138" s="29" t="s">
        <v>48</v>
      </c>
      <c r="H138" s="29" t="s">
        <v>34</v>
      </c>
      <c r="I138" s="29" t="s">
        <v>49</v>
      </c>
      <c r="J138" s="29" t="s">
        <v>28</v>
      </c>
      <c r="K138" s="29" t="s">
        <v>45</v>
      </c>
      <c r="L138" s="29" t="s">
        <v>56</v>
      </c>
      <c r="M138" s="51">
        <v>18</v>
      </c>
      <c r="N138" s="51">
        <v>71</v>
      </c>
      <c r="O138" s="29" t="s">
        <v>68</v>
      </c>
      <c r="P138" s="29" t="s">
        <v>45</v>
      </c>
      <c r="Q138" s="29" t="s">
        <v>45</v>
      </c>
      <c r="R138" s="51">
        <v>57</v>
      </c>
      <c r="S138" s="51">
        <v>10.33</v>
      </c>
      <c r="T138" s="51">
        <v>7916</v>
      </c>
      <c r="U138" s="29" t="s">
        <v>500</v>
      </c>
      <c r="V138" s="29" t="s">
        <v>493</v>
      </c>
      <c r="W138" s="51">
        <v>140</v>
      </c>
      <c r="X138" s="51">
        <v>16</v>
      </c>
      <c r="Y138" s="51">
        <f t="shared" si="20"/>
        <v>124</v>
      </c>
      <c r="Z138" s="51">
        <v>58</v>
      </c>
      <c r="AA138" s="51">
        <v>6</v>
      </c>
      <c r="AB138" s="51">
        <f t="shared" si="18"/>
        <v>52</v>
      </c>
      <c r="AF138" s="51">
        <v>58</v>
      </c>
      <c r="AG138" s="51">
        <v>6</v>
      </c>
      <c r="AH138" s="51">
        <f t="shared" si="19"/>
        <v>52</v>
      </c>
    </row>
    <row r="139" spans="1:34">
      <c r="A139" s="51">
        <v>7916</v>
      </c>
      <c r="B139" s="29" t="s">
        <v>44</v>
      </c>
      <c r="C139" s="29" t="s">
        <v>45</v>
      </c>
      <c r="D139" s="29" t="s">
        <v>45</v>
      </c>
      <c r="E139" s="29" t="s">
        <v>54</v>
      </c>
      <c r="F139" s="29" t="s">
        <v>410</v>
      </c>
      <c r="G139" s="29" t="s">
        <v>48</v>
      </c>
      <c r="H139" s="29" t="s">
        <v>34</v>
      </c>
      <c r="I139" s="29" t="s">
        <v>49</v>
      </c>
      <c r="J139" s="29" t="s">
        <v>28</v>
      </c>
      <c r="K139" s="29" t="s">
        <v>45</v>
      </c>
      <c r="L139" s="29" t="s">
        <v>56</v>
      </c>
      <c r="M139" s="51">
        <v>18</v>
      </c>
      <c r="N139" s="51">
        <v>71</v>
      </c>
      <c r="O139" s="29" t="s">
        <v>68</v>
      </c>
      <c r="P139" s="29" t="s">
        <v>45</v>
      </c>
      <c r="Q139" s="29" t="s">
        <v>45</v>
      </c>
      <c r="R139" s="51">
        <v>57</v>
      </c>
      <c r="S139" s="51">
        <v>10.33</v>
      </c>
      <c r="T139" s="51">
        <v>7916</v>
      </c>
      <c r="U139" s="29" t="s">
        <v>425</v>
      </c>
      <c r="V139" s="29" t="s">
        <v>493</v>
      </c>
      <c r="W139" s="51">
        <v>140</v>
      </c>
      <c r="X139" s="51">
        <v>2</v>
      </c>
      <c r="Y139" s="51">
        <f t="shared" si="20"/>
        <v>138</v>
      </c>
      <c r="Z139" s="51">
        <v>58</v>
      </c>
      <c r="AA139" s="51">
        <v>1</v>
      </c>
      <c r="AB139" s="51">
        <f t="shared" si="18"/>
        <v>57</v>
      </c>
      <c r="AF139" s="51">
        <v>58</v>
      </c>
      <c r="AG139" s="51">
        <v>1</v>
      </c>
      <c r="AH139" s="51">
        <f t="shared" si="19"/>
        <v>57</v>
      </c>
    </row>
    <row r="140" spans="1:34">
      <c r="A140" s="51">
        <v>7916</v>
      </c>
      <c r="B140" s="29" t="s">
        <v>44</v>
      </c>
      <c r="C140" s="29" t="s">
        <v>45</v>
      </c>
      <c r="D140" s="29" t="s">
        <v>45</v>
      </c>
      <c r="E140" s="29" t="s">
        <v>54</v>
      </c>
      <c r="F140" s="29" t="s">
        <v>410</v>
      </c>
      <c r="G140" s="29" t="s">
        <v>48</v>
      </c>
      <c r="H140" s="29" t="s">
        <v>34</v>
      </c>
      <c r="I140" s="29" t="s">
        <v>49</v>
      </c>
      <c r="J140" s="29" t="s">
        <v>28</v>
      </c>
      <c r="K140" s="29" t="s">
        <v>45</v>
      </c>
      <c r="L140" s="29" t="s">
        <v>56</v>
      </c>
      <c r="M140" s="51">
        <v>18</v>
      </c>
      <c r="N140" s="51">
        <v>71</v>
      </c>
      <c r="O140" s="29" t="s">
        <v>68</v>
      </c>
      <c r="P140" s="29" t="s">
        <v>45</v>
      </c>
      <c r="Q140" s="29" t="s">
        <v>45</v>
      </c>
      <c r="R140" s="51">
        <v>57</v>
      </c>
      <c r="S140" s="51">
        <v>10.33</v>
      </c>
      <c r="T140" s="51">
        <v>7916</v>
      </c>
      <c r="U140" s="29" t="s">
        <v>299</v>
      </c>
      <c r="V140" s="29" t="s">
        <v>435</v>
      </c>
      <c r="W140" s="51">
        <v>140</v>
      </c>
      <c r="X140" s="51">
        <v>50</v>
      </c>
      <c r="Y140" s="51">
        <f t="shared" si="20"/>
        <v>90</v>
      </c>
      <c r="Z140" s="51">
        <v>58</v>
      </c>
      <c r="AA140" s="51">
        <v>12</v>
      </c>
      <c r="AB140" s="51">
        <f t="shared" si="18"/>
        <v>46</v>
      </c>
      <c r="AF140" s="51">
        <v>58</v>
      </c>
      <c r="AG140" s="51">
        <v>12</v>
      </c>
      <c r="AH140" s="51">
        <f t="shared" si="19"/>
        <v>46</v>
      </c>
    </row>
    <row r="141" spans="1:34">
      <c r="A141" s="51">
        <v>9041</v>
      </c>
      <c r="B141" s="29" t="s">
        <v>44</v>
      </c>
      <c r="C141" s="29" t="s">
        <v>45</v>
      </c>
      <c r="D141" s="29" t="s">
        <v>45</v>
      </c>
      <c r="E141" s="29" t="s">
        <v>54</v>
      </c>
      <c r="F141" s="29" t="s">
        <v>410</v>
      </c>
      <c r="G141" s="29" t="s">
        <v>48</v>
      </c>
      <c r="H141" s="29" t="s">
        <v>34</v>
      </c>
      <c r="I141" s="29" t="s">
        <v>49</v>
      </c>
      <c r="J141" s="29" t="s">
        <v>56</v>
      </c>
      <c r="K141" s="29" t="s">
        <v>57</v>
      </c>
      <c r="L141" s="29" t="s">
        <v>56</v>
      </c>
      <c r="M141" s="51">
        <v>27</v>
      </c>
      <c r="N141" s="51">
        <v>75</v>
      </c>
      <c r="O141" s="29" t="s">
        <v>68</v>
      </c>
      <c r="P141" s="29" t="s">
        <v>45</v>
      </c>
      <c r="Q141" s="29" t="s">
        <v>45</v>
      </c>
      <c r="R141" s="51">
        <v>56</v>
      </c>
      <c r="S141" s="51">
        <v>19.25</v>
      </c>
      <c r="T141" s="51">
        <v>9041</v>
      </c>
      <c r="U141" s="29" t="s">
        <v>293</v>
      </c>
      <c r="V141" s="29" t="s">
        <v>493</v>
      </c>
      <c r="W141" s="51">
        <v>138</v>
      </c>
      <c r="X141" s="51">
        <v>43</v>
      </c>
      <c r="Y141" s="51">
        <f t="shared" si="20"/>
        <v>95</v>
      </c>
      <c r="AC141" s="51">
        <v>36</v>
      </c>
      <c r="AD141" s="51">
        <v>21</v>
      </c>
      <c r="AE141" s="51">
        <f>AC141-AD141</f>
        <v>15</v>
      </c>
      <c r="AF141" s="51">
        <v>36</v>
      </c>
      <c r="AG141" s="51">
        <v>21</v>
      </c>
      <c r="AH141" s="51">
        <f>AF141-AG141</f>
        <v>15</v>
      </c>
    </row>
    <row r="142" spans="1:34">
      <c r="A142" s="51">
        <v>9041</v>
      </c>
      <c r="B142" s="29" t="s">
        <v>44</v>
      </c>
      <c r="C142" s="29" t="s">
        <v>45</v>
      </c>
      <c r="D142" s="29" t="s">
        <v>45</v>
      </c>
      <c r="E142" s="29" t="s">
        <v>54</v>
      </c>
      <c r="F142" s="29" t="s">
        <v>410</v>
      </c>
      <c r="G142" s="29" t="s">
        <v>48</v>
      </c>
      <c r="H142" s="29" t="s">
        <v>34</v>
      </c>
      <c r="I142" s="29" t="s">
        <v>49</v>
      </c>
      <c r="J142" s="29" t="s">
        <v>56</v>
      </c>
      <c r="K142" s="29" t="s">
        <v>57</v>
      </c>
      <c r="L142" s="29" t="s">
        <v>56</v>
      </c>
      <c r="M142" s="51">
        <v>27</v>
      </c>
      <c r="N142" s="51">
        <v>75</v>
      </c>
      <c r="O142" s="29" t="s">
        <v>68</v>
      </c>
      <c r="P142" s="29" t="s">
        <v>45</v>
      </c>
      <c r="Q142" s="29" t="s">
        <v>45</v>
      </c>
      <c r="R142" s="51">
        <v>56</v>
      </c>
      <c r="S142" s="51">
        <v>19.25</v>
      </c>
      <c r="T142" s="51">
        <v>9041</v>
      </c>
      <c r="U142" s="29" t="s">
        <v>294</v>
      </c>
      <c r="V142" s="29" t="s">
        <v>493</v>
      </c>
      <c r="W142" s="51">
        <v>138</v>
      </c>
      <c r="X142" s="51">
        <v>14</v>
      </c>
      <c r="Y142" s="51">
        <f t="shared" si="20"/>
        <v>124</v>
      </c>
      <c r="AC142" s="51">
        <v>36</v>
      </c>
      <c r="AD142" s="51">
        <v>8</v>
      </c>
      <c r="AE142" s="51">
        <f t="shared" ref="AE142:AE150" si="21">AC142-AD142</f>
        <v>28</v>
      </c>
      <c r="AF142" s="51">
        <v>36</v>
      </c>
      <c r="AG142" s="51">
        <v>8</v>
      </c>
      <c r="AH142" s="51">
        <f t="shared" ref="AH142:AH150" si="22">AF142-AG142</f>
        <v>28</v>
      </c>
    </row>
    <row r="143" spans="1:34">
      <c r="A143" s="51">
        <v>9041</v>
      </c>
      <c r="B143" s="29" t="s">
        <v>44</v>
      </c>
      <c r="C143" s="29" t="s">
        <v>45</v>
      </c>
      <c r="D143" s="29" t="s">
        <v>45</v>
      </c>
      <c r="E143" s="29" t="s">
        <v>54</v>
      </c>
      <c r="F143" s="29" t="s">
        <v>410</v>
      </c>
      <c r="G143" s="29" t="s">
        <v>48</v>
      </c>
      <c r="H143" s="29" t="s">
        <v>34</v>
      </c>
      <c r="I143" s="29" t="s">
        <v>49</v>
      </c>
      <c r="J143" s="29" t="s">
        <v>56</v>
      </c>
      <c r="K143" s="29" t="s">
        <v>57</v>
      </c>
      <c r="L143" s="29" t="s">
        <v>56</v>
      </c>
      <c r="M143" s="51">
        <v>27</v>
      </c>
      <c r="N143" s="51">
        <v>75</v>
      </c>
      <c r="O143" s="29" t="s">
        <v>68</v>
      </c>
      <c r="P143" s="29" t="s">
        <v>45</v>
      </c>
      <c r="Q143" s="29" t="s">
        <v>45</v>
      </c>
      <c r="R143" s="51">
        <v>56</v>
      </c>
      <c r="S143" s="51">
        <v>19.25</v>
      </c>
      <c r="T143" s="51">
        <v>9041</v>
      </c>
      <c r="U143" s="29" t="s">
        <v>295</v>
      </c>
      <c r="V143" s="29" t="s">
        <v>493</v>
      </c>
      <c r="W143" s="51">
        <v>138</v>
      </c>
      <c r="X143" s="51">
        <v>4</v>
      </c>
      <c r="Y143" s="51">
        <f t="shared" si="20"/>
        <v>134</v>
      </c>
      <c r="AC143" s="51">
        <v>36</v>
      </c>
      <c r="AD143" s="51">
        <v>3</v>
      </c>
      <c r="AE143" s="51">
        <f t="shared" si="21"/>
        <v>33</v>
      </c>
      <c r="AF143" s="51">
        <v>36</v>
      </c>
      <c r="AG143" s="51">
        <v>3</v>
      </c>
      <c r="AH143" s="51">
        <f t="shared" si="22"/>
        <v>33</v>
      </c>
    </row>
    <row r="144" spans="1:34">
      <c r="A144" s="51">
        <v>9041</v>
      </c>
      <c r="B144" s="29" t="s">
        <v>44</v>
      </c>
      <c r="C144" s="29" t="s">
        <v>45</v>
      </c>
      <c r="D144" s="29" t="s">
        <v>45</v>
      </c>
      <c r="E144" s="29" t="s">
        <v>54</v>
      </c>
      <c r="F144" s="29" t="s">
        <v>410</v>
      </c>
      <c r="G144" s="29" t="s">
        <v>48</v>
      </c>
      <c r="H144" s="29" t="s">
        <v>34</v>
      </c>
      <c r="I144" s="29" t="s">
        <v>49</v>
      </c>
      <c r="J144" s="29" t="s">
        <v>56</v>
      </c>
      <c r="K144" s="29" t="s">
        <v>57</v>
      </c>
      <c r="L144" s="29" t="s">
        <v>56</v>
      </c>
      <c r="M144" s="51">
        <v>27</v>
      </c>
      <c r="N144" s="51">
        <v>75</v>
      </c>
      <c r="O144" s="29" t="s">
        <v>68</v>
      </c>
      <c r="P144" s="29" t="s">
        <v>45</v>
      </c>
      <c r="Q144" s="29" t="s">
        <v>45</v>
      </c>
      <c r="R144" s="51">
        <v>56</v>
      </c>
      <c r="S144" s="51">
        <v>19.25</v>
      </c>
      <c r="T144" s="51">
        <v>9041</v>
      </c>
      <c r="U144" s="29" t="s">
        <v>518</v>
      </c>
      <c r="V144" s="29" t="s">
        <v>493</v>
      </c>
      <c r="W144" s="51">
        <v>138</v>
      </c>
      <c r="X144" s="51">
        <v>20</v>
      </c>
      <c r="Y144" s="51">
        <f t="shared" si="20"/>
        <v>118</v>
      </c>
      <c r="AC144" s="51">
        <v>36</v>
      </c>
      <c r="AD144" s="51">
        <v>9</v>
      </c>
      <c r="AE144" s="51">
        <f t="shared" si="21"/>
        <v>27</v>
      </c>
      <c r="AF144" s="51">
        <v>36</v>
      </c>
      <c r="AG144" s="51">
        <v>9</v>
      </c>
      <c r="AH144" s="51">
        <f t="shared" si="22"/>
        <v>27</v>
      </c>
    </row>
    <row r="145" spans="1:40">
      <c r="A145" s="51">
        <v>9041</v>
      </c>
      <c r="B145" s="29" t="s">
        <v>44</v>
      </c>
      <c r="C145" s="29" t="s">
        <v>45</v>
      </c>
      <c r="D145" s="29" t="s">
        <v>45</v>
      </c>
      <c r="E145" s="29" t="s">
        <v>54</v>
      </c>
      <c r="F145" s="29" t="s">
        <v>410</v>
      </c>
      <c r="G145" s="29" t="s">
        <v>48</v>
      </c>
      <c r="H145" s="29" t="s">
        <v>34</v>
      </c>
      <c r="I145" s="29" t="s">
        <v>49</v>
      </c>
      <c r="J145" s="29" t="s">
        <v>56</v>
      </c>
      <c r="K145" s="29" t="s">
        <v>57</v>
      </c>
      <c r="L145" s="29" t="s">
        <v>56</v>
      </c>
      <c r="M145" s="51">
        <v>27</v>
      </c>
      <c r="N145" s="51">
        <v>75</v>
      </c>
      <c r="O145" s="29" t="s">
        <v>68</v>
      </c>
      <c r="P145" s="29" t="s">
        <v>45</v>
      </c>
      <c r="Q145" s="29" t="s">
        <v>45</v>
      </c>
      <c r="R145" s="51">
        <v>56</v>
      </c>
      <c r="S145" s="51">
        <v>19.25</v>
      </c>
      <c r="T145" s="51">
        <v>9041</v>
      </c>
      <c r="U145" s="29" t="s">
        <v>443</v>
      </c>
      <c r="V145" s="29" t="s">
        <v>493</v>
      </c>
      <c r="W145" s="51">
        <v>138</v>
      </c>
      <c r="X145" s="51">
        <v>7</v>
      </c>
      <c r="Y145" s="51">
        <f t="shared" si="20"/>
        <v>131</v>
      </c>
      <c r="AC145" s="51">
        <v>36</v>
      </c>
      <c r="AD145" s="51">
        <v>6</v>
      </c>
      <c r="AE145" s="51">
        <f t="shared" si="21"/>
        <v>30</v>
      </c>
      <c r="AF145" s="51">
        <v>36</v>
      </c>
      <c r="AG145" s="51">
        <v>6</v>
      </c>
      <c r="AH145" s="51">
        <f t="shared" si="22"/>
        <v>30</v>
      </c>
    </row>
    <row r="146" spans="1:40">
      <c r="A146" s="51">
        <v>9041</v>
      </c>
      <c r="B146" s="29" t="s">
        <v>44</v>
      </c>
      <c r="C146" s="29" t="s">
        <v>45</v>
      </c>
      <c r="D146" s="29" t="s">
        <v>45</v>
      </c>
      <c r="E146" s="29" t="s">
        <v>54</v>
      </c>
      <c r="F146" s="29" t="s">
        <v>410</v>
      </c>
      <c r="G146" s="29" t="s">
        <v>48</v>
      </c>
      <c r="H146" s="29" t="s">
        <v>34</v>
      </c>
      <c r="I146" s="29" t="s">
        <v>49</v>
      </c>
      <c r="J146" s="29" t="s">
        <v>56</v>
      </c>
      <c r="K146" s="29" t="s">
        <v>57</v>
      </c>
      <c r="L146" s="29" t="s">
        <v>56</v>
      </c>
      <c r="M146" s="51">
        <v>27</v>
      </c>
      <c r="N146" s="51">
        <v>75</v>
      </c>
      <c r="O146" s="29" t="s">
        <v>68</v>
      </c>
      <c r="P146" s="29" t="s">
        <v>45</v>
      </c>
      <c r="Q146" s="29" t="s">
        <v>45</v>
      </c>
      <c r="R146" s="51">
        <v>56</v>
      </c>
      <c r="S146" s="51">
        <v>19.25</v>
      </c>
      <c r="T146" s="51">
        <v>9041</v>
      </c>
      <c r="U146" s="29" t="s">
        <v>426</v>
      </c>
      <c r="V146" s="29" t="s">
        <v>493</v>
      </c>
      <c r="W146" s="51">
        <v>138</v>
      </c>
      <c r="X146" s="51">
        <v>2</v>
      </c>
      <c r="Y146" s="51">
        <f t="shared" si="20"/>
        <v>136</v>
      </c>
      <c r="AC146" s="51">
        <v>36</v>
      </c>
      <c r="AD146" s="51">
        <v>0</v>
      </c>
      <c r="AE146" s="51">
        <f t="shared" si="21"/>
        <v>36</v>
      </c>
      <c r="AF146" s="51">
        <v>36</v>
      </c>
      <c r="AG146" s="51">
        <v>0</v>
      </c>
      <c r="AH146" s="51">
        <f t="shared" si="22"/>
        <v>36</v>
      </c>
    </row>
    <row r="147" spans="1:40">
      <c r="A147" s="51">
        <v>9041</v>
      </c>
      <c r="B147" s="29" t="s">
        <v>44</v>
      </c>
      <c r="C147" s="29" t="s">
        <v>45</v>
      </c>
      <c r="D147" s="29" t="s">
        <v>45</v>
      </c>
      <c r="E147" s="29" t="s">
        <v>54</v>
      </c>
      <c r="F147" s="29" t="s">
        <v>410</v>
      </c>
      <c r="G147" s="29" t="s">
        <v>48</v>
      </c>
      <c r="H147" s="29" t="s">
        <v>34</v>
      </c>
      <c r="I147" s="29" t="s">
        <v>49</v>
      </c>
      <c r="J147" s="29" t="s">
        <v>56</v>
      </c>
      <c r="K147" s="29" t="s">
        <v>57</v>
      </c>
      <c r="L147" s="29" t="s">
        <v>56</v>
      </c>
      <c r="M147" s="51">
        <v>27</v>
      </c>
      <c r="N147" s="51">
        <v>75</v>
      </c>
      <c r="O147" s="29" t="s">
        <v>68</v>
      </c>
      <c r="P147" s="29" t="s">
        <v>45</v>
      </c>
      <c r="Q147" s="29" t="s">
        <v>45</v>
      </c>
      <c r="R147" s="51">
        <v>56</v>
      </c>
      <c r="S147" s="51">
        <v>19.25</v>
      </c>
      <c r="T147" s="51">
        <v>9041</v>
      </c>
      <c r="U147" s="29" t="s">
        <v>446</v>
      </c>
      <c r="V147" s="29" t="s">
        <v>493</v>
      </c>
      <c r="W147" s="51">
        <v>138</v>
      </c>
      <c r="X147" s="51">
        <v>4</v>
      </c>
      <c r="Y147" s="51">
        <f t="shared" si="20"/>
        <v>134</v>
      </c>
      <c r="AC147" s="51">
        <v>36</v>
      </c>
      <c r="AD147" s="51">
        <v>2</v>
      </c>
      <c r="AE147" s="51">
        <f t="shared" si="21"/>
        <v>34</v>
      </c>
      <c r="AF147" s="51">
        <v>36</v>
      </c>
      <c r="AG147" s="51">
        <v>2</v>
      </c>
      <c r="AH147" s="51">
        <f t="shared" si="22"/>
        <v>34</v>
      </c>
    </row>
    <row r="148" spans="1:40">
      <c r="A148" s="51">
        <v>9041</v>
      </c>
      <c r="B148" s="29" t="s">
        <v>44</v>
      </c>
      <c r="C148" s="29" t="s">
        <v>45</v>
      </c>
      <c r="D148" s="29" t="s">
        <v>45</v>
      </c>
      <c r="E148" s="29" t="s">
        <v>54</v>
      </c>
      <c r="F148" s="29" t="s">
        <v>410</v>
      </c>
      <c r="G148" s="29" t="s">
        <v>48</v>
      </c>
      <c r="H148" s="29" t="s">
        <v>34</v>
      </c>
      <c r="I148" s="29" t="s">
        <v>49</v>
      </c>
      <c r="J148" s="29" t="s">
        <v>56</v>
      </c>
      <c r="K148" s="29" t="s">
        <v>57</v>
      </c>
      <c r="L148" s="29" t="s">
        <v>56</v>
      </c>
      <c r="M148" s="51">
        <v>27</v>
      </c>
      <c r="N148" s="51">
        <v>75</v>
      </c>
      <c r="O148" s="29" t="s">
        <v>68</v>
      </c>
      <c r="P148" s="29" t="s">
        <v>45</v>
      </c>
      <c r="Q148" s="29" t="s">
        <v>45</v>
      </c>
      <c r="R148" s="51">
        <v>56</v>
      </c>
      <c r="S148" s="51">
        <v>19.25</v>
      </c>
      <c r="T148" s="51">
        <v>9041</v>
      </c>
      <c r="U148" s="29" t="s">
        <v>447</v>
      </c>
      <c r="V148" s="29" t="s">
        <v>493</v>
      </c>
      <c r="W148" s="51">
        <v>138</v>
      </c>
      <c r="X148" s="51">
        <v>4</v>
      </c>
      <c r="Y148" s="51">
        <f t="shared" si="20"/>
        <v>134</v>
      </c>
      <c r="AC148" s="51">
        <v>36</v>
      </c>
      <c r="AD148" s="51">
        <v>0</v>
      </c>
      <c r="AE148" s="51">
        <f t="shared" si="21"/>
        <v>36</v>
      </c>
      <c r="AF148" s="51">
        <v>36</v>
      </c>
      <c r="AG148" s="51">
        <v>0</v>
      </c>
      <c r="AH148" s="51">
        <f t="shared" si="22"/>
        <v>36</v>
      </c>
    </row>
    <row r="149" spans="1:40">
      <c r="A149" s="51">
        <v>9041</v>
      </c>
      <c r="B149" s="29" t="s">
        <v>44</v>
      </c>
      <c r="C149" s="29" t="s">
        <v>45</v>
      </c>
      <c r="D149" s="29" t="s">
        <v>45</v>
      </c>
      <c r="E149" s="29" t="s">
        <v>54</v>
      </c>
      <c r="F149" s="29" t="s">
        <v>410</v>
      </c>
      <c r="G149" s="29" t="s">
        <v>48</v>
      </c>
      <c r="H149" s="29" t="s">
        <v>34</v>
      </c>
      <c r="I149" s="29" t="s">
        <v>49</v>
      </c>
      <c r="J149" s="29" t="s">
        <v>56</v>
      </c>
      <c r="K149" s="29" t="s">
        <v>57</v>
      </c>
      <c r="L149" s="29" t="s">
        <v>56</v>
      </c>
      <c r="M149" s="51">
        <v>27</v>
      </c>
      <c r="N149" s="51">
        <v>75</v>
      </c>
      <c r="O149" s="29" t="s">
        <v>68</v>
      </c>
      <c r="P149" s="29" t="s">
        <v>45</v>
      </c>
      <c r="Q149" s="29" t="s">
        <v>45</v>
      </c>
      <c r="R149" s="51">
        <v>56</v>
      </c>
      <c r="S149" s="51">
        <v>19.25</v>
      </c>
      <c r="T149" s="51">
        <v>9041</v>
      </c>
      <c r="U149" s="29" t="s">
        <v>296</v>
      </c>
      <c r="V149" s="29" t="s">
        <v>493</v>
      </c>
      <c r="W149" s="51">
        <v>138</v>
      </c>
      <c r="X149" s="51">
        <v>10</v>
      </c>
      <c r="Y149" s="51">
        <f t="shared" si="20"/>
        <v>128</v>
      </c>
      <c r="AC149" s="51">
        <v>36</v>
      </c>
      <c r="AD149" s="51">
        <v>4</v>
      </c>
      <c r="AE149" s="51">
        <f t="shared" si="21"/>
        <v>32</v>
      </c>
      <c r="AF149" s="51">
        <v>36</v>
      </c>
      <c r="AG149" s="51">
        <v>4</v>
      </c>
      <c r="AH149" s="51">
        <f t="shared" si="22"/>
        <v>32</v>
      </c>
    </row>
    <row r="150" spans="1:40">
      <c r="A150" s="51">
        <v>9041</v>
      </c>
      <c r="B150" s="29" t="s">
        <v>44</v>
      </c>
      <c r="C150" s="29" t="s">
        <v>45</v>
      </c>
      <c r="D150" s="29" t="s">
        <v>45</v>
      </c>
      <c r="E150" s="29" t="s">
        <v>54</v>
      </c>
      <c r="F150" s="29" t="s">
        <v>410</v>
      </c>
      <c r="G150" s="29" t="s">
        <v>48</v>
      </c>
      <c r="H150" s="29" t="s">
        <v>34</v>
      </c>
      <c r="I150" s="29" t="s">
        <v>49</v>
      </c>
      <c r="J150" s="29" t="s">
        <v>56</v>
      </c>
      <c r="K150" s="29" t="s">
        <v>57</v>
      </c>
      <c r="L150" s="29" t="s">
        <v>56</v>
      </c>
      <c r="M150" s="51">
        <v>27</v>
      </c>
      <c r="N150" s="51">
        <v>75</v>
      </c>
      <c r="O150" s="29" t="s">
        <v>68</v>
      </c>
      <c r="P150" s="29" t="s">
        <v>45</v>
      </c>
      <c r="Q150" s="29" t="s">
        <v>45</v>
      </c>
      <c r="R150" s="51">
        <v>56</v>
      </c>
      <c r="S150" s="51">
        <v>19.25</v>
      </c>
      <c r="T150" s="51">
        <v>9041</v>
      </c>
      <c r="U150" s="29" t="s">
        <v>299</v>
      </c>
      <c r="V150" s="29" t="s">
        <v>435</v>
      </c>
      <c r="W150" s="51">
        <v>138</v>
      </c>
      <c r="X150" s="51">
        <v>74</v>
      </c>
      <c r="Y150" s="51">
        <f t="shared" si="20"/>
        <v>64</v>
      </c>
      <c r="AC150" s="51">
        <v>36</v>
      </c>
      <c r="AD150" s="51">
        <v>10</v>
      </c>
      <c r="AE150" s="51">
        <f t="shared" si="21"/>
        <v>26</v>
      </c>
      <c r="AF150" s="51">
        <v>36</v>
      </c>
      <c r="AG150" s="51">
        <v>10</v>
      </c>
      <c r="AH150" s="51">
        <f t="shared" si="22"/>
        <v>26</v>
      </c>
    </row>
    <row r="151" spans="1:40">
      <c r="A151" s="51">
        <v>7942</v>
      </c>
      <c r="B151" s="29" t="s">
        <v>44</v>
      </c>
      <c r="C151" s="29" t="s">
        <v>45</v>
      </c>
      <c r="D151" s="29" t="s">
        <v>45</v>
      </c>
      <c r="E151" s="29" t="s">
        <v>54</v>
      </c>
      <c r="F151" s="29" t="s">
        <v>410</v>
      </c>
      <c r="G151" s="29" t="s">
        <v>48</v>
      </c>
      <c r="H151" s="29" t="s">
        <v>34</v>
      </c>
      <c r="I151" s="29" t="s">
        <v>49</v>
      </c>
      <c r="J151" s="29" t="s">
        <v>28</v>
      </c>
      <c r="K151" s="29" t="s">
        <v>45</v>
      </c>
      <c r="L151" s="29" t="s">
        <v>28</v>
      </c>
      <c r="M151" s="29" t="s">
        <v>45</v>
      </c>
      <c r="N151" s="51">
        <v>3</v>
      </c>
      <c r="O151" s="29" t="s">
        <v>68</v>
      </c>
      <c r="P151" s="29" t="s">
        <v>45</v>
      </c>
      <c r="Q151" s="29" t="s">
        <v>45</v>
      </c>
      <c r="R151" s="51">
        <v>46.33</v>
      </c>
      <c r="S151" s="51">
        <v>22.63</v>
      </c>
      <c r="T151" s="51">
        <v>7942</v>
      </c>
      <c r="U151" s="29" t="s">
        <v>293</v>
      </c>
      <c r="V151" s="29" t="s">
        <v>493</v>
      </c>
      <c r="W151" s="51">
        <v>6</v>
      </c>
      <c r="X151" s="51">
        <v>2</v>
      </c>
      <c r="Y151" s="51">
        <f t="shared" si="20"/>
        <v>4</v>
      </c>
    </row>
    <row r="152" spans="1:40">
      <c r="A152" s="51">
        <v>7942</v>
      </c>
      <c r="B152" s="29" t="s">
        <v>44</v>
      </c>
      <c r="C152" s="29" t="s">
        <v>45</v>
      </c>
      <c r="D152" s="29" t="s">
        <v>45</v>
      </c>
      <c r="E152" s="29" t="s">
        <v>54</v>
      </c>
      <c r="F152" s="29" t="s">
        <v>410</v>
      </c>
      <c r="G152" s="29" t="s">
        <v>48</v>
      </c>
      <c r="H152" s="29" t="s">
        <v>34</v>
      </c>
      <c r="I152" s="29" t="s">
        <v>49</v>
      </c>
      <c r="J152" s="29" t="s">
        <v>28</v>
      </c>
      <c r="K152" s="29" t="s">
        <v>45</v>
      </c>
      <c r="L152" s="29" t="s">
        <v>28</v>
      </c>
      <c r="M152" s="29" t="s">
        <v>45</v>
      </c>
      <c r="N152" s="51">
        <v>3</v>
      </c>
      <c r="O152" s="29" t="s">
        <v>68</v>
      </c>
      <c r="P152" s="29" t="s">
        <v>45</v>
      </c>
      <c r="Q152" s="29" t="s">
        <v>45</v>
      </c>
      <c r="R152" s="51">
        <v>46.33</v>
      </c>
      <c r="S152" s="51">
        <v>22.63</v>
      </c>
      <c r="T152" s="51">
        <v>7942</v>
      </c>
      <c r="U152" s="29" t="s">
        <v>294</v>
      </c>
      <c r="V152" s="29" t="s">
        <v>493</v>
      </c>
      <c r="W152" s="51">
        <v>6</v>
      </c>
      <c r="X152" s="51">
        <v>1</v>
      </c>
      <c r="Y152" s="51">
        <f t="shared" si="20"/>
        <v>5</v>
      </c>
    </row>
    <row r="153" spans="1:40">
      <c r="A153" s="51">
        <v>9314</v>
      </c>
      <c r="B153" s="29" t="s">
        <v>44</v>
      </c>
      <c r="C153" s="29" t="s">
        <v>45</v>
      </c>
      <c r="D153" s="29" t="s">
        <v>45</v>
      </c>
      <c r="E153" s="29" t="s">
        <v>417</v>
      </c>
      <c r="F153" s="29" t="s">
        <v>410</v>
      </c>
      <c r="G153" s="29" t="s">
        <v>48</v>
      </c>
      <c r="H153" s="29" t="s">
        <v>301</v>
      </c>
      <c r="I153" s="29" t="s">
        <v>49</v>
      </c>
      <c r="J153" s="29" t="s">
        <v>28</v>
      </c>
      <c r="K153" s="29" t="s">
        <v>45</v>
      </c>
      <c r="L153" s="29" t="s">
        <v>56</v>
      </c>
      <c r="M153" s="51">
        <v>14</v>
      </c>
      <c r="N153" s="51">
        <v>11</v>
      </c>
      <c r="O153" s="29" t="s">
        <v>68</v>
      </c>
      <c r="P153" s="29" t="s">
        <v>45</v>
      </c>
      <c r="Q153" s="29" t="s">
        <v>45</v>
      </c>
      <c r="R153" s="51">
        <v>70</v>
      </c>
      <c r="S153" s="51">
        <v>12.25</v>
      </c>
      <c r="T153" s="51">
        <v>9314</v>
      </c>
      <c r="U153" s="29" t="s">
        <v>294</v>
      </c>
      <c r="V153" s="29" t="s">
        <v>493</v>
      </c>
      <c r="W153" s="51">
        <v>21</v>
      </c>
      <c r="X153" s="51">
        <v>7</v>
      </c>
      <c r="Y153" s="51">
        <f t="shared" si="20"/>
        <v>14</v>
      </c>
    </row>
    <row r="154" spans="1:40">
      <c r="A154" s="51">
        <v>7949</v>
      </c>
      <c r="B154" s="29" t="s">
        <v>44</v>
      </c>
      <c r="C154" s="29" t="s">
        <v>45</v>
      </c>
      <c r="D154" s="29" t="s">
        <v>45</v>
      </c>
      <c r="E154" s="29" t="s">
        <v>54</v>
      </c>
      <c r="F154" s="29" t="s">
        <v>410</v>
      </c>
      <c r="G154" s="29" t="s">
        <v>48</v>
      </c>
      <c r="H154" s="29" t="s">
        <v>34</v>
      </c>
      <c r="I154" s="29" t="s">
        <v>49</v>
      </c>
      <c r="J154" s="29" t="s">
        <v>28</v>
      </c>
      <c r="K154" s="29" t="s">
        <v>45</v>
      </c>
      <c r="L154" s="29" t="s">
        <v>56</v>
      </c>
      <c r="M154" s="51">
        <v>12</v>
      </c>
      <c r="N154" s="51">
        <v>39</v>
      </c>
      <c r="O154" s="29" t="s">
        <v>68</v>
      </c>
      <c r="P154" s="29" t="s">
        <v>45</v>
      </c>
      <c r="Q154" s="29" t="s">
        <v>45</v>
      </c>
      <c r="R154" s="51">
        <v>50</v>
      </c>
      <c r="S154" s="51">
        <v>11.33</v>
      </c>
      <c r="T154" s="51">
        <v>7949</v>
      </c>
      <c r="U154" s="29" t="s">
        <v>293</v>
      </c>
      <c r="V154" s="29" t="s">
        <v>493</v>
      </c>
      <c r="W154" s="51">
        <v>90</v>
      </c>
      <c r="X154" s="51">
        <v>17</v>
      </c>
      <c r="Y154" s="51">
        <f t="shared" si="20"/>
        <v>73</v>
      </c>
    </row>
    <row r="155" spans="1:40">
      <c r="A155" s="51">
        <v>7949</v>
      </c>
      <c r="B155" s="29" t="s">
        <v>44</v>
      </c>
      <c r="C155" s="29" t="s">
        <v>45</v>
      </c>
      <c r="D155" s="29" t="s">
        <v>45</v>
      </c>
      <c r="E155" s="29" t="s">
        <v>54</v>
      </c>
      <c r="F155" s="29" t="s">
        <v>410</v>
      </c>
      <c r="G155" s="29" t="s">
        <v>48</v>
      </c>
      <c r="H155" s="29" t="s">
        <v>34</v>
      </c>
      <c r="I155" s="29" t="s">
        <v>49</v>
      </c>
      <c r="J155" s="29" t="s">
        <v>28</v>
      </c>
      <c r="K155" s="29" t="s">
        <v>45</v>
      </c>
      <c r="L155" s="29" t="s">
        <v>56</v>
      </c>
      <c r="M155" s="51">
        <v>12</v>
      </c>
      <c r="N155" s="51">
        <v>39</v>
      </c>
      <c r="O155" s="29" t="s">
        <v>68</v>
      </c>
      <c r="P155" s="29" t="s">
        <v>45</v>
      </c>
      <c r="Q155" s="29" t="s">
        <v>45</v>
      </c>
      <c r="R155" s="51">
        <v>50</v>
      </c>
      <c r="S155" s="51">
        <v>11.33</v>
      </c>
      <c r="T155" s="51">
        <v>7949</v>
      </c>
      <c r="U155" s="29" t="s">
        <v>294</v>
      </c>
      <c r="V155" s="29" t="s">
        <v>493</v>
      </c>
      <c r="W155" s="51">
        <v>90</v>
      </c>
      <c r="X155" s="51">
        <v>5</v>
      </c>
      <c r="Y155" s="51">
        <f t="shared" si="20"/>
        <v>85</v>
      </c>
    </row>
    <row r="156" spans="1:40">
      <c r="A156" s="51">
        <v>8680</v>
      </c>
      <c r="B156" s="29" t="s">
        <v>53</v>
      </c>
      <c r="C156" s="51">
        <v>1</v>
      </c>
      <c r="D156" s="51">
        <v>4</v>
      </c>
      <c r="E156" s="29" t="s">
        <v>290</v>
      </c>
      <c r="F156" s="29" t="s">
        <v>410</v>
      </c>
      <c r="G156" s="29" t="s">
        <v>48</v>
      </c>
      <c r="H156" s="29" t="s">
        <v>34</v>
      </c>
      <c r="I156" s="29" t="s">
        <v>49</v>
      </c>
      <c r="J156" s="29" t="s">
        <v>56</v>
      </c>
      <c r="K156" s="29" t="s">
        <v>57</v>
      </c>
      <c r="L156" s="29" t="s">
        <v>56</v>
      </c>
      <c r="M156" s="51">
        <v>33</v>
      </c>
      <c r="N156" s="51">
        <v>9</v>
      </c>
      <c r="O156" s="29" t="s">
        <v>292</v>
      </c>
      <c r="P156" s="29" t="s">
        <v>45</v>
      </c>
      <c r="Q156" s="29" t="s">
        <v>45</v>
      </c>
      <c r="R156" s="51">
        <v>47</v>
      </c>
      <c r="S156" s="51">
        <v>10.5</v>
      </c>
      <c r="T156" s="51">
        <v>8680</v>
      </c>
      <c r="U156" s="29" t="s">
        <v>293</v>
      </c>
      <c r="V156" s="29" t="s">
        <v>493</v>
      </c>
      <c r="W156" s="51">
        <v>18</v>
      </c>
      <c r="X156" s="51">
        <v>4</v>
      </c>
      <c r="Y156" s="51">
        <f t="shared" si="20"/>
        <v>14</v>
      </c>
      <c r="AL156" s="51">
        <v>18</v>
      </c>
      <c r="AM156" s="51">
        <v>5</v>
      </c>
      <c r="AN156" s="29">
        <f>AL156-AM156</f>
        <v>13</v>
      </c>
    </row>
    <row r="157" spans="1:40">
      <c r="A157" s="51">
        <v>8680</v>
      </c>
      <c r="B157" s="29" t="s">
        <v>53</v>
      </c>
      <c r="C157" s="51">
        <v>1</v>
      </c>
      <c r="D157" s="51">
        <v>4</v>
      </c>
      <c r="E157" s="29" t="s">
        <v>290</v>
      </c>
      <c r="F157" s="29" t="s">
        <v>410</v>
      </c>
      <c r="G157" s="29" t="s">
        <v>48</v>
      </c>
      <c r="H157" s="29" t="s">
        <v>34</v>
      </c>
      <c r="I157" s="29" t="s">
        <v>49</v>
      </c>
      <c r="J157" s="29" t="s">
        <v>56</v>
      </c>
      <c r="K157" s="29" t="s">
        <v>57</v>
      </c>
      <c r="L157" s="29" t="s">
        <v>56</v>
      </c>
      <c r="M157" s="51">
        <v>33</v>
      </c>
      <c r="N157" s="51">
        <v>9</v>
      </c>
      <c r="O157" s="29" t="s">
        <v>292</v>
      </c>
      <c r="P157" s="29" t="s">
        <v>45</v>
      </c>
      <c r="Q157" s="29" t="s">
        <v>45</v>
      </c>
      <c r="R157" s="51">
        <v>47</v>
      </c>
      <c r="S157" s="51">
        <v>10.5</v>
      </c>
      <c r="T157" s="51">
        <v>8680</v>
      </c>
      <c r="U157" s="29" t="s">
        <v>294</v>
      </c>
      <c r="V157" s="29" t="s">
        <v>493</v>
      </c>
      <c r="W157" s="51">
        <v>18</v>
      </c>
      <c r="X157" s="51">
        <v>1</v>
      </c>
      <c r="Y157" s="51">
        <f t="shared" si="20"/>
        <v>17</v>
      </c>
      <c r="AL157" s="51">
        <v>18</v>
      </c>
      <c r="AM157" s="51">
        <v>1</v>
      </c>
      <c r="AN157" s="29">
        <f>AL157-AM157</f>
        <v>17</v>
      </c>
    </row>
    <row r="158" spans="1:40">
      <c r="A158" s="51">
        <v>8680</v>
      </c>
      <c r="B158" s="29" t="s">
        <v>53</v>
      </c>
      <c r="C158" s="51">
        <v>1</v>
      </c>
      <c r="D158" s="51">
        <v>4</v>
      </c>
      <c r="E158" s="29" t="s">
        <v>290</v>
      </c>
      <c r="F158" s="29" t="s">
        <v>410</v>
      </c>
      <c r="G158" s="29" t="s">
        <v>48</v>
      </c>
      <c r="H158" s="29" t="s">
        <v>34</v>
      </c>
      <c r="I158" s="29" t="s">
        <v>49</v>
      </c>
      <c r="J158" s="29" t="s">
        <v>56</v>
      </c>
      <c r="K158" s="29" t="s">
        <v>57</v>
      </c>
      <c r="L158" s="29" t="s">
        <v>56</v>
      </c>
      <c r="M158" s="51">
        <v>33</v>
      </c>
      <c r="N158" s="51">
        <v>9</v>
      </c>
      <c r="O158" s="29" t="s">
        <v>292</v>
      </c>
      <c r="P158" s="29" t="s">
        <v>45</v>
      </c>
      <c r="Q158" s="29" t="s">
        <v>45</v>
      </c>
      <c r="R158" s="51">
        <v>47</v>
      </c>
      <c r="S158" s="51">
        <v>10.5</v>
      </c>
      <c r="T158" s="51">
        <v>8680</v>
      </c>
      <c r="U158" s="29" t="s">
        <v>519</v>
      </c>
      <c r="V158" s="29" t="s">
        <v>493</v>
      </c>
      <c r="W158" s="51">
        <v>18</v>
      </c>
      <c r="X158" s="51">
        <v>2</v>
      </c>
      <c r="Y158" s="51">
        <f t="shared" si="20"/>
        <v>16</v>
      </c>
      <c r="AL158" s="51">
        <v>18</v>
      </c>
    </row>
    <row r="159" spans="1:40">
      <c r="A159" s="51">
        <v>8680</v>
      </c>
      <c r="B159" s="29" t="s">
        <v>53</v>
      </c>
      <c r="C159" s="51">
        <v>1</v>
      </c>
      <c r="D159" s="51">
        <v>4</v>
      </c>
      <c r="E159" s="29" t="s">
        <v>290</v>
      </c>
      <c r="F159" s="29" t="s">
        <v>410</v>
      </c>
      <c r="G159" s="29" t="s">
        <v>48</v>
      </c>
      <c r="H159" s="29" t="s">
        <v>34</v>
      </c>
      <c r="I159" s="29" t="s">
        <v>49</v>
      </c>
      <c r="J159" s="29" t="s">
        <v>56</v>
      </c>
      <c r="K159" s="29" t="s">
        <v>57</v>
      </c>
      <c r="L159" s="29" t="s">
        <v>56</v>
      </c>
      <c r="M159" s="51">
        <v>33</v>
      </c>
      <c r="N159" s="51">
        <v>9</v>
      </c>
      <c r="O159" s="29" t="s">
        <v>292</v>
      </c>
      <c r="P159" s="29" t="s">
        <v>45</v>
      </c>
      <c r="Q159" s="29" t="s">
        <v>45</v>
      </c>
      <c r="R159" s="51">
        <v>47</v>
      </c>
      <c r="S159" s="51">
        <v>10.5</v>
      </c>
      <c r="T159" s="51">
        <v>8680</v>
      </c>
      <c r="U159" s="29" t="s">
        <v>408</v>
      </c>
      <c r="V159" s="29" t="s">
        <v>493</v>
      </c>
      <c r="W159" s="51">
        <v>18</v>
      </c>
      <c r="X159" s="51">
        <v>1</v>
      </c>
      <c r="Y159" s="51">
        <f t="shared" si="20"/>
        <v>17</v>
      </c>
      <c r="AL159" s="51">
        <v>18</v>
      </c>
      <c r="AM159" s="51">
        <v>1</v>
      </c>
      <c r="AN159" s="29">
        <f>AL159-AM159</f>
        <v>17</v>
      </c>
    </row>
    <row r="160" spans="1:40">
      <c r="A160" s="51">
        <v>8680</v>
      </c>
      <c r="B160" s="29" t="s">
        <v>53</v>
      </c>
      <c r="C160" s="51">
        <v>1</v>
      </c>
      <c r="D160" s="51">
        <v>4</v>
      </c>
      <c r="E160" s="29" t="s">
        <v>290</v>
      </c>
      <c r="F160" s="29" t="s">
        <v>410</v>
      </c>
      <c r="G160" s="29" t="s">
        <v>48</v>
      </c>
      <c r="H160" s="29" t="s">
        <v>34</v>
      </c>
      <c r="I160" s="29" t="s">
        <v>49</v>
      </c>
      <c r="J160" s="29" t="s">
        <v>56</v>
      </c>
      <c r="K160" s="29" t="s">
        <v>57</v>
      </c>
      <c r="L160" s="29" t="s">
        <v>56</v>
      </c>
      <c r="M160" s="51">
        <v>33</v>
      </c>
      <c r="N160" s="51">
        <v>9</v>
      </c>
      <c r="O160" s="29" t="s">
        <v>292</v>
      </c>
      <c r="P160" s="29" t="s">
        <v>45</v>
      </c>
      <c r="Q160" s="29" t="s">
        <v>45</v>
      </c>
      <c r="R160" s="51">
        <v>47</v>
      </c>
      <c r="S160" s="51">
        <v>10.5</v>
      </c>
      <c r="T160" s="51">
        <v>8680</v>
      </c>
      <c r="U160" s="29" t="s">
        <v>299</v>
      </c>
      <c r="V160" s="29" t="s">
        <v>435</v>
      </c>
      <c r="W160" s="51">
        <v>18</v>
      </c>
      <c r="X160" s="51">
        <v>13</v>
      </c>
      <c r="Y160" s="51">
        <f t="shared" si="20"/>
        <v>5</v>
      </c>
    </row>
    <row r="161" spans="1:45">
      <c r="A161" s="51">
        <v>8691</v>
      </c>
      <c r="B161" s="29" t="s">
        <v>44</v>
      </c>
      <c r="C161" s="29" t="s">
        <v>45</v>
      </c>
      <c r="D161" s="29" t="s">
        <v>45</v>
      </c>
      <c r="E161" s="29" t="s">
        <v>54</v>
      </c>
      <c r="F161" s="29" t="s">
        <v>541</v>
      </c>
      <c r="G161" s="29" t="s">
        <v>48</v>
      </c>
      <c r="H161" s="29" t="s">
        <v>301</v>
      </c>
      <c r="I161" s="29" t="s">
        <v>49</v>
      </c>
      <c r="J161" s="29" t="s">
        <v>56</v>
      </c>
      <c r="K161" s="29" t="s">
        <v>57</v>
      </c>
      <c r="L161" s="29" t="s">
        <v>56</v>
      </c>
      <c r="M161" s="51">
        <v>65</v>
      </c>
      <c r="N161" s="51">
        <v>3</v>
      </c>
      <c r="O161" s="29" t="s">
        <v>68</v>
      </c>
      <c r="P161" s="29" t="s">
        <v>45</v>
      </c>
      <c r="Q161" s="29" t="s">
        <v>45</v>
      </c>
      <c r="R161" s="51">
        <v>54</v>
      </c>
      <c r="S161" s="29">
        <v>15.17</v>
      </c>
      <c r="T161" s="51">
        <v>8691</v>
      </c>
      <c r="U161" s="29" t="s">
        <v>293</v>
      </c>
      <c r="V161" s="29" t="s">
        <v>493</v>
      </c>
      <c r="W161" s="51">
        <v>5</v>
      </c>
      <c r="X161" s="51">
        <v>1</v>
      </c>
      <c r="Y161" s="51">
        <f t="shared" si="20"/>
        <v>4</v>
      </c>
      <c r="Z161" s="51"/>
      <c r="AA161" s="51"/>
      <c r="AB161" s="51"/>
      <c r="AL161" s="51">
        <v>3</v>
      </c>
      <c r="AM161" s="51">
        <v>0</v>
      </c>
      <c r="AN161" s="29">
        <f>AL161-AM161</f>
        <v>3</v>
      </c>
      <c r="AO161" s="51">
        <v>0</v>
      </c>
      <c r="AQ161" s="51">
        <v>1</v>
      </c>
      <c r="AR161" s="51">
        <v>60</v>
      </c>
    </row>
    <row r="162" spans="1:45">
      <c r="A162" s="51">
        <v>8691</v>
      </c>
      <c r="B162" s="29" t="s">
        <v>44</v>
      </c>
      <c r="C162" s="29" t="s">
        <v>45</v>
      </c>
      <c r="D162" s="29" t="s">
        <v>45</v>
      </c>
      <c r="E162" s="29" t="s">
        <v>54</v>
      </c>
      <c r="F162" s="29" t="s">
        <v>541</v>
      </c>
      <c r="G162" s="29" t="s">
        <v>48</v>
      </c>
      <c r="H162" s="29" t="s">
        <v>301</v>
      </c>
      <c r="I162" s="29" t="s">
        <v>49</v>
      </c>
      <c r="J162" s="29" t="s">
        <v>56</v>
      </c>
      <c r="K162" s="29" t="s">
        <v>57</v>
      </c>
      <c r="L162" s="29" t="s">
        <v>56</v>
      </c>
      <c r="M162" s="51">
        <v>65</v>
      </c>
      <c r="N162" s="51">
        <v>3</v>
      </c>
      <c r="O162" s="29" t="s">
        <v>68</v>
      </c>
      <c r="P162" s="29" t="s">
        <v>45</v>
      </c>
      <c r="Q162" s="29" t="s">
        <v>45</v>
      </c>
      <c r="R162" s="51">
        <v>54</v>
      </c>
      <c r="S162" s="29">
        <v>15.17</v>
      </c>
      <c r="T162" s="51">
        <v>8691</v>
      </c>
      <c r="U162" s="29" t="s">
        <v>299</v>
      </c>
      <c r="V162" s="29" t="s">
        <v>435</v>
      </c>
      <c r="W162" s="51">
        <v>5</v>
      </c>
      <c r="X162" s="51">
        <v>4</v>
      </c>
      <c r="Y162" s="51">
        <f t="shared" si="20"/>
        <v>1</v>
      </c>
      <c r="Z162" s="51"/>
      <c r="AA162" s="51"/>
      <c r="AB162" s="51"/>
      <c r="AL162" s="51">
        <v>3</v>
      </c>
      <c r="AM162" s="51">
        <v>3</v>
      </c>
      <c r="AN162" s="29">
        <f>AL162-AM162</f>
        <v>0</v>
      </c>
      <c r="AQ162" s="29">
        <v>2</v>
      </c>
      <c r="AR162" s="29">
        <v>52.5</v>
      </c>
      <c r="AS162" s="29">
        <v>17.079999999999998</v>
      </c>
    </row>
    <row r="163" spans="1:45">
      <c r="A163" s="51">
        <v>10860</v>
      </c>
      <c r="B163" s="29" t="s">
        <v>53</v>
      </c>
      <c r="C163" s="51">
        <v>1</v>
      </c>
      <c r="D163" s="51">
        <v>4</v>
      </c>
      <c r="E163" s="29" t="s">
        <v>417</v>
      </c>
      <c r="F163" s="29" t="s">
        <v>410</v>
      </c>
      <c r="G163" s="29" t="s">
        <v>48</v>
      </c>
      <c r="H163" s="29" t="s">
        <v>34</v>
      </c>
      <c r="I163" s="29" t="s">
        <v>501</v>
      </c>
      <c r="J163" s="29" t="s">
        <v>28</v>
      </c>
      <c r="K163" s="29" t="s">
        <v>45</v>
      </c>
      <c r="L163" s="29" t="s">
        <v>56</v>
      </c>
      <c r="M163" s="51">
        <v>19</v>
      </c>
      <c r="N163" s="51">
        <v>55</v>
      </c>
      <c r="O163" s="29" t="s">
        <v>68</v>
      </c>
      <c r="P163" s="29" t="s">
        <v>45</v>
      </c>
      <c r="Q163" s="29" t="s">
        <v>45</v>
      </c>
      <c r="R163" s="51">
        <v>72</v>
      </c>
      <c r="S163" s="51">
        <v>13.16</v>
      </c>
      <c r="T163" s="51">
        <v>10860</v>
      </c>
      <c r="U163" s="29" t="s">
        <v>293</v>
      </c>
      <c r="V163" s="29" t="s">
        <v>493</v>
      </c>
      <c r="W163" s="51">
        <v>167</v>
      </c>
      <c r="X163" s="51">
        <v>74</v>
      </c>
      <c r="Y163" s="51">
        <f t="shared" si="20"/>
        <v>93</v>
      </c>
    </row>
    <row r="164" spans="1:45">
      <c r="A164" s="51">
        <v>10860</v>
      </c>
      <c r="B164" s="29" t="s">
        <v>53</v>
      </c>
      <c r="C164" s="51">
        <v>1</v>
      </c>
      <c r="D164" s="51">
        <v>4</v>
      </c>
      <c r="E164" s="29" t="s">
        <v>417</v>
      </c>
      <c r="F164" s="29" t="s">
        <v>410</v>
      </c>
      <c r="G164" s="29" t="s">
        <v>48</v>
      </c>
      <c r="H164" s="29" t="s">
        <v>34</v>
      </c>
      <c r="I164" s="29" t="s">
        <v>501</v>
      </c>
      <c r="J164" s="29" t="s">
        <v>28</v>
      </c>
      <c r="K164" s="29" t="s">
        <v>45</v>
      </c>
      <c r="L164" s="29" t="s">
        <v>56</v>
      </c>
      <c r="M164" s="51">
        <v>19</v>
      </c>
      <c r="N164" s="51">
        <v>55</v>
      </c>
      <c r="O164" s="29" t="s">
        <v>68</v>
      </c>
      <c r="P164" s="29" t="s">
        <v>45</v>
      </c>
      <c r="Q164" s="29" t="s">
        <v>45</v>
      </c>
      <c r="R164" s="51">
        <v>72</v>
      </c>
      <c r="S164" s="51">
        <v>13.16</v>
      </c>
      <c r="T164" s="51">
        <v>10860</v>
      </c>
      <c r="U164" s="29" t="s">
        <v>294</v>
      </c>
      <c r="V164" s="29" t="s">
        <v>493</v>
      </c>
      <c r="W164" s="51">
        <v>167</v>
      </c>
      <c r="X164" s="51">
        <v>38</v>
      </c>
      <c r="Y164" s="51">
        <f t="shared" si="20"/>
        <v>129</v>
      </c>
    </row>
    <row r="165" spans="1:45">
      <c r="A165" s="51">
        <v>9431</v>
      </c>
      <c r="B165" s="29" t="s">
        <v>44</v>
      </c>
      <c r="C165" s="29" t="s">
        <v>45</v>
      </c>
      <c r="D165" s="29" t="s">
        <v>45</v>
      </c>
      <c r="E165" s="29" t="s">
        <v>54</v>
      </c>
      <c r="F165" s="29" t="s">
        <v>410</v>
      </c>
      <c r="G165" s="29" t="s">
        <v>48</v>
      </c>
      <c r="H165" s="30" t="s">
        <v>558</v>
      </c>
      <c r="I165" s="29" t="s">
        <v>49</v>
      </c>
      <c r="J165" s="29" t="s">
        <v>56</v>
      </c>
      <c r="K165" s="29" t="s">
        <v>57</v>
      </c>
      <c r="L165" s="29" t="s">
        <v>56</v>
      </c>
      <c r="M165" s="51">
        <v>26</v>
      </c>
      <c r="N165" s="51">
        <v>205</v>
      </c>
      <c r="O165" s="29" t="s">
        <v>68</v>
      </c>
      <c r="P165" s="29" t="s">
        <v>45</v>
      </c>
      <c r="Q165" s="29" t="s">
        <v>45</v>
      </c>
      <c r="R165" s="51">
        <v>64</v>
      </c>
      <c r="S165" s="51">
        <v>12.33</v>
      </c>
      <c r="T165" s="51">
        <v>9431</v>
      </c>
      <c r="U165" s="29" t="s">
        <v>293</v>
      </c>
      <c r="V165" s="29" t="s">
        <v>493</v>
      </c>
      <c r="W165" s="51">
        <v>416</v>
      </c>
      <c r="X165" s="51">
        <v>127</v>
      </c>
      <c r="Y165" s="51">
        <f t="shared" si="20"/>
        <v>289</v>
      </c>
    </row>
    <row r="166" spans="1:45">
      <c r="A166" s="51">
        <v>9431</v>
      </c>
      <c r="B166" s="29" t="s">
        <v>44</v>
      </c>
      <c r="C166" s="29" t="s">
        <v>45</v>
      </c>
      <c r="D166" s="29" t="s">
        <v>45</v>
      </c>
      <c r="E166" s="29" t="s">
        <v>54</v>
      </c>
      <c r="F166" s="29" t="s">
        <v>410</v>
      </c>
      <c r="G166" s="29" t="s">
        <v>48</v>
      </c>
      <c r="H166" s="30" t="s">
        <v>558</v>
      </c>
      <c r="I166" s="29" t="s">
        <v>49</v>
      </c>
      <c r="J166" s="29" t="s">
        <v>56</v>
      </c>
      <c r="K166" s="29" t="s">
        <v>57</v>
      </c>
      <c r="L166" s="29" t="s">
        <v>56</v>
      </c>
      <c r="M166" s="51">
        <v>26</v>
      </c>
      <c r="N166" s="51">
        <v>205</v>
      </c>
      <c r="O166" s="29" t="s">
        <v>68</v>
      </c>
      <c r="P166" s="29" t="s">
        <v>45</v>
      </c>
      <c r="Q166" s="29" t="s">
        <v>45</v>
      </c>
      <c r="R166" s="51">
        <v>64</v>
      </c>
      <c r="S166" s="51">
        <v>12.33</v>
      </c>
      <c r="T166" s="51">
        <v>9431</v>
      </c>
      <c r="U166" s="29" t="s">
        <v>294</v>
      </c>
      <c r="V166" s="29" t="s">
        <v>493</v>
      </c>
      <c r="W166" s="51">
        <v>416</v>
      </c>
      <c r="X166" s="51">
        <v>60</v>
      </c>
      <c r="Y166" s="51">
        <f t="shared" si="20"/>
        <v>356</v>
      </c>
    </row>
    <row r="167" spans="1:45">
      <c r="A167" s="51">
        <v>9431</v>
      </c>
      <c r="B167" s="29" t="s">
        <v>44</v>
      </c>
      <c r="C167" s="29" t="s">
        <v>45</v>
      </c>
      <c r="D167" s="29" t="s">
        <v>45</v>
      </c>
      <c r="E167" s="29" t="s">
        <v>54</v>
      </c>
      <c r="F167" s="29" t="s">
        <v>410</v>
      </c>
      <c r="G167" s="29" t="s">
        <v>48</v>
      </c>
      <c r="H167" s="30" t="s">
        <v>558</v>
      </c>
      <c r="I167" s="29" t="s">
        <v>49</v>
      </c>
      <c r="J167" s="29" t="s">
        <v>56</v>
      </c>
      <c r="K167" s="29" t="s">
        <v>57</v>
      </c>
      <c r="L167" s="29" t="s">
        <v>56</v>
      </c>
      <c r="M167" s="51">
        <v>26</v>
      </c>
      <c r="N167" s="51">
        <v>205</v>
      </c>
      <c r="O167" s="29" t="s">
        <v>68</v>
      </c>
      <c r="P167" s="29" t="s">
        <v>45</v>
      </c>
      <c r="Q167" s="29" t="s">
        <v>45</v>
      </c>
      <c r="R167" s="51">
        <v>64</v>
      </c>
      <c r="S167" s="51">
        <v>12.33</v>
      </c>
      <c r="T167" s="51">
        <v>9431</v>
      </c>
      <c r="U167" s="29" t="s">
        <v>295</v>
      </c>
      <c r="V167" s="29" t="s">
        <v>493</v>
      </c>
      <c r="W167" s="51">
        <v>416</v>
      </c>
      <c r="X167" s="51">
        <v>12</v>
      </c>
      <c r="Y167" s="51">
        <f t="shared" si="20"/>
        <v>404</v>
      </c>
    </row>
    <row r="168" spans="1:45">
      <c r="A168" s="51">
        <v>9431</v>
      </c>
      <c r="B168" s="29" t="s">
        <v>44</v>
      </c>
      <c r="C168" s="29" t="s">
        <v>45</v>
      </c>
      <c r="D168" s="29" t="s">
        <v>45</v>
      </c>
      <c r="E168" s="29" t="s">
        <v>54</v>
      </c>
      <c r="F168" s="29" t="s">
        <v>410</v>
      </c>
      <c r="G168" s="29" t="s">
        <v>48</v>
      </c>
      <c r="H168" s="30" t="s">
        <v>558</v>
      </c>
      <c r="I168" s="29" t="s">
        <v>49</v>
      </c>
      <c r="J168" s="29" t="s">
        <v>56</v>
      </c>
      <c r="K168" s="29" t="s">
        <v>57</v>
      </c>
      <c r="L168" s="29" t="s">
        <v>56</v>
      </c>
      <c r="M168" s="51">
        <v>26</v>
      </c>
      <c r="N168" s="51">
        <v>205</v>
      </c>
      <c r="O168" s="29" t="s">
        <v>68</v>
      </c>
      <c r="P168" s="29" t="s">
        <v>45</v>
      </c>
      <c r="Q168" s="29" t="s">
        <v>45</v>
      </c>
      <c r="R168" s="51">
        <v>64</v>
      </c>
      <c r="S168" s="51">
        <v>12.33</v>
      </c>
      <c r="T168" s="51">
        <v>9431</v>
      </c>
      <c r="U168" s="29" t="s">
        <v>443</v>
      </c>
      <c r="V168" s="29" t="s">
        <v>493</v>
      </c>
      <c r="W168" s="51">
        <v>416</v>
      </c>
      <c r="X168" s="51">
        <v>22</v>
      </c>
      <c r="Y168" s="51">
        <f t="shared" si="20"/>
        <v>394</v>
      </c>
    </row>
    <row r="169" spans="1:45">
      <c r="A169" s="51">
        <v>9431</v>
      </c>
      <c r="B169" s="29" t="s">
        <v>44</v>
      </c>
      <c r="C169" s="29" t="s">
        <v>45</v>
      </c>
      <c r="D169" s="29" t="s">
        <v>45</v>
      </c>
      <c r="E169" s="29" t="s">
        <v>54</v>
      </c>
      <c r="F169" s="29" t="s">
        <v>410</v>
      </c>
      <c r="G169" s="29" t="s">
        <v>48</v>
      </c>
      <c r="H169" s="30" t="s">
        <v>558</v>
      </c>
      <c r="I169" s="29" t="s">
        <v>49</v>
      </c>
      <c r="J169" s="29" t="s">
        <v>56</v>
      </c>
      <c r="K169" s="29" t="s">
        <v>57</v>
      </c>
      <c r="L169" s="29" t="s">
        <v>56</v>
      </c>
      <c r="M169" s="51">
        <v>26</v>
      </c>
      <c r="N169" s="51">
        <v>205</v>
      </c>
      <c r="O169" s="29" t="s">
        <v>68</v>
      </c>
      <c r="P169" s="29" t="s">
        <v>45</v>
      </c>
      <c r="Q169" s="29" t="s">
        <v>45</v>
      </c>
      <c r="R169" s="51">
        <v>64</v>
      </c>
      <c r="S169" s="51">
        <v>12.33</v>
      </c>
      <c r="T169" s="51">
        <v>9431</v>
      </c>
      <c r="U169" s="29" t="s">
        <v>439</v>
      </c>
      <c r="V169" s="29" t="s">
        <v>493</v>
      </c>
      <c r="W169" s="51">
        <v>416</v>
      </c>
      <c r="X169" s="51">
        <v>17</v>
      </c>
      <c r="Y169" s="51">
        <f t="shared" si="20"/>
        <v>399</v>
      </c>
    </row>
    <row r="170" spans="1:45">
      <c r="A170" s="51">
        <v>9431</v>
      </c>
      <c r="B170" s="29" t="s">
        <v>44</v>
      </c>
      <c r="C170" s="29" t="s">
        <v>45</v>
      </c>
      <c r="D170" s="29" t="s">
        <v>45</v>
      </c>
      <c r="E170" s="29" t="s">
        <v>54</v>
      </c>
      <c r="F170" s="29" t="s">
        <v>410</v>
      </c>
      <c r="G170" s="29" t="s">
        <v>48</v>
      </c>
      <c r="H170" s="30" t="s">
        <v>558</v>
      </c>
      <c r="I170" s="29" t="s">
        <v>49</v>
      </c>
      <c r="J170" s="29" t="s">
        <v>56</v>
      </c>
      <c r="K170" s="29" t="s">
        <v>57</v>
      </c>
      <c r="L170" s="29" t="s">
        <v>56</v>
      </c>
      <c r="M170" s="51">
        <v>26</v>
      </c>
      <c r="N170" s="51">
        <v>205</v>
      </c>
      <c r="O170" s="29" t="s">
        <v>68</v>
      </c>
      <c r="P170" s="29" t="s">
        <v>45</v>
      </c>
      <c r="Q170" s="29" t="s">
        <v>45</v>
      </c>
      <c r="R170" s="51">
        <v>64</v>
      </c>
      <c r="S170" s="51">
        <v>12.33</v>
      </c>
      <c r="T170" s="51">
        <v>9431</v>
      </c>
      <c r="U170" s="29" t="s">
        <v>442</v>
      </c>
      <c r="V170" s="29" t="s">
        <v>493</v>
      </c>
      <c r="W170" s="51">
        <v>416</v>
      </c>
      <c r="X170" s="51">
        <v>44</v>
      </c>
      <c r="Y170" s="51">
        <f t="shared" si="20"/>
        <v>372</v>
      </c>
    </row>
    <row r="171" spans="1:45">
      <c r="A171" s="51">
        <v>9431</v>
      </c>
      <c r="B171" s="29" t="s">
        <v>44</v>
      </c>
      <c r="C171" s="29" t="s">
        <v>45</v>
      </c>
      <c r="D171" s="29" t="s">
        <v>45</v>
      </c>
      <c r="E171" s="29" t="s">
        <v>54</v>
      </c>
      <c r="F171" s="29" t="s">
        <v>410</v>
      </c>
      <c r="G171" s="29" t="s">
        <v>48</v>
      </c>
      <c r="H171" s="30" t="s">
        <v>558</v>
      </c>
      <c r="I171" s="29" t="s">
        <v>49</v>
      </c>
      <c r="J171" s="29" t="s">
        <v>56</v>
      </c>
      <c r="K171" s="29" t="s">
        <v>57</v>
      </c>
      <c r="L171" s="29" t="s">
        <v>56</v>
      </c>
      <c r="M171" s="51">
        <v>26</v>
      </c>
      <c r="N171" s="51">
        <v>205</v>
      </c>
      <c r="O171" s="29" t="s">
        <v>68</v>
      </c>
      <c r="P171" s="29" t="s">
        <v>45</v>
      </c>
      <c r="Q171" s="29" t="s">
        <v>45</v>
      </c>
      <c r="R171" s="51">
        <v>64</v>
      </c>
      <c r="S171" s="51">
        <v>12.33</v>
      </c>
      <c r="T171" s="51">
        <v>9431</v>
      </c>
      <c r="U171" s="29" t="s">
        <v>446</v>
      </c>
      <c r="V171" s="29" t="s">
        <v>493</v>
      </c>
      <c r="W171" s="51">
        <v>416</v>
      </c>
      <c r="X171" s="51">
        <v>14</v>
      </c>
      <c r="Y171" s="51">
        <f t="shared" si="20"/>
        <v>402</v>
      </c>
    </row>
    <row r="172" spans="1:45">
      <c r="A172" s="51">
        <v>9431</v>
      </c>
      <c r="B172" s="29" t="s">
        <v>44</v>
      </c>
      <c r="C172" s="29" t="s">
        <v>45</v>
      </c>
      <c r="D172" s="29" t="s">
        <v>45</v>
      </c>
      <c r="E172" s="29" t="s">
        <v>54</v>
      </c>
      <c r="F172" s="29" t="s">
        <v>410</v>
      </c>
      <c r="G172" s="29" t="s">
        <v>48</v>
      </c>
      <c r="H172" s="30" t="s">
        <v>558</v>
      </c>
      <c r="I172" s="29" t="s">
        <v>49</v>
      </c>
      <c r="J172" s="29" t="s">
        <v>56</v>
      </c>
      <c r="K172" s="29" t="s">
        <v>57</v>
      </c>
      <c r="L172" s="29" t="s">
        <v>56</v>
      </c>
      <c r="M172" s="51">
        <v>26</v>
      </c>
      <c r="N172" s="51">
        <v>205</v>
      </c>
      <c r="O172" s="29" t="s">
        <v>68</v>
      </c>
      <c r="P172" s="29" t="s">
        <v>45</v>
      </c>
      <c r="Q172" s="29" t="s">
        <v>45</v>
      </c>
      <c r="R172" s="51">
        <v>64</v>
      </c>
      <c r="S172" s="51">
        <v>12.33</v>
      </c>
      <c r="T172" s="51">
        <v>9431</v>
      </c>
      <c r="U172" s="29" t="s">
        <v>495</v>
      </c>
      <c r="V172" s="29" t="s">
        <v>493</v>
      </c>
      <c r="W172" s="51">
        <v>416</v>
      </c>
      <c r="X172" s="51">
        <v>4</v>
      </c>
      <c r="Y172" s="51">
        <f t="shared" si="20"/>
        <v>412</v>
      </c>
    </row>
    <row r="173" spans="1:45">
      <c r="A173" s="51">
        <v>9431</v>
      </c>
      <c r="B173" s="29" t="s">
        <v>44</v>
      </c>
      <c r="C173" s="29" t="s">
        <v>45</v>
      </c>
      <c r="D173" s="29" t="s">
        <v>45</v>
      </c>
      <c r="E173" s="29" t="s">
        <v>54</v>
      </c>
      <c r="F173" s="29" t="s">
        <v>410</v>
      </c>
      <c r="G173" s="29" t="s">
        <v>48</v>
      </c>
      <c r="H173" s="30" t="s">
        <v>558</v>
      </c>
      <c r="I173" s="29" t="s">
        <v>49</v>
      </c>
      <c r="J173" s="29" t="s">
        <v>56</v>
      </c>
      <c r="K173" s="29" t="s">
        <v>57</v>
      </c>
      <c r="L173" s="29" t="s">
        <v>56</v>
      </c>
      <c r="M173" s="51">
        <v>26</v>
      </c>
      <c r="N173" s="51">
        <v>205</v>
      </c>
      <c r="O173" s="29" t="s">
        <v>68</v>
      </c>
      <c r="P173" s="29" t="s">
        <v>45</v>
      </c>
      <c r="Q173" s="29" t="s">
        <v>45</v>
      </c>
      <c r="R173" s="51">
        <v>64</v>
      </c>
      <c r="S173" s="51">
        <v>12.33</v>
      </c>
      <c r="T173" s="51">
        <v>9431</v>
      </c>
      <c r="U173" s="29" t="s">
        <v>296</v>
      </c>
      <c r="V173" s="29" t="s">
        <v>493</v>
      </c>
      <c r="W173" s="51">
        <v>416</v>
      </c>
      <c r="X173" s="51">
        <v>9</v>
      </c>
      <c r="Y173" s="51">
        <f t="shared" si="20"/>
        <v>407</v>
      </c>
    </row>
    <row r="174" spans="1:45">
      <c r="A174" s="51">
        <v>9307</v>
      </c>
      <c r="B174" s="29" t="s">
        <v>44</v>
      </c>
      <c r="C174" s="29" t="s">
        <v>45</v>
      </c>
      <c r="D174" s="29" t="s">
        <v>45</v>
      </c>
      <c r="E174" s="29" t="s">
        <v>54</v>
      </c>
      <c r="F174" s="29" t="s">
        <v>410</v>
      </c>
      <c r="G174" s="29" t="s">
        <v>48</v>
      </c>
      <c r="H174" s="29" t="s">
        <v>34</v>
      </c>
      <c r="I174" s="29" t="s">
        <v>49</v>
      </c>
      <c r="J174" s="29" t="s">
        <v>56</v>
      </c>
      <c r="K174" s="29" t="s">
        <v>57</v>
      </c>
      <c r="L174" s="29" t="s">
        <v>56</v>
      </c>
      <c r="M174" s="51">
        <v>33</v>
      </c>
      <c r="N174" s="51">
        <v>91</v>
      </c>
      <c r="O174" s="29" t="s">
        <v>68</v>
      </c>
      <c r="P174" s="29" t="s">
        <v>45</v>
      </c>
      <c r="Q174" s="29" t="s">
        <v>45</v>
      </c>
      <c r="R174" s="51">
        <v>58.5</v>
      </c>
      <c r="S174" s="51">
        <v>14.66</v>
      </c>
      <c r="T174" s="51">
        <v>9307</v>
      </c>
      <c r="U174" s="29" t="s">
        <v>293</v>
      </c>
      <c r="V174" s="29" t="s">
        <v>493</v>
      </c>
      <c r="W174" s="51">
        <v>187</v>
      </c>
      <c r="X174" s="51">
        <v>61</v>
      </c>
      <c r="Y174" s="51">
        <f t="shared" si="20"/>
        <v>126</v>
      </c>
    </row>
    <row r="175" spans="1:45">
      <c r="A175" s="51">
        <v>9307</v>
      </c>
      <c r="B175" s="29" t="s">
        <v>44</v>
      </c>
      <c r="C175" s="29" t="s">
        <v>45</v>
      </c>
      <c r="D175" s="29" t="s">
        <v>45</v>
      </c>
      <c r="E175" s="29" t="s">
        <v>54</v>
      </c>
      <c r="F175" s="29" t="s">
        <v>410</v>
      </c>
      <c r="G175" s="29" t="s">
        <v>48</v>
      </c>
      <c r="H175" s="29" t="s">
        <v>34</v>
      </c>
      <c r="I175" s="29" t="s">
        <v>49</v>
      </c>
      <c r="J175" s="29" t="s">
        <v>56</v>
      </c>
      <c r="K175" s="29" t="s">
        <v>57</v>
      </c>
      <c r="L175" s="29" t="s">
        <v>56</v>
      </c>
      <c r="M175" s="51">
        <v>33</v>
      </c>
      <c r="N175" s="51">
        <v>91</v>
      </c>
      <c r="O175" s="29" t="s">
        <v>68</v>
      </c>
      <c r="P175" s="29" t="s">
        <v>45</v>
      </c>
      <c r="Q175" s="29" t="s">
        <v>45</v>
      </c>
      <c r="R175" s="51">
        <v>58.5</v>
      </c>
      <c r="S175" s="51">
        <v>14.66</v>
      </c>
      <c r="T175" s="51">
        <v>9307</v>
      </c>
      <c r="U175" s="29" t="s">
        <v>294</v>
      </c>
      <c r="V175" s="29" t="s">
        <v>493</v>
      </c>
      <c r="W175" s="51">
        <v>187</v>
      </c>
      <c r="X175" s="51">
        <v>28</v>
      </c>
      <c r="Y175" s="51">
        <f t="shared" si="20"/>
        <v>159</v>
      </c>
    </row>
    <row r="176" spans="1:45">
      <c r="A176" s="51">
        <v>8424</v>
      </c>
      <c r="B176" s="29" t="s">
        <v>53</v>
      </c>
      <c r="C176" s="51">
        <v>1</v>
      </c>
      <c r="D176" s="51">
        <v>3</v>
      </c>
      <c r="E176" s="29" t="s">
        <v>54</v>
      </c>
      <c r="F176" s="29" t="s">
        <v>410</v>
      </c>
      <c r="G176" s="29" t="s">
        <v>48</v>
      </c>
      <c r="H176" s="29" t="s">
        <v>301</v>
      </c>
      <c r="I176" s="29" t="s">
        <v>49</v>
      </c>
      <c r="J176" s="29" t="s">
        <v>56</v>
      </c>
      <c r="K176" s="29" t="s">
        <v>57</v>
      </c>
      <c r="L176" s="29" t="s">
        <v>56</v>
      </c>
      <c r="M176" s="51">
        <v>52</v>
      </c>
      <c r="N176" s="51">
        <v>2</v>
      </c>
      <c r="O176" s="29" t="s">
        <v>68</v>
      </c>
      <c r="P176" s="29" t="s">
        <v>45</v>
      </c>
      <c r="Q176" s="29" t="s">
        <v>45</v>
      </c>
      <c r="R176" s="51">
        <v>57</v>
      </c>
      <c r="S176" s="29">
        <v>18.97</v>
      </c>
      <c r="T176" s="51">
        <v>8424</v>
      </c>
      <c r="U176" s="29" t="s">
        <v>293</v>
      </c>
      <c r="V176" s="29" t="s">
        <v>493</v>
      </c>
      <c r="W176" s="51">
        <v>4</v>
      </c>
      <c r="X176" s="51">
        <v>2</v>
      </c>
      <c r="Y176" s="51">
        <f t="shared" si="20"/>
        <v>2</v>
      </c>
      <c r="AC176" s="51">
        <v>2</v>
      </c>
      <c r="AD176" s="51">
        <v>2</v>
      </c>
      <c r="AE176" s="51">
        <f>AC176-AD176</f>
        <v>0</v>
      </c>
      <c r="AF176" s="51">
        <v>2</v>
      </c>
      <c r="AG176" s="51">
        <v>2</v>
      </c>
      <c r="AH176" s="51">
        <f>AF176-AG176</f>
        <v>0</v>
      </c>
      <c r="AI176" s="51">
        <v>0</v>
      </c>
      <c r="AJ176" s="51">
        <v>0</v>
      </c>
      <c r="AK176" s="51">
        <f>AI176-AJ176</f>
        <v>0</v>
      </c>
      <c r="AL176" s="51">
        <v>3</v>
      </c>
      <c r="AM176" s="51">
        <v>1</v>
      </c>
      <c r="AN176" s="29">
        <f>AL176-AM176</f>
        <v>2</v>
      </c>
      <c r="AQ176" s="51">
        <v>0</v>
      </c>
      <c r="AR176" s="29">
        <v>69</v>
      </c>
      <c r="AS176" s="29" t="s">
        <v>554</v>
      </c>
    </row>
    <row r="177" spans="1:45">
      <c r="A177" s="51">
        <v>8424</v>
      </c>
      <c r="B177" s="29" t="s">
        <v>53</v>
      </c>
      <c r="C177" s="51">
        <v>1</v>
      </c>
      <c r="D177" s="51">
        <v>3</v>
      </c>
      <c r="E177" s="29" t="s">
        <v>54</v>
      </c>
      <c r="F177" s="29" t="s">
        <v>410</v>
      </c>
      <c r="G177" s="29" t="s">
        <v>48</v>
      </c>
      <c r="H177" s="29" t="s">
        <v>301</v>
      </c>
      <c r="I177" s="29" t="s">
        <v>49</v>
      </c>
      <c r="J177" s="29" t="s">
        <v>56</v>
      </c>
      <c r="K177" s="29" t="s">
        <v>57</v>
      </c>
      <c r="L177" s="29" t="s">
        <v>56</v>
      </c>
      <c r="M177" s="51">
        <v>52</v>
      </c>
      <c r="N177" s="51">
        <v>2</v>
      </c>
      <c r="O177" s="29" t="s">
        <v>68</v>
      </c>
      <c r="P177" s="29" t="s">
        <v>45</v>
      </c>
      <c r="Q177" s="29" t="s">
        <v>45</v>
      </c>
      <c r="R177" s="51">
        <v>57</v>
      </c>
      <c r="S177" s="29">
        <v>18.97</v>
      </c>
      <c r="T177" s="51">
        <v>8424</v>
      </c>
      <c r="U177" s="29" t="s">
        <v>295</v>
      </c>
      <c r="V177" s="29" t="s">
        <v>493</v>
      </c>
      <c r="W177" s="51">
        <v>4</v>
      </c>
      <c r="X177" s="51">
        <v>1</v>
      </c>
      <c r="Y177" s="51">
        <f t="shared" si="20"/>
        <v>3</v>
      </c>
      <c r="AC177" s="51">
        <v>2</v>
      </c>
      <c r="AD177" s="51">
        <v>0</v>
      </c>
      <c r="AE177" s="51">
        <f>AC177-AD177</f>
        <v>2</v>
      </c>
      <c r="AF177" s="51">
        <v>2</v>
      </c>
      <c r="AG177" s="51">
        <v>0</v>
      </c>
      <c r="AH177" s="51">
        <f>AF177-AG177</f>
        <v>2</v>
      </c>
      <c r="AI177" s="51">
        <v>0</v>
      </c>
      <c r="AJ177" s="51">
        <v>0</v>
      </c>
      <c r="AK177" s="51">
        <f>AI177-AJ177</f>
        <v>0</v>
      </c>
      <c r="AL177" s="51">
        <v>3</v>
      </c>
      <c r="AM177" s="51">
        <v>1</v>
      </c>
      <c r="AN177" s="29">
        <f>AL177-AM177</f>
        <v>2</v>
      </c>
      <c r="AQ177" s="51">
        <v>1</v>
      </c>
      <c r="AR177" s="29">
        <v>55</v>
      </c>
      <c r="AS177" s="29" t="s">
        <v>554</v>
      </c>
    </row>
    <row r="178" spans="1:45">
      <c r="A178" s="51">
        <v>9496</v>
      </c>
      <c r="B178" s="29" t="s">
        <v>44</v>
      </c>
      <c r="C178" s="29" t="s">
        <v>45</v>
      </c>
      <c r="D178" s="29" t="s">
        <v>45</v>
      </c>
      <c r="E178" s="29" t="s">
        <v>54</v>
      </c>
      <c r="F178" s="29" t="s">
        <v>410</v>
      </c>
      <c r="G178" s="29" t="s">
        <v>28</v>
      </c>
      <c r="H178" s="29" t="s">
        <v>34</v>
      </c>
      <c r="I178" s="29" t="s">
        <v>49</v>
      </c>
      <c r="J178" s="29" t="s">
        <v>28</v>
      </c>
      <c r="K178" s="29" t="s">
        <v>45</v>
      </c>
      <c r="L178" s="29" t="s">
        <v>28</v>
      </c>
      <c r="M178" s="29" t="s">
        <v>45</v>
      </c>
      <c r="N178" s="51">
        <v>6</v>
      </c>
      <c r="O178" s="29" t="s">
        <v>68</v>
      </c>
      <c r="P178" s="51">
        <v>25.55</v>
      </c>
      <c r="Q178" s="29">
        <v>6.28</v>
      </c>
      <c r="R178" s="51">
        <v>64.25</v>
      </c>
      <c r="S178" s="29">
        <v>17.579999999999998</v>
      </c>
      <c r="T178" s="51">
        <v>9496</v>
      </c>
      <c r="U178" s="29" t="s">
        <v>293</v>
      </c>
      <c r="V178" s="29" t="s">
        <v>493</v>
      </c>
      <c r="W178" s="51">
        <v>8</v>
      </c>
      <c r="X178" s="51">
        <v>3</v>
      </c>
      <c r="Y178" s="51">
        <f t="shared" si="20"/>
        <v>5</v>
      </c>
      <c r="AI178" s="51"/>
      <c r="AJ178" s="51"/>
      <c r="AK178" s="51"/>
      <c r="AL178" s="51"/>
      <c r="AQ178" s="51">
        <v>1</v>
      </c>
      <c r="AR178" s="29">
        <v>64</v>
      </c>
      <c r="AS178" s="29" t="s">
        <v>554</v>
      </c>
    </row>
    <row r="179" spans="1:45">
      <c r="A179" s="51">
        <v>9496</v>
      </c>
      <c r="B179" s="29" t="s">
        <v>44</v>
      </c>
      <c r="C179" s="29" t="s">
        <v>45</v>
      </c>
      <c r="D179" s="29" t="s">
        <v>45</v>
      </c>
      <c r="E179" s="29" t="s">
        <v>54</v>
      </c>
      <c r="F179" s="29" t="s">
        <v>410</v>
      </c>
      <c r="G179" s="29" t="s">
        <v>28</v>
      </c>
      <c r="H179" s="29" t="s">
        <v>34</v>
      </c>
      <c r="I179" s="29" t="s">
        <v>49</v>
      </c>
      <c r="J179" s="29" t="s">
        <v>28</v>
      </c>
      <c r="K179" s="29" t="s">
        <v>45</v>
      </c>
      <c r="L179" s="29" t="s">
        <v>28</v>
      </c>
      <c r="M179" s="29" t="s">
        <v>45</v>
      </c>
      <c r="N179" s="51">
        <v>6</v>
      </c>
      <c r="O179" s="29" t="s">
        <v>68</v>
      </c>
      <c r="P179" s="51">
        <v>25.55</v>
      </c>
      <c r="Q179" s="29">
        <v>6.28</v>
      </c>
      <c r="R179" s="51">
        <v>64.25</v>
      </c>
      <c r="S179" s="29">
        <v>17.579999999999998</v>
      </c>
      <c r="T179" s="51">
        <v>9496</v>
      </c>
      <c r="U179" s="29" t="s">
        <v>296</v>
      </c>
      <c r="V179" s="29" t="s">
        <v>493</v>
      </c>
      <c r="W179" s="51">
        <v>8</v>
      </c>
      <c r="X179" s="51">
        <v>1</v>
      </c>
      <c r="Y179" s="51">
        <f t="shared" si="20"/>
        <v>7</v>
      </c>
      <c r="AI179" s="51"/>
      <c r="AJ179" s="51"/>
      <c r="AK179" s="51"/>
      <c r="AL179" s="51"/>
      <c r="AQ179" s="51">
        <v>1</v>
      </c>
      <c r="AR179" s="29">
        <v>75</v>
      </c>
      <c r="AS179" s="29" t="s">
        <v>554</v>
      </c>
    </row>
    <row r="180" spans="1:45">
      <c r="A180" s="51">
        <v>9496</v>
      </c>
      <c r="B180" s="29" t="s">
        <v>44</v>
      </c>
      <c r="C180" s="29" t="s">
        <v>45</v>
      </c>
      <c r="D180" s="29" t="s">
        <v>45</v>
      </c>
      <c r="E180" s="29" t="s">
        <v>54</v>
      </c>
      <c r="F180" s="29" t="s">
        <v>410</v>
      </c>
      <c r="G180" s="29" t="s">
        <v>28</v>
      </c>
      <c r="H180" s="29" t="s">
        <v>34</v>
      </c>
      <c r="I180" s="29" t="s">
        <v>49</v>
      </c>
      <c r="J180" s="29" t="s">
        <v>28</v>
      </c>
      <c r="K180" s="29" t="s">
        <v>45</v>
      </c>
      <c r="L180" s="29" t="s">
        <v>28</v>
      </c>
      <c r="M180" s="29" t="s">
        <v>45</v>
      </c>
      <c r="N180" s="51">
        <v>6</v>
      </c>
      <c r="O180" s="29" t="s">
        <v>68</v>
      </c>
      <c r="P180" s="51">
        <v>25.55</v>
      </c>
      <c r="Q180" s="29">
        <v>6.28</v>
      </c>
      <c r="R180" s="51">
        <v>64.25</v>
      </c>
      <c r="S180" s="29">
        <v>17.579999999999998</v>
      </c>
      <c r="T180" s="51">
        <v>9496</v>
      </c>
      <c r="U180" s="29" t="s">
        <v>519</v>
      </c>
      <c r="V180" s="29" t="s">
        <v>493</v>
      </c>
      <c r="W180" s="51">
        <v>8</v>
      </c>
      <c r="X180" s="51">
        <v>1</v>
      </c>
      <c r="Y180" s="51">
        <f t="shared" si="20"/>
        <v>7</v>
      </c>
      <c r="AI180" s="51"/>
      <c r="AJ180" s="51"/>
      <c r="AK180" s="51"/>
      <c r="AL180" s="51"/>
      <c r="AQ180" s="51">
        <v>1</v>
      </c>
      <c r="AR180" s="29">
        <v>65</v>
      </c>
      <c r="AS180" s="29" t="s">
        <v>554</v>
      </c>
    </row>
    <row r="181" spans="1:45">
      <c r="A181" s="51">
        <v>9496</v>
      </c>
      <c r="B181" s="29" t="s">
        <v>44</v>
      </c>
      <c r="C181" s="29" t="s">
        <v>45</v>
      </c>
      <c r="D181" s="29" t="s">
        <v>45</v>
      </c>
      <c r="E181" s="29" t="s">
        <v>54</v>
      </c>
      <c r="F181" s="29" t="s">
        <v>410</v>
      </c>
      <c r="G181" s="29" t="s">
        <v>28</v>
      </c>
      <c r="H181" s="29" t="s">
        <v>34</v>
      </c>
      <c r="I181" s="29" t="s">
        <v>49</v>
      </c>
      <c r="J181" s="29" t="s">
        <v>28</v>
      </c>
      <c r="K181" s="29" t="s">
        <v>45</v>
      </c>
      <c r="L181" s="29" t="s">
        <v>28</v>
      </c>
      <c r="M181" s="29" t="s">
        <v>45</v>
      </c>
      <c r="N181" s="51">
        <v>6</v>
      </c>
      <c r="O181" s="29" t="s">
        <v>68</v>
      </c>
      <c r="P181" s="51">
        <v>25.55</v>
      </c>
      <c r="Q181" s="29">
        <v>6.28</v>
      </c>
      <c r="R181" s="51">
        <v>64.25</v>
      </c>
      <c r="S181" s="29">
        <v>17.579999999999998</v>
      </c>
      <c r="T181" s="51">
        <v>9496</v>
      </c>
      <c r="U181" s="29" t="s">
        <v>299</v>
      </c>
      <c r="V181" s="29" t="s">
        <v>435</v>
      </c>
      <c r="W181" s="51">
        <v>8</v>
      </c>
      <c r="X181" s="51">
        <v>3</v>
      </c>
      <c r="Y181" s="51">
        <f t="shared" si="20"/>
        <v>5</v>
      </c>
      <c r="AI181" s="51"/>
      <c r="AJ181" s="51"/>
      <c r="AK181" s="51"/>
      <c r="AL181" s="51"/>
      <c r="AQ181" s="51">
        <v>2</v>
      </c>
      <c r="AR181" s="29">
        <v>50</v>
      </c>
      <c r="AS181" s="29">
        <v>21.66</v>
      </c>
    </row>
    <row r="182" spans="1:45">
      <c r="A182" s="51">
        <v>1405</v>
      </c>
      <c r="B182" s="29" t="s">
        <v>68</v>
      </c>
      <c r="C182" s="29" t="s">
        <v>45</v>
      </c>
      <c r="D182" s="29" t="s">
        <v>45</v>
      </c>
      <c r="E182" s="29" t="s">
        <v>417</v>
      </c>
      <c r="F182" s="29" t="s">
        <v>410</v>
      </c>
      <c r="G182" s="29" t="s">
        <v>28</v>
      </c>
      <c r="H182" s="29" t="s">
        <v>559</v>
      </c>
      <c r="I182" s="29" t="s">
        <v>68</v>
      </c>
      <c r="J182" s="29" t="s">
        <v>56</v>
      </c>
      <c r="K182" s="29" t="s">
        <v>427</v>
      </c>
      <c r="L182" s="29" t="s">
        <v>28</v>
      </c>
      <c r="M182" s="29" t="s">
        <v>45</v>
      </c>
      <c r="N182" s="51">
        <v>2</v>
      </c>
      <c r="O182" s="29" t="s">
        <v>68</v>
      </c>
      <c r="P182" s="29" t="s">
        <v>45</v>
      </c>
      <c r="Q182" s="29" t="s">
        <v>45</v>
      </c>
      <c r="R182" s="51">
        <v>54.25</v>
      </c>
      <c r="S182" s="29">
        <v>12.45</v>
      </c>
      <c r="T182" s="51">
        <v>1405</v>
      </c>
      <c r="U182" s="29" t="s">
        <v>293</v>
      </c>
      <c r="V182" s="29" t="s">
        <v>493</v>
      </c>
      <c r="W182" s="51">
        <v>4</v>
      </c>
      <c r="X182" s="51">
        <v>1</v>
      </c>
      <c r="Y182" s="51">
        <f t="shared" si="20"/>
        <v>3</v>
      </c>
      <c r="AQ182" s="51">
        <v>0</v>
      </c>
      <c r="AR182" s="29">
        <v>64</v>
      </c>
    </row>
    <row r="183" spans="1:45">
      <c r="A183" s="51">
        <v>1405</v>
      </c>
      <c r="B183" s="29" t="s">
        <v>68</v>
      </c>
      <c r="C183" s="29" t="s">
        <v>45</v>
      </c>
      <c r="D183" s="29" t="s">
        <v>45</v>
      </c>
      <c r="E183" s="29" t="s">
        <v>417</v>
      </c>
      <c r="F183" s="29" t="s">
        <v>410</v>
      </c>
      <c r="G183" s="29" t="s">
        <v>28</v>
      </c>
      <c r="H183" s="29" t="s">
        <v>559</v>
      </c>
      <c r="I183" s="29" t="s">
        <v>68</v>
      </c>
      <c r="J183" s="29" t="s">
        <v>56</v>
      </c>
      <c r="K183" s="29" t="s">
        <v>427</v>
      </c>
      <c r="L183" s="29" t="s">
        <v>28</v>
      </c>
      <c r="M183" s="29" t="s">
        <v>45</v>
      </c>
      <c r="N183" s="51">
        <v>2</v>
      </c>
      <c r="O183" s="29" t="s">
        <v>68</v>
      </c>
      <c r="P183" s="29" t="s">
        <v>45</v>
      </c>
      <c r="Q183" s="29" t="s">
        <v>45</v>
      </c>
      <c r="R183" s="51">
        <v>54.25</v>
      </c>
      <c r="S183" s="29">
        <v>12.45</v>
      </c>
      <c r="T183" s="51">
        <v>1405</v>
      </c>
      <c r="U183" s="29" t="s">
        <v>294</v>
      </c>
      <c r="V183" s="29" t="s">
        <v>493</v>
      </c>
      <c r="W183" s="51">
        <v>4</v>
      </c>
      <c r="X183" s="51">
        <v>1</v>
      </c>
      <c r="Y183" s="51">
        <f t="shared" si="20"/>
        <v>3</v>
      </c>
      <c r="AQ183" s="51">
        <v>1</v>
      </c>
      <c r="AR183" s="29">
        <v>38</v>
      </c>
    </row>
    <row r="184" spans="1:45">
      <c r="A184" s="51">
        <v>1405</v>
      </c>
      <c r="B184" s="29" t="s">
        <v>68</v>
      </c>
      <c r="C184" s="29" t="s">
        <v>45</v>
      </c>
      <c r="D184" s="29" t="s">
        <v>45</v>
      </c>
      <c r="E184" s="29" t="s">
        <v>417</v>
      </c>
      <c r="F184" s="29" t="s">
        <v>410</v>
      </c>
      <c r="G184" s="29" t="s">
        <v>28</v>
      </c>
      <c r="H184" s="29" t="s">
        <v>559</v>
      </c>
      <c r="I184" s="29" t="s">
        <v>68</v>
      </c>
      <c r="J184" s="29" t="s">
        <v>56</v>
      </c>
      <c r="K184" s="29" t="s">
        <v>427</v>
      </c>
      <c r="L184" s="29" t="s">
        <v>28</v>
      </c>
      <c r="M184" s="29" t="s">
        <v>45</v>
      </c>
      <c r="N184" s="51">
        <v>2</v>
      </c>
      <c r="O184" s="29" t="s">
        <v>68</v>
      </c>
      <c r="P184" s="29" t="s">
        <v>45</v>
      </c>
      <c r="Q184" s="29" t="s">
        <v>45</v>
      </c>
      <c r="R184" s="51">
        <v>54.25</v>
      </c>
      <c r="S184" s="29">
        <v>12.45</v>
      </c>
      <c r="T184" s="51">
        <v>1405</v>
      </c>
      <c r="U184" s="29" t="s">
        <v>519</v>
      </c>
      <c r="V184" s="29" t="s">
        <v>493</v>
      </c>
      <c r="W184" s="51">
        <v>4</v>
      </c>
      <c r="X184" s="51">
        <v>1</v>
      </c>
      <c r="Y184" s="51">
        <f t="shared" si="20"/>
        <v>3</v>
      </c>
      <c r="AQ184" s="51">
        <v>0</v>
      </c>
      <c r="AR184" s="29">
        <v>64</v>
      </c>
    </row>
    <row r="185" spans="1:45">
      <c r="A185" s="51">
        <v>8581</v>
      </c>
      <c r="B185" s="29" t="s">
        <v>53</v>
      </c>
      <c r="C185" s="51">
        <v>1</v>
      </c>
      <c r="D185" s="51">
        <v>11</v>
      </c>
      <c r="E185" s="29" t="s">
        <v>514</v>
      </c>
      <c r="F185" s="29" t="s">
        <v>410</v>
      </c>
      <c r="G185" s="29" t="s">
        <v>48</v>
      </c>
      <c r="H185" s="29" t="s">
        <v>34</v>
      </c>
      <c r="I185" s="29" t="s">
        <v>49</v>
      </c>
      <c r="J185" s="29" t="s">
        <v>56</v>
      </c>
      <c r="K185" s="29" t="s">
        <v>57</v>
      </c>
      <c r="L185" s="29" t="s">
        <v>56</v>
      </c>
      <c r="M185" s="51">
        <v>29</v>
      </c>
      <c r="N185" s="51">
        <v>15</v>
      </c>
      <c r="O185" s="29" t="s">
        <v>68</v>
      </c>
      <c r="P185" s="29" t="s">
        <v>45</v>
      </c>
      <c r="Q185" s="29" t="s">
        <v>45</v>
      </c>
      <c r="R185" s="51">
        <v>42.6</v>
      </c>
      <c r="S185" s="51">
        <v>13.4</v>
      </c>
      <c r="T185" s="51">
        <v>8581</v>
      </c>
      <c r="U185" s="29" t="s">
        <v>293</v>
      </c>
      <c r="V185" s="29" t="s">
        <v>493</v>
      </c>
      <c r="W185" s="51">
        <v>28</v>
      </c>
      <c r="X185" s="51">
        <v>0</v>
      </c>
      <c r="Y185" s="51">
        <f t="shared" si="20"/>
        <v>28</v>
      </c>
      <c r="AI185" s="51"/>
      <c r="AJ185" s="51"/>
      <c r="AK185" s="51"/>
    </row>
    <row r="186" spans="1:45">
      <c r="A186" s="51">
        <v>8581</v>
      </c>
      <c r="B186" s="29" t="s">
        <v>53</v>
      </c>
      <c r="C186" s="51">
        <v>1</v>
      </c>
      <c r="D186" s="51">
        <v>11</v>
      </c>
      <c r="E186" s="29" t="s">
        <v>514</v>
      </c>
      <c r="F186" s="29" t="s">
        <v>410</v>
      </c>
      <c r="G186" s="29" t="s">
        <v>48</v>
      </c>
      <c r="H186" s="29" t="s">
        <v>34</v>
      </c>
      <c r="I186" s="29" t="s">
        <v>49</v>
      </c>
      <c r="J186" s="29" t="s">
        <v>56</v>
      </c>
      <c r="K186" s="29" t="s">
        <v>57</v>
      </c>
      <c r="L186" s="29" t="s">
        <v>56</v>
      </c>
      <c r="M186" s="51">
        <v>29</v>
      </c>
      <c r="N186" s="51">
        <v>15</v>
      </c>
      <c r="O186" s="29" t="s">
        <v>68</v>
      </c>
      <c r="P186" s="29" t="s">
        <v>45</v>
      </c>
      <c r="Q186" s="29" t="s">
        <v>45</v>
      </c>
      <c r="R186" s="51">
        <v>42.6</v>
      </c>
      <c r="S186" s="51">
        <v>13.4</v>
      </c>
      <c r="T186" s="51">
        <v>8581</v>
      </c>
      <c r="U186" s="29" t="s">
        <v>294</v>
      </c>
      <c r="V186" s="29" t="s">
        <v>493</v>
      </c>
      <c r="W186" s="51">
        <v>28</v>
      </c>
      <c r="X186" s="51">
        <v>2</v>
      </c>
      <c r="Y186" s="51">
        <f t="shared" si="20"/>
        <v>26</v>
      </c>
      <c r="AI186" s="51"/>
      <c r="AJ186" s="51"/>
      <c r="AK186" s="51"/>
    </row>
    <row r="187" spans="1:45">
      <c r="A187" s="51">
        <v>8581</v>
      </c>
      <c r="B187" s="29" t="s">
        <v>53</v>
      </c>
      <c r="C187" s="51">
        <v>1</v>
      </c>
      <c r="D187" s="51">
        <v>11</v>
      </c>
      <c r="E187" s="29" t="s">
        <v>514</v>
      </c>
      <c r="F187" s="29" t="s">
        <v>410</v>
      </c>
      <c r="G187" s="29" t="s">
        <v>48</v>
      </c>
      <c r="H187" s="29" t="s">
        <v>34</v>
      </c>
      <c r="I187" s="29" t="s">
        <v>49</v>
      </c>
      <c r="J187" s="29" t="s">
        <v>56</v>
      </c>
      <c r="K187" s="29" t="s">
        <v>57</v>
      </c>
      <c r="L187" s="29" t="s">
        <v>56</v>
      </c>
      <c r="M187" s="51">
        <v>29</v>
      </c>
      <c r="N187" s="51">
        <v>15</v>
      </c>
      <c r="O187" s="29" t="s">
        <v>68</v>
      </c>
      <c r="P187" s="29" t="s">
        <v>45</v>
      </c>
      <c r="Q187" s="29" t="s">
        <v>45</v>
      </c>
      <c r="R187" s="51">
        <v>42.6</v>
      </c>
      <c r="S187" s="51">
        <v>13.4</v>
      </c>
      <c r="T187" s="51">
        <v>8581</v>
      </c>
      <c r="U187" s="29" t="s">
        <v>492</v>
      </c>
      <c r="V187" s="29" t="s">
        <v>489</v>
      </c>
      <c r="W187" s="51">
        <v>28</v>
      </c>
      <c r="X187" s="51">
        <v>2</v>
      </c>
      <c r="Y187" s="51">
        <f t="shared" si="20"/>
        <v>26</v>
      </c>
      <c r="AI187" s="51"/>
      <c r="AJ187" s="51"/>
      <c r="AK187" s="51"/>
    </row>
    <row r="188" spans="1:45">
      <c r="A188" s="51">
        <v>8581</v>
      </c>
      <c r="B188" s="29" t="s">
        <v>53</v>
      </c>
      <c r="C188" s="51">
        <v>1</v>
      </c>
      <c r="D188" s="51">
        <v>11</v>
      </c>
      <c r="E188" s="29" t="s">
        <v>514</v>
      </c>
      <c r="F188" s="29" t="s">
        <v>410</v>
      </c>
      <c r="G188" s="29" t="s">
        <v>48</v>
      </c>
      <c r="H188" s="29" t="s">
        <v>34</v>
      </c>
      <c r="I188" s="29" t="s">
        <v>49</v>
      </c>
      <c r="J188" s="29" t="s">
        <v>56</v>
      </c>
      <c r="K188" s="29" t="s">
        <v>57</v>
      </c>
      <c r="L188" s="29" t="s">
        <v>56</v>
      </c>
      <c r="M188" s="51">
        <v>29</v>
      </c>
      <c r="N188" s="51">
        <v>15</v>
      </c>
      <c r="O188" s="29" t="s">
        <v>68</v>
      </c>
      <c r="P188" s="29" t="s">
        <v>45</v>
      </c>
      <c r="Q188" s="29" t="s">
        <v>45</v>
      </c>
      <c r="R188" s="51">
        <v>42.6</v>
      </c>
      <c r="S188" s="51">
        <v>13.4</v>
      </c>
      <c r="T188" s="51">
        <v>8581</v>
      </c>
      <c r="U188" s="29" t="s">
        <v>300</v>
      </c>
      <c r="V188" s="29" t="s">
        <v>493</v>
      </c>
      <c r="W188" s="51">
        <v>28</v>
      </c>
      <c r="X188" s="51">
        <v>8</v>
      </c>
      <c r="Y188" s="51">
        <f t="shared" si="20"/>
        <v>20</v>
      </c>
      <c r="AI188" s="51"/>
      <c r="AJ188" s="51"/>
      <c r="AK188" s="51"/>
    </row>
    <row r="189" spans="1:45">
      <c r="A189" s="51">
        <v>8581</v>
      </c>
      <c r="B189" s="29" t="s">
        <v>53</v>
      </c>
      <c r="C189" s="51">
        <v>1</v>
      </c>
      <c r="D189" s="51">
        <v>11</v>
      </c>
      <c r="E189" s="29" t="s">
        <v>514</v>
      </c>
      <c r="F189" s="29" t="s">
        <v>410</v>
      </c>
      <c r="G189" s="29" t="s">
        <v>48</v>
      </c>
      <c r="H189" s="29" t="s">
        <v>34</v>
      </c>
      <c r="I189" s="29" t="s">
        <v>49</v>
      </c>
      <c r="J189" s="29" t="s">
        <v>56</v>
      </c>
      <c r="K189" s="29" t="s">
        <v>57</v>
      </c>
      <c r="L189" s="29" t="s">
        <v>56</v>
      </c>
      <c r="M189" s="51">
        <v>29</v>
      </c>
      <c r="N189" s="51">
        <v>15</v>
      </c>
      <c r="O189" s="29" t="s">
        <v>68</v>
      </c>
      <c r="P189" s="29" t="s">
        <v>45</v>
      </c>
      <c r="Q189" s="29" t="s">
        <v>45</v>
      </c>
      <c r="R189" s="51">
        <v>42.6</v>
      </c>
      <c r="S189" s="51">
        <v>13.4</v>
      </c>
      <c r="T189" s="51">
        <v>8581</v>
      </c>
      <c r="U189" s="29" t="s">
        <v>414</v>
      </c>
      <c r="V189" s="29" t="s">
        <v>493</v>
      </c>
      <c r="W189" s="51">
        <v>28</v>
      </c>
      <c r="X189" s="51">
        <v>1</v>
      </c>
      <c r="Y189" s="51">
        <f t="shared" si="20"/>
        <v>27</v>
      </c>
      <c r="AI189" s="51"/>
      <c r="AJ189" s="51"/>
      <c r="AK189" s="51"/>
    </row>
    <row r="190" spans="1:45">
      <c r="A190" s="51">
        <v>8581</v>
      </c>
      <c r="B190" s="29" t="s">
        <v>53</v>
      </c>
      <c r="C190" s="51">
        <v>1</v>
      </c>
      <c r="D190" s="51">
        <v>11</v>
      </c>
      <c r="E190" s="29" t="s">
        <v>514</v>
      </c>
      <c r="F190" s="29" t="s">
        <v>410</v>
      </c>
      <c r="G190" s="29" t="s">
        <v>48</v>
      </c>
      <c r="H190" s="29" t="s">
        <v>34</v>
      </c>
      <c r="I190" s="29" t="s">
        <v>49</v>
      </c>
      <c r="J190" s="29" t="s">
        <v>56</v>
      </c>
      <c r="K190" s="29" t="s">
        <v>57</v>
      </c>
      <c r="L190" s="29" t="s">
        <v>56</v>
      </c>
      <c r="M190" s="51">
        <v>29</v>
      </c>
      <c r="N190" s="51">
        <v>15</v>
      </c>
      <c r="O190" s="29" t="s">
        <v>68</v>
      </c>
      <c r="P190" s="29" t="s">
        <v>45</v>
      </c>
      <c r="Q190" s="29" t="s">
        <v>45</v>
      </c>
      <c r="R190" s="51">
        <v>42.6</v>
      </c>
      <c r="S190" s="51">
        <v>13.4</v>
      </c>
      <c r="T190" s="51">
        <v>8581</v>
      </c>
      <c r="U190" s="29" t="s">
        <v>296</v>
      </c>
      <c r="V190" s="29" t="s">
        <v>493</v>
      </c>
      <c r="W190" s="51">
        <v>28</v>
      </c>
      <c r="X190" s="51">
        <v>1</v>
      </c>
      <c r="Y190" s="51">
        <f t="shared" si="20"/>
        <v>27</v>
      </c>
      <c r="AI190" s="51"/>
      <c r="AJ190" s="51"/>
      <c r="AK190" s="51"/>
    </row>
    <row r="191" spans="1:45">
      <c r="A191" s="51">
        <v>43</v>
      </c>
      <c r="B191" s="29" t="s">
        <v>53</v>
      </c>
      <c r="C191" s="51">
        <v>1</v>
      </c>
      <c r="D191" s="51">
        <v>72</v>
      </c>
      <c r="E191" s="29" t="s">
        <v>46</v>
      </c>
      <c r="F191" s="29" t="s">
        <v>410</v>
      </c>
      <c r="G191" s="29" t="s">
        <v>48</v>
      </c>
      <c r="H191" s="29" t="s">
        <v>301</v>
      </c>
      <c r="I191" s="29" t="s">
        <v>49</v>
      </c>
      <c r="J191" s="29" t="s">
        <v>28</v>
      </c>
      <c r="K191" s="29" t="s">
        <v>45</v>
      </c>
      <c r="L191" s="29" t="s">
        <v>56</v>
      </c>
      <c r="M191" s="51">
        <v>34</v>
      </c>
      <c r="N191" s="29">
        <v>1304</v>
      </c>
      <c r="O191" s="29" t="s">
        <v>68</v>
      </c>
      <c r="P191" s="29" t="s">
        <v>45</v>
      </c>
      <c r="Q191" s="29" t="s">
        <v>45</v>
      </c>
      <c r="R191" s="51">
        <v>63</v>
      </c>
      <c r="S191" s="51">
        <v>10.37</v>
      </c>
      <c r="T191" s="51">
        <v>43</v>
      </c>
      <c r="U191" s="29" t="s">
        <v>293</v>
      </c>
      <c r="V191" s="29" t="s">
        <v>493</v>
      </c>
      <c r="W191" s="51">
        <v>1043</v>
      </c>
      <c r="X191" s="51">
        <v>509</v>
      </c>
      <c r="Y191" s="51">
        <f t="shared" si="20"/>
        <v>534</v>
      </c>
      <c r="AI191" s="51">
        <v>405</v>
      </c>
      <c r="AJ191" s="51">
        <v>195</v>
      </c>
      <c r="AK191" s="51">
        <f>AI191-AJ191</f>
        <v>210</v>
      </c>
    </row>
    <row r="192" spans="1:45">
      <c r="A192" s="51">
        <v>43</v>
      </c>
      <c r="B192" s="29" t="s">
        <v>53</v>
      </c>
      <c r="C192" s="51">
        <v>1</v>
      </c>
      <c r="D192" s="51">
        <v>72</v>
      </c>
      <c r="E192" s="29" t="s">
        <v>46</v>
      </c>
      <c r="F192" s="29" t="s">
        <v>410</v>
      </c>
      <c r="G192" s="29" t="s">
        <v>48</v>
      </c>
      <c r="H192" s="29" t="s">
        <v>301</v>
      </c>
      <c r="I192" s="29" t="s">
        <v>49</v>
      </c>
      <c r="J192" s="29" t="s">
        <v>28</v>
      </c>
      <c r="K192" s="29" t="s">
        <v>45</v>
      </c>
      <c r="L192" s="29" t="s">
        <v>56</v>
      </c>
      <c r="M192" s="51">
        <v>34</v>
      </c>
      <c r="N192" s="29">
        <v>1304</v>
      </c>
      <c r="O192" s="29" t="s">
        <v>68</v>
      </c>
      <c r="P192" s="29" t="s">
        <v>45</v>
      </c>
      <c r="Q192" s="29" t="s">
        <v>45</v>
      </c>
      <c r="R192" s="51">
        <v>63</v>
      </c>
      <c r="S192" s="51">
        <v>10.37</v>
      </c>
      <c r="T192" s="51">
        <v>43</v>
      </c>
      <c r="U192" s="29" t="s">
        <v>560</v>
      </c>
      <c r="V192" s="29" t="s">
        <v>293</v>
      </c>
      <c r="W192" s="51">
        <v>1043</v>
      </c>
      <c r="X192" s="51">
        <v>526</v>
      </c>
      <c r="Y192" s="51">
        <f t="shared" si="20"/>
        <v>517</v>
      </c>
      <c r="AI192" s="51">
        <v>405</v>
      </c>
      <c r="AJ192" s="51">
        <v>114</v>
      </c>
      <c r="AK192" s="51">
        <f>AI192-AJ192</f>
        <v>291</v>
      </c>
    </row>
    <row r="193" spans="1:45">
      <c r="A193" s="51">
        <v>43</v>
      </c>
      <c r="B193" s="29" t="s">
        <v>53</v>
      </c>
      <c r="C193" s="51">
        <v>1</v>
      </c>
      <c r="D193" s="51">
        <v>72</v>
      </c>
      <c r="E193" s="29" t="s">
        <v>46</v>
      </c>
      <c r="F193" s="29" t="s">
        <v>410</v>
      </c>
      <c r="G193" s="29" t="s">
        <v>48</v>
      </c>
      <c r="H193" s="29" t="s">
        <v>301</v>
      </c>
      <c r="I193" s="29" t="s">
        <v>49</v>
      </c>
      <c r="J193" s="29" t="s">
        <v>28</v>
      </c>
      <c r="K193" s="29" t="s">
        <v>45</v>
      </c>
      <c r="L193" s="29" t="s">
        <v>56</v>
      </c>
      <c r="M193" s="51">
        <v>34</v>
      </c>
      <c r="N193" s="29">
        <v>1304</v>
      </c>
      <c r="O193" s="29" t="s">
        <v>68</v>
      </c>
      <c r="P193" s="29" t="s">
        <v>45</v>
      </c>
      <c r="Q193" s="29" t="s">
        <v>45</v>
      </c>
      <c r="R193" s="51">
        <v>63</v>
      </c>
      <c r="S193" s="51">
        <v>10.37</v>
      </c>
      <c r="T193" s="51">
        <v>43</v>
      </c>
      <c r="U193" s="29" t="s">
        <v>518</v>
      </c>
      <c r="V193" s="29" t="s">
        <v>493</v>
      </c>
      <c r="W193" s="51">
        <v>1043</v>
      </c>
      <c r="X193" s="51">
        <v>223</v>
      </c>
      <c r="Y193" s="51">
        <f t="shared" si="20"/>
        <v>820</v>
      </c>
      <c r="AI193" s="51">
        <v>405</v>
      </c>
    </row>
    <row r="194" spans="1:45">
      <c r="A194" s="51">
        <v>43</v>
      </c>
      <c r="B194" s="29" t="s">
        <v>53</v>
      </c>
      <c r="C194" s="51">
        <v>1</v>
      </c>
      <c r="D194" s="51">
        <v>72</v>
      </c>
      <c r="E194" s="29" t="s">
        <v>46</v>
      </c>
      <c r="F194" s="29" t="s">
        <v>410</v>
      </c>
      <c r="G194" s="29" t="s">
        <v>48</v>
      </c>
      <c r="H194" s="29" t="s">
        <v>301</v>
      </c>
      <c r="I194" s="29" t="s">
        <v>49</v>
      </c>
      <c r="J194" s="29" t="s">
        <v>28</v>
      </c>
      <c r="K194" s="29" t="s">
        <v>45</v>
      </c>
      <c r="L194" s="29" t="s">
        <v>56</v>
      </c>
      <c r="M194" s="51">
        <v>34</v>
      </c>
      <c r="N194" s="29">
        <v>1304</v>
      </c>
      <c r="O194" s="29" t="s">
        <v>68</v>
      </c>
      <c r="P194" s="29" t="s">
        <v>45</v>
      </c>
      <c r="Q194" s="29" t="s">
        <v>45</v>
      </c>
      <c r="R194" s="51">
        <v>63</v>
      </c>
      <c r="S194" s="51">
        <v>10.37</v>
      </c>
      <c r="T194" s="51">
        <v>43</v>
      </c>
      <c r="U194" s="29" t="s">
        <v>408</v>
      </c>
      <c r="V194" s="29" t="s">
        <v>493</v>
      </c>
      <c r="W194" s="51">
        <v>1043</v>
      </c>
      <c r="X194" s="51">
        <v>188</v>
      </c>
      <c r="Y194" s="51">
        <f t="shared" si="20"/>
        <v>855</v>
      </c>
      <c r="AI194" s="51">
        <v>405</v>
      </c>
    </row>
    <row r="195" spans="1:45">
      <c r="A195" s="51">
        <v>43</v>
      </c>
      <c r="B195" s="29" t="s">
        <v>53</v>
      </c>
      <c r="C195" s="51">
        <v>1</v>
      </c>
      <c r="D195" s="51">
        <v>72</v>
      </c>
      <c r="E195" s="29" t="s">
        <v>46</v>
      </c>
      <c r="F195" s="29" t="s">
        <v>410</v>
      </c>
      <c r="G195" s="29" t="s">
        <v>48</v>
      </c>
      <c r="H195" s="29" t="s">
        <v>301</v>
      </c>
      <c r="I195" s="29" t="s">
        <v>49</v>
      </c>
      <c r="J195" s="29" t="s">
        <v>28</v>
      </c>
      <c r="K195" s="29" t="s">
        <v>45</v>
      </c>
      <c r="L195" s="29" t="s">
        <v>56</v>
      </c>
      <c r="M195" s="51">
        <v>34</v>
      </c>
      <c r="N195" s="29">
        <v>1304</v>
      </c>
      <c r="O195" s="29" t="s">
        <v>68</v>
      </c>
      <c r="P195" s="29" t="s">
        <v>45</v>
      </c>
      <c r="Q195" s="29" t="s">
        <v>45</v>
      </c>
      <c r="R195" s="51">
        <v>63</v>
      </c>
      <c r="S195" s="51">
        <v>10.37</v>
      </c>
      <c r="T195" s="51">
        <v>43</v>
      </c>
      <c r="U195" s="29" t="s">
        <v>294</v>
      </c>
      <c r="V195" s="29" t="s">
        <v>493</v>
      </c>
      <c r="W195" s="51">
        <v>1043</v>
      </c>
      <c r="X195" s="51">
        <v>180</v>
      </c>
      <c r="Y195" s="51">
        <f t="shared" si="20"/>
        <v>863</v>
      </c>
      <c r="AI195" s="51">
        <v>405</v>
      </c>
    </row>
    <row r="196" spans="1:45">
      <c r="A196" s="51">
        <v>43</v>
      </c>
      <c r="B196" s="29" t="s">
        <v>53</v>
      </c>
      <c r="C196" s="51">
        <v>1</v>
      </c>
      <c r="D196" s="51">
        <v>72</v>
      </c>
      <c r="E196" s="29" t="s">
        <v>46</v>
      </c>
      <c r="F196" s="29" t="s">
        <v>410</v>
      </c>
      <c r="G196" s="29" t="s">
        <v>48</v>
      </c>
      <c r="H196" s="29" t="s">
        <v>301</v>
      </c>
      <c r="I196" s="29" t="s">
        <v>49</v>
      </c>
      <c r="J196" s="29" t="s">
        <v>28</v>
      </c>
      <c r="K196" s="29" t="s">
        <v>45</v>
      </c>
      <c r="L196" s="29" t="s">
        <v>56</v>
      </c>
      <c r="M196" s="51">
        <v>34</v>
      </c>
      <c r="N196" s="29">
        <v>1304</v>
      </c>
      <c r="O196" s="29" t="s">
        <v>68</v>
      </c>
      <c r="P196" s="29" t="s">
        <v>45</v>
      </c>
      <c r="Q196" s="29" t="s">
        <v>45</v>
      </c>
      <c r="R196" s="51">
        <v>63</v>
      </c>
      <c r="S196" s="51">
        <v>10.37</v>
      </c>
      <c r="T196" s="51">
        <v>43</v>
      </c>
      <c r="U196" s="29" t="s">
        <v>296</v>
      </c>
      <c r="V196" s="29" t="s">
        <v>493</v>
      </c>
      <c r="W196" s="51">
        <v>1043</v>
      </c>
      <c r="X196" s="51">
        <v>81</v>
      </c>
      <c r="Y196" s="51">
        <f t="shared" ref="Y196:Y225" si="23">W196-X196</f>
        <v>962</v>
      </c>
      <c r="AI196" s="51">
        <v>405</v>
      </c>
    </row>
    <row r="197" spans="1:45">
      <c r="A197" s="51">
        <v>43</v>
      </c>
      <c r="B197" s="29" t="s">
        <v>53</v>
      </c>
      <c r="C197" s="51">
        <v>1</v>
      </c>
      <c r="D197" s="51">
        <v>72</v>
      </c>
      <c r="E197" s="29" t="s">
        <v>46</v>
      </c>
      <c r="F197" s="29" t="s">
        <v>410</v>
      </c>
      <c r="G197" s="29" t="s">
        <v>48</v>
      </c>
      <c r="H197" s="29" t="s">
        <v>301</v>
      </c>
      <c r="I197" s="29" t="s">
        <v>49</v>
      </c>
      <c r="J197" s="29" t="s">
        <v>28</v>
      </c>
      <c r="K197" s="29" t="s">
        <v>45</v>
      </c>
      <c r="L197" s="29" t="s">
        <v>56</v>
      </c>
      <c r="M197" s="51">
        <v>34</v>
      </c>
      <c r="N197" s="29">
        <v>1304</v>
      </c>
      <c r="O197" s="29" t="s">
        <v>68</v>
      </c>
      <c r="P197" s="29" t="s">
        <v>45</v>
      </c>
      <c r="Q197" s="29" t="s">
        <v>45</v>
      </c>
      <c r="R197" s="51">
        <v>63</v>
      </c>
      <c r="S197" s="51">
        <v>10.37</v>
      </c>
      <c r="T197" s="51">
        <v>43</v>
      </c>
      <c r="U197" s="29" t="s">
        <v>295</v>
      </c>
      <c r="V197" s="29" t="s">
        <v>493</v>
      </c>
      <c r="W197" s="51">
        <v>1043</v>
      </c>
      <c r="X197" s="51">
        <v>42</v>
      </c>
      <c r="Y197" s="51">
        <f t="shared" si="23"/>
        <v>1001</v>
      </c>
      <c r="AI197" s="51">
        <v>405</v>
      </c>
    </row>
    <row r="198" spans="1:45">
      <c r="A198" s="51">
        <v>43</v>
      </c>
      <c r="B198" s="29" t="s">
        <v>53</v>
      </c>
      <c r="C198" s="51">
        <v>1</v>
      </c>
      <c r="D198" s="51">
        <v>72</v>
      </c>
      <c r="E198" s="29" t="s">
        <v>46</v>
      </c>
      <c r="F198" s="29" t="s">
        <v>410</v>
      </c>
      <c r="G198" s="29" t="s">
        <v>48</v>
      </c>
      <c r="H198" s="29" t="s">
        <v>301</v>
      </c>
      <c r="I198" s="29" t="s">
        <v>49</v>
      </c>
      <c r="J198" s="29" t="s">
        <v>28</v>
      </c>
      <c r="K198" s="29" t="s">
        <v>45</v>
      </c>
      <c r="L198" s="29" t="s">
        <v>56</v>
      </c>
      <c r="M198" s="51">
        <v>34</v>
      </c>
      <c r="N198" s="29">
        <v>1304</v>
      </c>
      <c r="O198" s="29" t="s">
        <v>68</v>
      </c>
      <c r="P198" s="29" t="s">
        <v>45</v>
      </c>
      <c r="Q198" s="29" t="s">
        <v>45</v>
      </c>
      <c r="R198" s="51">
        <v>63</v>
      </c>
      <c r="S198" s="51">
        <v>10.37</v>
      </c>
      <c r="T198" s="51">
        <v>43</v>
      </c>
      <c r="U198" s="29" t="s">
        <v>446</v>
      </c>
      <c r="V198" s="29" t="s">
        <v>493</v>
      </c>
      <c r="W198" s="51">
        <v>1043</v>
      </c>
      <c r="X198" s="51">
        <v>36</v>
      </c>
      <c r="Y198" s="51">
        <f t="shared" si="23"/>
        <v>1007</v>
      </c>
      <c r="AI198" s="51">
        <v>405</v>
      </c>
    </row>
    <row r="199" spans="1:45">
      <c r="A199" s="51">
        <v>43</v>
      </c>
      <c r="B199" s="29" t="s">
        <v>53</v>
      </c>
      <c r="C199" s="51">
        <v>1</v>
      </c>
      <c r="D199" s="51">
        <v>72</v>
      </c>
      <c r="E199" s="29" t="s">
        <v>46</v>
      </c>
      <c r="F199" s="29" t="s">
        <v>410</v>
      </c>
      <c r="G199" s="29" t="s">
        <v>48</v>
      </c>
      <c r="H199" s="29" t="s">
        <v>301</v>
      </c>
      <c r="I199" s="29" t="s">
        <v>49</v>
      </c>
      <c r="J199" s="29" t="s">
        <v>28</v>
      </c>
      <c r="K199" s="29" t="s">
        <v>45</v>
      </c>
      <c r="L199" s="29" t="s">
        <v>56</v>
      </c>
      <c r="M199" s="51">
        <v>34</v>
      </c>
      <c r="N199" s="29">
        <v>1304</v>
      </c>
      <c r="O199" s="29" t="s">
        <v>68</v>
      </c>
      <c r="P199" s="29" t="s">
        <v>45</v>
      </c>
      <c r="Q199" s="29" t="s">
        <v>45</v>
      </c>
      <c r="R199" s="51">
        <v>63</v>
      </c>
      <c r="S199" s="51">
        <v>10.37</v>
      </c>
      <c r="T199" s="51">
        <v>43</v>
      </c>
      <c r="U199" s="29" t="s">
        <v>447</v>
      </c>
      <c r="V199" s="29" t="s">
        <v>493</v>
      </c>
      <c r="W199" s="51">
        <v>1043</v>
      </c>
      <c r="X199" s="51">
        <v>28</v>
      </c>
      <c r="Y199" s="51">
        <f t="shared" si="23"/>
        <v>1015</v>
      </c>
      <c r="AI199" s="51">
        <v>405</v>
      </c>
    </row>
    <row r="200" spans="1:45">
      <c r="A200" s="51">
        <v>43</v>
      </c>
      <c r="B200" s="29" t="s">
        <v>53</v>
      </c>
      <c r="C200" s="51">
        <v>1</v>
      </c>
      <c r="D200" s="51">
        <v>72</v>
      </c>
      <c r="E200" s="29" t="s">
        <v>46</v>
      </c>
      <c r="F200" s="29" t="s">
        <v>410</v>
      </c>
      <c r="G200" s="29" t="s">
        <v>48</v>
      </c>
      <c r="H200" s="29" t="s">
        <v>301</v>
      </c>
      <c r="I200" s="29" t="s">
        <v>49</v>
      </c>
      <c r="J200" s="29" t="s">
        <v>28</v>
      </c>
      <c r="K200" s="29" t="s">
        <v>45</v>
      </c>
      <c r="L200" s="29" t="s">
        <v>56</v>
      </c>
      <c r="M200" s="51">
        <v>34</v>
      </c>
      <c r="N200" s="29">
        <v>1304</v>
      </c>
      <c r="O200" s="29" t="s">
        <v>68</v>
      </c>
      <c r="P200" s="29" t="s">
        <v>45</v>
      </c>
      <c r="Q200" s="29" t="s">
        <v>45</v>
      </c>
      <c r="R200" s="51">
        <v>63</v>
      </c>
      <c r="S200" s="51">
        <v>10.37</v>
      </c>
      <c r="T200" s="51">
        <v>43</v>
      </c>
      <c r="U200" s="29" t="s">
        <v>299</v>
      </c>
      <c r="V200" s="29" t="s">
        <v>493</v>
      </c>
      <c r="W200" s="51">
        <v>1043</v>
      </c>
      <c r="X200" s="51">
        <v>334</v>
      </c>
      <c r="Y200" s="51">
        <f t="shared" si="23"/>
        <v>709</v>
      </c>
      <c r="AI200" s="51">
        <v>405</v>
      </c>
    </row>
    <row r="201" spans="1:45">
      <c r="A201" s="51">
        <v>44</v>
      </c>
      <c r="B201" s="29" t="s">
        <v>44</v>
      </c>
      <c r="C201" s="29" t="s">
        <v>45</v>
      </c>
      <c r="D201" s="29" t="s">
        <v>45</v>
      </c>
      <c r="E201" s="29" t="s">
        <v>54</v>
      </c>
      <c r="F201" s="29" t="s">
        <v>410</v>
      </c>
      <c r="G201" s="29" t="s">
        <v>48</v>
      </c>
      <c r="H201" s="29" t="s">
        <v>34</v>
      </c>
      <c r="I201" s="29" t="s">
        <v>291</v>
      </c>
      <c r="J201" s="29" t="s">
        <v>28</v>
      </c>
      <c r="K201" s="29" t="s">
        <v>45</v>
      </c>
      <c r="L201" s="29" t="s">
        <v>56</v>
      </c>
      <c r="M201" s="51">
        <v>15</v>
      </c>
      <c r="N201" s="51">
        <v>524</v>
      </c>
      <c r="O201" s="29" t="s">
        <v>68</v>
      </c>
      <c r="P201" s="29" t="s">
        <v>45</v>
      </c>
      <c r="Q201" s="29" t="s">
        <v>45</v>
      </c>
      <c r="R201" s="51">
        <v>50</v>
      </c>
      <c r="S201" s="51">
        <v>14.07</v>
      </c>
      <c r="T201" s="51">
        <v>44</v>
      </c>
      <c r="U201" s="29" t="s">
        <v>293</v>
      </c>
      <c r="V201" s="29" t="s">
        <v>493</v>
      </c>
      <c r="W201" s="51">
        <v>1012</v>
      </c>
      <c r="X201" s="51">
        <v>46</v>
      </c>
      <c r="Y201" s="51">
        <f t="shared" si="23"/>
        <v>966</v>
      </c>
    </row>
    <row r="202" spans="1:45">
      <c r="A202" s="51">
        <v>44</v>
      </c>
      <c r="B202" s="29" t="s">
        <v>44</v>
      </c>
      <c r="C202" s="29" t="s">
        <v>45</v>
      </c>
      <c r="D202" s="29" t="s">
        <v>45</v>
      </c>
      <c r="E202" s="29" t="s">
        <v>54</v>
      </c>
      <c r="F202" s="29" t="s">
        <v>410</v>
      </c>
      <c r="G202" s="29" t="s">
        <v>48</v>
      </c>
      <c r="H202" s="29" t="s">
        <v>34</v>
      </c>
      <c r="I202" s="29" t="s">
        <v>291</v>
      </c>
      <c r="J202" s="29" t="s">
        <v>28</v>
      </c>
      <c r="K202" s="29" t="s">
        <v>45</v>
      </c>
      <c r="L202" s="29" t="s">
        <v>56</v>
      </c>
      <c r="M202" s="51">
        <v>15</v>
      </c>
      <c r="N202" s="51">
        <v>524</v>
      </c>
      <c r="O202" s="29" t="s">
        <v>68</v>
      </c>
      <c r="P202" s="29" t="s">
        <v>45</v>
      </c>
      <c r="Q202" s="29" t="s">
        <v>45</v>
      </c>
      <c r="R202" s="51">
        <v>50</v>
      </c>
      <c r="S202" s="51">
        <v>14.07</v>
      </c>
      <c r="T202" s="51">
        <v>44</v>
      </c>
      <c r="U202" s="29" t="s">
        <v>294</v>
      </c>
      <c r="V202" s="29" t="s">
        <v>493</v>
      </c>
      <c r="W202" s="51">
        <v>1012</v>
      </c>
      <c r="X202" s="51">
        <v>27</v>
      </c>
      <c r="Y202" s="51">
        <f t="shared" si="23"/>
        <v>985</v>
      </c>
    </row>
    <row r="203" spans="1:45">
      <c r="A203" s="51">
        <v>8586</v>
      </c>
      <c r="B203" s="29" t="s">
        <v>53</v>
      </c>
      <c r="C203" s="51">
        <v>1</v>
      </c>
      <c r="D203" s="51">
        <v>2</v>
      </c>
      <c r="E203" s="29" t="s">
        <v>430</v>
      </c>
      <c r="F203" s="29" t="s">
        <v>410</v>
      </c>
      <c r="G203" s="29" t="s">
        <v>48</v>
      </c>
      <c r="H203" s="29" t="s">
        <v>34</v>
      </c>
      <c r="I203" s="29" t="s">
        <v>49</v>
      </c>
      <c r="J203" s="29" t="s">
        <v>28</v>
      </c>
      <c r="K203" s="29" t="s">
        <v>57</v>
      </c>
      <c r="L203" s="29" t="s">
        <v>56</v>
      </c>
      <c r="M203" s="51">
        <v>26</v>
      </c>
      <c r="N203" s="51">
        <v>3</v>
      </c>
      <c r="O203" s="29" t="s">
        <v>431</v>
      </c>
      <c r="P203" s="29" t="s">
        <v>45</v>
      </c>
      <c r="Q203" s="29" t="s">
        <v>45</v>
      </c>
      <c r="R203" s="51">
        <v>47</v>
      </c>
      <c r="S203" s="29">
        <v>20.22</v>
      </c>
      <c r="T203" s="51">
        <v>8586</v>
      </c>
      <c r="U203" s="29" t="s">
        <v>419</v>
      </c>
      <c r="V203" s="29" t="s">
        <v>493</v>
      </c>
      <c r="W203" s="51">
        <v>5</v>
      </c>
      <c r="X203" s="51">
        <v>1</v>
      </c>
      <c r="Y203" s="51">
        <f t="shared" si="23"/>
        <v>4</v>
      </c>
      <c r="Z203" s="51"/>
      <c r="AA203" s="51"/>
      <c r="AB203" s="51"/>
      <c r="AC203" s="51">
        <v>3</v>
      </c>
      <c r="AD203" s="51">
        <v>1</v>
      </c>
      <c r="AE203" s="51">
        <f>AC203-AD203</f>
        <v>2</v>
      </c>
      <c r="AF203" s="51">
        <v>3</v>
      </c>
      <c r="AG203" s="51">
        <v>1</v>
      </c>
      <c r="AH203" s="51">
        <f>AF203-AG203</f>
        <v>2</v>
      </c>
      <c r="AI203" s="51">
        <v>1</v>
      </c>
      <c r="AJ203" s="51">
        <v>0</v>
      </c>
      <c r="AK203" s="51">
        <f>AI203-AJ203</f>
        <v>1</v>
      </c>
      <c r="AL203" s="51">
        <v>4</v>
      </c>
      <c r="AM203" s="51">
        <v>1</v>
      </c>
      <c r="AN203" s="29">
        <f>AL203-AM203</f>
        <v>3</v>
      </c>
      <c r="AQ203" s="51">
        <v>1</v>
      </c>
      <c r="AR203" s="29">
        <v>31</v>
      </c>
    </row>
    <row r="204" spans="1:45">
      <c r="A204" s="51">
        <v>8586</v>
      </c>
      <c r="B204" s="29" t="s">
        <v>53</v>
      </c>
      <c r="C204" s="51">
        <v>1</v>
      </c>
      <c r="D204" s="51">
        <v>2</v>
      </c>
      <c r="E204" s="29" t="s">
        <v>430</v>
      </c>
      <c r="F204" s="29" t="s">
        <v>410</v>
      </c>
      <c r="G204" s="29" t="s">
        <v>48</v>
      </c>
      <c r="H204" s="29" t="s">
        <v>34</v>
      </c>
      <c r="I204" s="29" t="s">
        <v>49</v>
      </c>
      <c r="J204" s="29" t="s">
        <v>28</v>
      </c>
      <c r="K204" s="29" t="s">
        <v>57</v>
      </c>
      <c r="L204" s="29" t="s">
        <v>56</v>
      </c>
      <c r="M204" s="51">
        <v>26</v>
      </c>
      <c r="N204" s="51">
        <v>3</v>
      </c>
      <c r="O204" s="29" t="s">
        <v>431</v>
      </c>
      <c r="P204" s="29" t="s">
        <v>45</v>
      </c>
      <c r="Q204" s="29" t="s">
        <v>45</v>
      </c>
      <c r="R204" s="51">
        <v>47</v>
      </c>
      <c r="S204" s="29">
        <v>20.22</v>
      </c>
      <c r="T204" s="51">
        <v>8586</v>
      </c>
      <c r="U204" s="29" t="s">
        <v>293</v>
      </c>
      <c r="V204" s="29" t="s">
        <v>493</v>
      </c>
      <c r="W204" s="51">
        <v>5</v>
      </c>
      <c r="X204" s="51">
        <v>1</v>
      </c>
      <c r="Y204" s="51">
        <f t="shared" si="23"/>
        <v>4</v>
      </c>
      <c r="Z204" s="51"/>
      <c r="AA204" s="51"/>
      <c r="AB204" s="51"/>
      <c r="AC204" s="51">
        <v>3</v>
      </c>
      <c r="AD204" s="51">
        <v>1</v>
      </c>
      <c r="AE204" s="51">
        <f t="shared" ref="AE204:AE206" si="24">AC204-AD204</f>
        <v>2</v>
      </c>
      <c r="AF204" s="51">
        <v>3</v>
      </c>
      <c r="AG204" s="51">
        <v>1</v>
      </c>
      <c r="AH204" s="51">
        <f t="shared" ref="AH204:AH206" si="25">AF204-AG204</f>
        <v>2</v>
      </c>
      <c r="AI204" s="51">
        <v>1</v>
      </c>
      <c r="AJ204" s="51">
        <v>0</v>
      </c>
      <c r="AK204" s="51">
        <f t="shared" ref="AK204:AK225" si="26">AI204-AJ204</f>
        <v>1</v>
      </c>
      <c r="AL204" s="51">
        <v>4</v>
      </c>
      <c r="AM204" s="51">
        <v>1</v>
      </c>
      <c r="AN204" s="29">
        <f>AL204-AM204</f>
        <v>3</v>
      </c>
      <c r="AQ204" s="51">
        <v>1</v>
      </c>
      <c r="AR204" s="29">
        <v>48</v>
      </c>
    </row>
    <row r="205" spans="1:45">
      <c r="A205" s="51">
        <v>8586</v>
      </c>
      <c r="B205" s="29" t="s">
        <v>53</v>
      </c>
      <c r="C205" s="51">
        <v>1</v>
      </c>
      <c r="D205" s="51">
        <v>2</v>
      </c>
      <c r="E205" s="29" t="s">
        <v>430</v>
      </c>
      <c r="F205" s="29" t="s">
        <v>410</v>
      </c>
      <c r="G205" s="29" t="s">
        <v>48</v>
      </c>
      <c r="H205" s="29" t="s">
        <v>34</v>
      </c>
      <c r="I205" s="29" t="s">
        <v>49</v>
      </c>
      <c r="J205" s="29" t="s">
        <v>28</v>
      </c>
      <c r="K205" s="29" t="s">
        <v>57</v>
      </c>
      <c r="L205" s="29" t="s">
        <v>56</v>
      </c>
      <c r="M205" s="51">
        <v>26</v>
      </c>
      <c r="N205" s="51">
        <v>3</v>
      </c>
      <c r="O205" s="29" t="s">
        <v>431</v>
      </c>
      <c r="P205" s="29" t="s">
        <v>45</v>
      </c>
      <c r="Q205" s="29" t="s">
        <v>45</v>
      </c>
      <c r="R205" s="51">
        <v>47</v>
      </c>
      <c r="S205" s="29">
        <v>20.22</v>
      </c>
      <c r="T205" s="51">
        <v>8586</v>
      </c>
      <c r="U205" s="29" t="s">
        <v>296</v>
      </c>
      <c r="V205" s="29" t="s">
        <v>493</v>
      </c>
      <c r="W205" s="51">
        <v>5</v>
      </c>
      <c r="X205" s="51">
        <v>1</v>
      </c>
      <c r="Y205" s="51">
        <f t="shared" si="23"/>
        <v>4</v>
      </c>
      <c r="Z205" s="51"/>
      <c r="AA205" s="51"/>
      <c r="AB205" s="51"/>
      <c r="AC205" s="51">
        <v>3</v>
      </c>
      <c r="AD205" s="51">
        <v>1</v>
      </c>
      <c r="AE205" s="51">
        <f t="shared" si="24"/>
        <v>2</v>
      </c>
      <c r="AF205" s="51">
        <v>3</v>
      </c>
      <c r="AG205" s="51">
        <v>1</v>
      </c>
      <c r="AH205" s="51">
        <f t="shared" si="25"/>
        <v>2</v>
      </c>
      <c r="AI205" s="51">
        <v>1</v>
      </c>
      <c r="AJ205" s="51">
        <v>1</v>
      </c>
      <c r="AK205" s="51">
        <f t="shared" si="26"/>
        <v>0</v>
      </c>
      <c r="AL205" s="51">
        <v>4</v>
      </c>
      <c r="AM205" s="51">
        <v>0</v>
      </c>
      <c r="AN205" s="29">
        <f>AL205-AM205</f>
        <v>4</v>
      </c>
      <c r="AQ205" s="51">
        <v>1</v>
      </c>
      <c r="AR205" s="29">
        <v>80</v>
      </c>
    </row>
    <row r="206" spans="1:45">
      <c r="A206" s="51">
        <v>8586</v>
      </c>
      <c r="B206" s="29" t="s">
        <v>53</v>
      </c>
      <c r="C206" s="51">
        <v>1</v>
      </c>
      <c r="D206" s="51">
        <v>2</v>
      </c>
      <c r="E206" s="29" t="s">
        <v>430</v>
      </c>
      <c r="F206" s="29" t="s">
        <v>410</v>
      </c>
      <c r="G206" s="29" t="s">
        <v>48</v>
      </c>
      <c r="H206" s="29" t="s">
        <v>34</v>
      </c>
      <c r="I206" s="29" t="s">
        <v>49</v>
      </c>
      <c r="J206" s="29" t="s">
        <v>28</v>
      </c>
      <c r="K206" s="29" t="s">
        <v>57</v>
      </c>
      <c r="L206" s="29" t="s">
        <v>56</v>
      </c>
      <c r="M206" s="51">
        <v>26</v>
      </c>
      <c r="N206" s="51">
        <v>3</v>
      </c>
      <c r="O206" s="29" t="s">
        <v>431</v>
      </c>
      <c r="P206" s="29" t="s">
        <v>45</v>
      </c>
      <c r="Q206" s="29" t="s">
        <v>45</v>
      </c>
      <c r="R206" s="51">
        <v>47</v>
      </c>
      <c r="S206" s="29">
        <v>20.22</v>
      </c>
      <c r="T206" s="51">
        <v>8586</v>
      </c>
      <c r="U206" s="29" t="s">
        <v>299</v>
      </c>
      <c r="V206" s="29" t="s">
        <v>493</v>
      </c>
      <c r="W206" s="51">
        <v>5</v>
      </c>
      <c r="X206" s="51">
        <v>2</v>
      </c>
      <c r="Y206" s="51">
        <f t="shared" si="23"/>
        <v>3</v>
      </c>
      <c r="Z206" s="51"/>
      <c r="AA206" s="51"/>
      <c r="AB206" s="51"/>
      <c r="AC206" s="51">
        <v>3</v>
      </c>
      <c r="AD206" s="51">
        <v>0</v>
      </c>
      <c r="AE206" s="51">
        <f t="shared" si="24"/>
        <v>3</v>
      </c>
      <c r="AF206" s="51">
        <v>3</v>
      </c>
      <c r="AG206" s="51">
        <v>0</v>
      </c>
      <c r="AH206" s="51">
        <f t="shared" si="25"/>
        <v>3</v>
      </c>
      <c r="AI206" s="51">
        <v>1</v>
      </c>
      <c r="AJ206" s="51">
        <v>0</v>
      </c>
      <c r="AK206" s="51">
        <f t="shared" si="26"/>
        <v>1</v>
      </c>
      <c r="AL206" s="51">
        <v>4</v>
      </c>
      <c r="AM206" s="51">
        <v>2</v>
      </c>
      <c r="AN206" s="29">
        <f>AL206-AM206</f>
        <v>2</v>
      </c>
      <c r="AQ206" s="51">
        <v>0</v>
      </c>
      <c r="AR206" s="51">
        <v>38</v>
      </c>
      <c r="AS206" s="51">
        <v>11.31</v>
      </c>
    </row>
    <row r="207" spans="1:45">
      <c r="A207" s="51">
        <v>8606</v>
      </c>
      <c r="B207" s="29" t="s">
        <v>44</v>
      </c>
      <c r="C207" s="29" t="s">
        <v>45</v>
      </c>
      <c r="D207" s="29" t="s">
        <v>45</v>
      </c>
      <c r="E207" s="29" t="s">
        <v>54</v>
      </c>
      <c r="F207" s="29" t="s">
        <v>410</v>
      </c>
      <c r="G207" s="29" t="s">
        <v>48</v>
      </c>
      <c r="H207" s="29" t="s">
        <v>34</v>
      </c>
      <c r="I207" s="29" t="s">
        <v>49</v>
      </c>
      <c r="J207" s="29" t="s">
        <v>28</v>
      </c>
      <c r="K207" s="29" t="s">
        <v>45</v>
      </c>
      <c r="L207" s="29" t="s">
        <v>56</v>
      </c>
      <c r="M207" s="51">
        <v>64</v>
      </c>
      <c r="N207" s="51">
        <v>166</v>
      </c>
      <c r="O207" s="29" t="s">
        <v>68</v>
      </c>
      <c r="P207" s="29" t="s">
        <v>45</v>
      </c>
      <c r="Q207" s="29" t="s">
        <v>45</v>
      </c>
      <c r="R207" s="51">
        <v>69</v>
      </c>
      <c r="S207" s="51">
        <v>8.14</v>
      </c>
      <c r="T207" s="51">
        <v>8606</v>
      </c>
      <c r="U207" s="29" t="s">
        <v>293</v>
      </c>
      <c r="V207" s="29" t="s">
        <v>493</v>
      </c>
      <c r="W207" s="51">
        <v>339</v>
      </c>
      <c r="X207" s="51">
        <v>138</v>
      </c>
      <c r="Y207" s="51">
        <f t="shared" si="23"/>
        <v>201</v>
      </c>
      <c r="AI207" s="51">
        <v>65</v>
      </c>
      <c r="AJ207" s="51">
        <v>32</v>
      </c>
      <c r="AK207" s="51">
        <f t="shared" si="26"/>
        <v>33</v>
      </c>
    </row>
    <row r="208" spans="1:45">
      <c r="A208" s="51">
        <v>8606</v>
      </c>
      <c r="B208" s="29" t="s">
        <v>44</v>
      </c>
      <c r="C208" s="29" t="s">
        <v>45</v>
      </c>
      <c r="D208" s="29" t="s">
        <v>45</v>
      </c>
      <c r="E208" s="29" t="s">
        <v>54</v>
      </c>
      <c r="F208" s="29" t="s">
        <v>410</v>
      </c>
      <c r="G208" s="29" t="s">
        <v>48</v>
      </c>
      <c r="H208" s="29" t="s">
        <v>34</v>
      </c>
      <c r="I208" s="29" t="s">
        <v>49</v>
      </c>
      <c r="J208" s="29" t="s">
        <v>28</v>
      </c>
      <c r="K208" s="29" t="s">
        <v>45</v>
      </c>
      <c r="L208" s="29" t="s">
        <v>56</v>
      </c>
      <c r="M208" s="51">
        <v>64</v>
      </c>
      <c r="N208" s="51">
        <v>166</v>
      </c>
      <c r="O208" s="29" t="s">
        <v>68</v>
      </c>
      <c r="P208" s="29" t="s">
        <v>45</v>
      </c>
      <c r="Q208" s="29" t="s">
        <v>45</v>
      </c>
      <c r="R208" s="51">
        <v>69</v>
      </c>
      <c r="S208" s="51">
        <v>8.14</v>
      </c>
      <c r="T208" s="51">
        <v>8606</v>
      </c>
      <c r="U208" s="29" t="s">
        <v>294</v>
      </c>
      <c r="V208" s="29" t="s">
        <v>493</v>
      </c>
      <c r="W208" s="51">
        <v>339</v>
      </c>
      <c r="X208" s="51">
        <v>54</v>
      </c>
      <c r="Y208" s="51">
        <f t="shared" si="23"/>
        <v>285</v>
      </c>
      <c r="AI208" s="51">
        <v>65</v>
      </c>
      <c r="AJ208" s="51">
        <v>11</v>
      </c>
      <c r="AK208" s="51">
        <f t="shared" si="26"/>
        <v>54</v>
      </c>
    </row>
    <row r="209" spans="1:48">
      <c r="A209" s="51">
        <v>8606</v>
      </c>
      <c r="B209" s="29" t="s">
        <v>44</v>
      </c>
      <c r="C209" s="29" t="s">
        <v>45</v>
      </c>
      <c r="D209" s="29" t="s">
        <v>45</v>
      </c>
      <c r="E209" s="29" t="s">
        <v>54</v>
      </c>
      <c r="F209" s="29" t="s">
        <v>410</v>
      </c>
      <c r="G209" s="29" t="s">
        <v>48</v>
      </c>
      <c r="H209" s="29" t="s">
        <v>34</v>
      </c>
      <c r="I209" s="29" t="s">
        <v>49</v>
      </c>
      <c r="J209" s="29" t="s">
        <v>28</v>
      </c>
      <c r="K209" s="29" t="s">
        <v>45</v>
      </c>
      <c r="L209" s="29" t="s">
        <v>56</v>
      </c>
      <c r="M209" s="51">
        <v>64</v>
      </c>
      <c r="N209" s="51">
        <v>166</v>
      </c>
      <c r="O209" s="29" t="s">
        <v>68</v>
      </c>
      <c r="P209" s="29" t="s">
        <v>45</v>
      </c>
      <c r="Q209" s="29" t="s">
        <v>45</v>
      </c>
      <c r="R209" s="51">
        <v>69</v>
      </c>
      <c r="S209" s="51">
        <v>8.14</v>
      </c>
      <c r="T209" s="51">
        <v>8606</v>
      </c>
      <c r="U209" s="29" t="s">
        <v>518</v>
      </c>
      <c r="V209" s="29" t="s">
        <v>493</v>
      </c>
      <c r="W209" s="51">
        <v>339</v>
      </c>
      <c r="X209" s="51">
        <v>53</v>
      </c>
      <c r="Y209" s="51">
        <f t="shared" si="23"/>
        <v>286</v>
      </c>
      <c r="AI209" s="51">
        <v>65</v>
      </c>
      <c r="AJ209" s="51">
        <v>21</v>
      </c>
      <c r="AK209" s="51">
        <f t="shared" si="26"/>
        <v>44</v>
      </c>
    </row>
    <row r="210" spans="1:48">
      <c r="A210" s="51">
        <v>8606</v>
      </c>
      <c r="B210" s="29" t="s">
        <v>44</v>
      </c>
      <c r="C210" s="29" t="s">
        <v>45</v>
      </c>
      <c r="D210" s="29" t="s">
        <v>45</v>
      </c>
      <c r="E210" s="29" t="s">
        <v>54</v>
      </c>
      <c r="F210" s="29" t="s">
        <v>410</v>
      </c>
      <c r="G210" s="29" t="s">
        <v>48</v>
      </c>
      <c r="H210" s="29" t="s">
        <v>34</v>
      </c>
      <c r="I210" s="29" t="s">
        <v>49</v>
      </c>
      <c r="J210" s="29" t="s">
        <v>28</v>
      </c>
      <c r="K210" s="29" t="s">
        <v>45</v>
      </c>
      <c r="L210" s="29" t="s">
        <v>56</v>
      </c>
      <c r="M210" s="51">
        <v>64</v>
      </c>
      <c r="N210" s="51">
        <v>166</v>
      </c>
      <c r="O210" s="29" t="s">
        <v>68</v>
      </c>
      <c r="P210" s="29" t="s">
        <v>45</v>
      </c>
      <c r="Q210" s="29" t="s">
        <v>45</v>
      </c>
      <c r="R210" s="51">
        <v>69</v>
      </c>
      <c r="S210" s="51">
        <v>8.14</v>
      </c>
      <c r="T210" s="51">
        <v>8606</v>
      </c>
      <c r="U210" s="29" t="s">
        <v>443</v>
      </c>
      <c r="V210" s="29" t="s">
        <v>493</v>
      </c>
      <c r="W210" s="51">
        <v>339</v>
      </c>
      <c r="X210" s="51">
        <v>21</v>
      </c>
      <c r="Y210" s="51">
        <f t="shared" si="23"/>
        <v>318</v>
      </c>
      <c r="AI210" s="51">
        <v>65</v>
      </c>
      <c r="AJ210" s="51">
        <v>10</v>
      </c>
      <c r="AK210" s="51">
        <f t="shared" si="26"/>
        <v>55</v>
      </c>
    </row>
    <row r="211" spans="1:48">
      <c r="A211" s="51">
        <v>8606</v>
      </c>
      <c r="B211" s="29" t="s">
        <v>44</v>
      </c>
      <c r="C211" s="29" t="s">
        <v>45</v>
      </c>
      <c r="D211" s="29" t="s">
        <v>45</v>
      </c>
      <c r="E211" s="29" t="s">
        <v>54</v>
      </c>
      <c r="F211" s="29" t="s">
        <v>410</v>
      </c>
      <c r="G211" s="29" t="s">
        <v>48</v>
      </c>
      <c r="H211" s="29" t="s">
        <v>34</v>
      </c>
      <c r="I211" s="29" t="s">
        <v>49</v>
      </c>
      <c r="J211" s="29" t="s">
        <v>28</v>
      </c>
      <c r="K211" s="29" t="s">
        <v>45</v>
      </c>
      <c r="L211" s="29" t="s">
        <v>56</v>
      </c>
      <c r="M211" s="51">
        <v>64</v>
      </c>
      <c r="N211" s="51">
        <v>166</v>
      </c>
      <c r="O211" s="29" t="s">
        <v>68</v>
      </c>
      <c r="P211" s="29" t="s">
        <v>45</v>
      </c>
      <c r="Q211" s="29" t="s">
        <v>45</v>
      </c>
      <c r="R211" s="51">
        <v>69</v>
      </c>
      <c r="S211" s="51">
        <v>8.14</v>
      </c>
      <c r="T211" s="51">
        <v>8606</v>
      </c>
      <c r="U211" s="29" t="s">
        <v>446</v>
      </c>
      <c r="V211" s="29" t="s">
        <v>493</v>
      </c>
      <c r="W211" s="51">
        <v>339</v>
      </c>
      <c r="X211" s="51">
        <v>13</v>
      </c>
      <c r="Y211" s="51">
        <f t="shared" si="23"/>
        <v>326</v>
      </c>
      <c r="AI211" s="51">
        <v>65</v>
      </c>
      <c r="AJ211" s="51">
        <v>4</v>
      </c>
      <c r="AK211" s="51">
        <f t="shared" si="26"/>
        <v>61</v>
      </c>
    </row>
    <row r="212" spans="1:48">
      <c r="A212" s="51">
        <v>8606</v>
      </c>
      <c r="B212" s="29" t="s">
        <v>44</v>
      </c>
      <c r="C212" s="29" t="s">
        <v>45</v>
      </c>
      <c r="D212" s="29" t="s">
        <v>45</v>
      </c>
      <c r="E212" s="29" t="s">
        <v>54</v>
      </c>
      <c r="F212" s="29" t="s">
        <v>410</v>
      </c>
      <c r="G212" s="29" t="s">
        <v>48</v>
      </c>
      <c r="H212" s="29" t="s">
        <v>34</v>
      </c>
      <c r="I212" s="29" t="s">
        <v>49</v>
      </c>
      <c r="J212" s="29" t="s">
        <v>28</v>
      </c>
      <c r="K212" s="29" t="s">
        <v>45</v>
      </c>
      <c r="L212" s="29" t="s">
        <v>56</v>
      </c>
      <c r="M212" s="51">
        <v>64</v>
      </c>
      <c r="N212" s="51">
        <v>166</v>
      </c>
      <c r="O212" s="29" t="s">
        <v>68</v>
      </c>
      <c r="P212" s="29" t="s">
        <v>45</v>
      </c>
      <c r="Q212" s="29" t="s">
        <v>45</v>
      </c>
      <c r="R212" s="51">
        <v>69</v>
      </c>
      <c r="S212" s="51">
        <v>8.14</v>
      </c>
      <c r="T212" s="51">
        <v>8606</v>
      </c>
      <c r="U212" s="29" t="s">
        <v>447</v>
      </c>
      <c r="V212" s="29" t="s">
        <v>493</v>
      </c>
      <c r="W212" s="51">
        <v>339</v>
      </c>
      <c r="X212" s="51">
        <v>2</v>
      </c>
      <c r="Y212" s="51">
        <f t="shared" si="23"/>
        <v>337</v>
      </c>
      <c r="AI212" s="51">
        <v>65</v>
      </c>
      <c r="AJ212" s="51">
        <v>1</v>
      </c>
      <c r="AK212" s="51">
        <f t="shared" si="26"/>
        <v>64</v>
      </c>
    </row>
    <row r="213" spans="1:48">
      <c r="A213" s="51">
        <v>8606</v>
      </c>
      <c r="B213" s="29" t="s">
        <v>44</v>
      </c>
      <c r="C213" s="29" t="s">
        <v>45</v>
      </c>
      <c r="D213" s="29" t="s">
        <v>45</v>
      </c>
      <c r="E213" s="29" t="s">
        <v>54</v>
      </c>
      <c r="F213" s="29" t="s">
        <v>410</v>
      </c>
      <c r="G213" s="29" t="s">
        <v>48</v>
      </c>
      <c r="H213" s="29" t="s">
        <v>34</v>
      </c>
      <c r="I213" s="29" t="s">
        <v>49</v>
      </c>
      <c r="J213" s="29" t="s">
        <v>28</v>
      </c>
      <c r="K213" s="29" t="s">
        <v>45</v>
      </c>
      <c r="L213" s="29" t="s">
        <v>56</v>
      </c>
      <c r="M213" s="51">
        <v>64</v>
      </c>
      <c r="N213" s="51">
        <v>166</v>
      </c>
      <c r="O213" s="29" t="s">
        <v>68</v>
      </c>
      <c r="P213" s="29" t="s">
        <v>45</v>
      </c>
      <c r="Q213" s="29" t="s">
        <v>45</v>
      </c>
      <c r="R213" s="51">
        <v>69</v>
      </c>
      <c r="S213" s="51">
        <v>8.14</v>
      </c>
      <c r="T213" s="51">
        <v>8606</v>
      </c>
      <c r="U213" s="29" t="s">
        <v>295</v>
      </c>
      <c r="V213" s="29" t="s">
        <v>493</v>
      </c>
      <c r="W213" s="51">
        <v>339</v>
      </c>
      <c r="X213" s="51">
        <v>21</v>
      </c>
      <c r="Y213" s="51">
        <f t="shared" si="23"/>
        <v>318</v>
      </c>
      <c r="AI213" s="51">
        <v>65</v>
      </c>
      <c r="AJ213" s="51">
        <v>11</v>
      </c>
      <c r="AK213" s="51">
        <f t="shared" si="26"/>
        <v>54</v>
      </c>
    </row>
    <row r="214" spans="1:48">
      <c r="A214" s="51">
        <v>8606</v>
      </c>
      <c r="B214" s="29" t="s">
        <v>44</v>
      </c>
      <c r="C214" s="29" t="s">
        <v>45</v>
      </c>
      <c r="D214" s="29" t="s">
        <v>45</v>
      </c>
      <c r="E214" s="29" t="s">
        <v>54</v>
      </c>
      <c r="F214" s="29" t="s">
        <v>410</v>
      </c>
      <c r="G214" s="29" t="s">
        <v>48</v>
      </c>
      <c r="H214" s="29" t="s">
        <v>34</v>
      </c>
      <c r="I214" s="29" t="s">
        <v>49</v>
      </c>
      <c r="J214" s="29" t="s">
        <v>28</v>
      </c>
      <c r="K214" s="29" t="s">
        <v>45</v>
      </c>
      <c r="L214" s="29" t="s">
        <v>56</v>
      </c>
      <c r="M214" s="51">
        <v>64</v>
      </c>
      <c r="N214" s="51">
        <v>166</v>
      </c>
      <c r="O214" s="29" t="s">
        <v>68</v>
      </c>
      <c r="P214" s="29" t="s">
        <v>45</v>
      </c>
      <c r="Q214" s="29" t="s">
        <v>45</v>
      </c>
      <c r="R214" s="51">
        <v>69</v>
      </c>
      <c r="S214" s="51">
        <v>8.14</v>
      </c>
      <c r="T214" s="51">
        <v>8606</v>
      </c>
      <c r="U214" s="29" t="s">
        <v>296</v>
      </c>
      <c r="V214" s="29" t="s">
        <v>493</v>
      </c>
      <c r="W214" s="51">
        <v>339</v>
      </c>
      <c r="X214" s="51">
        <v>15</v>
      </c>
      <c r="Y214" s="51">
        <f t="shared" si="23"/>
        <v>324</v>
      </c>
      <c r="AI214" s="51">
        <v>65</v>
      </c>
      <c r="AJ214" s="51">
        <v>3</v>
      </c>
      <c r="AK214" s="51">
        <f t="shared" si="26"/>
        <v>62</v>
      </c>
    </row>
    <row r="215" spans="1:48">
      <c r="A215" s="51">
        <v>8606</v>
      </c>
      <c r="B215" s="29" t="s">
        <v>44</v>
      </c>
      <c r="C215" s="29" t="s">
        <v>45</v>
      </c>
      <c r="D215" s="29" t="s">
        <v>45</v>
      </c>
      <c r="E215" s="29" t="s">
        <v>54</v>
      </c>
      <c r="F215" s="29" t="s">
        <v>410</v>
      </c>
      <c r="G215" s="29" t="s">
        <v>48</v>
      </c>
      <c r="H215" s="29" t="s">
        <v>34</v>
      </c>
      <c r="I215" s="29" t="s">
        <v>49</v>
      </c>
      <c r="J215" s="29" t="s">
        <v>28</v>
      </c>
      <c r="K215" s="29" t="s">
        <v>45</v>
      </c>
      <c r="L215" s="29" t="s">
        <v>56</v>
      </c>
      <c r="M215" s="51">
        <v>64</v>
      </c>
      <c r="N215" s="51">
        <v>166</v>
      </c>
      <c r="O215" s="29" t="s">
        <v>68</v>
      </c>
      <c r="P215" s="29" t="s">
        <v>45</v>
      </c>
      <c r="Q215" s="29" t="s">
        <v>45</v>
      </c>
      <c r="R215" s="51">
        <v>69</v>
      </c>
      <c r="S215" s="51">
        <v>8.14</v>
      </c>
      <c r="T215" s="51">
        <v>8606</v>
      </c>
      <c r="U215" s="29" t="s">
        <v>517</v>
      </c>
      <c r="V215" s="29" t="s">
        <v>493</v>
      </c>
      <c r="W215" s="51">
        <v>339</v>
      </c>
      <c r="X215" s="51">
        <v>5</v>
      </c>
      <c r="Y215" s="51">
        <f t="shared" si="23"/>
        <v>334</v>
      </c>
      <c r="AI215" s="51">
        <v>65</v>
      </c>
      <c r="AJ215" s="51">
        <v>1</v>
      </c>
      <c r="AK215" s="51">
        <f t="shared" si="26"/>
        <v>64</v>
      </c>
    </row>
    <row r="216" spans="1:48" s="58" customFormat="1" ht="14" customHeight="1">
      <c r="A216" s="50">
        <v>9667</v>
      </c>
      <c r="B216" s="52" t="s">
        <v>53</v>
      </c>
      <c r="C216" s="53">
        <v>1</v>
      </c>
      <c r="D216" s="53">
        <v>575</v>
      </c>
      <c r="E216" s="52" t="s">
        <v>54</v>
      </c>
      <c r="F216" s="52" t="s">
        <v>410</v>
      </c>
      <c r="G216" s="52" t="s">
        <v>48</v>
      </c>
      <c r="H216" s="29" t="s">
        <v>34</v>
      </c>
      <c r="I216" s="52" t="s">
        <v>49</v>
      </c>
      <c r="J216" s="29" t="s">
        <v>28</v>
      </c>
      <c r="K216" s="29" t="s">
        <v>45</v>
      </c>
      <c r="L216" s="52" t="s">
        <v>56</v>
      </c>
      <c r="M216" s="50">
        <v>51</v>
      </c>
      <c r="N216" s="54">
        <v>904</v>
      </c>
      <c r="O216" s="52" t="s">
        <v>68</v>
      </c>
      <c r="P216" s="55" t="s">
        <v>68</v>
      </c>
      <c r="Q216" s="55" t="s">
        <v>68</v>
      </c>
      <c r="R216" s="56">
        <v>48.9</v>
      </c>
      <c r="S216" s="57">
        <v>16.3</v>
      </c>
      <c r="T216" s="53">
        <v>9667</v>
      </c>
      <c r="U216" s="52" t="s">
        <v>299</v>
      </c>
      <c r="V216" s="52" t="s">
        <v>435</v>
      </c>
      <c r="W216" s="54">
        <v>1590</v>
      </c>
      <c r="X216" s="53">
        <v>1191</v>
      </c>
      <c r="Y216" s="51">
        <f t="shared" si="23"/>
        <v>399</v>
      </c>
      <c r="Z216" s="53">
        <v>254</v>
      </c>
      <c r="AA216" s="54">
        <v>123</v>
      </c>
      <c r="AB216" s="54">
        <f>Z216-AA216</f>
        <v>131</v>
      </c>
      <c r="AC216" s="54">
        <v>99</v>
      </c>
      <c r="AD216" s="54">
        <v>45</v>
      </c>
      <c r="AE216" s="54">
        <f>AC216-AD216</f>
        <v>54</v>
      </c>
      <c r="AF216" s="53">
        <v>254</v>
      </c>
      <c r="AG216" s="54">
        <v>123</v>
      </c>
      <c r="AH216" s="54">
        <f>AF216-AG216</f>
        <v>131</v>
      </c>
      <c r="AI216" s="53">
        <v>50</v>
      </c>
      <c r="AJ216" s="54">
        <v>15</v>
      </c>
      <c r="AK216" s="51">
        <f t="shared" si="26"/>
        <v>35</v>
      </c>
      <c r="AL216" s="53"/>
      <c r="AM216" s="52"/>
      <c r="AN216" s="52"/>
      <c r="AO216" s="53">
        <v>64</v>
      </c>
      <c r="AP216" s="53">
        <v>111</v>
      </c>
      <c r="AQ216" s="53">
        <v>667</v>
      </c>
      <c r="AR216" s="53">
        <v>44.8</v>
      </c>
      <c r="AS216" s="53">
        <v>15.2</v>
      </c>
      <c r="AU216" s="52"/>
      <c r="AV216" s="52"/>
    </row>
    <row r="217" spans="1:48" ht="15" customHeight="1">
      <c r="A217" s="59">
        <v>9667</v>
      </c>
      <c r="B217" s="29" t="s">
        <v>53</v>
      </c>
      <c r="C217" s="29">
        <v>1</v>
      </c>
      <c r="D217" s="29">
        <v>575</v>
      </c>
      <c r="E217" s="29" t="s">
        <v>54</v>
      </c>
      <c r="F217" s="29" t="s">
        <v>410</v>
      </c>
      <c r="G217" s="52" t="s">
        <v>48</v>
      </c>
      <c r="H217" s="29" t="s">
        <v>34</v>
      </c>
      <c r="I217" s="52" t="s">
        <v>49</v>
      </c>
      <c r="J217" s="29" t="s">
        <v>28</v>
      </c>
      <c r="K217" s="29" t="s">
        <v>45</v>
      </c>
      <c r="L217" s="29" t="s">
        <v>38</v>
      </c>
      <c r="M217" s="29">
        <v>51</v>
      </c>
      <c r="N217" s="29">
        <v>904</v>
      </c>
      <c r="O217" s="52" t="s">
        <v>68</v>
      </c>
      <c r="P217" s="29" t="s">
        <v>45</v>
      </c>
      <c r="Q217" s="29" t="s">
        <v>45</v>
      </c>
      <c r="R217" s="29">
        <v>48.9</v>
      </c>
      <c r="S217" s="29">
        <v>16.3</v>
      </c>
      <c r="T217" s="59">
        <v>9667</v>
      </c>
      <c r="U217" s="29" t="s">
        <v>295</v>
      </c>
      <c r="V217" s="29" t="s">
        <v>562</v>
      </c>
      <c r="W217" s="29">
        <v>1590</v>
      </c>
      <c r="X217" s="29">
        <v>24</v>
      </c>
      <c r="Y217" s="51">
        <f t="shared" si="23"/>
        <v>1566</v>
      </c>
      <c r="Z217" s="29">
        <v>254</v>
      </c>
      <c r="AA217" s="29">
        <v>15</v>
      </c>
      <c r="AB217" s="54">
        <f t="shared" ref="AB217:AB225" si="27">Z217-AA217</f>
        <v>239</v>
      </c>
      <c r="AC217" s="29">
        <v>99</v>
      </c>
      <c r="AD217" s="29">
        <v>7</v>
      </c>
      <c r="AE217" s="54">
        <f t="shared" ref="AE217:AE225" si="28">AC217-AD217</f>
        <v>92</v>
      </c>
      <c r="AF217" s="29">
        <v>254</v>
      </c>
      <c r="AG217" s="29">
        <v>15</v>
      </c>
      <c r="AH217" s="54">
        <f t="shared" ref="AH217:AH225" si="29">AF217-AG217</f>
        <v>239</v>
      </c>
      <c r="AI217" s="29">
        <v>50</v>
      </c>
      <c r="AJ217" s="29">
        <v>5</v>
      </c>
      <c r="AK217" s="51">
        <f t="shared" si="26"/>
        <v>45</v>
      </c>
      <c r="AO217" s="29">
        <v>3</v>
      </c>
      <c r="AP217" s="29">
        <v>24</v>
      </c>
      <c r="AQ217" s="29">
        <v>20</v>
      </c>
      <c r="AR217" s="29">
        <v>74.7</v>
      </c>
      <c r="AS217" s="29">
        <v>6.8</v>
      </c>
    </row>
    <row r="218" spans="1:48" ht="15" customHeight="1">
      <c r="A218" s="59">
        <v>9667</v>
      </c>
      <c r="B218" s="29" t="s">
        <v>53</v>
      </c>
      <c r="C218" s="29">
        <v>1</v>
      </c>
      <c r="D218" s="29">
        <v>575</v>
      </c>
      <c r="E218" s="29" t="s">
        <v>54</v>
      </c>
      <c r="F218" s="29" t="s">
        <v>410</v>
      </c>
      <c r="G218" s="52" t="s">
        <v>48</v>
      </c>
      <c r="H218" s="29" t="s">
        <v>34</v>
      </c>
      <c r="I218" s="52" t="s">
        <v>49</v>
      </c>
      <c r="J218" s="29" t="s">
        <v>28</v>
      </c>
      <c r="K218" s="29" t="s">
        <v>45</v>
      </c>
      <c r="L218" s="29" t="s">
        <v>38</v>
      </c>
      <c r="M218" s="29">
        <v>51</v>
      </c>
      <c r="N218" s="29">
        <v>904</v>
      </c>
      <c r="O218" s="52" t="s">
        <v>68</v>
      </c>
      <c r="P218" s="29" t="s">
        <v>45</v>
      </c>
      <c r="Q218" s="29" t="s">
        <v>45</v>
      </c>
      <c r="R218" s="29">
        <v>48.9</v>
      </c>
      <c r="S218" s="29">
        <v>16.3</v>
      </c>
      <c r="T218" s="59">
        <v>9667</v>
      </c>
      <c r="U218" s="29" t="s">
        <v>294</v>
      </c>
      <c r="V218" s="29" t="s">
        <v>562</v>
      </c>
      <c r="W218" s="29">
        <v>1590</v>
      </c>
      <c r="X218" s="29">
        <v>130</v>
      </c>
      <c r="Y218" s="51">
        <f t="shared" si="23"/>
        <v>1460</v>
      </c>
      <c r="Z218" s="29">
        <v>254</v>
      </c>
      <c r="AA218" s="29">
        <v>45</v>
      </c>
      <c r="AB218" s="54">
        <f t="shared" si="27"/>
        <v>209</v>
      </c>
      <c r="AC218" s="29">
        <v>99</v>
      </c>
      <c r="AD218" s="29">
        <v>19</v>
      </c>
      <c r="AE218" s="54">
        <f t="shared" si="28"/>
        <v>80</v>
      </c>
      <c r="AF218" s="29">
        <v>254</v>
      </c>
      <c r="AG218" s="29">
        <v>45</v>
      </c>
      <c r="AH218" s="54">
        <f t="shared" si="29"/>
        <v>209</v>
      </c>
      <c r="AI218" s="29">
        <v>50</v>
      </c>
      <c r="AJ218" s="29">
        <v>11</v>
      </c>
      <c r="AK218" s="51">
        <f t="shared" si="26"/>
        <v>39</v>
      </c>
      <c r="AO218" s="29">
        <v>19</v>
      </c>
      <c r="AP218" s="29">
        <v>130</v>
      </c>
      <c r="AQ218" s="29">
        <v>76</v>
      </c>
      <c r="AR218" s="29">
        <v>61.2</v>
      </c>
      <c r="AS218" s="29">
        <v>13.4</v>
      </c>
    </row>
    <row r="219" spans="1:48" ht="15" customHeight="1">
      <c r="A219" s="59">
        <v>9667</v>
      </c>
      <c r="B219" s="29" t="s">
        <v>53</v>
      </c>
      <c r="C219" s="29">
        <v>1</v>
      </c>
      <c r="D219" s="29">
        <v>575</v>
      </c>
      <c r="E219" s="29" t="s">
        <v>54</v>
      </c>
      <c r="F219" s="29" t="s">
        <v>410</v>
      </c>
      <c r="G219" s="52" t="s">
        <v>48</v>
      </c>
      <c r="H219" s="29" t="s">
        <v>34</v>
      </c>
      <c r="I219" s="52" t="s">
        <v>49</v>
      </c>
      <c r="J219" s="29" t="s">
        <v>28</v>
      </c>
      <c r="K219" s="29" t="s">
        <v>45</v>
      </c>
      <c r="L219" s="29" t="s">
        <v>38</v>
      </c>
      <c r="M219" s="29">
        <v>51</v>
      </c>
      <c r="N219" s="29">
        <v>904</v>
      </c>
      <c r="O219" s="52" t="s">
        <v>68</v>
      </c>
      <c r="P219" s="29" t="s">
        <v>45</v>
      </c>
      <c r="Q219" s="29" t="s">
        <v>45</v>
      </c>
      <c r="R219" s="29">
        <v>48.9</v>
      </c>
      <c r="S219" s="29">
        <v>16.3</v>
      </c>
      <c r="T219" s="59">
        <v>9667</v>
      </c>
      <c r="U219" s="29" t="s">
        <v>293</v>
      </c>
      <c r="V219" s="29" t="s">
        <v>562</v>
      </c>
      <c r="W219" s="29">
        <v>1590</v>
      </c>
      <c r="X219" s="29">
        <v>269</v>
      </c>
      <c r="Y219" s="51">
        <f t="shared" si="23"/>
        <v>1321</v>
      </c>
      <c r="Z219" s="29">
        <v>254</v>
      </c>
      <c r="AA219" s="29">
        <v>88</v>
      </c>
      <c r="AB219" s="54">
        <f t="shared" si="27"/>
        <v>166</v>
      </c>
      <c r="AC219" s="29">
        <v>99</v>
      </c>
      <c r="AD219" s="29">
        <v>38</v>
      </c>
      <c r="AE219" s="54">
        <f t="shared" si="28"/>
        <v>61</v>
      </c>
      <c r="AF219" s="29">
        <v>254</v>
      </c>
      <c r="AG219" s="29">
        <v>88</v>
      </c>
      <c r="AH219" s="54">
        <f t="shared" si="29"/>
        <v>166</v>
      </c>
      <c r="AI219" s="29">
        <v>50</v>
      </c>
      <c r="AJ219" s="29">
        <v>22</v>
      </c>
      <c r="AK219" s="51">
        <f t="shared" si="26"/>
        <v>28</v>
      </c>
      <c r="AO219" s="29">
        <v>22</v>
      </c>
      <c r="AP219" s="29">
        <v>269</v>
      </c>
      <c r="AQ219" s="29">
        <v>156</v>
      </c>
      <c r="AR219" s="29">
        <v>62.1</v>
      </c>
      <c r="AS219" s="29">
        <v>12.5</v>
      </c>
    </row>
    <row r="220" spans="1:48" ht="15" customHeight="1">
      <c r="A220" s="59">
        <v>9667</v>
      </c>
      <c r="B220" s="29" t="s">
        <v>53</v>
      </c>
      <c r="C220" s="29">
        <v>1</v>
      </c>
      <c r="D220" s="29">
        <v>575</v>
      </c>
      <c r="E220" s="29" t="s">
        <v>54</v>
      </c>
      <c r="F220" s="29" t="s">
        <v>410</v>
      </c>
      <c r="G220" s="52" t="s">
        <v>48</v>
      </c>
      <c r="H220" s="29" t="s">
        <v>34</v>
      </c>
      <c r="I220" s="52" t="s">
        <v>49</v>
      </c>
      <c r="J220" s="29" t="s">
        <v>28</v>
      </c>
      <c r="K220" s="29" t="s">
        <v>45</v>
      </c>
      <c r="L220" s="29" t="s">
        <v>38</v>
      </c>
      <c r="M220" s="29">
        <v>51</v>
      </c>
      <c r="N220" s="29">
        <v>904</v>
      </c>
      <c r="O220" s="52" t="s">
        <v>68</v>
      </c>
      <c r="P220" s="29" t="s">
        <v>45</v>
      </c>
      <c r="Q220" s="29" t="s">
        <v>45</v>
      </c>
      <c r="R220" s="29">
        <v>48.9</v>
      </c>
      <c r="S220" s="29">
        <v>16.3</v>
      </c>
      <c r="T220" s="59">
        <v>9667</v>
      </c>
      <c r="U220" s="29" t="s">
        <v>518</v>
      </c>
      <c r="V220" s="29" t="s">
        <v>562</v>
      </c>
      <c r="W220" s="29">
        <v>1590</v>
      </c>
      <c r="X220" s="29">
        <v>59</v>
      </c>
      <c r="Y220" s="51">
        <f t="shared" si="23"/>
        <v>1531</v>
      </c>
      <c r="Z220" s="29">
        <v>254</v>
      </c>
      <c r="AA220" s="29">
        <v>20</v>
      </c>
      <c r="AB220" s="54">
        <f t="shared" si="27"/>
        <v>234</v>
      </c>
      <c r="AC220" s="29">
        <v>99</v>
      </c>
      <c r="AD220" s="29">
        <v>8</v>
      </c>
      <c r="AE220" s="54">
        <f t="shared" si="28"/>
        <v>91</v>
      </c>
      <c r="AF220" s="29">
        <v>254</v>
      </c>
      <c r="AG220" s="29">
        <v>20</v>
      </c>
      <c r="AH220" s="54">
        <f t="shared" si="29"/>
        <v>234</v>
      </c>
      <c r="AI220" s="29">
        <v>50</v>
      </c>
      <c r="AJ220" s="29">
        <v>6</v>
      </c>
      <c r="AK220" s="51">
        <f t="shared" si="26"/>
        <v>44</v>
      </c>
      <c r="AO220" s="29">
        <v>6</v>
      </c>
      <c r="AP220" s="29">
        <v>59</v>
      </c>
      <c r="AQ220" s="29">
        <v>36</v>
      </c>
      <c r="AR220" s="29">
        <v>66.3</v>
      </c>
      <c r="AS220" s="29">
        <v>15.1</v>
      </c>
    </row>
    <row r="221" spans="1:48" ht="15" customHeight="1">
      <c r="A221" s="59">
        <v>9667</v>
      </c>
      <c r="B221" s="29" t="s">
        <v>53</v>
      </c>
      <c r="C221" s="29">
        <v>1</v>
      </c>
      <c r="D221" s="29">
        <v>575</v>
      </c>
      <c r="E221" s="29" t="s">
        <v>54</v>
      </c>
      <c r="F221" s="29" t="s">
        <v>410</v>
      </c>
      <c r="G221" s="52" t="s">
        <v>48</v>
      </c>
      <c r="H221" s="29" t="s">
        <v>34</v>
      </c>
      <c r="I221" s="52" t="s">
        <v>49</v>
      </c>
      <c r="J221" s="29" t="s">
        <v>28</v>
      </c>
      <c r="K221" s="29" t="s">
        <v>45</v>
      </c>
      <c r="L221" s="29" t="s">
        <v>38</v>
      </c>
      <c r="M221" s="29">
        <v>51</v>
      </c>
      <c r="N221" s="29">
        <v>904</v>
      </c>
      <c r="O221" s="52" t="s">
        <v>68</v>
      </c>
      <c r="P221" s="29" t="s">
        <v>45</v>
      </c>
      <c r="Q221" s="29" t="s">
        <v>45</v>
      </c>
      <c r="R221" s="29">
        <v>48.9</v>
      </c>
      <c r="S221" s="29">
        <v>16.3</v>
      </c>
      <c r="T221" s="59">
        <v>9667</v>
      </c>
      <c r="U221" s="29" t="s">
        <v>443</v>
      </c>
      <c r="V221" s="29" t="s">
        <v>562</v>
      </c>
      <c r="W221" s="29">
        <v>1590</v>
      </c>
      <c r="X221" s="29">
        <v>30</v>
      </c>
      <c r="Y221" s="51">
        <f t="shared" si="23"/>
        <v>1560</v>
      </c>
      <c r="Z221" s="29">
        <v>254</v>
      </c>
      <c r="AA221" s="29">
        <v>15</v>
      </c>
      <c r="AB221" s="54">
        <f t="shared" si="27"/>
        <v>239</v>
      </c>
      <c r="AC221" s="29">
        <v>99</v>
      </c>
      <c r="AD221" s="29">
        <v>7</v>
      </c>
      <c r="AE221" s="54">
        <f t="shared" si="28"/>
        <v>92</v>
      </c>
      <c r="AF221" s="29">
        <v>254</v>
      </c>
      <c r="AG221" s="29">
        <v>15</v>
      </c>
      <c r="AH221" s="54">
        <f t="shared" si="29"/>
        <v>239</v>
      </c>
      <c r="AI221" s="29">
        <v>50</v>
      </c>
      <c r="AJ221" s="29">
        <v>4</v>
      </c>
      <c r="AK221" s="51">
        <f t="shared" si="26"/>
        <v>46</v>
      </c>
      <c r="AO221" s="29">
        <v>4</v>
      </c>
      <c r="AP221" s="29">
        <v>30</v>
      </c>
      <c r="AQ221" s="29">
        <v>23</v>
      </c>
      <c r="AR221" s="29">
        <v>70.400000000000006</v>
      </c>
      <c r="AS221" s="29">
        <v>8.9</v>
      </c>
    </row>
    <row r="222" spans="1:48" ht="15" customHeight="1">
      <c r="A222" s="59">
        <v>9667</v>
      </c>
      <c r="B222" s="29" t="s">
        <v>53</v>
      </c>
      <c r="C222" s="29">
        <v>1</v>
      </c>
      <c r="D222" s="29">
        <v>575</v>
      </c>
      <c r="E222" s="29" t="s">
        <v>54</v>
      </c>
      <c r="F222" s="29" t="s">
        <v>410</v>
      </c>
      <c r="G222" s="52" t="s">
        <v>48</v>
      </c>
      <c r="H222" s="29" t="s">
        <v>34</v>
      </c>
      <c r="I222" s="52" t="s">
        <v>49</v>
      </c>
      <c r="J222" s="29" t="s">
        <v>28</v>
      </c>
      <c r="K222" s="29" t="s">
        <v>45</v>
      </c>
      <c r="L222" s="29" t="s">
        <v>38</v>
      </c>
      <c r="M222" s="29">
        <v>51</v>
      </c>
      <c r="N222" s="29">
        <v>904</v>
      </c>
      <c r="O222" s="52" t="s">
        <v>68</v>
      </c>
      <c r="P222" s="29" t="s">
        <v>45</v>
      </c>
      <c r="Q222" s="29" t="s">
        <v>45</v>
      </c>
      <c r="R222" s="29">
        <v>48.9</v>
      </c>
      <c r="S222" s="29">
        <v>16.3</v>
      </c>
      <c r="T222" s="59">
        <v>9667</v>
      </c>
      <c r="U222" s="29" t="s">
        <v>495</v>
      </c>
      <c r="V222" s="29" t="s">
        <v>562</v>
      </c>
      <c r="W222" s="29">
        <v>1590</v>
      </c>
      <c r="X222" s="29">
        <v>24</v>
      </c>
      <c r="Y222" s="51">
        <f t="shared" si="23"/>
        <v>1566</v>
      </c>
      <c r="Z222" s="29">
        <v>254</v>
      </c>
      <c r="AA222" s="29">
        <v>9</v>
      </c>
      <c r="AB222" s="54">
        <f t="shared" si="27"/>
        <v>245</v>
      </c>
      <c r="AC222" s="29">
        <v>99</v>
      </c>
      <c r="AD222" s="29">
        <v>1</v>
      </c>
      <c r="AE222" s="54">
        <f t="shared" si="28"/>
        <v>98</v>
      </c>
      <c r="AF222" s="29">
        <v>254</v>
      </c>
      <c r="AG222" s="29">
        <v>9</v>
      </c>
      <c r="AH222" s="54">
        <f t="shared" si="29"/>
        <v>245</v>
      </c>
      <c r="AI222" s="29">
        <v>50</v>
      </c>
      <c r="AJ222" s="29">
        <v>2</v>
      </c>
      <c r="AK222" s="51">
        <f t="shared" si="26"/>
        <v>48</v>
      </c>
      <c r="AO222" s="29">
        <v>3</v>
      </c>
      <c r="AP222" s="29">
        <v>28</v>
      </c>
      <c r="AQ222" s="29">
        <v>19</v>
      </c>
      <c r="AR222" s="29">
        <v>50.8</v>
      </c>
      <c r="AS222" s="29">
        <v>14.8</v>
      </c>
    </row>
    <row r="223" spans="1:48" ht="15" customHeight="1">
      <c r="A223" s="59">
        <v>9667</v>
      </c>
      <c r="B223" s="29" t="s">
        <v>53</v>
      </c>
      <c r="C223" s="29">
        <v>1</v>
      </c>
      <c r="D223" s="29">
        <v>575</v>
      </c>
      <c r="E223" s="29" t="s">
        <v>54</v>
      </c>
      <c r="F223" s="29" t="s">
        <v>410</v>
      </c>
      <c r="G223" s="52" t="s">
        <v>48</v>
      </c>
      <c r="H223" s="29" t="s">
        <v>34</v>
      </c>
      <c r="I223" s="52" t="s">
        <v>49</v>
      </c>
      <c r="J223" s="29" t="s">
        <v>28</v>
      </c>
      <c r="K223" s="29" t="s">
        <v>45</v>
      </c>
      <c r="L223" s="29" t="s">
        <v>38</v>
      </c>
      <c r="M223" s="29">
        <v>51</v>
      </c>
      <c r="N223" s="29">
        <v>904</v>
      </c>
      <c r="O223" s="52" t="s">
        <v>68</v>
      </c>
      <c r="P223" s="29" t="s">
        <v>45</v>
      </c>
      <c r="Q223" s="29" t="s">
        <v>45</v>
      </c>
      <c r="R223" s="29">
        <v>48.9</v>
      </c>
      <c r="S223" s="29">
        <v>16.3</v>
      </c>
      <c r="T223" s="59">
        <v>9667</v>
      </c>
      <c r="U223" s="29" t="s">
        <v>296</v>
      </c>
      <c r="V223" s="29" t="s">
        <v>562</v>
      </c>
      <c r="W223" s="29">
        <v>1590</v>
      </c>
      <c r="X223" s="29">
        <v>130</v>
      </c>
      <c r="Y223" s="51">
        <f t="shared" si="23"/>
        <v>1460</v>
      </c>
      <c r="Z223" s="29">
        <v>254</v>
      </c>
      <c r="AA223" s="29">
        <v>9</v>
      </c>
      <c r="AB223" s="54">
        <f t="shared" si="27"/>
        <v>245</v>
      </c>
      <c r="AC223" s="29">
        <v>99</v>
      </c>
      <c r="AD223" s="29">
        <v>5</v>
      </c>
      <c r="AE223" s="54">
        <f t="shared" si="28"/>
        <v>94</v>
      </c>
      <c r="AF223" s="29">
        <v>254</v>
      </c>
      <c r="AG223" s="29">
        <v>9</v>
      </c>
      <c r="AH223" s="54">
        <f t="shared" si="29"/>
        <v>245</v>
      </c>
      <c r="AI223" s="29">
        <v>50</v>
      </c>
      <c r="AJ223" s="29">
        <v>2</v>
      </c>
      <c r="AK223" s="51">
        <f t="shared" si="26"/>
        <v>48</v>
      </c>
      <c r="AO223" s="29">
        <v>4</v>
      </c>
      <c r="AP223" s="29">
        <v>18</v>
      </c>
      <c r="AQ223" s="29">
        <v>11</v>
      </c>
      <c r="AR223" s="29">
        <v>63.1</v>
      </c>
      <c r="AS223" s="29">
        <v>12.1</v>
      </c>
    </row>
    <row r="224" spans="1:48" ht="15" customHeight="1">
      <c r="A224" s="59">
        <v>9667</v>
      </c>
      <c r="B224" s="29" t="s">
        <v>53</v>
      </c>
      <c r="C224" s="29">
        <v>1</v>
      </c>
      <c r="D224" s="29">
        <v>575</v>
      </c>
      <c r="E224" s="29" t="s">
        <v>54</v>
      </c>
      <c r="F224" s="29" t="s">
        <v>410</v>
      </c>
      <c r="G224" s="52" t="s">
        <v>48</v>
      </c>
      <c r="H224" s="29" t="s">
        <v>34</v>
      </c>
      <c r="I224" s="52" t="s">
        <v>49</v>
      </c>
      <c r="J224" s="29" t="s">
        <v>28</v>
      </c>
      <c r="K224" s="29" t="s">
        <v>45</v>
      </c>
      <c r="L224" s="29" t="s">
        <v>38</v>
      </c>
      <c r="M224" s="29">
        <v>51</v>
      </c>
      <c r="N224" s="29">
        <v>904</v>
      </c>
      <c r="O224" s="52" t="s">
        <v>68</v>
      </c>
      <c r="P224" s="29" t="s">
        <v>45</v>
      </c>
      <c r="Q224" s="29" t="s">
        <v>45</v>
      </c>
      <c r="R224" s="29">
        <v>48.9</v>
      </c>
      <c r="S224" s="29">
        <v>16.3</v>
      </c>
      <c r="T224" s="59">
        <v>9667</v>
      </c>
      <c r="U224" s="29" t="s">
        <v>446</v>
      </c>
      <c r="V224" s="29" t="s">
        <v>562</v>
      </c>
      <c r="W224" s="29">
        <v>1590</v>
      </c>
      <c r="X224" s="29">
        <v>269</v>
      </c>
      <c r="Y224" s="51">
        <f t="shared" si="23"/>
        <v>1321</v>
      </c>
      <c r="Z224" s="29">
        <v>254</v>
      </c>
      <c r="AA224" s="29">
        <v>8</v>
      </c>
      <c r="AB224" s="54">
        <f t="shared" si="27"/>
        <v>246</v>
      </c>
      <c r="AC224" s="29">
        <v>99</v>
      </c>
      <c r="AD224" s="29">
        <v>1</v>
      </c>
      <c r="AE224" s="54">
        <f t="shared" si="28"/>
        <v>98</v>
      </c>
      <c r="AF224" s="29">
        <v>254</v>
      </c>
      <c r="AG224" s="29">
        <v>8</v>
      </c>
      <c r="AH224" s="54">
        <f t="shared" si="29"/>
        <v>246</v>
      </c>
      <c r="AI224" s="29">
        <v>50</v>
      </c>
      <c r="AJ224" s="29">
        <v>1</v>
      </c>
      <c r="AK224" s="51">
        <f t="shared" si="26"/>
        <v>49</v>
      </c>
      <c r="AO224" s="29">
        <v>1</v>
      </c>
      <c r="AP224" s="29">
        <v>21</v>
      </c>
      <c r="AQ224" s="29">
        <v>13</v>
      </c>
      <c r="AR224" s="29">
        <v>63.7</v>
      </c>
      <c r="AS224" s="29">
        <v>14</v>
      </c>
    </row>
    <row r="225" spans="1:45" ht="15" customHeight="1">
      <c r="A225" s="59">
        <v>9667</v>
      </c>
      <c r="B225" s="29" t="s">
        <v>53</v>
      </c>
      <c r="C225" s="29">
        <v>1</v>
      </c>
      <c r="D225" s="29">
        <v>575</v>
      </c>
      <c r="E225" s="29" t="s">
        <v>54</v>
      </c>
      <c r="F225" s="29" t="s">
        <v>410</v>
      </c>
      <c r="G225" s="52" t="s">
        <v>48</v>
      </c>
      <c r="H225" s="29" t="s">
        <v>34</v>
      </c>
      <c r="I225" s="52" t="s">
        <v>49</v>
      </c>
      <c r="J225" s="29" t="s">
        <v>28</v>
      </c>
      <c r="K225" s="29" t="s">
        <v>45</v>
      </c>
      <c r="L225" s="29" t="s">
        <v>38</v>
      </c>
      <c r="M225" s="29">
        <v>51</v>
      </c>
      <c r="N225" s="29">
        <v>904</v>
      </c>
      <c r="O225" s="52" t="s">
        <v>68</v>
      </c>
      <c r="P225" s="29" t="s">
        <v>45</v>
      </c>
      <c r="Q225" s="29" t="s">
        <v>45</v>
      </c>
      <c r="R225" s="29">
        <v>48.9</v>
      </c>
      <c r="S225" s="29">
        <v>16.3</v>
      </c>
      <c r="T225" s="59">
        <v>9667</v>
      </c>
      <c r="U225" s="29" t="s">
        <v>407</v>
      </c>
      <c r="V225" s="29" t="s">
        <v>562</v>
      </c>
      <c r="W225" s="29">
        <v>1590</v>
      </c>
      <c r="X225" s="29">
        <v>59</v>
      </c>
      <c r="Y225" s="51">
        <f t="shared" si="23"/>
        <v>1531</v>
      </c>
      <c r="Z225" s="29">
        <v>254</v>
      </c>
      <c r="AA225" s="29">
        <v>1</v>
      </c>
      <c r="AB225" s="54">
        <f t="shared" si="27"/>
        <v>253</v>
      </c>
      <c r="AC225" s="29">
        <v>99</v>
      </c>
      <c r="AD225" s="29">
        <v>1</v>
      </c>
      <c r="AE225" s="54">
        <f t="shared" si="28"/>
        <v>98</v>
      </c>
      <c r="AF225" s="29">
        <v>254</v>
      </c>
      <c r="AG225" s="29">
        <v>1</v>
      </c>
      <c r="AH225" s="54">
        <f t="shared" si="29"/>
        <v>253</v>
      </c>
      <c r="AI225" s="29">
        <v>50</v>
      </c>
      <c r="AJ225" s="29">
        <v>0</v>
      </c>
      <c r="AK225" s="51">
        <f t="shared" si="26"/>
        <v>50</v>
      </c>
      <c r="AO225" s="29">
        <v>1</v>
      </c>
      <c r="AP225" s="29">
        <v>3</v>
      </c>
      <c r="AQ225" s="29">
        <v>0</v>
      </c>
      <c r="AR225" s="29">
        <v>51</v>
      </c>
      <c r="AS225" s="29">
        <v>21.7</v>
      </c>
    </row>
  </sheetData>
  <pageMargins left="0.7" right="0.7" top="0.75" bottom="0.75" header="0.3" footer="0.3"/>
  <ignoredErrors>
    <ignoredError sqref="AD93 AG93"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A95B1-572D-F748-8601-19944A40E3C6}">
  <dimension ref="A1:AL12"/>
  <sheetViews>
    <sheetView topLeftCell="P1" zoomScaleNormal="100" workbookViewId="0">
      <pane ySplit="1" topLeftCell="A2" activePane="bottomLeft" state="frozen"/>
      <selection activeCell="V1" sqref="V1"/>
      <selection pane="bottomLeft" activeCell="AI1" sqref="AI1"/>
    </sheetView>
  </sheetViews>
  <sheetFormatPr baseColWidth="10" defaultRowHeight="16"/>
  <cols>
    <col min="21" max="21" width="30" customWidth="1"/>
    <col min="22" max="22" width="33.1640625" customWidth="1"/>
    <col min="23" max="23" width="14.6640625" customWidth="1"/>
    <col min="24" max="24" width="7" customWidth="1"/>
    <col min="25" max="26" width="7.33203125" customWidth="1"/>
  </cols>
  <sheetData>
    <row r="1" spans="1:38">
      <c r="A1" t="s">
        <v>247</v>
      </c>
      <c r="B1" t="s">
        <v>53</v>
      </c>
      <c r="C1" t="s">
        <v>248</v>
      </c>
      <c r="D1" t="s">
        <v>249</v>
      </c>
      <c r="E1" t="s">
        <v>250</v>
      </c>
      <c r="F1" t="s">
        <v>251</v>
      </c>
      <c r="G1" t="s">
        <v>252</v>
      </c>
      <c r="H1" t="s">
        <v>433</v>
      </c>
      <c r="I1" t="s">
        <v>16</v>
      </c>
      <c r="J1" t="s">
        <v>253</v>
      </c>
      <c r="K1" t="s">
        <v>254</v>
      </c>
      <c r="L1" t="s">
        <v>255</v>
      </c>
      <c r="M1" t="s">
        <v>256</v>
      </c>
      <c r="N1" t="s">
        <v>257</v>
      </c>
      <c r="O1" t="s">
        <v>258</v>
      </c>
      <c r="P1" t="s">
        <v>259</v>
      </c>
      <c r="Q1" t="s">
        <v>260</v>
      </c>
      <c r="R1" t="s">
        <v>261</v>
      </c>
      <c r="S1" t="s">
        <v>262</v>
      </c>
      <c r="T1" t="s">
        <v>247</v>
      </c>
      <c r="U1" t="s">
        <v>263</v>
      </c>
      <c r="V1" t="s">
        <v>567</v>
      </c>
      <c r="W1" t="s">
        <v>405</v>
      </c>
      <c r="X1" t="s">
        <v>265</v>
      </c>
      <c r="Y1" t="s">
        <v>266</v>
      </c>
      <c r="Z1" t="s">
        <v>568</v>
      </c>
      <c r="AA1" t="s">
        <v>267</v>
      </c>
      <c r="AB1" t="s">
        <v>569</v>
      </c>
      <c r="AC1" t="s">
        <v>570</v>
      </c>
      <c r="AD1" t="s">
        <v>269</v>
      </c>
      <c r="AE1" t="s">
        <v>571</v>
      </c>
      <c r="AF1" t="s">
        <v>572</v>
      </c>
      <c r="AG1" t="s">
        <v>271</v>
      </c>
      <c r="AH1" t="s">
        <v>578</v>
      </c>
      <c r="AI1" t="s">
        <v>579</v>
      </c>
      <c r="AJ1" t="s">
        <v>273</v>
      </c>
      <c r="AK1" t="s">
        <v>573</v>
      </c>
      <c r="AL1" t="s">
        <v>574</v>
      </c>
    </row>
    <row r="2" spans="1:38">
      <c r="A2" s="33">
        <v>8844</v>
      </c>
      <c r="B2" t="s">
        <v>44</v>
      </c>
      <c r="C2" t="s">
        <v>45</v>
      </c>
      <c r="D2" t="s">
        <v>45</v>
      </c>
      <c r="E2" t="s">
        <v>54</v>
      </c>
      <c r="F2" t="s">
        <v>410</v>
      </c>
      <c r="G2" t="s">
        <v>48</v>
      </c>
      <c r="H2" t="s">
        <v>34</v>
      </c>
      <c r="I2" t="s">
        <v>49</v>
      </c>
      <c r="J2" t="s">
        <v>56</v>
      </c>
      <c r="K2" t="s">
        <v>57</v>
      </c>
      <c r="L2" t="s">
        <v>56</v>
      </c>
      <c r="M2" s="33">
        <v>24</v>
      </c>
      <c r="N2" s="33">
        <v>12</v>
      </c>
      <c r="O2" t="s">
        <v>68</v>
      </c>
      <c r="P2" t="s">
        <v>45</v>
      </c>
      <c r="Q2" t="s">
        <v>45</v>
      </c>
      <c r="R2" s="33">
        <v>60</v>
      </c>
      <c r="S2" s="33">
        <v>16.3</v>
      </c>
      <c r="T2" s="33">
        <v>8844</v>
      </c>
      <c r="U2" t="s">
        <v>437</v>
      </c>
      <c r="V2" t="s">
        <v>444</v>
      </c>
      <c r="W2" t="s">
        <v>493</v>
      </c>
      <c r="X2" s="33">
        <v>27</v>
      </c>
      <c r="Y2" s="33">
        <v>1</v>
      </c>
      <c r="Z2" s="33">
        <f>X2-Y2</f>
        <v>26</v>
      </c>
      <c r="AJ2" s="33">
        <v>10</v>
      </c>
      <c r="AK2" s="33">
        <v>1</v>
      </c>
      <c r="AL2">
        <f>AJ2-AK2</f>
        <v>9</v>
      </c>
    </row>
    <row r="3" spans="1:38">
      <c r="A3" s="33">
        <v>9702</v>
      </c>
      <c r="B3" t="s">
        <v>44</v>
      </c>
      <c r="C3" t="s">
        <v>45</v>
      </c>
      <c r="D3" t="s">
        <v>45</v>
      </c>
      <c r="E3" t="s">
        <v>54</v>
      </c>
      <c r="F3" t="s">
        <v>410</v>
      </c>
      <c r="G3" t="s">
        <v>28</v>
      </c>
      <c r="H3" t="s">
        <v>34</v>
      </c>
      <c r="I3" t="s">
        <v>49</v>
      </c>
      <c r="J3" t="s">
        <v>28</v>
      </c>
      <c r="K3" t="s">
        <v>45</v>
      </c>
      <c r="L3" t="s">
        <v>56</v>
      </c>
      <c r="M3" s="33">
        <v>21</v>
      </c>
      <c r="N3" s="33">
        <v>44</v>
      </c>
      <c r="O3" t="s">
        <v>68</v>
      </c>
      <c r="P3" t="s">
        <v>45</v>
      </c>
      <c r="Q3" t="s">
        <v>45</v>
      </c>
      <c r="R3" s="33">
        <v>60</v>
      </c>
      <c r="S3" s="33">
        <v>13.33</v>
      </c>
      <c r="T3" s="33">
        <v>9702</v>
      </c>
      <c r="U3" t="s">
        <v>442</v>
      </c>
      <c r="V3" t="s">
        <v>444</v>
      </c>
      <c r="W3" t="s">
        <v>493</v>
      </c>
      <c r="X3" s="33">
        <v>79</v>
      </c>
      <c r="Y3" s="33">
        <v>7</v>
      </c>
      <c r="Z3" s="33">
        <f t="shared" ref="Z3:Z12" si="0">X3-Y3</f>
        <v>72</v>
      </c>
      <c r="AA3" s="51">
        <v>28</v>
      </c>
      <c r="AB3" s="51">
        <v>2</v>
      </c>
      <c r="AC3" s="51">
        <f>AA3-AB3</f>
        <v>26</v>
      </c>
      <c r="AG3" s="51">
        <v>28</v>
      </c>
      <c r="AH3" s="51">
        <v>2</v>
      </c>
      <c r="AI3" s="51">
        <f>AG3-AH3</f>
        <v>26</v>
      </c>
    </row>
    <row r="4" spans="1:38">
      <c r="A4" s="33">
        <v>9175</v>
      </c>
      <c r="B4" t="s">
        <v>44</v>
      </c>
      <c r="C4" t="s">
        <v>45</v>
      </c>
      <c r="D4" t="s">
        <v>45</v>
      </c>
      <c r="E4" t="s">
        <v>54</v>
      </c>
      <c r="F4" t="s">
        <v>410</v>
      </c>
      <c r="G4" t="s">
        <v>48</v>
      </c>
      <c r="H4" t="s">
        <v>34</v>
      </c>
      <c r="I4" t="s">
        <v>49</v>
      </c>
      <c r="J4" t="s">
        <v>56</v>
      </c>
      <c r="K4" t="s">
        <v>57</v>
      </c>
      <c r="L4" t="s">
        <v>56</v>
      </c>
      <c r="M4" s="33">
        <v>43</v>
      </c>
      <c r="N4" s="33">
        <v>53</v>
      </c>
      <c r="O4" t="s">
        <v>68</v>
      </c>
      <c r="P4" s="33">
        <v>24.4</v>
      </c>
      <c r="Q4" s="33">
        <v>1.19</v>
      </c>
      <c r="R4" s="33">
        <v>54</v>
      </c>
      <c r="S4" s="33">
        <v>22.22</v>
      </c>
      <c r="T4" s="33">
        <v>9175</v>
      </c>
      <c r="U4" t="s">
        <v>443</v>
      </c>
      <c r="V4" t="s">
        <v>444</v>
      </c>
      <c r="W4" t="s">
        <v>493</v>
      </c>
      <c r="X4" s="33">
        <v>102</v>
      </c>
      <c r="Y4" s="33">
        <v>6</v>
      </c>
      <c r="Z4" s="33">
        <f t="shared" si="0"/>
        <v>96</v>
      </c>
      <c r="AJ4" s="33">
        <v>17</v>
      </c>
      <c r="AK4" s="33">
        <v>3</v>
      </c>
      <c r="AL4">
        <f>AJ4-AK4</f>
        <v>14</v>
      </c>
    </row>
    <row r="5" spans="1:38">
      <c r="A5" s="33">
        <v>8405</v>
      </c>
      <c r="B5" t="s">
        <v>44</v>
      </c>
      <c r="C5" t="s">
        <v>45</v>
      </c>
      <c r="D5" t="s">
        <v>45</v>
      </c>
      <c r="E5" t="s">
        <v>54</v>
      </c>
      <c r="F5" t="s">
        <v>410</v>
      </c>
      <c r="G5" t="s">
        <v>48</v>
      </c>
      <c r="H5" t="s">
        <v>34</v>
      </c>
      <c r="I5" t="s">
        <v>49</v>
      </c>
      <c r="J5" t="s">
        <v>56</v>
      </c>
      <c r="K5" t="s">
        <v>57</v>
      </c>
      <c r="L5" t="s">
        <v>56</v>
      </c>
      <c r="M5" s="33">
        <v>30</v>
      </c>
      <c r="N5" s="33">
        <v>67</v>
      </c>
      <c r="O5" t="s">
        <v>68</v>
      </c>
      <c r="P5" t="s">
        <v>45</v>
      </c>
      <c r="Q5" t="s">
        <v>45</v>
      </c>
      <c r="R5" s="33">
        <v>54</v>
      </c>
      <c r="S5" s="33">
        <v>22.96</v>
      </c>
      <c r="T5" s="33">
        <v>8405</v>
      </c>
      <c r="U5" t="s">
        <v>470</v>
      </c>
      <c r="V5" t="s">
        <v>444</v>
      </c>
      <c r="W5" t="s">
        <v>493</v>
      </c>
      <c r="X5" s="33">
        <v>116</v>
      </c>
      <c r="Y5" s="33">
        <v>7</v>
      </c>
      <c r="Z5" s="33">
        <f t="shared" si="0"/>
        <v>109</v>
      </c>
      <c r="AA5" s="33">
        <v>46</v>
      </c>
      <c r="AB5" s="33">
        <v>4</v>
      </c>
      <c r="AC5" s="51">
        <f>AA5-AB5</f>
        <v>42</v>
      </c>
      <c r="AG5" s="33">
        <v>46</v>
      </c>
      <c r="AH5" s="33">
        <v>4</v>
      </c>
      <c r="AI5" s="51">
        <f>AG5-AH5</f>
        <v>42</v>
      </c>
    </row>
    <row r="6" spans="1:38">
      <c r="A6" s="33">
        <v>7916</v>
      </c>
      <c r="B6" t="s">
        <v>44</v>
      </c>
      <c r="C6" t="s">
        <v>45</v>
      </c>
      <c r="D6" t="s">
        <v>45</v>
      </c>
      <c r="E6" t="s">
        <v>54</v>
      </c>
      <c r="F6" t="s">
        <v>410</v>
      </c>
      <c r="G6" t="s">
        <v>48</v>
      </c>
      <c r="H6" s="29" t="s">
        <v>34</v>
      </c>
      <c r="I6" t="s">
        <v>49</v>
      </c>
      <c r="J6" t="s">
        <v>28</v>
      </c>
      <c r="K6" t="s">
        <v>45</v>
      </c>
      <c r="L6" t="s">
        <v>56</v>
      </c>
      <c r="M6" s="33">
        <v>18</v>
      </c>
      <c r="N6" s="33">
        <v>71</v>
      </c>
      <c r="O6" t="s">
        <v>68</v>
      </c>
      <c r="P6" t="s">
        <v>45</v>
      </c>
      <c r="Q6" t="s">
        <v>45</v>
      </c>
      <c r="R6" s="33">
        <v>57</v>
      </c>
      <c r="S6" s="33">
        <v>10.33</v>
      </c>
      <c r="T6" s="33">
        <v>7916</v>
      </c>
      <c r="U6" t="s">
        <v>442</v>
      </c>
      <c r="V6" t="s">
        <v>444</v>
      </c>
      <c r="W6" t="s">
        <v>493</v>
      </c>
      <c r="X6" s="33">
        <v>140</v>
      </c>
      <c r="Y6" s="33">
        <v>7</v>
      </c>
      <c r="Z6" s="33">
        <f t="shared" si="0"/>
        <v>133</v>
      </c>
      <c r="AA6" s="33">
        <v>58</v>
      </c>
      <c r="AB6" s="33">
        <v>4</v>
      </c>
      <c r="AC6" s="51">
        <f>AA6-AB6</f>
        <v>54</v>
      </c>
      <c r="AG6" s="33">
        <v>58</v>
      </c>
      <c r="AH6" s="33">
        <v>4</v>
      </c>
      <c r="AI6" s="51">
        <f>AG6-AH6</f>
        <v>54</v>
      </c>
    </row>
    <row r="7" spans="1:38">
      <c r="A7" s="33">
        <v>7916</v>
      </c>
      <c r="B7" t="s">
        <v>44</v>
      </c>
      <c r="C7" t="s">
        <v>45</v>
      </c>
      <c r="D7" t="s">
        <v>45</v>
      </c>
      <c r="E7" t="s">
        <v>54</v>
      </c>
      <c r="F7" t="s">
        <v>410</v>
      </c>
      <c r="G7" t="s">
        <v>48</v>
      </c>
      <c r="H7" s="29" t="s">
        <v>34</v>
      </c>
      <c r="I7" t="s">
        <v>49</v>
      </c>
      <c r="J7" t="s">
        <v>28</v>
      </c>
      <c r="K7" t="s">
        <v>45</v>
      </c>
      <c r="L7" t="s">
        <v>56</v>
      </c>
      <c r="M7" s="33">
        <v>18</v>
      </c>
      <c r="N7" s="33">
        <v>71</v>
      </c>
      <c r="O7" t="s">
        <v>68</v>
      </c>
      <c r="P7" t="s">
        <v>45</v>
      </c>
      <c r="Q7" t="s">
        <v>45</v>
      </c>
      <c r="R7" s="33">
        <v>57</v>
      </c>
      <c r="S7" s="33">
        <v>10.33</v>
      </c>
      <c r="T7" s="33">
        <v>7916</v>
      </c>
      <c r="U7" t="s">
        <v>423</v>
      </c>
      <c r="V7" t="s">
        <v>444</v>
      </c>
      <c r="W7" t="s">
        <v>493</v>
      </c>
      <c r="X7" s="33">
        <v>140</v>
      </c>
      <c r="Y7" s="33">
        <v>3</v>
      </c>
      <c r="Z7" s="33">
        <f t="shared" si="0"/>
        <v>137</v>
      </c>
      <c r="AA7" s="33">
        <v>58</v>
      </c>
      <c r="AB7" s="33">
        <v>2</v>
      </c>
      <c r="AC7" s="51">
        <f>AA7-AB7</f>
        <v>56</v>
      </c>
      <c r="AG7" s="33">
        <v>58</v>
      </c>
      <c r="AH7" s="33">
        <v>2</v>
      </c>
      <c r="AI7" s="51">
        <f>AG7-AH7</f>
        <v>56</v>
      </c>
    </row>
    <row r="8" spans="1:38">
      <c r="A8" s="33">
        <v>9041</v>
      </c>
      <c r="B8" t="s">
        <v>44</v>
      </c>
      <c r="C8" t="s">
        <v>45</v>
      </c>
      <c r="D8" t="s">
        <v>45</v>
      </c>
      <c r="E8" t="s">
        <v>54</v>
      </c>
      <c r="F8" t="s">
        <v>410</v>
      </c>
      <c r="G8" t="s">
        <v>48</v>
      </c>
      <c r="H8" s="29" t="s">
        <v>34</v>
      </c>
      <c r="I8" t="s">
        <v>49</v>
      </c>
      <c r="J8" t="s">
        <v>56</v>
      </c>
      <c r="K8" t="s">
        <v>57</v>
      </c>
      <c r="L8" t="s">
        <v>56</v>
      </c>
      <c r="M8" s="33">
        <v>27</v>
      </c>
      <c r="N8" s="33">
        <v>75</v>
      </c>
      <c r="O8" t="s">
        <v>68</v>
      </c>
      <c r="P8" t="s">
        <v>45</v>
      </c>
      <c r="Q8" t="s">
        <v>45</v>
      </c>
      <c r="R8" s="33">
        <v>56</v>
      </c>
      <c r="S8" s="33">
        <v>19.25</v>
      </c>
      <c r="T8" s="33">
        <v>9041</v>
      </c>
      <c r="U8" t="s">
        <v>443</v>
      </c>
      <c r="V8" t="s">
        <v>444</v>
      </c>
      <c r="W8" t="s">
        <v>493</v>
      </c>
      <c r="X8" s="33">
        <v>138</v>
      </c>
      <c r="Y8" s="33">
        <v>7</v>
      </c>
      <c r="Z8" s="33">
        <f t="shared" si="0"/>
        <v>131</v>
      </c>
      <c r="AD8" s="33">
        <v>36</v>
      </c>
      <c r="AE8" s="33">
        <v>6</v>
      </c>
      <c r="AF8" s="33">
        <f>AD8-AE8</f>
        <v>30</v>
      </c>
      <c r="AG8" s="33">
        <v>36</v>
      </c>
      <c r="AH8" s="33">
        <v>6</v>
      </c>
      <c r="AI8" s="33">
        <f>AG8-AH8</f>
        <v>30</v>
      </c>
    </row>
    <row r="9" spans="1:38">
      <c r="A9" s="33">
        <v>9431</v>
      </c>
      <c r="B9" t="s">
        <v>44</v>
      </c>
      <c r="C9" t="s">
        <v>45</v>
      </c>
      <c r="D9" t="s">
        <v>45</v>
      </c>
      <c r="E9" t="s">
        <v>54</v>
      </c>
      <c r="F9" t="s">
        <v>410</v>
      </c>
      <c r="G9" t="s">
        <v>48</v>
      </c>
      <c r="H9" s="30" t="s">
        <v>558</v>
      </c>
      <c r="I9" t="s">
        <v>49</v>
      </c>
      <c r="J9" t="s">
        <v>56</v>
      </c>
      <c r="K9" t="s">
        <v>57</v>
      </c>
      <c r="L9" t="s">
        <v>56</v>
      </c>
      <c r="M9" s="33">
        <v>26</v>
      </c>
      <c r="N9" s="33">
        <v>205</v>
      </c>
      <c r="O9" t="s">
        <v>68</v>
      </c>
      <c r="P9" t="s">
        <v>45</v>
      </c>
      <c r="Q9" t="s">
        <v>45</v>
      </c>
      <c r="R9" s="33">
        <v>64</v>
      </c>
      <c r="S9" s="33">
        <v>12.33</v>
      </c>
      <c r="T9" s="33">
        <v>9431</v>
      </c>
      <c r="U9" t="s">
        <v>443</v>
      </c>
      <c r="V9" t="s">
        <v>444</v>
      </c>
      <c r="W9" t="s">
        <v>493</v>
      </c>
      <c r="X9" s="33">
        <v>416</v>
      </c>
      <c r="Y9" s="33">
        <v>22</v>
      </c>
      <c r="Z9" s="33">
        <f t="shared" si="0"/>
        <v>394</v>
      </c>
    </row>
    <row r="10" spans="1:38">
      <c r="A10" s="33">
        <v>9431</v>
      </c>
      <c r="B10" t="s">
        <v>44</v>
      </c>
      <c r="C10" t="s">
        <v>45</v>
      </c>
      <c r="D10" t="s">
        <v>45</v>
      </c>
      <c r="E10" t="s">
        <v>54</v>
      </c>
      <c r="F10" t="s">
        <v>410</v>
      </c>
      <c r="G10" t="s">
        <v>48</v>
      </c>
      <c r="H10" s="30" t="s">
        <v>558</v>
      </c>
      <c r="I10" t="s">
        <v>49</v>
      </c>
      <c r="J10" t="s">
        <v>56</v>
      </c>
      <c r="K10" t="s">
        <v>57</v>
      </c>
      <c r="L10" t="s">
        <v>56</v>
      </c>
      <c r="M10" s="33">
        <v>26</v>
      </c>
      <c r="N10" s="33">
        <v>205</v>
      </c>
      <c r="O10" t="s">
        <v>68</v>
      </c>
      <c r="P10" t="s">
        <v>45</v>
      </c>
      <c r="Q10" t="s">
        <v>45</v>
      </c>
      <c r="R10" s="33">
        <v>64</v>
      </c>
      <c r="S10" s="33">
        <v>12.33</v>
      </c>
      <c r="T10" s="33">
        <v>9431</v>
      </c>
      <c r="U10" t="s">
        <v>442</v>
      </c>
      <c r="V10" t="s">
        <v>444</v>
      </c>
      <c r="W10" t="s">
        <v>493</v>
      </c>
      <c r="X10" s="33">
        <v>416</v>
      </c>
      <c r="Y10" s="33">
        <v>44</v>
      </c>
      <c r="Z10" s="33">
        <f t="shared" si="0"/>
        <v>372</v>
      </c>
    </row>
    <row r="11" spans="1:38">
      <c r="A11" s="33">
        <v>8606</v>
      </c>
      <c r="B11" t="s">
        <v>44</v>
      </c>
      <c r="C11" t="s">
        <v>45</v>
      </c>
      <c r="D11" t="s">
        <v>45</v>
      </c>
      <c r="E11" t="s">
        <v>54</v>
      </c>
      <c r="F11" t="s">
        <v>410</v>
      </c>
      <c r="G11" t="s">
        <v>48</v>
      </c>
      <c r="H11" s="29" t="s">
        <v>34</v>
      </c>
      <c r="I11" t="s">
        <v>49</v>
      </c>
      <c r="J11" t="s">
        <v>28</v>
      </c>
      <c r="K11" t="s">
        <v>45</v>
      </c>
      <c r="L11" t="s">
        <v>56</v>
      </c>
      <c r="M11" s="33">
        <v>64</v>
      </c>
      <c r="N11" s="33">
        <v>166</v>
      </c>
      <c r="O11" t="s">
        <v>68</v>
      </c>
      <c r="P11" t="s">
        <v>45</v>
      </c>
      <c r="Q11" t="s">
        <v>45</v>
      </c>
      <c r="R11" s="33">
        <v>69</v>
      </c>
      <c r="S11" s="33">
        <v>8.14</v>
      </c>
      <c r="T11" s="33">
        <v>8606</v>
      </c>
      <c r="U11" t="s">
        <v>443</v>
      </c>
      <c r="V11" t="s">
        <v>444</v>
      </c>
      <c r="W11" t="s">
        <v>493</v>
      </c>
      <c r="X11" s="33">
        <v>339</v>
      </c>
      <c r="Y11" s="33">
        <v>21</v>
      </c>
      <c r="Z11" s="33">
        <f t="shared" si="0"/>
        <v>318</v>
      </c>
      <c r="AJ11" s="33">
        <v>65</v>
      </c>
      <c r="AK11" s="33">
        <v>10</v>
      </c>
      <c r="AL11">
        <f>AJ11-AK11</f>
        <v>55</v>
      </c>
    </row>
    <row r="12" spans="1:38" ht="15" customHeight="1">
      <c r="A12" s="15">
        <v>9667</v>
      </c>
      <c r="B12" t="s">
        <v>53</v>
      </c>
      <c r="C12">
        <v>1</v>
      </c>
      <c r="D12">
        <v>575</v>
      </c>
      <c r="E12" t="s">
        <v>54</v>
      </c>
      <c r="F12" t="s">
        <v>410</v>
      </c>
      <c r="G12" s="43" t="s">
        <v>48</v>
      </c>
      <c r="H12" s="29" t="s">
        <v>34</v>
      </c>
      <c r="I12" s="43" t="s">
        <v>49</v>
      </c>
      <c r="J12" t="s">
        <v>28</v>
      </c>
      <c r="K12" t="s">
        <v>45</v>
      </c>
      <c r="L12" t="s">
        <v>38</v>
      </c>
      <c r="M12">
        <v>51</v>
      </c>
      <c r="N12">
        <v>904</v>
      </c>
      <c r="O12" s="43" t="s">
        <v>68</v>
      </c>
      <c r="P12" t="s">
        <v>45</v>
      </c>
      <c r="Q12" t="s">
        <v>45</v>
      </c>
      <c r="R12">
        <v>48.9</v>
      </c>
      <c r="S12">
        <v>16.3</v>
      </c>
      <c r="T12" s="15">
        <v>9667</v>
      </c>
      <c r="U12" t="s">
        <v>443</v>
      </c>
      <c r="V12" t="s">
        <v>444</v>
      </c>
      <c r="W12" t="s">
        <v>493</v>
      </c>
      <c r="X12">
        <v>1590</v>
      </c>
      <c r="Y12">
        <v>30</v>
      </c>
      <c r="Z12" s="33">
        <f t="shared" si="0"/>
        <v>1560</v>
      </c>
      <c r="AA12">
        <v>254</v>
      </c>
      <c r="AB12">
        <v>15</v>
      </c>
      <c r="AC12" s="51">
        <f>AA12-AB12</f>
        <v>239</v>
      </c>
      <c r="AD12">
        <v>99</v>
      </c>
      <c r="AE12">
        <v>7</v>
      </c>
      <c r="AF12" s="33">
        <f>AD12-AE12</f>
        <v>92</v>
      </c>
      <c r="AG12">
        <v>254</v>
      </c>
      <c r="AH12">
        <v>15</v>
      </c>
      <c r="AI12" s="51">
        <f>AG12-AH12</f>
        <v>239</v>
      </c>
      <c r="AJ12">
        <v>50</v>
      </c>
      <c r="AK12">
        <v>4</v>
      </c>
      <c r="AL12">
        <f>AJ12-AK12</f>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524E-23D5-8149-AC06-A5A4FDC82FAA}">
  <dimension ref="A1:AV64"/>
  <sheetViews>
    <sheetView topLeftCell="U1" zoomScale="90" zoomScaleNormal="90" workbookViewId="0">
      <pane ySplit="1" topLeftCell="A2" activePane="bottomLeft" state="frozen"/>
      <selection activeCell="V1" sqref="V1"/>
      <selection pane="bottomLeft" activeCell="AQ18" sqref="AQ18"/>
    </sheetView>
  </sheetViews>
  <sheetFormatPr baseColWidth="10" defaultRowHeight="16"/>
  <cols>
    <col min="1" max="20" width="10.83203125" style="29"/>
    <col min="21" max="21" width="30" style="29" customWidth="1"/>
    <col min="22" max="22" width="33.1640625" style="29" customWidth="1"/>
    <col min="23" max="23" width="14.6640625" style="29" customWidth="1"/>
    <col min="24" max="24" width="7" style="29" customWidth="1"/>
    <col min="25" max="26" width="7.33203125" style="29" customWidth="1"/>
    <col min="27" max="16384" width="10.83203125" style="29"/>
  </cols>
  <sheetData>
    <row r="1" spans="1:48">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263</v>
      </c>
      <c r="V1" s="29" t="s">
        <v>567</v>
      </c>
      <c r="W1" s="29" t="s">
        <v>405</v>
      </c>
      <c r="X1" s="29" t="s">
        <v>265</v>
      </c>
      <c r="Y1" s="29" t="s">
        <v>266</v>
      </c>
      <c r="Z1" s="29" t="s">
        <v>568</v>
      </c>
      <c r="AA1" s="29" t="s">
        <v>267</v>
      </c>
      <c r="AB1" s="29" t="s">
        <v>569</v>
      </c>
      <c r="AC1" s="29" t="s">
        <v>570</v>
      </c>
      <c r="AD1" s="29" t="s">
        <v>269</v>
      </c>
      <c r="AE1" s="29" t="s">
        <v>571</v>
      </c>
      <c r="AF1" s="29" t="s">
        <v>572</v>
      </c>
      <c r="AG1" s="29" t="s">
        <v>271</v>
      </c>
      <c r="AH1" s="29" t="s">
        <v>578</v>
      </c>
      <c r="AI1" s="29" t="s">
        <v>579</v>
      </c>
      <c r="AJ1" s="29" t="s">
        <v>273</v>
      </c>
      <c r="AK1" s="29" t="s">
        <v>573</v>
      </c>
      <c r="AL1" s="29" t="s">
        <v>574</v>
      </c>
      <c r="AM1" s="29" t="s">
        <v>279</v>
      </c>
      <c r="AN1" s="29" t="s">
        <v>280</v>
      </c>
      <c r="AO1" s="29" t="s">
        <v>580</v>
      </c>
      <c r="AP1" s="29" t="s">
        <v>282</v>
      </c>
      <c r="AQ1" s="29" t="s">
        <v>283</v>
      </c>
      <c r="AR1" s="29" t="s">
        <v>288</v>
      </c>
      <c r="AS1" s="29" t="s">
        <v>261</v>
      </c>
      <c r="AT1" s="29" t="s">
        <v>262</v>
      </c>
      <c r="AU1" s="29" t="s">
        <v>434</v>
      </c>
      <c r="AV1" s="29" t="s">
        <v>289</v>
      </c>
    </row>
    <row r="2" spans="1:48">
      <c r="A2" s="51">
        <v>9340</v>
      </c>
      <c r="B2" s="29" t="s">
        <v>44</v>
      </c>
      <c r="C2" s="29" t="s">
        <v>45</v>
      </c>
      <c r="D2" s="29" t="s">
        <v>45</v>
      </c>
      <c r="E2" s="29" t="s">
        <v>46</v>
      </c>
      <c r="F2" s="29" t="s">
        <v>410</v>
      </c>
      <c r="G2" s="29" t="s">
        <v>48</v>
      </c>
      <c r="H2" s="29" t="s">
        <v>34</v>
      </c>
      <c r="I2" s="29" t="s">
        <v>49</v>
      </c>
      <c r="J2" s="29" t="s">
        <v>28</v>
      </c>
      <c r="K2" s="29" t="s">
        <v>45</v>
      </c>
      <c r="L2" s="29" t="s">
        <v>56</v>
      </c>
      <c r="M2" s="51">
        <v>11</v>
      </c>
      <c r="N2" s="51">
        <v>1</v>
      </c>
      <c r="O2" s="29" t="s">
        <v>68</v>
      </c>
      <c r="P2" s="29" t="s">
        <v>45</v>
      </c>
      <c r="Q2" s="29" t="s">
        <v>45</v>
      </c>
      <c r="R2" s="51">
        <v>66.5</v>
      </c>
      <c r="S2" s="51">
        <v>0.71</v>
      </c>
      <c r="T2" s="51">
        <v>9340</v>
      </c>
      <c r="U2" s="29" t="s">
        <v>546</v>
      </c>
      <c r="V2" s="29" t="s">
        <v>546</v>
      </c>
      <c r="W2" s="29" t="s">
        <v>493</v>
      </c>
      <c r="X2" s="51">
        <v>2</v>
      </c>
      <c r="Y2" s="51">
        <v>1</v>
      </c>
      <c r="Z2" s="51">
        <f>X2-Y2</f>
        <v>1</v>
      </c>
    </row>
    <row r="3" spans="1:48">
      <c r="A3" s="51">
        <v>7929</v>
      </c>
      <c r="B3" s="29" t="s">
        <v>44</v>
      </c>
      <c r="C3" s="29" t="s">
        <v>45</v>
      </c>
      <c r="D3" s="29" t="s">
        <v>45</v>
      </c>
      <c r="E3" s="29" t="s">
        <v>54</v>
      </c>
      <c r="F3" s="29" t="s">
        <v>410</v>
      </c>
      <c r="G3" s="29" t="s">
        <v>48</v>
      </c>
      <c r="H3" s="29" t="s">
        <v>34</v>
      </c>
      <c r="I3" s="29" t="s">
        <v>49</v>
      </c>
      <c r="J3" s="29" t="s">
        <v>56</v>
      </c>
      <c r="K3" s="29" t="s">
        <v>57</v>
      </c>
      <c r="L3" s="29" t="s">
        <v>56</v>
      </c>
      <c r="M3" s="51">
        <v>9</v>
      </c>
      <c r="N3" s="51">
        <v>8</v>
      </c>
      <c r="O3" s="29" t="s">
        <v>68</v>
      </c>
      <c r="P3" s="29" t="s">
        <v>45</v>
      </c>
      <c r="Q3" s="29" t="s">
        <v>45</v>
      </c>
      <c r="R3" s="51">
        <v>53.67</v>
      </c>
      <c r="S3" s="51">
        <v>18.010000000000002</v>
      </c>
      <c r="T3" s="51">
        <v>7929</v>
      </c>
      <c r="U3" s="29" t="s">
        <v>542</v>
      </c>
      <c r="V3" s="29" t="s">
        <v>542</v>
      </c>
      <c r="W3" s="29" t="s">
        <v>493</v>
      </c>
      <c r="X3" s="51">
        <v>12</v>
      </c>
      <c r="Y3" s="51">
        <v>2</v>
      </c>
      <c r="Z3" s="51">
        <f t="shared" ref="Z3:Z64" si="0">X3-Y3</f>
        <v>10</v>
      </c>
    </row>
    <row r="4" spans="1:48">
      <c r="A4" s="51">
        <v>7929</v>
      </c>
      <c r="B4" s="29" t="s">
        <v>44</v>
      </c>
      <c r="C4" s="29" t="s">
        <v>45</v>
      </c>
      <c r="D4" s="29" t="s">
        <v>45</v>
      </c>
      <c r="E4" s="29" t="s">
        <v>54</v>
      </c>
      <c r="F4" s="29" t="s">
        <v>410</v>
      </c>
      <c r="G4" s="29" t="s">
        <v>48</v>
      </c>
      <c r="H4" s="29" t="s">
        <v>34</v>
      </c>
      <c r="I4" s="29" t="s">
        <v>49</v>
      </c>
      <c r="J4" s="29" t="s">
        <v>56</v>
      </c>
      <c r="K4" s="29" t="s">
        <v>57</v>
      </c>
      <c r="L4" s="29" t="s">
        <v>56</v>
      </c>
      <c r="M4" s="51">
        <v>9</v>
      </c>
      <c r="N4" s="51">
        <v>8</v>
      </c>
      <c r="O4" s="29" t="s">
        <v>68</v>
      </c>
      <c r="P4" s="29" t="s">
        <v>45</v>
      </c>
      <c r="Q4" s="29" t="s">
        <v>45</v>
      </c>
      <c r="R4" s="51">
        <v>53.67</v>
      </c>
      <c r="S4" s="51">
        <v>18.010000000000002</v>
      </c>
      <c r="T4" s="51">
        <v>7929</v>
      </c>
      <c r="U4" s="29" t="s">
        <v>458</v>
      </c>
      <c r="V4" s="29" t="s">
        <v>458</v>
      </c>
      <c r="W4" s="29" t="s">
        <v>493</v>
      </c>
      <c r="X4" s="51">
        <v>12</v>
      </c>
      <c r="Y4" s="51">
        <v>2</v>
      </c>
      <c r="Z4" s="51">
        <f t="shared" si="0"/>
        <v>10</v>
      </c>
    </row>
    <row r="5" spans="1:48">
      <c r="A5" s="51">
        <v>7929</v>
      </c>
      <c r="B5" s="29" t="s">
        <v>44</v>
      </c>
      <c r="C5" s="29" t="s">
        <v>45</v>
      </c>
      <c r="D5" s="29" t="s">
        <v>45</v>
      </c>
      <c r="E5" s="29" t="s">
        <v>54</v>
      </c>
      <c r="F5" s="29" t="s">
        <v>410</v>
      </c>
      <c r="G5" s="29" t="s">
        <v>48</v>
      </c>
      <c r="H5" s="29" t="s">
        <v>34</v>
      </c>
      <c r="I5" s="29" t="s">
        <v>49</v>
      </c>
      <c r="J5" s="29" t="s">
        <v>56</v>
      </c>
      <c r="K5" s="29" t="s">
        <v>57</v>
      </c>
      <c r="L5" s="29" t="s">
        <v>56</v>
      </c>
      <c r="M5" s="51">
        <v>9</v>
      </c>
      <c r="N5" s="51">
        <v>8</v>
      </c>
      <c r="O5" s="29" t="s">
        <v>68</v>
      </c>
      <c r="P5" s="29" t="s">
        <v>45</v>
      </c>
      <c r="Q5" s="29" t="s">
        <v>45</v>
      </c>
      <c r="R5" s="51">
        <v>53.67</v>
      </c>
      <c r="S5" s="51">
        <v>18.010000000000002</v>
      </c>
      <c r="T5" s="51">
        <v>7929</v>
      </c>
      <c r="U5" s="29" t="s">
        <v>543</v>
      </c>
      <c r="V5" s="29" t="s">
        <v>543</v>
      </c>
      <c r="W5" s="29" t="s">
        <v>493</v>
      </c>
      <c r="X5" s="51">
        <v>12</v>
      </c>
      <c r="Y5" s="51">
        <v>1</v>
      </c>
      <c r="Z5" s="51">
        <f t="shared" si="0"/>
        <v>11</v>
      </c>
    </row>
    <row r="6" spans="1:48">
      <c r="A6" s="51">
        <v>9695</v>
      </c>
      <c r="B6" s="29" t="s">
        <v>44</v>
      </c>
      <c r="C6" s="29" t="s">
        <v>45</v>
      </c>
      <c r="D6" s="29" t="s">
        <v>45</v>
      </c>
      <c r="E6" s="29" t="s">
        <v>54</v>
      </c>
      <c r="F6" s="29" t="s">
        <v>410</v>
      </c>
      <c r="G6" s="29" t="s">
        <v>48</v>
      </c>
      <c r="H6" s="29" t="s">
        <v>86</v>
      </c>
      <c r="I6" s="29" t="s">
        <v>49</v>
      </c>
      <c r="J6" s="29" t="s">
        <v>56</v>
      </c>
      <c r="K6" s="29" t="s">
        <v>57</v>
      </c>
      <c r="L6" s="29" t="s">
        <v>56</v>
      </c>
      <c r="M6" s="51">
        <v>12</v>
      </c>
      <c r="N6" s="51">
        <v>8</v>
      </c>
      <c r="O6" s="29" t="s">
        <v>68</v>
      </c>
      <c r="P6" s="29" t="s">
        <v>45</v>
      </c>
      <c r="Q6" s="29" t="s">
        <v>45</v>
      </c>
      <c r="R6" s="51">
        <v>32.5</v>
      </c>
      <c r="S6" s="51">
        <v>28.15</v>
      </c>
      <c r="T6" s="51">
        <v>9695</v>
      </c>
      <c r="U6" s="29" t="s">
        <v>544</v>
      </c>
      <c r="V6" s="29" t="s">
        <v>519</v>
      </c>
      <c r="W6" s="29" t="s">
        <v>493</v>
      </c>
      <c r="X6" s="51">
        <v>24</v>
      </c>
      <c r="Y6" s="51">
        <v>1</v>
      </c>
      <c r="Z6" s="51">
        <f t="shared" si="0"/>
        <v>23</v>
      </c>
    </row>
    <row r="7" spans="1:48">
      <c r="A7" s="51">
        <v>9695</v>
      </c>
      <c r="B7" s="29" t="s">
        <v>44</v>
      </c>
      <c r="C7" s="29" t="s">
        <v>45</v>
      </c>
      <c r="D7" s="29" t="s">
        <v>45</v>
      </c>
      <c r="E7" s="29" t="s">
        <v>54</v>
      </c>
      <c r="F7" s="29" t="s">
        <v>410</v>
      </c>
      <c r="G7" s="29" t="s">
        <v>48</v>
      </c>
      <c r="H7" s="29" t="s">
        <v>86</v>
      </c>
      <c r="I7" s="29" t="s">
        <v>49</v>
      </c>
      <c r="J7" s="29" t="s">
        <v>56</v>
      </c>
      <c r="K7" s="29" t="s">
        <v>57</v>
      </c>
      <c r="L7" s="29" t="s">
        <v>56</v>
      </c>
      <c r="M7" s="51">
        <v>12</v>
      </c>
      <c r="N7" s="51">
        <v>8</v>
      </c>
      <c r="O7" s="29" t="s">
        <v>68</v>
      </c>
      <c r="P7" s="29" t="s">
        <v>45</v>
      </c>
      <c r="Q7" s="29" t="s">
        <v>45</v>
      </c>
      <c r="R7" s="51">
        <v>32.5</v>
      </c>
      <c r="S7" s="51">
        <v>28.15</v>
      </c>
      <c r="T7" s="51">
        <v>9695</v>
      </c>
      <c r="U7" s="29" t="s">
        <v>545</v>
      </c>
      <c r="V7" s="29" t="s">
        <v>519</v>
      </c>
      <c r="W7" s="29" t="s">
        <v>493</v>
      </c>
      <c r="X7" s="51">
        <v>24</v>
      </c>
      <c r="Y7" s="51">
        <v>1</v>
      </c>
      <c r="Z7" s="51">
        <f t="shared" si="0"/>
        <v>23</v>
      </c>
    </row>
    <row r="8" spans="1:48">
      <c r="A8" s="51">
        <v>8542</v>
      </c>
      <c r="B8" s="29" t="s">
        <v>53</v>
      </c>
      <c r="C8" s="51">
        <v>1</v>
      </c>
      <c r="D8" s="29" t="s">
        <v>28</v>
      </c>
      <c r="E8" s="29" t="s">
        <v>118</v>
      </c>
      <c r="F8" s="29" t="s">
        <v>410</v>
      </c>
      <c r="G8" s="29" t="s">
        <v>48</v>
      </c>
      <c r="H8" s="29" t="s">
        <v>34</v>
      </c>
      <c r="I8" s="29" t="s">
        <v>119</v>
      </c>
      <c r="J8" s="29" t="s">
        <v>28</v>
      </c>
      <c r="K8" s="29" t="s">
        <v>45</v>
      </c>
      <c r="L8" s="29" t="s">
        <v>56</v>
      </c>
      <c r="M8" s="51">
        <v>13</v>
      </c>
      <c r="N8" s="51">
        <v>6</v>
      </c>
      <c r="O8" s="29" t="s">
        <v>68</v>
      </c>
      <c r="P8" s="29" t="s">
        <v>45</v>
      </c>
      <c r="Q8" s="29" t="s">
        <v>45</v>
      </c>
      <c r="R8" s="51">
        <v>36.5</v>
      </c>
      <c r="S8" s="51">
        <v>15.78</v>
      </c>
      <c r="T8" s="51">
        <v>8542</v>
      </c>
      <c r="U8" s="29" t="s">
        <v>546</v>
      </c>
      <c r="V8" s="29" t="s">
        <v>546</v>
      </c>
      <c r="W8" s="29" t="s">
        <v>493</v>
      </c>
      <c r="X8" s="51">
        <v>12</v>
      </c>
      <c r="Y8" s="51">
        <v>1</v>
      </c>
      <c r="Z8" s="51">
        <f t="shared" si="0"/>
        <v>11</v>
      </c>
    </row>
    <row r="9" spans="1:48">
      <c r="A9" s="51">
        <v>9122</v>
      </c>
      <c r="B9" s="29" t="s">
        <v>44</v>
      </c>
      <c r="C9" s="29" t="s">
        <v>45</v>
      </c>
      <c r="D9" s="29" t="s">
        <v>45</v>
      </c>
      <c r="E9" s="29" t="s">
        <v>54</v>
      </c>
      <c r="F9" s="29" t="s">
        <v>410</v>
      </c>
      <c r="G9" s="29" t="s">
        <v>48</v>
      </c>
      <c r="H9" s="29" t="s">
        <v>34</v>
      </c>
      <c r="I9" s="29" t="s">
        <v>49</v>
      </c>
      <c r="J9" s="29" t="s">
        <v>28</v>
      </c>
      <c r="K9" s="29" t="s">
        <v>45</v>
      </c>
      <c r="L9" s="29" t="s">
        <v>56</v>
      </c>
      <c r="M9" s="51">
        <v>22</v>
      </c>
      <c r="N9" s="51">
        <v>20</v>
      </c>
      <c r="O9" s="29" t="s">
        <v>68</v>
      </c>
      <c r="P9" s="29" t="s">
        <v>45</v>
      </c>
      <c r="Q9" s="29" t="s">
        <v>45</v>
      </c>
      <c r="R9" s="51">
        <v>61</v>
      </c>
      <c r="S9" s="51">
        <v>8.89</v>
      </c>
      <c r="T9" s="51">
        <v>9122</v>
      </c>
      <c r="U9" s="29" t="s">
        <v>452</v>
      </c>
      <c r="V9" s="29" t="s">
        <v>519</v>
      </c>
      <c r="W9" s="29" t="s">
        <v>493</v>
      </c>
      <c r="X9" s="51">
        <v>174</v>
      </c>
      <c r="Y9" s="51">
        <v>10</v>
      </c>
      <c r="Z9" s="51">
        <f t="shared" si="0"/>
        <v>164</v>
      </c>
    </row>
    <row r="10" spans="1:48">
      <c r="A10" s="51">
        <v>9122</v>
      </c>
      <c r="B10" s="29" t="s">
        <v>44</v>
      </c>
      <c r="C10" s="29" t="s">
        <v>45</v>
      </c>
      <c r="D10" s="29" t="s">
        <v>45</v>
      </c>
      <c r="E10" s="29" t="s">
        <v>54</v>
      </c>
      <c r="F10" s="29" t="s">
        <v>410</v>
      </c>
      <c r="G10" s="29" t="s">
        <v>48</v>
      </c>
      <c r="H10" s="29" t="s">
        <v>34</v>
      </c>
      <c r="I10" s="29" t="s">
        <v>49</v>
      </c>
      <c r="J10" s="29" t="s">
        <v>28</v>
      </c>
      <c r="K10" s="29" t="s">
        <v>45</v>
      </c>
      <c r="L10" s="29" t="s">
        <v>56</v>
      </c>
      <c r="M10" s="51">
        <v>22</v>
      </c>
      <c r="N10" s="51">
        <v>20</v>
      </c>
      <c r="O10" s="29" t="s">
        <v>68</v>
      </c>
      <c r="P10" s="29" t="s">
        <v>45</v>
      </c>
      <c r="Q10" s="29" t="s">
        <v>45</v>
      </c>
      <c r="R10" s="51">
        <v>61</v>
      </c>
      <c r="S10" s="51">
        <v>8.89</v>
      </c>
      <c r="T10" s="51">
        <v>9122</v>
      </c>
      <c r="U10" s="29" t="s">
        <v>453</v>
      </c>
      <c r="V10" s="29" t="s">
        <v>561</v>
      </c>
      <c r="W10" s="29" t="s">
        <v>493</v>
      </c>
      <c r="X10" s="51">
        <v>174</v>
      </c>
      <c r="Y10" s="51">
        <v>12</v>
      </c>
      <c r="Z10" s="51">
        <f t="shared" si="0"/>
        <v>162</v>
      </c>
    </row>
    <row r="11" spans="1:48">
      <c r="A11" s="51">
        <v>9122</v>
      </c>
      <c r="B11" s="29" t="s">
        <v>44</v>
      </c>
      <c r="C11" s="29" t="s">
        <v>45</v>
      </c>
      <c r="D11" s="29" t="s">
        <v>45</v>
      </c>
      <c r="E11" s="29" t="s">
        <v>54</v>
      </c>
      <c r="F11" s="29" t="s">
        <v>410</v>
      </c>
      <c r="G11" s="29" t="s">
        <v>48</v>
      </c>
      <c r="H11" s="29" t="s">
        <v>34</v>
      </c>
      <c r="I11" s="29" t="s">
        <v>49</v>
      </c>
      <c r="J11" s="29" t="s">
        <v>28</v>
      </c>
      <c r="K11" s="29" t="s">
        <v>45</v>
      </c>
      <c r="L11" s="29" t="s">
        <v>56</v>
      </c>
      <c r="M11" s="51">
        <v>22</v>
      </c>
      <c r="N11" s="51">
        <v>20</v>
      </c>
      <c r="O11" s="29" t="s">
        <v>68</v>
      </c>
      <c r="P11" s="29" t="s">
        <v>45</v>
      </c>
      <c r="Q11" s="29" t="s">
        <v>45</v>
      </c>
      <c r="R11" s="51">
        <v>61</v>
      </c>
      <c r="S11" s="51">
        <v>8.89</v>
      </c>
      <c r="T11" s="51">
        <v>9122</v>
      </c>
      <c r="U11" s="29" t="s">
        <v>454</v>
      </c>
      <c r="V11" s="29" t="s">
        <v>521</v>
      </c>
      <c r="W11" s="29" t="s">
        <v>493</v>
      </c>
      <c r="X11" s="51">
        <v>174</v>
      </c>
      <c r="Y11" s="51">
        <v>1</v>
      </c>
      <c r="Z11" s="51">
        <f t="shared" si="0"/>
        <v>173</v>
      </c>
    </row>
    <row r="12" spans="1:48">
      <c r="A12" s="51">
        <v>9122</v>
      </c>
      <c r="B12" s="29" t="s">
        <v>44</v>
      </c>
      <c r="C12" s="29" t="s">
        <v>45</v>
      </c>
      <c r="D12" s="29" t="s">
        <v>45</v>
      </c>
      <c r="E12" s="29" t="s">
        <v>54</v>
      </c>
      <c r="F12" s="29" t="s">
        <v>410</v>
      </c>
      <c r="G12" s="29" t="s">
        <v>48</v>
      </c>
      <c r="H12" s="29" t="s">
        <v>34</v>
      </c>
      <c r="I12" s="29" t="s">
        <v>49</v>
      </c>
      <c r="J12" s="29" t="s">
        <v>28</v>
      </c>
      <c r="K12" s="29" t="s">
        <v>45</v>
      </c>
      <c r="L12" s="29" t="s">
        <v>56</v>
      </c>
      <c r="M12" s="51">
        <v>22</v>
      </c>
      <c r="N12" s="51">
        <v>20</v>
      </c>
      <c r="O12" s="29" t="s">
        <v>68</v>
      </c>
      <c r="P12" s="29" t="s">
        <v>45</v>
      </c>
      <c r="Q12" s="29" t="s">
        <v>45</v>
      </c>
      <c r="R12" s="51">
        <v>61</v>
      </c>
      <c r="S12" s="51">
        <v>8.89</v>
      </c>
      <c r="T12" s="51">
        <v>9122</v>
      </c>
      <c r="U12" s="29" t="s">
        <v>455</v>
      </c>
      <c r="V12" s="29" t="s">
        <v>522</v>
      </c>
      <c r="W12" s="29" t="s">
        <v>493</v>
      </c>
      <c r="X12" s="51">
        <v>174</v>
      </c>
      <c r="Y12" s="51">
        <v>2</v>
      </c>
      <c r="Z12" s="51">
        <f t="shared" si="0"/>
        <v>172</v>
      </c>
    </row>
    <row r="13" spans="1:48">
      <c r="A13" s="51">
        <v>9122</v>
      </c>
      <c r="B13" s="29" t="s">
        <v>44</v>
      </c>
      <c r="C13" s="29" t="s">
        <v>45</v>
      </c>
      <c r="D13" s="29" t="s">
        <v>45</v>
      </c>
      <c r="E13" s="29" t="s">
        <v>54</v>
      </c>
      <c r="F13" s="29" t="s">
        <v>410</v>
      </c>
      <c r="G13" s="29" t="s">
        <v>48</v>
      </c>
      <c r="H13" s="29" t="s">
        <v>34</v>
      </c>
      <c r="I13" s="29" t="s">
        <v>49</v>
      </c>
      <c r="J13" s="29" t="s">
        <v>28</v>
      </c>
      <c r="K13" s="29" t="s">
        <v>45</v>
      </c>
      <c r="L13" s="29" t="s">
        <v>56</v>
      </c>
      <c r="M13" s="51">
        <v>22</v>
      </c>
      <c r="N13" s="51">
        <v>20</v>
      </c>
      <c r="O13" s="29" t="s">
        <v>68</v>
      </c>
      <c r="P13" s="29" t="s">
        <v>45</v>
      </c>
      <c r="Q13" s="29" t="s">
        <v>45</v>
      </c>
      <c r="R13" s="51">
        <v>61</v>
      </c>
      <c r="S13" s="51">
        <v>8.89</v>
      </c>
      <c r="T13" s="51">
        <v>9122</v>
      </c>
      <c r="U13" s="29" t="s">
        <v>456</v>
      </c>
      <c r="V13" s="29" t="s">
        <v>523</v>
      </c>
      <c r="W13" s="29" t="s">
        <v>493</v>
      </c>
      <c r="X13" s="51">
        <v>174</v>
      </c>
      <c r="Y13" s="51">
        <v>1</v>
      </c>
      <c r="Z13" s="51">
        <f t="shared" si="0"/>
        <v>173</v>
      </c>
    </row>
    <row r="14" spans="1:48">
      <c r="A14" s="51">
        <v>9122</v>
      </c>
      <c r="B14" s="29" t="s">
        <v>44</v>
      </c>
      <c r="C14" s="29" t="s">
        <v>45</v>
      </c>
      <c r="D14" s="29" t="s">
        <v>45</v>
      </c>
      <c r="E14" s="29" t="s">
        <v>54</v>
      </c>
      <c r="F14" s="29" t="s">
        <v>410</v>
      </c>
      <c r="G14" s="29" t="s">
        <v>48</v>
      </c>
      <c r="H14" s="29" t="s">
        <v>34</v>
      </c>
      <c r="I14" s="29" t="s">
        <v>49</v>
      </c>
      <c r="J14" s="29" t="s">
        <v>28</v>
      </c>
      <c r="K14" s="29" t="s">
        <v>45</v>
      </c>
      <c r="L14" s="29" t="s">
        <v>56</v>
      </c>
      <c r="M14" s="51">
        <v>22</v>
      </c>
      <c r="N14" s="51">
        <v>20</v>
      </c>
      <c r="O14" s="29" t="s">
        <v>68</v>
      </c>
      <c r="P14" s="29" t="s">
        <v>45</v>
      </c>
      <c r="Q14" s="29" t="s">
        <v>45</v>
      </c>
      <c r="R14" s="51">
        <v>61</v>
      </c>
      <c r="S14" s="51">
        <v>8.89</v>
      </c>
      <c r="T14" s="51">
        <v>9122</v>
      </c>
      <c r="U14" s="29" t="s">
        <v>457</v>
      </c>
      <c r="V14" s="29" t="s">
        <v>524</v>
      </c>
      <c r="W14" s="29" t="s">
        <v>493</v>
      </c>
      <c r="X14" s="51">
        <v>174</v>
      </c>
      <c r="Y14" s="51">
        <v>1</v>
      </c>
      <c r="Z14" s="51">
        <f t="shared" si="0"/>
        <v>173</v>
      </c>
    </row>
    <row r="15" spans="1:48">
      <c r="A15" s="51">
        <v>9122</v>
      </c>
      <c r="B15" s="29" t="s">
        <v>44</v>
      </c>
      <c r="C15" s="29" t="s">
        <v>45</v>
      </c>
      <c r="D15" s="29" t="s">
        <v>45</v>
      </c>
      <c r="E15" s="29" t="s">
        <v>54</v>
      </c>
      <c r="F15" s="29" t="s">
        <v>410</v>
      </c>
      <c r="G15" s="29" t="s">
        <v>48</v>
      </c>
      <c r="H15" s="29" t="s">
        <v>34</v>
      </c>
      <c r="I15" s="29" t="s">
        <v>49</v>
      </c>
      <c r="J15" s="29" t="s">
        <v>28</v>
      </c>
      <c r="K15" s="29" t="s">
        <v>45</v>
      </c>
      <c r="L15" s="29" t="s">
        <v>56</v>
      </c>
      <c r="M15" s="51">
        <v>22</v>
      </c>
      <c r="N15" s="51">
        <v>21</v>
      </c>
      <c r="O15" s="29" t="s">
        <v>68</v>
      </c>
      <c r="P15" s="29" t="s">
        <v>45</v>
      </c>
      <c r="Q15" s="29" t="s">
        <v>45</v>
      </c>
      <c r="R15" s="51">
        <v>62</v>
      </c>
      <c r="S15" s="51">
        <v>8.89</v>
      </c>
      <c r="T15" s="51">
        <v>9122</v>
      </c>
      <c r="U15" s="29" t="s">
        <v>299</v>
      </c>
      <c r="V15" s="29" t="s">
        <v>299</v>
      </c>
      <c r="W15" s="29" t="s">
        <v>435</v>
      </c>
      <c r="X15" s="51">
        <v>50</v>
      </c>
      <c r="Y15" s="51">
        <v>26</v>
      </c>
      <c r="Z15" s="51">
        <f t="shared" si="0"/>
        <v>24</v>
      </c>
      <c r="AJ15" s="51">
        <v>4</v>
      </c>
      <c r="AK15" s="51">
        <v>0</v>
      </c>
      <c r="AL15" s="51">
        <f>AJ15-AK15</f>
        <v>4</v>
      </c>
      <c r="AR15" s="29">
        <v>9</v>
      </c>
      <c r="AS15" s="29">
        <v>32</v>
      </c>
      <c r="AT15" s="29">
        <v>5.19</v>
      </c>
    </row>
    <row r="16" spans="1:48">
      <c r="A16" s="51">
        <v>9122</v>
      </c>
      <c r="B16" s="29" t="s">
        <v>44</v>
      </c>
      <c r="C16" s="29" t="s">
        <v>45</v>
      </c>
      <c r="D16" s="29" t="s">
        <v>45</v>
      </c>
      <c r="E16" s="29" t="s">
        <v>54</v>
      </c>
      <c r="F16" s="29" t="s">
        <v>410</v>
      </c>
      <c r="G16" s="29" t="s">
        <v>48</v>
      </c>
      <c r="H16" s="29" t="s">
        <v>34</v>
      </c>
      <c r="I16" s="29" t="s">
        <v>49</v>
      </c>
      <c r="J16" s="29" t="s">
        <v>28</v>
      </c>
      <c r="K16" s="29" t="s">
        <v>45</v>
      </c>
      <c r="L16" s="29" t="s">
        <v>56</v>
      </c>
      <c r="M16" s="51">
        <v>22</v>
      </c>
      <c r="N16" s="51">
        <v>12</v>
      </c>
      <c r="O16" s="29" t="s">
        <v>68</v>
      </c>
      <c r="P16" s="29" t="s">
        <v>45</v>
      </c>
      <c r="Q16" s="29" t="s">
        <v>45</v>
      </c>
      <c r="R16" s="51">
        <v>61</v>
      </c>
      <c r="S16" s="51">
        <v>8.89</v>
      </c>
      <c r="T16" s="51">
        <v>9122</v>
      </c>
      <c r="U16" s="29" t="s">
        <v>458</v>
      </c>
      <c r="V16" s="29" t="s">
        <v>458</v>
      </c>
      <c r="W16" s="29" t="s">
        <v>493</v>
      </c>
      <c r="X16" s="51">
        <v>50</v>
      </c>
      <c r="Y16" s="51">
        <v>24</v>
      </c>
      <c r="Z16" s="51">
        <f t="shared" si="0"/>
        <v>26</v>
      </c>
      <c r="AJ16" s="51">
        <v>4</v>
      </c>
      <c r="AK16" s="51">
        <v>4</v>
      </c>
      <c r="AL16" s="51">
        <f>AJ16-AK16</f>
        <v>0</v>
      </c>
      <c r="AR16" s="29">
        <v>12</v>
      </c>
      <c r="AS16" s="29">
        <v>61</v>
      </c>
      <c r="AT16" s="29">
        <v>8.89</v>
      </c>
    </row>
    <row r="17" spans="1:46">
      <c r="A17" s="51">
        <v>8645</v>
      </c>
      <c r="B17" s="29" t="s">
        <v>44</v>
      </c>
      <c r="C17" s="29" t="s">
        <v>45</v>
      </c>
      <c r="D17" s="29" t="s">
        <v>45</v>
      </c>
      <c r="E17" s="29" t="s">
        <v>54</v>
      </c>
      <c r="F17" s="29" t="s">
        <v>410</v>
      </c>
      <c r="G17" s="29" t="s">
        <v>48</v>
      </c>
      <c r="H17" s="29" t="s">
        <v>34</v>
      </c>
      <c r="I17" s="29" t="s">
        <v>49</v>
      </c>
      <c r="J17" s="29" t="s">
        <v>56</v>
      </c>
      <c r="K17" s="29" t="s">
        <v>57</v>
      </c>
      <c r="L17" s="29" t="s">
        <v>28</v>
      </c>
      <c r="M17" s="29" t="s">
        <v>45</v>
      </c>
      <c r="N17" s="51">
        <v>3</v>
      </c>
      <c r="O17" s="29" t="s">
        <v>68</v>
      </c>
      <c r="P17" s="29" t="s">
        <v>45</v>
      </c>
      <c r="Q17" s="29" t="s">
        <v>45</v>
      </c>
      <c r="R17" s="51">
        <v>61</v>
      </c>
      <c r="S17" s="51">
        <v>8.2899999999999991</v>
      </c>
      <c r="T17" s="51">
        <v>8645</v>
      </c>
      <c r="U17" s="29" t="s">
        <v>539</v>
      </c>
      <c r="V17" s="29" t="s">
        <v>539</v>
      </c>
      <c r="W17" s="29" t="s">
        <v>493</v>
      </c>
      <c r="X17" s="51">
        <v>5</v>
      </c>
      <c r="Y17" s="51">
        <v>4</v>
      </c>
      <c r="Z17" s="51">
        <f t="shared" si="0"/>
        <v>1</v>
      </c>
    </row>
    <row r="18" spans="1:46">
      <c r="A18" s="51">
        <v>8645</v>
      </c>
      <c r="B18" s="29" t="s">
        <v>44</v>
      </c>
      <c r="C18" s="29" t="s">
        <v>45</v>
      </c>
      <c r="D18" s="29" t="s">
        <v>45</v>
      </c>
      <c r="E18" s="29" t="s">
        <v>54</v>
      </c>
      <c r="F18" s="29" t="s">
        <v>410</v>
      </c>
      <c r="G18" s="29" t="s">
        <v>48</v>
      </c>
      <c r="H18" s="29" t="s">
        <v>34</v>
      </c>
      <c r="I18" s="29" t="s">
        <v>49</v>
      </c>
      <c r="J18" s="29" t="s">
        <v>56</v>
      </c>
      <c r="K18" s="29" t="s">
        <v>57</v>
      </c>
      <c r="L18" s="29" t="s">
        <v>28</v>
      </c>
      <c r="M18" s="29" t="s">
        <v>45</v>
      </c>
      <c r="N18" s="51">
        <v>0</v>
      </c>
      <c r="O18" s="29" t="s">
        <v>68</v>
      </c>
      <c r="P18" s="29" t="s">
        <v>45</v>
      </c>
      <c r="Q18" s="29" t="s">
        <v>45</v>
      </c>
      <c r="R18" s="51">
        <v>61</v>
      </c>
      <c r="S18" s="51">
        <v>8.2899999999999991</v>
      </c>
      <c r="T18" s="51">
        <v>8645</v>
      </c>
      <c r="U18" s="29" t="s">
        <v>547</v>
      </c>
      <c r="V18" s="29" t="s">
        <v>547</v>
      </c>
      <c r="W18" s="29" t="s">
        <v>493</v>
      </c>
      <c r="X18" s="51">
        <v>5</v>
      </c>
      <c r="Y18" s="51">
        <v>1</v>
      </c>
      <c r="Z18" s="51">
        <f t="shared" si="0"/>
        <v>4</v>
      </c>
    </row>
    <row r="19" spans="1:46">
      <c r="A19" s="51">
        <v>9198</v>
      </c>
      <c r="B19" s="29" t="s">
        <v>44</v>
      </c>
      <c r="C19" s="29" t="s">
        <v>45</v>
      </c>
      <c r="D19" s="29" t="s">
        <v>45</v>
      </c>
      <c r="E19" s="29" t="s">
        <v>54</v>
      </c>
      <c r="F19" s="29" t="s">
        <v>410</v>
      </c>
      <c r="G19" s="29" t="s">
        <v>48</v>
      </c>
      <c r="H19" s="29" t="s">
        <v>301</v>
      </c>
      <c r="I19" s="29" t="s">
        <v>49</v>
      </c>
      <c r="J19" s="29" t="s">
        <v>28</v>
      </c>
      <c r="K19" s="29" t="s">
        <v>45</v>
      </c>
      <c r="L19" s="29" t="s">
        <v>28</v>
      </c>
      <c r="M19" s="29" t="s">
        <v>45</v>
      </c>
      <c r="N19" s="51">
        <v>3</v>
      </c>
      <c r="O19" s="29" t="s">
        <v>68</v>
      </c>
      <c r="P19" s="29" t="s">
        <v>45</v>
      </c>
      <c r="Q19" s="29" t="s">
        <v>45</v>
      </c>
      <c r="R19" s="51">
        <v>53.6</v>
      </c>
      <c r="S19" s="51">
        <v>9.6</v>
      </c>
      <c r="T19" s="51">
        <v>9198</v>
      </c>
      <c r="U19" s="29" t="s">
        <v>293</v>
      </c>
      <c r="V19" s="29" t="s">
        <v>546</v>
      </c>
      <c r="W19" s="29" t="s">
        <v>493</v>
      </c>
      <c r="X19" s="51">
        <v>5</v>
      </c>
      <c r="Y19" s="51">
        <v>1</v>
      </c>
      <c r="Z19" s="51">
        <f t="shared" si="0"/>
        <v>4</v>
      </c>
      <c r="AD19" s="51"/>
      <c r="AE19" s="51"/>
      <c r="AF19" s="51"/>
      <c r="AG19" s="51"/>
      <c r="AH19" s="51"/>
      <c r="AI19" s="51"/>
      <c r="AJ19" s="51">
        <v>1</v>
      </c>
      <c r="AK19" s="51">
        <v>0</v>
      </c>
      <c r="AL19" s="51">
        <f>AJ19-AK19</f>
        <v>1</v>
      </c>
      <c r="AR19" s="29">
        <v>1</v>
      </c>
      <c r="AS19" s="29">
        <v>41</v>
      </c>
      <c r="AT19" s="29" t="s">
        <v>554</v>
      </c>
    </row>
    <row r="20" spans="1:46">
      <c r="A20" s="51">
        <v>9198</v>
      </c>
      <c r="B20" s="29" t="s">
        <v>44</v>
      </c>
      <c r="C20" s="29" t="s">
        <v>45</v>
      </c>
      <c r="D20" s="29" t="s">
        <v>45</v>
      </c>
      <c r="E20" s="29" t="s">
        <v>54</v>
      </c>
      <c r="F20" s="29" t="s">
        <v>410</v>
      </c>
      <c r="G20" s="29" t="s">
        <v>48</v>
      </c>
      <c r="H20" s="29" t="s">
        <v>301</v>
      </c>
      <c r="I20" s="29" t="s">
        <v>49</v>
      </c>
      <c r="J20" s="29" t="s">
        <v>28</v>
      </c>
      <c r="K20" s="29" t="s">
        <v>45</v>
      </c>
      <c r="L20" s="29" t="s">
        <v>28</v>
      </c>
      <c r="M20" s="29" t="s">
        <v>45</v>
      </c>
      <c r="N20" s="51">
        <v>3</v>
      </c>
      <c r="O20" s="29" t="s">
        <v>68</v>
      </c>
      <c r="P20" s="29" t="s">
        <v>45</v>
      </c>
      <c r="Q20" s="29" t="s">
        <v>45</v>
      </c>
      <c r="R20" s="51">
        <v>53.6</v>
      </c>
      <c r="S20" s="51">
        <v>9.6</v>
      </c>
      <c r="T20" s="51">
        <v>9198</v>
      </c>
      <c r="U20" s="29" t="s">
        <v>464</v>
      </c>
      <c r="V20" s="29" t="s">
        <v>529</v>
      </c>
      <c r="W20" s="29" t="s">
        <v>493</v>
      </c>
      <c r="X20" s="51">
        <v>5</v>
      </c>
      <c r="Y20" s="51">
        <v>1</v>
      </c>
      <c r="Z20" s="51">
        <f t="shared" si="0"/>
        <v>4</v>
      </c>
      <c r="AD20" s="51"/>
      <c r="AE20" s="51"/>
      <c r="AF20" s="51"/>
      <c r="AG20" s="51"/>
      <c r="AH20" s="51"/>
      <c r="AI20" s="51"/>
      <c r="AJ20" s="51">
        <v>1</v>
      </c>
      <c r="AK20" s="51">
        <v>1</v>
      </c>
      <c r="AL20" s="51">
        <f>AJ20-AK20</f>
        <v>0</v>
      </c>
      <c r="AM20" s="51"/>
      <c r="AN20" s="51"/>
      <c r="AO20" s="51"/>
      <c r="AR20" s="29">
        <v>1</v>
      </c>
      <c r="AS20" s="29">
        <v>61</v>
      </c>
      <c r="AT20" s="29" t="s">
        <v>554</v>
      </c>
    </row>
    <row r="21" spans="1:46">
      <c r="A21" s="51">
        <v>9198</v>
      </c>
      <c r="B21" s="29" t="s">
        <v>44</v>
      </c>
      <c r="C21" s="29" t="s">
        <v>45</v>
      </c>
      <c r="D21" s="29" t="s">
        <v>45</v>
      </c>
      <c r="E21" s="29" t="s">
        <v>54</v>
      </c>
      <c r="F21" s="29" t="s">
        <v>410</v>
      </c>
      <c r="G21" s="29" t="s">
        <v>48</v>
      </c>
      <c r="H21" s="29" t="s">
        <v>301</v>
      </c>
      <c r="I21" s="29" t="s">
        <v>49</v>
      </c>
      <c r="J21" s="29" t="s">
        <v>28</v>
      </c>
      <c r="K21" s="29" t="s">
        <v>45</v>
      </c>
      <c r="L21" s="29" t="s">
        <v>28</v>
      </c>
      <c r="M21" s="29" t="s">
        <v>45</v>
      </c>
      <c r="N21" s="51">
        <v>3</v>
      </c>
      <c r="O21" s="29" t="s">
        <v>68</v>
      </c>
      <c r="P21" s="29" t="s">
        <v>45</v>
      </c>
      <c r="Q21" s="29" t="s">
        <v>45</v>
      </c>
      <c r="R21" s="51">
        <v>53.6</v>
      </c>
      <c r="S21" s="51">
        <v>9.6</v>
      </c>
      <c r="T21" s="51">
        <v>9198</v>
      </c>
      <c r="U21" s="29" t="s">
        <v>484</v>
      </c>
      <c r="V21" s="29" t="s">
        <v>299</v>
      </c>
      <c r="W21" s="29" t="s">
        <v>435</v>
      </c>
      <c r="X21" s="51">
        <v>5</v>
      </c>
      <c r="Y21" s="51">
        <v>3</v>
      </c>
      <c r="Z21" s="51">
        <f t="shared" si="0"/>
        <v>2</v>
      </c>
      <c r="AD21" s="51"/>
      <c r="AE21" s="51"/>
      <c r="AF21" s="51"/>
      <c r="AG21" s="51"/>
      <c r="AH21" s="51"/>
      <c r="AI21" s="51"/>
      <c r="AJ21" s="51">
        <v>1</v>
      </c>
      <c r="AK21" s="51">
        <v>0</v>
      </c>
      <c r="AL21" s="51">
        <f>AJ21-AK21</f>
        <v>1</v>
      </c>
      <c r="AM21" s="51"/>
      <c r="AN21" s="51"/>
      <c r="AO21" s="51"/>
      <c r="AR21" s="29">
        <v>1</v>
      </c>
      <c r="AS21" s="29">
        <v>55.33</v>
      </c>
      <c r="AT21" s="29">
        <v>8.5</v>
      </c>
    </row>
    <row r="22" spans="1:46">
      <c r="A22" s="51">
        <v>8969</v>
      </c>
      <c r="B22" s="29" t="s">
        <v>44</v>
      </c>
      <c r="C22" s="29" t="s">
        <v>45</v>
      </c>
      <c r="D22" s="29" t="s">
        <v>45</v>
      </c>
      <c r="E22" s="29" t="s">
        <v>54</v>
      </c>
      <c r="F22" s="29" t="s">
        <v>410</v>
      </c>
      <c r="G22" s="29" t="s">
        <v>48</v>
      </c>
      <c r="H22" s="29" t="s">
        <v>34</v>
      </c>
      <c r="I22" s="29" t="s">
        <v>49</v>
      </c>
      <c r="J22" s="29" t="s">
        <v>56</v>
      </c>
      <c r="K22" s="29" t="s">
        <v>57</v>
      </c>
      <c r="L22" s="29" t="s">
        <v>28</v>
      </c>
      <c r="M22" s="29" t="s">
        <v>45</v>
      </c>
      <c r="N22" s="51">
        <v>1</v>
      </c>
      <c r="O22" s="29" t="s">
        <v>68</v>
      </c>
      <c r="P22" s="29" t="s">
        <v>45</v>
      </c>
      <c r="Q22" s="29" t="s">
        <v>45</v>
      </c>
      <c r="R22" s="51">
        <v>52.4</v>
      </c>
      <c r="S22" s="51">
        <v>9.0399999999999991</v>
      </c>
      <c r="T22" s="51">
        <v>8969</v>
      </c>
      <c r="U22" s="29" t="s">
        <v>293</v>
      </c>
      <c r="V22" s="29" t="s">
        <v>546</v>
      </c>
      <c r="W22" s="29" t="s">
        <v>493</v>
      </c>
      <c r="X22" s="51">
        <v>5</v>
      </c>
      <c r="Y22" s="51">
        <v>1</v>
      </c>
      <c r="Z22" s="51">
        <f t="shared" si="0"/>
        <v>4</v>
      </c>
      <c r="AP22" s="29">
        <v>10</v>
      </c>
      <c r="AR22" s="51">
        <v>0</v>
      </c>
      <c r="AS22" s="29">
        <v>62</v>
      </c>
      <c r="AT22" s="29" t="s">
        <v>554</v>
      </c>
    </row>
    <row r="23" spans="1:46">
      <c r="A23" s="51">
        <v>8920</v>
      </c>
      <c r="B23" s="29" t="s">
        <v>44</v>
      </c>
      <c r="C23" s="29" t="s">
        <v>45</v>
      </c>
      <c r="D23" s="29" t="s">
        <v>45</v>
      </c>
      <c r="E23" s="29" t="s">
        <v>54</v>
      </c>
      <c r="F23" s="29" t="s">
        <v>410</v>
      </c>
      <c r="G23" s="29" t="s">
        <v>48</v>
      </c>
      <c r="H23" s="29" t="s">
        <v>34</v>
      </c>
      <c r="I23" s="29" t="s">
        <v>49</v>
      </c>
      <c r="J23" s="29" t="s">
        <v>28</v>
      </c>
      <c r="K23" s="29" t="s">
        <v>57</v>
      </c>
      <c r="L23" s="29" t="s">
        <v>56</v>
      </c>
      <c r="M23" s="51">
        <v>20</v>
      </c>
      <c r="N23" s="51">
        <v>4</v>
      </c>
      <c r="O23" s="29" t="s">
        <v>68</v>
      </c>
      <c r="P23" s="29" t="s">
        <v>45</v>
      </c>
      <c r="Q23" s="29" t="s">
        <v>45</v>
      </c>
      <c r="R23" s="51">
        <v>43</v>
      </c>
      <c r="S23" s="51">
        <v>10.37</v>
      </c>
      <c r="T23" s="51">
        <v>8920</v>
      </c>
      <c r="U23" s="29" t="s">
        <v>471</v>
      </c>
      <c r="V23" s="29" t="s">
        <v>506</v>
      </c>
      <c r="W23" s="29" t="s">
        <v>493</v>
      </c>
      <c r="X23" s="51">
        <v>10</v>
      </c>
      <c r="Y23" s="51">
        <v>1</v>
      </c>
      <c r="Z23" s="51">
        <f t="shared" si="0"/>
        <v>9</v>
      </c>
      <c r="AA23" s="51">
        <v>4</v>
      </c>
      <c r="AB23" s="51">
        <v>0</v>
      </c>
      <c r="AC23" s="51">
        <f>AA23-AB23</f>
        <v>4</v>
      </c>
      <c r="AG23" s="51">
        <v>4</v>
      </c>
      <c r="AH23" s="51">
        <v>0</v>
      </c>
      <c r="AI23" s="51">
        <f>AG23-AH23</f>
        <v>4</v>
      </c>
      <c r="AR23" s="51">
        <v>1</v>
      </c>
      <c r="AS23" s="29">
        <v>62</v>
      </c>
      <c r="AT23" s="29" t="s">
        <v>554</v>
      </c>
    </row>
    <row r="24" spans="1:46">
      <c r="A24" s="51">
        <v>8920</v>
      </c>
      <c r="B24" s="29" t="s">
        <v>44</v>
      </c>
      <c r="C24" s="29" t="s">
        <v>45</v>
      </c>
      <c r="D24" s="29" t="s">
        <v>45</v>
      </c>
      <c r="E24" s="29" t="s">
        <v>54</v>
      </c>
      <c r="F24" s="29" t="s">
        <v>410</v>
      </c>
      <c r="G24" s="29" t="s">
        <v>48</v>
      </c>
      <c r="H24" s="29" t="s">
        <v>34</v>
      </c>
      <c r="I24" s="29" t="s">
        <v>49</v>
      </c>
      <c r="J24" s="29" t="s">
        <v>28</v>
      </c>
      <c r="K24" s="29" t="s">
        <v>57</v>
      </c>
      <c r="L24" s="29" t="s">
        <v>56</v>
      </c>
      <c r="M24" s="51">
        <v>20</v>
      </c>
      <c r="N24" s="51">
        <v>4</v>
      </c>
      <c r="O24" s="29" t="s">
        <v>68</v>
      </c>
      <c r="P24" s="29" t="s">
        <v>45</v>
      </c>
      <c r="Q24" s="29" t="s">
        <v>45</v>
      </c>
      <c r="R24" s="51">
        <v>43</v>
      </c>
      <c r="S24" s="51">
        <v>10.37</v>
      </c>
      <c r="T24" s="51">
        <v>8920</v>
      </c>
      <c r="U24" s="29" t="s">
        <v>472</v>
      </c>
      <c r="V24" s="29" t="s">
        <v>530</v>
      </c>
      <c r="W24" s="29" t="s">
        <v>493</v>
      </c>
      <c r="X24" s="51">
        <v>10</v>
      </c>
      <c r="Y24" s="51">
        <v>1</v>
      </c>
      <c r="Z24" s="51">
        <f t="shared" si="0"/>
        <v>9</v>
      </c>
      <c r="AA24" s="51">
        <v>4</v>
      </c>
      <c r="AB24" s="51">
        <v>0</v>
      </c>
      <c r="AC24" s="51">
        <f t="shared" ref="AC24:AC25" si="1">AA24-AB24</f>
        <v>4</v>
      </c>
      <c r="AG24" s="51">
        <v>4</v>
      </c>
      <c r="AH24" s="51">
        <v>0</v>
      </c>
      <c r="AI24" s="51">
        <f t="shared" ref="AI24:AI25" si="2">AG24-AH24</f>
        <v>4</v>
      </c>
      <c r="AR24" s="51">
        <v>1</v>
      </c>
      <c r="AS24" s="29">
        <v>40</v>
      </c>
      <c r="AT24" s="29" t="s">
        <v>554</v>
      </c>
    </row>
    <row r="25" spans="1:46">
      <c r="A25" s="51">
        <v>8920</v>
      </c>
      <c r="B25" s="29" t="s">
        <v>44</v>
      </c>
      <c r="C25" s="29" t="s">
        <v>45</v>
      </c>
      <c r="D25" s="29" t="s">
        <v>45</v>
      </c>
      <c r="E25" s="29" t="s">
        <v>54</v>
      </c>
      <c r="F25" s="29" t="s">
        <v>410</v>
      </c>
      <c r="G25" s="29" t="s">
        <v>48</v>
      </c>
      <c r="H25" s="29" t="s">
        <v>34</v>
      </c>
      <c r="I25" s="29" t="s">
        <v>49</v>
      </c>
      <c r="J25" s="29" t="s">
        <v>28</v>
      </c>
      <c r="K25" s="29" t="s">
        <v>57</v>
      </c>
      <c r="L25" s="29" t="s">
        <v>56</v>
      </c>
      <c r="M25" s="51">
        <v>20</v>
      </c>
      <c r="N25" s="51">
        <v>4</v>
      </c>
      <c r="O25" s="29" t="s">
        <v>68</v>
      </c>
      <c r="P25" s="29" t="s">
        <v>45</v>
      </c>
      <c r="Q25" s="29" t="s">
        <v>45</v>
      </c>
      <c r="R25" s="51">
        <v>43</v>
      </c>
      <c r="S25" s="51">
        <v>10.37</v>
      </c>
      <c r="T25" s="51">
        <v>8920</v>
      </c>
      <c r="U25" s="29" t="s">
        <v>484</v>
      </c>
      <c r="V25" s="29" t="s">
        <v>299</v>
      </c>
      <c r="W25" s="29" t="s">
        <v>435</v>
      </c>
      <c r="X25" s="51">
        <v>10</v>
      </c>
      <c r="Y25" s="51">
        <v>8</v>
      </c>
      <c r="Z25" s="51">
        <f t="shared" si="0"/>
        <v>2</v>
      </c>
      <c r="AA25" s="51">
        <v>4</v>
      </c>
      <c r="AB25" s="51">
        <v>4</v>
      </c>
      <c r="AC25" s="51">
        <f t="shared" si="1"/>
        <v>0</v>
      </c>
      <c r="AG25" s="51">
        <v>4</v>
      </c>
      <c r="AH25" s="51">
        <v>4</v>
      </c>
      <c r="AI25" s="51">
        <f t="shared" si="2"/>
        <v>0</v>
      </c>
      <c r="AR25" s="51">
        <v>2</v>
      </c>
      <c r="AS25" s="29">
        <v>41</v>
      </c>
      <c r="AT25" s="29">
        <v>8.99</v>
      </c>
    </row>
    <row r="26" spans="1:46">
      <c r="A26" s="51">
        <v>8525</v>
      </c>
      <c r="B26" s="29" t="s">
        <v>44</v>
      </c>
      <c r="C26" s="29" t="s">
        <v>45</v>
      </c>
      <c r="D26" s="29" t="s">
        <v>45</v>
      </c>
      <c r="E26" s="29" t="s">
        <v>54</v>
      </c>
      <c r="F26" s="29" t="s">
        <v>410</v>
      </c>
      <c r="G26" s="29" t="s">
        <v>48</v>
      </c>
      <c r="H26" s="29" t="s">
        <v>34</v>
      </c>
      <c r="I26" s="29" t="s">
        <v>49</v>
      </c>
      <c r="J26" s="29" t="s">
        <v>28</v>
      </c>
      <c r="K26" s="29" t="s">
        <v>45</v>
      </c>
      <c r="L26" s="29" t="s">
        <v>56</v>
      </c>
      <c r="M26" s="51">
        <v>43</v>
      </c>
      <c r="N26" s="51">
        <v>24</v>
      </c>
      <c r="O26" s="29" t="s">
        <v>68</v>
      </c>
      <c r="P26" s="29" t="s">
        <v>45</v>
      </c>
      <c r="Q26" s="29" t="s">
        <v>45</v>
      </c>
      <c r="R26" s="51">
        <v>64.5</v>
      </c>
      <c r="S26" s="51">
        <v>9.7799999999999994</v>
      </c>
      <c r="T26" s="51">
        <v>8525</v>
      </c>
      <c r="U26" s="29" t="s">
        <v>546</v>
      </c>
      <c r="V26" s="29" t="s">
        <v>546</v>
      </c>
      <c r="W26" s="29" t="s">
        <v>493</v>
      </c>
      <c r="X26" s="51">
        <v>42</v>
      </c>
      <c r="Y26" s="51">
        <v>29</v>
      </c>
      <c r="Z26" s="51">
        <f t="shared" si="0"/>
        <v>13</v>
      </c>
      <c r="AP26" s="51">
        <v>9.86</v>
      </c>
      <c r="AQ26" s="51">
        <v>6.86</v>
      </c>
      <c r="AR26" s="51">
        <v>14</v>
      </c>
      <c r="AS26" s="51">
        <v>60.17</v>
      </c>
      <c r="AT26" s="51">
        <v>9.69</v>
      </c>
    </row>
    <row r="27" spans="1:46">
      <c r="A27" s="51">
        <v>8525</v>
      </c>
      <c r="B27" s="29" t="s">
        <v>44</v>
      </c>
      <c r="C27" s="29" t="s">
        <v>45</v>
      </c>
      <c r="D27" s="29" t="s">
        <v>45</v>
      </c>
      <c r="E27" s="29" t="s">
        <v>54</v>
      </c>
      <c r="F27" s="29" t="s">
        <v>410</v>
      </c>
      <c r="G27" s="29" t="s">
        <v>48</v>
      </c>
      <c r="H27" s="29" t="s">
        <v>34</v>
      </c>
      <c r="I27" s="29" t="s">
        <v>49</v>
      </c>
      <c r="J27" s="29" t="s">
        <v>28</v>
      </c>
      <c r="K27" s="29" t="s">
        <v>45</v>
      </c>
      <c r="L27" s="29" t="s">
        <v>56</v>
      </c>
      <c r="M27" s="51">
        <v>43</v>
      </c>
      <c r="N27" s="51">
        <v>24</v>
      </c>
      <c r="O27" s="29" t="s">
        <v>68</v>
      </c>
      <c r="P27" s="29" t="s">
        <v>45</v>
      </c>
      <c r="Q27" s="29" t="s">
        <v>45</v>
      </c>
      <c r="R27" s="51">
        <v>64.5</v>
      </c>
      <c r="S27" s="51">
        <v>9.7799999999999994</v>
      </c>
      <c r="T27" s="51">
        <v>8525</v>
      </c>
      <c r="U27" s="29" t="s">
        <v>478</v>
      </c>
      <c r="V27" s="29" t="s">
        <v>519</v>
      </c>
      <c r="W27" s="29" t="s">
        <v>493</v>
      </c>
      <c r="X27" s="51">
        <v>42</v>
      </c>
      <c r="Y27" s="51">
        <v>4</v>
      </c>
      <c r="Z27" s="51">
        <f t="shared" si="0"/>
        <v>38</v>
      </c>
      <c r="AP27" s="51">
        <v>10</v>
      </c>
      <c r="AQ27" s="51">
        <v>1.63</v>
      </c>
      <c r="AR27" s="51">
        <v>3</v>
      </c>
      <c r="AS27" s="51">
        <v>68.75</v>
      </c>
      <c r="AT27" s="51">
        <v>4.5</v>
      </c>
    </row>
    <row r="28" spans="1:46">
      <c r="A28" s="51">
        <v>8525</v>
      </c>
      <c r="B28" s="29" t="s">
        <v>44</v>
      </c>
      <c r="C28" s="29" t="s">
        <v>45</v>
      </c>
      <c r="D28" s="29" t="s">
        <v>45</v>
      </c>
      <c r="E28" s="29" t="s">
        <v>54</v>
      </c>
      <c r="F28" s="29" t="s">
        <v>410</v>
      </c>
      <c r="G28" s="29" t="s">
        <v>48</v>
      </c>
      <c r="H28" s="29" t="s">
        <v>34</v>
      </c>
      <c r="I28" s="29" t="s">
        <v>49</v>
      </c>
      <c r="J28" s="29" t="s">
        <v>28</v>
      </c>
      <c r="K28" s="29" t="s">
        <v>45</v>
      </c>
      <c r="L28" s="29" t="s">
        <v>56</v>
      </c>
      <c r="M28" s="51">
        <v>43</v>
      </c>
      <c r="N28" s="51">
        <v>24</v>
      </c>
      <c r="O28" s="29" t="s">
        <v>68</v>
      </c>
      <c r="P28" s="29" t="s">
        <v>45</v>
      </c>
      <c r="Q28" s="29" t="s">
        <v>45</v>
      </c>
      <c r="R28" s="51">
        <v>64.5</v>
      </c>
      <c r="S28" s="51">
        <v>9.7799999999999994</v>
      </c>
      <c r="T28" s="51">
        <v>8525</v>
      </c>
      <c r="U28" s="29" t="s">
        <v>479</v>
      </c>
      <c r="V28" s="29" t="s">
        <v>532</v>
      </c>
      <c r="W28" s="29" t="s">
        <v>493</v>
      </c>
      <c r="X28" s="51">
        <v>42</v>
      </c>
      <c r="Y28" s="51">
        <v>4</v>
      </c>
      <c r="Z28" s="51">
        <f t="shared" si="0"/>
        <v>38</v>
      </c>
      <c r="AP28" s="51">
        <v>16.75</v>
      </c>
      <c r="AQ28" s="51">
        <v>9.6</v>
      </c>
      <c r="AR28" s="51">
        <v>3</v>
      </c>
      <c r="AS28" s="51">
        <v>67.75</v>
      </c>
      <c r="AT28" s="51">
        <v>4.3499999999999996</v>
      </c>
    </row>
    <row r="29" spans="1:46">
      <c r="A29" s="51">
        <v>8525</v>
      </c>
      <c r="B29" s="29" t="s">
        <v>44</v>
      </c>
      <c r="C29" s="29" t="s">
        <v>45</v>
      </c>
      <c r="D29" s="29" t="s">
        <v>45</v>
      </c>
      <c r="E29" s="29" t="s">
        <v>54</v>
      </c>
      <c r="F29" s="29" t="s">
        <v>410</v>
      </c>
      <c r="G29" s="29" t="s">
        <v>48</v>
      </c>
      <c r="H29" s="29" t="s">
        <v>34</v>
      </c>
      <c r="I29" s="29" t="s">
        <v>49</v>
      </c>
      <c r="J29" s="29" t="s">
        <v>28</v>
      </c>
      <c r="K29" s="29" t="s">
        <v>45</v>
      </c>
      <c r="L29" s="29" t="s">
        <v>56</v>
      </c>
      <c r="M29" s="51">
        <v>43</v>
      </c>
      <c r="N29" s="51">
        <v>24</v>
      </c>
      <c r="O29" s="29" t="s">
        <v>68</v>
      </c>
      <c r="P29" s="29" t="s">
        <v>45</v>
      </c>
      <c r="Q29" s="29" t="s">
        <v>45</v>
      </c>
      <c r="R29" s="51">
        <v>64.5</v>
      </c>
      <c r="S29" s="51">
        <v>9.7799999999999994</v>
      </c>
      <c r="T29" s="51">
        <v>8525</v>
      </c>
      <c r="U29" s="29" t="s">
        <v>480</v>
      </c>
      <c r="V29" s="29" t="s">
        <v>533</v>
      </c>
      <c r="W29" s="29" t="s">
        <v>493</v>
      </c>
      <c r="X29" s="51">
        <v>42</v>
      </c>
      <c r="Y29" s="51">
        <v>1</v>
      </c>
      <c r="Z29" s="51">
        <f t="shared" si="0"/>
        <v>41</v>
      </c>
      <c r="AP29" s="29">
        <v>12</v>
      </c>
      <c r="AR29" s="51">
        <v>1</v>
      </c>
      <c r="AS29" s="29">
        <v>67</v>
      </c>
    </row>
    <row r="30" spans="1:46">
      <c r="A30" s="51">
        <v>8525</v>
      </c>
      <c r="B30" s="29" t="s">
        <v>44</v>
      </c>
      <c r="C30" s="29" t="s">
        <v>45</v>
      </c>
      <c r="D30" s="29" t="s">
        <v>45</v>
      </c>
      <c r="E30" s="29" t="s">
        <v>54</v>
      </c>
      <c r="F30" s="29" t="s">
        <v>410</v>
      </c>
      <c r="G30" s="29" t="s">
        <v>48</v>
      </c>
      <c r="H30" s="29" t="s">
        <v>34</v>
      </c>
      <c r="I30" s="29" t="s">
        <v>49</v>
      </c>
      <c r="J30" s="29" t="s">
        <v>28</v>
      </c>
      <c r="K30" s="29" t="s">
        <v>45</v>
      </c>
      <c r="L30" s="29" t="s">
        <v>56</v>
      </c>
      <c r="M30" s="51">
        <v>43</v>
      </c>
      <c r="N30" s="51">
        <v>24</v>
      </c>
      <c r="O30" s="29" t="s">
        <v>68</v>
      </c>
      <c r="P30" s="29" t="s">
        <v>45</v>
      </c>
      <c r="Q30" s="29" t="s">
        <v>45</v>
      </c>
      <c r="R30" s="51">
        <v>64.5</v>
      </c>
      <c r="S30" s="51">
        <v>9.7799999999999994</v>
      </c>
      <c r="T30" s="51">
        <v>8525</v>
      </c>
      <c r="U30" s="29" t="s">
        <v>481</v>
      </c>
      <c r="V30" s="29" t="s">
        <v>534</v>
      </c>
      <c r="W30" s="29" t="s">
        <v>493</v>
      </c>
      <c r="X30" s="51">
        <v>42</v>
      </c>
      <c r="Y30" s="51">
        <v>1</v>
      </c>
      <c r="Z30" s="51">
        <f t="shared" si="0"/>
        <v>41</v>
      </c>
      <c r="AP30" s="29">
        <v>10</v>
      </c>
      <c r="AR30" s="51">
        <v>1</v>
      </c>
      <c r="AS30" s="51">
        <v>69</v>
      </c>
    </row>
    <row r="31" spans="1:46">
      <c r="A31" s="51">
        <v>8525</v>
      </c>
      <c r="B31" s="29" t="s">
        <v>44</v>
      </c>
      <c r="C31" s="29" t="s">
        <v>45</v>
      </c>
      <c r="D31" s="29" t="s">
        <v>45</v>
      </c>
      <c r="E31" s="29" t="s">
        <v>54</v>
      </c>
      <c r="F31" s="29" t="s">
        <v>410</v>
      </c>
      <c r="G31" s="29" t="s">
        <v>48</v>
      </c>
      <c r="H31" s="29" t="s">
        <v>34</v>
      </c>
      <c r="I31" s="29" t="s">
        <v>49</v>
      </c>
      <c r="J31" s="29" t="s">
        <v>28</v>
      </c>
      <c r="K31" s="29" t="s">
        <v>45</v>
      </c>
      <c r="L31" s="29" t="s">
        <v>56</v>
      </c>
      <c r="M31" s="51">
        <v>43</v>
      </c>
      <c r="N31" s="51">
        <v>24</v>
      </c>
      <c r="O31" s="29" t="s">
        <v>68</v>
      </c>
      <c r="P31" s="29" t="s">
        <v>45</v>
      </c>
      <c r="Q31" s="29" t="s">
        <v>45</v>
      </c>
      <c r="R31" s="51">
        <v>64.5</v>
      </c>
      <c r="S31" s="51">
        <v>9.7799999999999994</v>
      </c>
      <c r="T31" s="51">
        <v>8525</v>
      </c>
      <c r="U31" s="29" t="s">
        <v>482</v>
      </c>
      <c r="V31" s="29" t="s">
        <v>535</v>
      </c>
      <c r="W31" s="29" t="s">
        <v>493</v>
      </c>
      <c r="X31" s="51">
        <v>42</v>
      </c>
      <c r="Y31" s="51">
        <v>2</v>
      </c>
      <c r="Z31" s="51">
        <f t="shared" si="0"/>
        <v>40</v>
      </c>
      <c r="AP31" s="51">
        <v>20</v>
      </c>
      <c r="AQ31" s="51">
        <v>14.14</v>
      </c>
      <c r="AR31" s="51">
        <v>1</v>
      </c>
      <c r="AS31" s="51">
        <v>61.5</v>
      </c>
      <c r="AT31" s="51">
        <v>0.71</v>
      </c>
    </row>
    <row r="32" spans="1:46">
      <c r="A32" s="51">
        <v>8525</v>
      </c>
      <c r="B32" s="29" t="s">
        <v>44</v>
      </c>
      <c r="C32" s="29" t="s">
        <v>45</v>
      </c>
      <c r="D32" s="29" t="s">
        <v>45</v>
      </c>
      <c r="E32" s="29" t="s">
        <v>54</v>
      </c>
      <c r="F32" s="29" t="s">
        <v>410</v>
      </c>
      <c r="G32" s="29" t="s">
        <v>48</v>
      </c>
      <c r="H32" s="29" t="s">
        <v>34</v>
      </c>
      <c r="I32" s="29" t="s">
        <v>49</v>
      </c>
      <c r="J32" s="29" t="s">
        <v>28</v>
      </c>
      <c r="K32" s="29" t="s">
        <v>45</v>
      </c>
      <c r="L32" s="29" t="s">
        <v>56</v>
      </c>
      <c r="M32" s="51">
        <v>43</v>
      </c>
      <c r="N32" s="51">
        <v>24</v>
      </c>
      <c r="O32" s="29" t="s">
        <v>68</v>
      </c>
      <c r="P32" s="29" t="s">
        <v>45</v>
      </c>
      <c r="Q32" s="29" t="s">
        <v>45</v>
      </c>
      <c r="R32" s="51">
        <v>64.5</v>
      </c>
      <c r="S32" s="51">
        <v>9.7799999999999994</v>
      </c>
      <c r="T32" s="51">
        <v>8525</v>
      </c>
      <c r="U32" s="29" t="s">
        <v>483</v>
      </c>
      <c r="V32" s="29" t="s">
        <v>536</v>
      </c>
      <c r="W32" s="29" t="s">
        <v>493</v>
      </c>
      <c r="X32" s="51">
        <v>42</v>
      </c>
      <c r="Y32" s="51">
        <v>1</v>
      </c>
      <c r="Z32" s="51">
        <f t="shared" si="0"/>
        <v>41</v>
      </c>
      <c r="AP32" s="29">
        <v>20</v>
      </c>
      <c r="AR32" s="51">
        <v>0</v>
      </c>
      <c r="AS32" s="29">
        <v>55</v>
      </c>
    </row>
    <row r="33" spans="1:46">
      <c r="A33" s="51">
        <v>8264</v>
      </c>
      <c r="B33" s="29" t="s">
        <v>44</v>
      </c>
      <c r="C33" s="29" t="s">
        <v>45</v>
      </c>
      <c r="D33" s="29" t="s">
        <v>45</v>
      </c>
      <c r="E33" s="29" t="s">
        <v>54</v>
      </c>
      <c r="F33" s="29" t="s">
        <v>410</v>
      </c>
      <c r="G33" s="29" t="s">
        <v>48</v>
      </c>
      <c r="H33" s="29" t="s">
        <v>301</v>
      </c>
      <c r="I33" s="29" t="s">
        <v>49</v>
      </c>
      <c r="J33" s="29" t="s">
        <v>28</v>
      </c>
      <c r="K33" s="29" t="s">
        <v>57</v>
      </c>
      <c r="L33" s="29" t="s">
        <v>56</v>
      </c>
      <c r="M33" s="51">
        <v>20</v>
      </c>
      <c r="N33" s="51">
        <v>0</v>
      </c>
      <c r="O33" s="29" t="s">
        <v>68</v>
      </c>
      <c r="P33" s="29" t="s">
        <v>45</v>
      </c>
      <c r="Q33" s="29" t="s">
        <v>45</v>
      </c>
      <c r="R33" s="51">
        <v>65.7</v>
      </c>
      <c r="S33" s="51">
        <v>9.18</v>
      </c>
      <c r="T33" s="51">
        <v>8264</v>
      </c>
      <c r="U33" s="29" t="s">
        <v>478</v>
      </c>
      <c r="V33" s="29" t="s">
        <v>519</v>
      </c>
      <c r="W33" s="29" t="s">
        <v>493</v>
      </c>
      <c r="X33" s="51">
        <v>10</v>
      </c>
      <c r="Y33" s="51">
        <v>1</v>
      </c>
      <c r="Z33" s="51">
        <f t="shared" si="0"/>
        <v>9</v>
      </c>
      <c r="AR33" s="51">
        <v>0</v>
      </c>
      <c r="AS33" s="51">
        <v>70</v>
      </c>
      <c r="AT33" s="51">
        <v>7.1</v>
      </c>
    </row>
    <row r="34" spans="1:46">
      <c r="A34" s="51">
        <v>8264</v>
      </c>
      <c r="B34" s="29" t="s">
        <v>44</v>
      </c>
      <c r="C34" s="29" t="s">
        <v>45</v>
      </c>
      <c r="D34" s="29" t="s">
        <v>45</v>
      </c>
      <c r="E34" s="29" t="s">
        <v>54</v>
      </c>
      <c r="F34" s="29" t="s">
        <v>410</v>
      </c>
      <c r="G34" s="29" t="s">
        <v>48</v>
      </c>
      <c r="H34" s="29" t="s">
        <v>301</v>
      </c>
      <c r="I34" s="29" t="s">
        <v>49</v>
      </c>
      <c r="J34" s="29" t="s">
        <v>28</v>
      </c>
      <c r="K34" s="29" t="s">
        <v>57</v>
      </c>
      <c r="L34" s="29" t="s">
        <v>56</v>
      </c>
      <c r="M34" s="51">
        <v>20</v>
      </c>
      <c r="N34" s="51">
        <v>0</v>
      </c>
      <c r="O34" s="29" t="s">
        <v>68</v>
      </c>
      <c r="P34" s="29" t="s">
        <v>45</v>
      </c>
      <c r="Q34" s="29" t="s">
        <v>45</v>
      </c>
      <c r="R34" s="51">
        <v>65.7</v>
      </c>
      <c r="S34" s="51">
        <v>9.18</v>
      </c>
      <c r="T34" s="51">
        <v>8264</v>
      </c>
      <c r="U34" s="29" t="s">
        <v>293</v>
      </c>
      <c r="V34" s="29" t="s">
        <v>546</v>
      </c>
      <c r="W34" s="29" t="s">
        <v>493</v>
      </c>
      <c r="X34" s="51">
        <v>10</v>
      </c>
      <c r="Y34" s="51">
        <v>1</v>
      </c>
      <c r="Z34" s="51">
        <f t="shared" si="0"/>
        <v>9</v>
      </c>
      <c r="AR34" s="51">
        <v>0</v>
      </c>
      <c r="AS34" s="29">
        <v>52</v>
      </c>
    </row>
    <row r="35" spans="1:46">
      <c r="A35" s="51">
        <v>8264</v>
      </c>
      <c r="B35" s="29" t="s">
        <v>44</v>
      </c>
      <c r="C35" s="29" t="s">
        <v>45</v>
      </c>
      <c r="D35" s="29" t="s">
        <v>45</v>
      </c>
      <c r="E35" s="29" t="s">
        <v>54</v>
      </c>
      <c r="F35" s="29" t="s">
        <v>410</v>
      </c>
      <c r="G35" s="29" t="s">
        <v>48</v>
      </c>
      <c r="H35" s="29" t="s">
        <v>301</v>
      </c>
      <c r="I35" s="29" t="s">
        <v>49</v>
      </c>
      <c r="J35" s="29" t="s">
        <v>28</v>
      </c>
      <c r="K35" s="29" t="s">
        <v>57</v>
      </c>
      <c r="L35" s="29" t="s">
        <v>56</v>
      </c>
      <c r="M35" s="51">
        <v>20</v>
      </c>
      <c r="N35" s="51">
        <v>0</v>
      </c>
      <c r="O35" s="29" t="s">
        <v>68</v>
      </c>
      <c r="P35" s="29" t="s">
        <v>45</v>
      </c>
      <c r="Q35" s="29" t="s">
        <v>45</v>
      </c>
      <c r="R35" s="51">
        <v>65.7</v>
      </c>
      <c r="S35" s="51">
        <v>9.18</v>
      </c>
      <c r="T35" s="51">
        <v>8264</v>
      </c>
      <c r="U35" s="29" t="s">
        <v>548</v>
      </c>
      <c r="V35" s="29" t="s">
        <v>548</v>
      </c>
      <c r="W35" s="29" t="s">
        <v>493</v>
      </c>
      <c r="X35" s="51">
        <v>10</v>
      </c>
      <c r="Y35" s="51">
        <v>1</v>
      </c>
      <c r="Z35" s="51">
        <f t="shared" si="0"/>
        <v>9</v>
      </c>
      <c r="AR35" s="51">
        <v>0</v>
      </c>
      <c r="AS35" s="29">
        <v>73</v>
      </c>
    </row>
    <row r="36" spans="1:46">
      <c r="A36" s="51">
        <v>8264</v>
      </c>
      <c r="B36" s="29" t="s">
        <v>44</v>
      </c>
      <c r="C36" s="29" t="s">
        <v>45</v>
      </c>
      <c r="D36" s="29" t="s">
        <v>45</v>
      </c>
      <c r="E36" s="29" t="s">
        <v>54</v>
      </c>
      <c r="F36" s="29" t="s">
        <v>410</v>
      </c>
      <c r="G36" s="29" t="s">
        <v>48</v>
      </c>
      <c r="H36" s="29" t="s">
        <v>301</v>
      </c>
      <c r="I36" s="29" t="s">
        <v>49</v>
      </c>
      <c r="J36" s="29" t="s">
        <v>28</v>
      </c>
      <c r="K36" s="29" t="s">
        <v>57</v>
      </c>
      <c r="L36" s="29" t="s">
        <v>56</v>
      </c>
      <c r="M36" s="51">
        <v>20</v>
      </c>
      <c r="N36" s="51">
        <v>0</v>
      </c>
      <c r="O36" s="29" t="s">
        <v>68</v>
      </c>
      <c r="P36" s="29" t="s">
        <v>45</v>
      </c>
      <c r="Q36" s="29" t="s">
        <v>45</v>
      </c>
      <c r="R36" s="51">
        <v>65.7</v>
      </c>
      <c r="S36" s="51">
        <v>9.18</v>
      </c>
      <c r="T36" s="51">
        <v>8264</v>
      </c>
      <c r="U36" s="29" t="s">
        <v>549</v>
      </c>
      <c r="V36" s="29" t="s">
        <v>549</v>
      </c>
      <c r="W36" s="29" t="s">
        <v>493</v>
      </c>
      <c r="X36" s="51">
        <v>10</v>
      </c>
      <c r="Y36" s="51">
        <v>1</v>
      </c>
      <c r="Z36" s="51">
        <f t="shared" si="0"/>
        <v>9</v>
      </c>
      <c r="AR36" s="51"/>
    </row>
    <row r="37" spans="1:46">
      <c r="A37" s="51">
        <v>9056</v>
      </c>
      <c r="B37" s="29" t="s">
        <v>44</v>
      </c>
      <c r="C37" s="29" t="s">
        <v>45</v>
      </c>
      <c r="D37" s="29" t="s">
        <v>45</v>
      </c>
      <c r="E37" s="29" t="s">
        <v>54</v>
      </c>
      <c r="F37" s="29" t="s">
        <v>410</v>
      </c>
      <c r="G37" s="29" t="s">
        <v>48</v>
      </c>
      <c r="H37" s="29" t="s">
        <v>34</v>
      </c>
      <c r="I37" s="29" t="s">
        <v>49</v>
      </c>
      <c r="J37" s="29" t="s">
        <v>28</v>
      </c>
      <c r="K37" s="29" t="s">
        <v>45</v>
      </c>
      <c r="L37" s="29" t="s">
        <v>56</v>
      </c>
      <c r="M37" s="51">
        <v>38</v>
      </c>
      <c r="N37" s="51">
        <v>14</v>
      </c>
      <c r="O37" s="29" t="s">
        <v>68</v>
      </c>
      <c r="P37" s="29" t="s">
        <v>45</v>
      </c>
      <c r="Q37" s="29" t="s">
        <v>45</v>
      </c>
      <c r="R37" s="51">
        <v>36.54</v>
      </c>
      <c r="S37" s="51">
        <v>18.329999999999998</v>
      </c>
      <c r="T37" s="51">
        <v>9056</v>
      </c>
      <c r="U37" s="29" t="s">
        <v>478</v>
      </c>
      <c r="V37" s="29" t="s">
        <v>519</v>
      </c>
      <c r="W37" s="29" t="s">
        <v>493</v>
      </c>
      <c r="X37" s="51">
        <v>22</v>
      </c>
      <c r="Y37" s="51">
        <v>2</v>
      </c>
      <c r="Z37" s="51">
        <f t="shared" si="0"/>
        <v>20</v>
      </c>
      <c r="AA37" s="51">
        <v>2</v>
      </c>
      <c r="AB37" s="51">
        <v>1</v>
      </c>
      <c r="AC37" s="51">
        <f t="shared" ref="AC37:AC40" si="3">AA37-AB37</f>
        <v>1</v>
      </c>
      <c r="AG37" s="51">
        <v>2</v>
      </c>
      <c r="AH37" s="51">
        <v>1</v>
      </c>
      <c r="AI37" s="51">
        <f t="shared" ref="AI37:AI40" si="4">AG37-AH37</f>
        <v>1</v>
      </c>
      <c r="AR37" s="29">
        <v>1</v>
      </c>
      <c r="AS37" s="51">
        <f>AVERAGE(49,64)</f>
        <v>56.5</v>
      </c>
      <c r="AT37" s="51">
        <v>10.6</v>
      </c>
    </row>
    <row r="38" spans="1:46">
      <c r="A38" s="51">
        <v>9056</v>
      </c>
      <c r="B38" s="29" t="s">
        <v>44</v>
      </c>
      <c r="C38" s="29" t="s">
        <v>45</v>
      </c>
      <c r="D38" s="29" t="s">
        <v>45</v>
      </c>
      <c r="E38" s="29" t="s">
        <v>54</v>
      </c>
      <c r="F38" s="29" t="s">
        <v>410</v>
      </c>
      <c r="G38" s="29" t="s">
        <v>48</v>
      </c>
      <c r="H38" s="29" t="s">
        <v>34</v>
      </c>
      <c r="I38" s="29" t="s">
        <v>49</v>
      </c>
      <c r="J38" s="29" t="s">
        <v>28</v>
      </c>
      <c r="K38" s="29" t="s">
        <v>45</v>
      </c>
      <c r="L38" s="29" t="s">
        <v>56</v>
      </c>
      <c r="M38" s="51">
        <v>38</v>
      </c>
      <c r="N38" s="51">
        <v>14</v>
      </c>
      <c r="O38" s="29" t="s">
        <v>68</v>
      </c>
      <c r="P38" s="29" t="s">
        <v>45</v>
      </c>
      <c r="Q38" s="29" t="s">
        <v>45</v>
      </c>
      <c r="R38" s="51">
        <v>36.54</v>
      </c>
      <c r="S38" s="51">
        <v>18.329999999999998</v>
      </c>
      <c r="T38" s="51">
        <v>9056</v>
      </c>
      <c r="U38" s="29" t="s">
        <v>293</v>
      </c>
      <c r="V38" s="29" t="s">
        <v>546</v>
      </c>
      <c r="W38" s="29" t="s">
        <v>493</v>
      </c>
      <c r="X38" s="51">
        <v>22</v>
      </c>
      <c r="Y38" s="51">
        <v>2</v>
      </c>
      <c r="Z38" s="51">
        <f t="shared" si="0"/>
        <v>20</v>
      </c>
      <c r="AA38" s="51">
        <v>2</v>
      </c>
      <c r="AB38" s="51">
        <v>1</v>
      </c>
      <c r="AC38" s="51">
        <f t="shared" si="3"/>
        <v>1</v>
      </c>
      <c r="AG38" s="51">
        <v>2</v>
      </c>
      <c r="AH38" s="51">
        <v>1</v>
      </c>
      <c r="AI38" s="51">
        <f t="shared" si="4"/>
        <v>1</v>
      </c>
      <c r="AR38" s="29">
        <v>2</v>
      </c>
      <c r="AS38" s="51">
        <f>AVERAGE(55,52)</f>
        <v>53.5</v>
      </c>
      <c r="AT38" s="51">
        <v>2.12</v>
      </c>
    </row>
    <row r="39" spans="1:46">
      <c r="A39" s="51">
        <v>9056</v>
      </c>
      <c r="B39" s="29" t="s">
        <v>44</v>
      </c>
      <c r="C39" s="29" t="s">
        <v>45</v>
      </c>
      <c r="D39" s="29" t="s">
        <v>45</v>
      </c>
      <c r="E39" s="29" t="s">
        <v>54</v>
      </c>
      <c r="F39" s="29" t="s">
        <v>410</v>
      </c>
      <c r="G39" s="29" t="s">
        <v>48</v>
      </c>
      <c r="H39" s="29" t="s">
        <v>34</v>
      </c>
      <c r="I39" s="29" t="s">
        <v>49</v>
      </c>
      <c r="J39" s="29" t="s">
        <v>28</v>
      </c>
      <c r="K39" s="29" t="s">
        <v>45</v>
      </c>
      <c r="L39" s="29" t="s">
        <v>56</v>
      </c>
      <c r="M39" s="51">
        <v>38</v>
      </c>
      <c r="N39" s="51">
        <v>14</v>
      </c>
      <c r="O39" s="29" t="s">
        <v>68</v>
      </c>
      <c r="P39" s="29" t="s">
        <v>45</v>
      </c>
      <c r="Q39" s="29" t="s">
        <v>45</v>
      </c>
      <c r="R39" s="51">
        <v>36.54</v>
      </c>
      <c r="S39" s="51">
        <v>18.329999999999998</v>
      </c>
      <c r="T39" s="51">
        <v>9056</v>
      </c>
      <c r="U39" s="29" t="s">
        <v>295</v>
      </c>
      <c r="V39" s="29" t="s">
        <v>295</v>
      </c>
      <c r="W39" s="29" t="s">
        <v>493</v>
      </c>
      <c r="X39" s="51">
        <v>22</v>
      </c>
      <c r="Y39" s="51">
        <v>1</v>
      </c>
      <c r="Z39" s="51">
        <f t="shared" si="0"/>
        <v>21</v>
      </c>
      <c r="AA39" s="51">
        <v>2</v>
      </c>
      <c r="AB39" s="51">
        <v>0</v>
      </c>
      <c r="AC39" s="51">
        <f t="shared" si="3"/>
        <v>2</v>
      </c>
      <c r="AG39" s="51">
        <v>2</v>
      </c>
      <c r="AH39" s="51">
        <v>0</v>
      </c>
      <c r="AI39" s="51">
        <f t="shared" si="4"/>
        <v>2</v>
      </c>
      <c r="AR39" s="29">
        <v>1</v>
      </c>
      <c r="AS39" s="51">
        <v>41</v>
      </c>
      <c r="AT39" s="51" t="s">
        <v>554</v>
      </c>
    </row>
    <row r="40" spans="1:46">
      <c r="A40" s="51">
        <v>9056</v>
      </c>
      <c r="B40" s="29" t="s">
        <v>44</v>
      </c>
      <c r="C40" s="29" t="s">
        <v>45</v>
      </c>
      <c r="D40" s="29" t="s">
        <v>45</v>
      </c>
      <c r="E40" s="29" t="s">
        <v>54</v>
      </c>
      <c r="F40" s="29" t="s">
        <v>410</v>
      </c>
      <c r="G40" s="29" t="s">
        <v>48</v>
      </c>
      <c r="H40" s="29" t="s">
        <v>34</v>
      </c>
      <c r="I40" s="29" t="s">
        <v>49</v>
      </c>
      <c r="J40" s="29" t="s">
        <v>28</v>
      </c>
      <c r="K40" s="29" t="s">
        <v>45</v>
      </c>
      <c r="L40" s="29" t="s">
        <v>56</v>
      </c>
      <c r="M40" s="51">
        <v>38</v>
      </c>
      <c r="N40" s="51">
        <v>14</v>
      </c>
      <c r="O40" s="29" t="s">
        <v>68</v>
      </c>
      <c r="P40" s="29" t="s">
        <v>45</v>
      </c>
      <c r="Q40" s="29" t="s">
        <v>45</v>
      </c>
      <c r="R40" s="51">
        <v>36.54</v>
      </c>
      <c r="S40" s="51">
        <v>18.329999999999998</v>
      </c>
      <c r="T40" s="51">
        <v>9056</v>
      </c>
      <c r="U40" s="29" t="s">
        <v>484</v>
      </c>
      <c r="V40" s="29" t="s">
        <v>299</v>
      </c>
      <c r="W40" s="29" t="s">
        <v>435</v>
      </c>
      <c r="X40" s="51">
        <v>22</v>
      </c>
      <c r="Y40" s="51">
        <v>17</v>
      </c>
      <c r="Z40" s="51">
        <f t="shared" si="0"/>
        <v>5</v>
      </c>
      <c r="AA40" s="51">
        <v>2</v>
      </c>
      <c r="AB40" s="51">
        <v>0</v>
      </c>
      <c r="AC40" s="51">
        <f t="shared" si="3"/>
        <v>2</v>
      </c>
      <c r="AG40" s="51">
        <v>2</v>
      </c>
      <c r="AH40" s="51">
        <v>0</v>
      </c>
      <c r="AI40" s="51">
        <f t="shared" si="4"/>
        <v>2</v>
      </c>
      <c r="AR40" s="29">
        <v>15</v>
      </c>
      <c r="AS40" s="51">
        <v>31.94</v>
      </c>
      <c r="AT40" s="51">
        <v>18.010000000000002</v>
      </c>
    </row>
    <row r="41" spans="1:46">
      <c r="A41" s="51">
        <v>9339</v>
      </c>
      <c r="B41" s="29" t="s">
        <v>44</v>
      </c>
      <c r="C41" s="29" t="s">
        <v>45</v>
      </c>
      <c r="D41" s="29" t="s">
        <v>45</v>
      </c>
      <c r="E41" s="29" t="s">
        <v>54</v>
      </c>
      <c r="F41" s="29" t="s">
        <v>410</v>
      </c>
      <c r="G41" s="29" t="s">
        <v>48</v>
      </c>
      <c r="H41" s="29" t="s">
        <v>302</v>
      </c>
      <c r="I41" s="29" t="s">
        <v>49</v>
      </c>
      <c r="J41" s="29" t="s">
        <v>56</v>
      </c>
      <c r="K41" s="29" t="s">
        <v>57</v>
      </c>
      <c r="L41" s="29" t="s">
        <v>28</v>
      </c>
      <c r="M41" s="29" t="s">
        <v>45</v>
      </c>
      <c r="N41" s="51">
        <v>2</v>
      </c>
      <c r="O41" s="29" t="s">
        <v>68</v>
      </c>
      <c r="P41" s="29" t="s">
        <v>45</v>
      </c>
      <c r="Q41" s="29" t="s">
        <v>45</v>
      </c>
      <c r="R41" s="51">
        <v>50.2</v>
      </c>
      <c r="S41" s="51">
        <v>9.83</v>
      </c>
      <c r="T41" s="51">
        <v>9339</v>
      </c>
      <c r="U41" s="29" t="s">
        <v>485</v>
      </c>
      <c r="V41" s="29" t="s">
        <v>537</v>
      </c>
      <c r="W41" s="29" t="s">
        <v>493</v>
      </c>
      <c r="X41" s="51">
        <v>5</v>
      </c>
      <c r="Y41" s="51">
        <v>1</v>
      </c>
      <c r="Z41" s="51">
        <f t="shared" si="0"/>
        <v>4</v>
      </c>
      <c r="AR41" s="51">
        <v>1</v>
      </c>
      <c r="AS41" s="29">
        <v>50</v>
      </c>
    </row>
    <row r="42" spans="1:46">
      <c r="A42" s="51">
        <v>9339</v>
      </c>
      <c r="B42" s="29" t="s">
        <v>44</v>
      </c>
      <c r="C42" s="29" t="s">
        <v>45</v>
      </c>
      <c r="D42" s="29" t="s">
        <v>45</v>
      </c>
      <c r="E42" s="29" t="s">
        <v>54</v>
      </c>
      <c r="F42" s="29" t="s">
        <v>410</v>
      </c>
      <c r="G42" s="29" t="s">
        <v>48</v>
      </c>
      <c r="H42" s="29" t="s">
        <v>302</v>
      </c>
      <c r="I42" s="29" t="s">
        <v>49</v>
      </c>
      <c r="J42" s="29" t="s">
        <v>56</v>
      </c>
      <c r="K42" s="29" t="s">
        <v>57</v>
      </c>
      <c r="L42" s="29" t="s">
        <v>28</v>
      </c>
      <c r="M42" s="29" t="s">
        <v>45</v>
      </c>
      <c r="N42" s="51">
        <v>2</v>
      </c>
      <c r="O42" s="29" t="s">
        <v>68</v>
      </c>
      <c r="P42" s="29" t="s">
        <v>45</v>
      </c>
      <c r="Q42" s="29" t="s">
        <v>45</v>
      </c>
      <c r="R42" s="51">
        <v>50.2</v>
      </c>
      <c r="S42" s="51">
        <v>9.83</v>
      </c>
      <c r="T42" s="51">
        <v>9339</v>
      </c>
      <c r="U42" s="29" t="s">
        <v>486</v>
      </c>
      <c r="V42" s="29" t="s">
        <v>538</v>
      </c>
      <c r="W42" s="29" t="s">
        <v>493</v>
      </c>
      <c r="X42" s="51">
        <v>5</v>
      </c>
      <c r="Y42" s="51">
        <v>1</v>
      </c>
      <c r="Z42" s="51">
        <f t="shared" si="0"/>
        <v>4</v>
      </c>
      <c r="AR42" s="51">
        <v>0</v>
      </c>
      <c r="AS42" s="29">
        <v>66</v>
      </c>
    </row>
    <row r="43" spans="1:46">
      <c r="A43" s="51">
        <v>9609</v>
      </c>
      <c r="B43" s="29" t="s">
        <v>44</v>
      </c>
      <c r="C43" s="29" t="s">
        <v>45</v>
      </c>
      <c r="D43" s="29" t="s">
        <v>45</v>
      </c>
      <c r="E43" s="29" t="s">
        <v>420</v>
      </c>
      <c r="F43" s="29" t="s">
        <v>410</v>
      </c>
      <c r="G43" s="29" t="s">
        <v>48</v>
      </c>
      <c r="H43" s="29" t="s">
        <v>34</v>
      </c>
      <c r="I43" s="29" t="s">
        <v>49</v>
      </c>
      <c r="J43" s="29" t="s">
        <v>28</v>
      </c>
      <c r="K43" s="29" t="s">
        <v>45</v>
      </c>
      <c r="L43" s="29" t="s">
        <v>28</v>
      </c>
      <c r="M43" s="29" t="s">
        <v>45</v>
      </c>
      <c r="N43" s="51">
        <v>2</v>
      </c>
      <c r="O43" s="29" t="s">
        <v>68</v>
      </c>
      <c r="P43" s="29" t="s">
        <v>45</v>
      </c>
      <c r="Q43" s="29" t="s">
        <v>45</v>
      </c>
      <c r="R43" s="51">
        <v>68.83</v>
      </c>
      <c r="S43" s="51">
        <v>3.06</v>
      </c>
      <c r="T43" s="51">
        <v>9609</v>
      </c>
      <c r="U43" s="29" t="s">
        <v>550</v>
      </c>
      <c r="V43" s="29" t="s">
        <v>550</v>
      </c>
      <c r="W43" s="29" t="s">
        <v>493</v>
      </c>
      <c r="X43" s="51">
        <v>6</v>
      </c>
      <c r="Y43" s="51">
        <v>1</v>
      </c>
      <c r="Z43" s="51">
        <f t="shared" si="0"/>
        <v>5</v>
      </c>
      <c r="AR43" s="51">
        <v>1</v>
      </c>
      <c r="AS43" s="29">
        <v>71</v>
      </c>
    </row>
    <row r="44" spans="1:46">
      <c r="A44" s="51">
        <v>7942</v>
      </c>
      <c r="B44" s="29" t="s">
        <v>44</v>
      </c>
      <c r="C44" s="29" t="s">
        <v>45</v>
      </c>
      <c r="D44" s="29" t="s">
        <v>45</v>
      </c>
      <c r="E44" s="29" t="s">
        <v>54</v>
      </c>
      <c r="F44" s="29" t="s">
        <v>410</v>
      </c>
      <c r="G44" s="29" t="s">
        <v>48</v>
      </c>
      <c r="H44" s="29" t="s">
        <v>34</v>
      </c>
      <c r="I44" s="29" t="s">
        <v>49</v>
      </c>
      <c r="J44" s="29" t="s">
        <v>28</v>
      </c>
      <c r="K44" s="29" t="s">
        <v>45</v>
      </c>
      <c r="L44" s="29" t="s">
        <v>28</v>
      </c>
      <c r="M44" s="29" t="s">
        <v>45</v>
      </c>
      <c r="N44" s="51">
        <v>3</v>
      </c>
      <c r="O44" s="29" t="s">
        <v>68</v>
      </c>
      <c r="P44" s="29" t="s">
        <v>45</v>
      </c>
      <c r="Q44" s="29" t="s">
        <v>45</v>
      </c>
      <c r="R44" s="51">
        <v>46.33</v>
      </c>
      <c r="S44" s="51">
        <v>22.63</v>
      </c>
      <c r="T44" s="51">
        <v>7942</v>
      </c>
      <c r="U44" s="29" t="s">
        <v>551</v>
      </c>
      <c r="V44" s="29" t="s">
        <v>551</v>
      </c>
      <c r="W44" s="29" t="s">
        <v>493</v>
      </c>
      <c r="X44" s="51">
        <v>6</v>
      </c>
      <c r="Y44" s="51">
        <v>1</v>
      </c>
      <c r="Z44" s="51">
        <f t="shared" si="0"/>
        <v>5</v>
      </c>
    </row>
    <row r="45" spans="1:46">
      <c r="A45" s="51">
        <v>7942</v>
      </c>
      <c r="B45" s="29" t="s">
        <v>44</v>
      </c>
      <c r="C45" s="29" t="s">
        <v>45</v>
      </c>
      <c r="D45" s="29" t="s">
        <v>45</v>
      </c>
      <c r="E45" s="29" t="s">
        <v>54</v>
      </c>
      <c r="F45" s="29" t="s">
        <v>410</v>
      </c>
      <c r="G45" s="29" t="s">
        <v>48</v>
      </c>
      <c r="H45" s="29" t="s">
        <v>34</v>
      </c>
      <c r="I45" s="29" t="s">
        <v>49</v>
      </c>
      <c r="J45" s="29" t="s">
        <v>28</v>
      </c>
      <c r="K45" s="29" t="s">
        <v>45</v>
      </c>
      <c r="L45" s="29" t="s">
        <v>28</v>
      </c>
      <c r="M45" s="29" t="s">
        <v>45</v>
      </c>
      <c r="N45" s="51">
        <v>3</v>
      </c>
      <c r="O45" s="29" t="s">
        <v>68</v>
      </c>
      <c r="P45" s="29" t="s">
        <v>45</v>
      </c>
      <c r="Q45" s="29" t="s">
        <v>45</v>
      </c>
      <c r="R45" s="51">
        <v>46.33</v>
      </c>
      <c r="S45" s="51">
        <v>22.63</v>
      </c>
      <c r="T45" s="51">
        <v>7942</v>
      </c>
      <c r="U45" s="29" t="s">
        <v>546</v>
      </c>
      <c r="V45" s="29" t="s">
        <v>546</v>
      </c>
      <c r="W45" s="29" t="s">
        <v>493</v>
      </c>
      <c r="X45" s="51">
        <v>6</v>
      </c>
      <c r="Y45" s="51">
        <v>1</v>
      </c>
      <c r="Z45" s="51">
        <f t="shared" si="0"/>
        <v>5</v>
      </c>
    </row>
    <row r="46" spans="1:46">
      <c r="A46" s="51">
        <v>7942</v>
      </c>
      <c r="B46" s="29" t="s">
        <v>44</v>
      </c>
      <c r="C46" s="29" t="s">
        <v>45</v>
      </c>
      <c r="D46" s="29" t="s">
        <v>45</v>
      </c>
      <c r="E46" s="29" t="s">
        <v>54</v>
      </c>
      <c r="F46" s="29" t="s">
        <v>410</v>
      </c>
      <c r="G46" s="29" t="s">
        <v>48</v>
      </c>
      <c r="H46" s="29" t="s">
        <v>34</v>
      </c>
      <c r="I46" s="29" t="s">
        <v>49</v>
      </c>
      <c r="J46" s="29" t="s">
        <v>28</v>
      </c>
      <c r="K46" s="29" t="s">
        <v>45</v>
      </c>
      <c r="L46" s="29" t="s">
        <v>28</v>
      </c>
      <c r="M46" s="29" t="s">
        <v>45</v>
      </c>
      <c r="N46" s="51">
        <v>3</v>
      </c>
      <c r="O46" s="29" t="s">
        <v>68</v>
      </c>
      <c r="P46" s="29" t="s">
        <v>45</v>
      </c>
      <c r="Q46" s="29" t="s">
        <v>45</v>
      </c>
      <c r="R46" s="51">
        <v>46.33</v>
      </c>
      <c r="S46" s="51">
        <v>22.63</v>
      </c>
      <c r="T46" s="51">
        <v>7942</v>
      </c>
      <c r="U46" s="29" t="s">
        <v>458</v>
      </c>
      <c r="V46" s="29" t="s">
        <v>458</v>
      </c>
      <c r="W46" s="29" t="s">
        <v>493</v>
      </c>
      <c r="X46" s="51">
        <v>6</v>
      </c>
      <c r="Y46" s="51">
        <v>1</v>
      </c>
      <c r="Z46" s="51">
        <f t="shared" si="0"/>
        <v>5</v>
      </c>
    </row>
    <row r="47" spans="1:46">
      <c r="A47" s="51">
        <v>8691</v>
      </c>
      <c r="B47" s="29" t="s">
        <v>44</v>
      </c>
      <c r="C47" s="29" t="s">
        <v>45</v>
      </c>
      <c r="D47" s="29" t="s">
        <v>45</v>
      </c>
      <c r="E47" s="29" t="s">
        <v>54</v>
      </c>
      <c r="F47" s="29" t="s">
        <v>541</v>
      </c>
      <c r="G47" s="29" t="s">
        <v>48</v>
      </c>
      <c r="H47" s="29" t="s">
        <v>301</v>
      </c>
      <c r="I47" s="29" t="s">
        <v>49</v>
      </c>
      <c r="J47" s="29" t="s">
        <v>56</v>
      </c>
      <c r="K47" s="29" t="s">
        <v>57</v>
      </c>
      <c r="L47" s="29" t="s">
        <v>56</v>
      </c>
      <c r="M47" s="51">
        <v>65</v>
      </c>
      <c r="N47" s="51">
        <v>3</v>
      </c>
      <c r="O47" s="29" t="s">
        <v>68</v>
      </c>
      <c r="P47" s="29" t="s">
        <v>45</v>
      </c>
      <c r="Q47" s="29" t="s">
        <v>45</v>
      </c>
      <c r="R47" s="51">
        <v>54</v>
      </c>
      <c r="S47" s="29">
        <v>15.17</v>
      </c>
      <c r="T47" s="51">
        <v>8691</v>
      </c>
      <c r="U47" s="29" t="s">
        <v>552</v>
      </c>
      <c r="V47" s="29" t="s">
        <v>552</v>
      </c>
      <c r="W47" s="29" t="s">
        <v>493</v>
      </c>
      <c r="X47" s="51">
        <v>5</v>
      </c>
      <c r="Y47" s="51">
        <v>1</v>
      </c>
      <c r="Z47" s="51">
        <f t="shared" si="0"/>
        <v>4</v>
      </c>
      <c r="AA47" s="51">
        <v>5</v>
      </c>
      <c r="AB47" s="51">
        <v>1</v>
      </c>
      <c r="AC47" s="51">
        <f t="shared" ref="AC47:AC48" si="5">AA47-AB47</f>
        <v>4</v>
      </c>
      <c r="AG47" s="51">
        <v>5</v>
      </c>
      <c r="AH47" s="51">
        <v>1</v>
      </c>
      <c r="AI47" s="51">
        <f t="shared" ref="AI47:AI51" si="6">AG47-AH47</f>
        <v>4</v>
      </c>
      <c r="AM47" s="51">
        <v>3</v>
      </c>
      <c r="AN47" s="51">
        <v>0</v>
      </c>
      <c r="AO47" s="51">
        <f>AM47-AN47</f>
        <v>3</v>
      </c>
      <c r="AR47" s="51">
        <v>1</v>
      </c>
      <c r="AS47" s="51">
        <v>60</v>
      </c>
    </row>
    <row r="48" spans="1:46">
      <c r="A48" s="51">
        <v>8691</v>
      </c>
      <c r="B48" s="29" t="s">
        <v>44</v>
      </c>
      <c r="C48" s="29" t="s">
        <v>45</v>
      </c>
      <c r="D48" s="29" t="s">
        <v>45</v>
      </c>
      <c r="E48" s="29" t="s">
        <v>54</v>
      </c>
      <c r="F48" s="29" t="s">
        <v>541</v>
      </c>
      <c r="G48" s="29" t="s">
        <v>48</v>
      </c>
      <c r="H48" s="29" t="s">
        <v>301</v>
      </c>
      <c r="I48" s="29" t="s">
        <v>49</v>
      </c>
      <c r="J48" s="29" t="s">
        <v>56</v>
      </c>
      <c r="K48" s="29" t="s">
        <v>57</v>
      </c>
      <c r="L48" s="29" t="s">
        <v>56</v>
      </c>
      <c r="M48" s="51">
        <v>65</v>
      </c>
      <c r="N48" s="51">
        <v>3</v>
      </c>
      <c r="O48" s="29" t="s">
        <v>68</v>
      </c>
      <c r="P48" s="29" t="s">
        <v>45</v>
      </c>
      <c r="Q48" s="29" t="s">
        <v>45</v>
      </c>
      <c r="R48" s="51">
        <v>54</v>
      </c>
      <c r="S48" s="29">
        <v>15.17</v>
      </c>
      <c r="T48" s="51">
        <v>8691</v>
      </c>
      <c r="U48" s="29" t="s">
        <v>484</v>
      </c>
      <c r="V48" s="29" t="s">
        <v>299</v>
      </c>
      <c r="W48" s="29" t="s">
        <v>435</v>
      </c>
      <c r="X48" s="51">
        <v>5</v>
      </c>
      <c r="Y48" s="51">
        <v>4</v>
      </c>
      <c r="Z48" s="51">
        <f t="shared" si="0"/>
        <v>1</v>
      </c>
      <c r="AA48" s="51">
        <v>5</v>
      </c>
      <c r="AB48" s="51">
        <v>1</v>
      </c>
      <c r="AC48" s="51">
        <f t="shared" si="5"/>
        <v>4</v>
      </c>
      <c r="AG48" s="51">
        <v>5</v>
      </c>
      <c r="AH48" s="51">
        <v>1</v>
      </c>
      <c r="AI48" s="51">
        <f t="shared" si="6"/>
        <v>4</v>
      </c>
      <c r="AM48" s="51">
        <v>3</v>
      </c>
      <c r="AN48" s="51">
        <v>3</v>
      </c>
      <c r="AO48" s="51">
        <f>AM48-AN48</f>
        <v>0</v>
      </c>
      <c r="AR48" s="29">
        <v>2</v>
      </c>
      <c r="AS48" s="29">
        <v>52.5</v>
      </c>
      <c r="AT48" s="29">
        <v>17.079999999999998</v>
      </c>
    </row>
    <row r="49" spans="1:46">
      <c r="A49" s="51">
        <v>8424</v>
      </c>
      <c r="B49" s="29" t="s">
        <v>53</v>
      </c>
      <c r="C49" s="51">
        <v>1</v>
      </c>
      <c r="D49" s="51">
        <v>3</v>
      </c>
      <c r="E49" s="29" t="s">
        <v>54</v>
      </c>
      <c r="F49" s="29" t="s">
        <v>410</v>
      </c>
      <c r="G49" s="29" t="s">
        <v>48</v>
      </c>
      <c r="H49" s="29" t="s">
        <v>301</v>
      </c>
      <c r="I49" s="29" t="s">
        <v>49</v>
      </c>
      <c r="J49" s="29" t="s">
        <v>56</v>
      </c>
      <c r="K49" s="29" t="s">
        <v>57</v>
      </c>
      <c r="L49" s="29" t="s">
        <v>56</v>
      </c>
      <c r="M49" s="51">
        <v>52</v>
      </c>
      <c r="N49" s="51">
        <v>2</v>
      </c>
      <c r="O49" s="29" t="s">
        <v>68</v>
      </c>
      <c r="P49" s="29" t="s">
        <v>45</v>
      </c>
      <c r="Q49" s="29" t="s">
        <v>45</v>
      </c>
      <c r="R49" s="51">
        <v>57</v>
      </c>
      <c r="S49" s="29">
        <v>18.97</v>
      </c>
      <c r="T49" s="51">
        <v>8424</v>
      </c>
      <c r="U49" s="29" t="s">
        <v>502</v>
      </c>
      <c r="V49" s="29" t="s">
        <v>546</v>
      </c>
      <c r="W49" s="29" t="s">
        <v>493</v>
      </c>
      <c r="X49" s="51">
        <v>4</v>
      </c>
      <c r="Y49" s="51">
        <v>1</v>
      </c>
      <c r="Z49" s="51">
        <f t="shared" si="0"/>
        <v>3</v>
      </c>
      <c r="AD49" s="51">
        <v>2</v>
      </c>
      <c r="AE49" s="51">
        <v>1</v>
      </c>
      <c r="AF49" s="51">
        <f t="shared" ref="AF49:AF51" si="7">AD49-AE49</f>
        <v>1</v>
      </c>
      <c r="AG49" s="51">
        <v>2</v>
      </c>
      <c r="AH49" s="51">
        <v>1</v>
      </c>
      <c r="AI49" s="51">
        <f t="shared" si="6"/>
        <v>1</v>
      </c>
      <c r="AJ49" s="51">
        <v>0</v>
      </c>
      <c r="AK49" s="51">
        <v>0</v>
      </c>
      <c r="AL49" s="51">
        <f>AJ49-AK49</f>
        <v>0</v>
      </c>
      <c r="AM49" s="51">
        <v>3</v>
      </c>
      <c r="AN49" s="51">
        <v>1</v>
      </c>
      <c r="AO49" s="51">
        <f>AM49-AN49</f>
        <v>2</v>
      </c>
      <c r="AR49" s="51">
        <v>0</v>
      </c>
      <c r="AS49" s="29">
        <v>69</v>
      </c>
      <c r="AT49" s="29" t="s">
        <v>554</v>
      </c>
    </row>
    <row r="50" spans="1:46">
      <c r="A50" s="51">
        <v>8424</v>
      </c>
      <c r="B50" s="29" t="s">
        <v>53</v>
      </c>
      <c r="C50" s="51">
        <v>1</v>
      </c>
      <c r="D50" s="51">
        <v>3</v>
      </c>
      <c r="E50" s="29" t="s">
        <v>54</v>
      </c>
      <c r="F50" s="29" t="s">
        <v>410</v>
      </c>
      <c r="G50" s="29" t="s">
        <v>48</v>
      </c>
      <c r="H50" s="29" t="s">
        <v>301</v>
      </c>
      <c r="I50" s="29" t="s">
        <v>49</v>
      </c>
      <c r="J50" s="29" t="s">
        <v>56</v>
      </c>
      <c r="K50" s="29" t="s">
        <v>57</v>
      </c>
      <c r="L50" s="29" t="s">
        <v>56</v>
      </c>
      <c r="M50" s="51">
        <v>52</v>
      </c>
      <c r="N50" s="51">
        <v>2</v>
      </c>
      <c r="O50" s="29" t="s">
        <v>68</v>
      </c>
      <c r="P50" s="29" t="s">
        <v>45</v>
      </c>
      <c r="Q50" s="29" t="s">
        <v>45</v>
      </c>
      <c r="R50" s="51">
        <v>57</v>
      </c>
      <c r="S50" s="29">
        <v>18.97</v>
      </c>
      <c r="T50" s="51">
        <v>8424</v>
      </c>
      <c r="U50" s="29" t="s">
        <v>504</v>
      </c>
      <c r="V50" s="29" t="s">
        <v>539</v>
      </c>
      <c r="W50" s="29" t="s">
        <v>493</v>
      </c>
      <c r="X50" s="51">
        <v>4</v>
      </c>
      <c r="Y50" s="51">
        <v>1</v>
      </c>
      <c r="Z50" s="51">
        <f t="shared" si="0"/>
        <v>3</v>
      </c>
      <c r="AD50" s="51">
        <v>2</v>
      </c>
      <c r="AE50" s="51">
        <v>1</v>
      </c>
      <c r="AF50" s="51">
        <f t="shared" si="7"/>
        <v>1</v>
      </c>
      <c r="AG50" s="51">
        <v>2</v>
      </c>
      <c r="AH50" s="51">
        <v>1</v>
      </c>
      <c r="AI50" s="51">
        <f t="shared" si="6"/>
        <v>1</v>
      </c>
      <c r="AJ50" s="51">
        <v>0</v>
      </c>
      <c r="AK50" s="51">
        <v>0</v>
      </c>
      <c r="AL50" s="51">
        <f>AJ50-AK50</f>
        <v>0</v>
      </c>
      <c r="AM50" s="51">
        <v>3</v>
      </c>
      <c r="AN50" s="51">
        <v>0</v>
      </c>
      <c r="AO50" s="51">
        <f>AM50-AN50</f>
        <v>3</v>
      </c>
      <c r="AR50" s="51">
        <v>1</v>
      </c>
      <c r="AS50" s="29">
        <v>73</v>
      </c>
      <c r="AT50" s="29" t="s">
        <v>554</v>
      </c>
    </row>
    <row r="51" spans="1:46">
      <c r="A51" s="51">
        <v>8424</v>
      </c>
      <c r="B51" s="29" t="s">
        <v>53</v>
      </c>
      <c r="C51" s="51">
        <v>1</v>
      </c>
      <c r="D51" s="51">
        <v>3</v>
      </c>
      <c r="E51" s="29" t="s">
        <v>54</v>
      </c>
      <c r="F51" s="29" t="s">
        <v>410</v>
      </c>
      <c r="G51" s="29" t="s">
        <v>48</v>
      </c>
      <c r="H51" s="29" t="s">
        <v>301</v>
      </c>
      <c r="I51" s="29" t="s">
        <v>49</v>
      </c>
      <c r="J51" s="29" t="s">
        <v>56</v>
      </c>
      <c r="K51" s="29" t="s">
        <v>57</v>
      </c>
      <c r="L51" s="29" t="s">
        <v>56</v>
      </c>
      <c r="M51" s="51">
        <v>52</v>
      </c>
      <c r="N51" s="51">
        <v>2</v>
      </c>
      <c r="O51" s="29" t="s">
        <v>68</v>
      </c>
      <c r="P51" s="29" t="s">
        <v>45</v>
      </c>
      <c r="Q51" s="29" t="s">
        <v>45</v>
      </c>
      <c r="R51" s="51">
        <v>57</v>
      </c>
      <c r="S51" s="29">
        <v>18.97</v>
      </c>
      <c r="T51" s="51">
        <v>8424</v>
      </c>
      <c r="U51" s="29" t="s">
        <v>295</v>
      </c>
      <c r="V51" s="29" t="s">
        <v>295</v>
      </c>
      <c r="W51" s="29" t="s">
        <v>493</v>
      </c>
      <c r="X51" s="51">
        <v>4</v>
      </c>
      <c r="Y51" s="51">
        <v>1</v>
      </c>
      <c r="Z51" s="51">
        <f t="shared" si="0"/>
        <v>3</v>
      </c>
      <c r="AD51" s="51">
        <v>2</v>
      </c>
      <c r="AE51" s="51">
        <v>0</v>
      </c>
      <c r="AF51" s="51">
        <f t="shared" si="7"/>
        <v>2</v>
      </c>
      <c r="AG51" s="51">
        <v>2</v>
      </c>
      <c r="AH51" s="51">
        <v>0</v>
      </c>
      <c r="AI51" s="51">
        <f t="shared" si="6"/>
        <v>2</v>
      </c>
      <c r="AJ51" s="51">
        <v>0</v>
      </c>
      <c r="AK51" s="51">
        <v>0</v>
      </c>
      <c r="AL51" s="51">
        <f>AJ51-AK51</f>
        <v>0</v>
      </c>
      <c r="AM51" s="51">
        <v>3</v>
      </c>
      <c r="AN51" s="51">
        <v>1</v>
      </c>
      <c r="AO51" s="51">
        <f>AM51-AN51</f>
        <v>2</v>
      </c>
      <c r="AR51" s="51">
        <v>1</v>
      </c>
      <c r="AS51" s="29">
        <v>55</v>
      </c>
      <c r="AT51" s="29" t="s">
        <v>554</v>
      </c>
    </row>
    <row r="52" spans="1:46">
      <c r="A52" s="51">
        <v>9496</v>
      </c>
      <c r="B52" s="29" t="s">
        <v>44</v>
      </c>
      <c r="C52" s="29" t="s">
        <v>45</v>
      </c>
      <c r="D52" s="29" t="s">
        <v>45</v>
      </c>
      <c r="E52" s="29" t="s">
        <v>54</v>
      </c>
      <c r="F52" s="29" t="s">
        <v>410</v>
      </c>
      <c r="G52" s="29" t="s">
        <v>28</v>
      </c>
      <c r="H52" s="29" t="s">
        <v>34</v>
      </c>
      <c r="I52" s="29" t="s">
        <v>49</v>
      </c>
      <c r="J52" s="29" t="s">
        <v>28</v>
      </c>
      <c r="K52" s="29" t="s">
        <v>45</v>
      </c>
      <c r="L52" s="29" t="s">
        <v>28</v>
      </c>
      <c r="M52" s="29" t="s">
        <v>45</v>
      </c>
      <c r="N52" s="51">
        <v>6</v>
      </c>
      <c r="O52" s="29" t="s">
        <v>68</v>
      </c>
      <c r="P52" s="51">
        <v>25.55</v>
      </c>
      <c r="Q52" s="29">
        <v>6.28</v>
      </c>
      <c r="R52" s="51">
        <v>64.25</v>
      </c>
      <c r="S52" s="29">
        <v>17.579999999999998</v>
      </c>
      <c r="T52" s="51">
        <v>9496</v>
      </c>
      <c r="U52" s="29" t="s">
        <v>293</v>
      </c>
      <c r="V52" s="29" t="s">
        <v>546</v>
      </c>
      <c r="W52" s="29" t="s">
        <v>493</v>
      </c>
      <c r="X52" s="51">
        <v>8</v>
      </c>
      <c r="Y52" s="51">
        <v>1</v>
      </c>
      <c r="Z52" s="51">
        <f t="shared" si="0"/>
        <v>7</v>
      </c>
      <c r="AJ52" s="51">
        <v>4</v>
      </c>
      <c r="AK52" s="51">
        <v>0</v>
      </c>
      <c r="AL52" s="51">
        <f>AJ52-AK52</f>
        <v>4</v>
      </c>
      <c r="AR52" s="51">
        <v>1</v>
      </c>
      <c r="AS52" s="29">
        <v>64</v>
      </c>
      <c r="AT52" s="29" t="s">
        <v>554</v>
      </c>
    </row>
    <row r="53" spans="1:46">
      <c r="A53" s="51">
        <v>9496</v>
      </c>
      <c r="B53" s="29" t="s">
        <v>44</v>
      </c>
      <c r="C53" s="29" t="s">
        <v>45</v>
      </c>
      <c r="D53" s="29" t="s">
        <v>45</v>
      </c>
      <c r="E53" s="29" t="s">
        <v>54</v>
      </c>
      <c r="F53" s="29" t="s">
        <v>410</v>
      </c>
      <c r="G53" s="29" t="s">
        <v>28</v>
      </c>
      <c r="H53" s="29" t="s">
        <v>34</v>
      </c>
      <c r="I53" s="29" t="s">
        <v>49</v>
      </c>
      <c r="J53" s="29" t="s">
        <v>28</v>
      </c>
      <c r="K53" s="29" t="s">
        <v>45</v>
      </c>
      <c r="L53" s="29" t="s">
        <v>28</v>
      </c>
      <c r="M53" s="29" t="s">
        <v>45</v>
      </c>
      <c r="N53" s="51">
        <v>6</v>
      </c>
      <c r="O53" s="29" t="s">
        <v>68</v>
      </c>
      <c r="P53" s="51">
        <v>25.55</v>
      </c>
      <c r="Q53" s="29">
        <v>6.28</v>
      </c>
      <c r="R53" s="51">
        <v>64.25</v>
      </c>
      <c r="S53" s="29">
        <v>17.579999999999998</v>
      </c>
      <c r="T53" s="51">
        <v>9496</v>
      </c>
      <c r="U53" s="29" t="s">
        <v>505</v>
      </c>
      <c r="V53" s="29" t="s">
        <v>506</v>
      </c>
      <c r="W53" s="29" t="s">
        <v>493</v>
      </c>
      <c r="X53" s="51">
        <v>8</v>
      </c>
      <c r="Y53" s="51">
        <v>1</v>
      </c>
      <c r="Z53" s="51">
        <f t="shared" si="0"/>
        <v>7</v>
      </c>
      <c r="AJ53" s="51">
        <v>4</v>
      </c>
      <c r="AK53" s="51">
        <v>1</v>
      </c>
      <c r="AL53" s="51">
        <f>AJ53-AK53</f>
        <v>3</v>
      </c>
      <c r="AR53" s="51">
        <v>1</v>
      </c>
      <c r="AS53" s="29">
        <v>81</v>
      </c>
      <c r="AT53" s="29" t="s">
        <v>554</v>
      </c>
    </row>
    <row r="54" spans="1:46">
      <c r="A54" s="51">
        <v>9496</v>
      </c>
      <c r="B54" s="29" t="s">
        <v>44</v>
      </c>
      <c r="C54" s="29" t="s">
        <v>45</v>
      </c>
      <c r="D54" s="29" t="s">
        <v>45</v>
      </c>
      <c r="E54" s="29" t="s">
        <v>54</v>
      </c>
      <c r="F54" s="29" t="s">
        <v>410</v>
      </c>
      <c r="G54" s="29" t="s">
        <v>28</v>
      </c>
      <c r="H54" s="29" t="s">
        <v>34</v>
      </c>
      <c r="I54" s="29" t="s">
        <v>49</v>
      </c>
      <c r="J54" s="29" t="s">
        <v>28</v>
      </c>
      <c r="K54" s="29" t="s">
        <v>45</v>
      </c>
      <c r="L54" s="29" t="s">
        <v>28</v>
      </c>
      <c r="M54" s="29" t="s">
        <v>45</v>
      </c>
      <c r="N54" s="51">
        <v>6</v>
      </c>
      <c r="O54" s="29" t="s">
        <v>68</v>
      </c>
      <c r="P54" s="51">
        <v>25.55</v>
      </c>
      <c r="Q54" s="29">
        <v>6.28</v>
      </c>
      <c r="R54" s="51">
        <v>64.25</v>
      </c>
      <c r="S54" s="29">
        <v>17.579999999999998</v>
      </c>
      <c r="T54" s="51">
        <v>9496</v>
      </c>
      <c r="U54" s="29" t="s">
        <v>507</v>
      </c>
      <c r="V54" s="29" t="s">
        <v>296</v>
      </c>
      <c r="W54" s="29" t="s">
        <v>493</v>
      </c>
      <c r="X54" s="51">
        <v>8</v>
      </c>
      <c r="Y54" s="51">
        <v>1</v>
      </c>
      <c r="Z54" s="51">
        <f t="shared" si="0"/>
        <v>7</v>
      </c>
      <c r="AJ54" s="51">
        <v>4</v>
      </c>
      <c r="AK54" s="51">
        <v>1</v>
      </c>
      <c r="AL54" s="51">
        <f>AJ54-AK54</f>
        <v>3</v>
      </c>
      <c r="AR54" s="51">
        <v>1</v>
      </c>
      <c r="AS54" s="29">
        <v>75</v>
      </c>
      <c r="AT54" s="29" t="s">
        <v>554</v>
      </c>
    </row>
    <row r="55" spans="1:46">
      <c r="A55" s="51">
        <v>9496</v>
      </c>
      <c r="B55" s="29" t="s">
        <v>44</v>
      </c>
      <c r="C55" s="29" t="s">
        <v>45</v>
      </c>
      <c r="D55" s="29" t="s">
        <v>45</v>
      </c>
      <c r="E55" s="29" t="s">
        <v>54</v>
      </c>
      <c r="F55" s="29" t="s">
        <v>410</v>
      </c>
      <c r="G55" s="29" t="s">
        <v>28</v>
      </c>
      <c r="H55" s="29" t="s">
        <v>34</v>
      </c>
      <c r="I55" s="29" t="s">
        <v>49</v>
      </c>
      <c r="J55" s="29" t="s">
        <v>28</v>
      </c>
      <c r="K55" s="29" t="s">
        <v>45</v>
      </c>
      <c r="L55" s="29" t="s">
        <v>28</v>
      </c>
      <c r="M55" s="29" t="s">
        <v>45</v>
      </c>
      <c r="N55" s="51">
        <v>6</v>
      </c>
      <c r="O55" s="29" t="s">
        <v>68</v>
      </c>
      <c r="P55" s="51">
        <v>25.55</v>
      </c>
      <c r="Q55" s="29">
        <v>6.28</v>
      </c>
      <c r="R55" s="51">
        <v>64.25</v>
      </c>
      <c r="S55" s="29">
        <v>17.579999999999998</v>
      </c>
      <c r="T55" s="51">
        <v>9496</v>
      </c>
      <c r="U55" s="29" t="s">
        <v>508</v>
      </c>
      <c r="V55" s="29" t="s">
        <v>540</v>
      </c>
      <c r="W55" s="29" t="s">
        <v>493</v>
      </c>
      <c r="X55" s="51">
        <v>8</v>
      </c>
      <c r="Y55" s="51">
        <v>1</v>
      </c>
      <c r="Z55" s="51">
        <f t="shared" si="0"/>
        <v>7</v>
      </c>
      <c r="AJ55" s="51">
        <v>4</v>
      </c>
      <c r="AK55" s="51">
        <v>0</v>
      </c>
      <c r="AL55" s="51">
        <f>AJ55-AK55</f>
        <v>4</v>
      </c>
      <c r="AR55" s="51">
        <v>1</v>
      </c>
      <c r="AS55" s="29">
        <v>65</v>
      </c>
      <c r="AT55" s="29" t="s">
        <v>554</v>
      </c>
    </row>
    <row r="56" spans="1:46">
      <c r="A56" s="51">
        <v>9496</v>
      </c>
      <c r="B56" s="29" t="s">
        <v>44</v>
      </c>
      <c r="C56" s="29" t="s">
        <v>45</v>
      </c>
      <c r="D56" s="29" t="s">
        <v>45</v>
      </c>
      <c r="E56" s="29" t="s">
        <v>54</v>
      </c>
      <c r="F56" s="29" t="s">
        <v>410</v>
      </c>
      <c r="G56" s="29" t="s">
        <v>28</v>
      </c>
      <c r="H56" s="29" t="s">
        <v>34</v>
      </c>
      <c r="I56" s="29" t="s">
        <v>49</v>
      </c>
      <c r="J56" s="29" t="s">
        <v>28</v>
      </c>
      <c r="K56" s="29" t="s">
        <v>45</v>
      </c>
      <c r="L56" s="29" t="s">
        <v>28</v>
      </c>
      <c r="M56" s="29" t="s">
        <v>45</v>
      </c>
      <c r="N56" s="51">
        <v>6</v>
      </c>
      <c r="O56" s="29" t="s">
        <v>68</v>
      </c>
      <c r="P56" s="51">
        <v>25.55</v>
      </c>
      <c r="Q56" s="29">
        <v>6.28</v>
      </c>
      <c r="R56" s="51">
        <v>64.25</v>
      </c>
      <c r="S56" s="29">
        <v>17.579999999999998</v>
      </c>
      <c r="T56" s="51">
        <v>9496</v>
      </c>
      <c r="U56" s="29" t="s">
        <v>509</v>
      </c>
      <c r="V56" s="29" t="s">
        <v>510</v>
      </c>
      <c r="W56" s="29" t="s">
        <v>493</v>
      </c>
      <c r="X56" s="51">
        <v>8</v>
      </c>
      <c r="Y56" s="51">
        <v>1</v>
      </c>
      <c r="Z56" s="51">
        <f t="shared" si="0"/>
        <v>7</v>
      </c>
      <c r="AJ56" s="51">
        <v>4</v>
      </c>
      <c r="AK56" s="51">
        <v>1</v>
      </c>
      <c r="AL56" s="51">
        <f>AJ56-AK56</f>
        <v>3</v>
      </c>
      <c r="AR56" s="51">
        <v>0</v>
      </c>
      <c r="AS56" s="29">
        <v>79</v>
      </c>
      <c r="AT56" s="29" t="s">
        <v>554</v>
      </c>
    </row>
    <row r="57" spans="1:46">
      <c r="A57" s="51">
        <v>9496</v>
      </c>
      <c r="B57" s="29" t="s">
        <v>44</v>
      </c>
      <c r="C57" s="29" t="s">
        <v>45</v>
      </c>
      <c r="D57" s="29" t="s">
        <v>45</v>
      </c>
      <c r="E57" s="29" t="s">
        <v>54</v>
      </c>
      <c r="F57" s="29" t="s">
        <v>410</v>
      </c>
      <c r="G57" s="29" t="s">
        <v>28</v>
      </c>
      <c r="H57" s="29" t="s">
        <v>34</v>
      </c>
      <c r="I57" s="29" t="s">
        <v>49</v>
      </c>
      <c r="J57" s="29" t="s">
        <v>28</v>
      </c>
      <c r="K57" s="29" t="s">
        <v>45</v>
      </c>
      <c r="L57" s="29" t="s">
        <v>28</v>
      </c>
      <c r="M57" s="29" t="s">
        <v>45</v>
      </c>
      <c r="N57" s="51">
        <v>6</v>
      </c>
      <c r="O57" s="29" t="s">
        <v>68</v>
      </c>
      <c r="P57" s="51">
        <v>25.55</v>
      </c>
      <c r="Q57" s="29">
        <v>6.28</v>
      </c>
      <c r="R57" s="51">
        <v>64.25</v>
      </c>
      <c r="S57" s="29">
        <v>17.579999999999998</v>
      </c>
      <c r="T57" s="51">
        <v>9496</v>
      </c>
      <c r="U57" s="29" t="s">
        <v>484</v>
      </c>
      <c r="V57" s="29" t="s">
        <v>299</v>
      </c>
      <c r="W57" s="29" t="s">
        <v>435</v>
      </c>
      <c r="X57" s="51">
        <v>8</v>
      </c>
      <c r="Y57" s="51">
        <v>3</v>
      </c>
      <c r="Z57" s="51">
        <f t="shared" si="0"/>
        <v>5</v>
      </c>
      <c r="AJ57" s="51">
        <v>4</v>
      </c>
      <c r="AK57" s="51">
        <v>1</v>
      </c>
      <c r="AL57" s="51">
        <f>AJ57-AK57</f>
        <v>3</v>
      </c>
      <c r="AR57" s="51">
        <v>2</v>
      </c>
      <c r="AS57" s="29">
        <v>50</v>
      </c>
      <c r="AT57" s="29">
        <v>21.66</v>
      </c>
    </row>
    <row r="58" spans="1:46">
      <c r="A58" s="51">
        <v>1405</v>
      </c>
      <c r="B58" s="29" t="s">
        <v>68</v>
      </c>
      <c r="C58" s="29" t="s">
        <v>45</v>
      </c>
      <c r="D58" s="29" t="s">
        <v>45</v>
      </c>
      <c r="E58" s="29" t="s">
        <v>417</v>
      </c>
      <c r="F58" s="29" t="s">
        <v>410</v>
      </c>
      <c r="G58" s="29" t="s">
        <v>28</v>
      </c>
      <c r="H58" s="29" t="s">
        <v>559</v>
      </c>
      <c r="I58" s="29" t="s">
        <v>68</v>
      </c>
      <c r="J58" s="29" t="s">
        <v>56</v>
      </c>
      <c r="K58" s="29" t="s">
        <v>427</v>
      </c>
      <c r="L58" s="29" t="s">
        <v>28</v>
      </c>
      <c r="M58" s="29" t="s">
        <v>45</v>
      </c>
      <c r="N58" s="51">
        <v>2</v>
      </c>
      <c r="O58" s="29" t="s">
        <v>68</v>
      </c>
      <c r="P58" s="29" t="s">
        <v>45</v>
      </c>
      <c r="Q58" s="29" t="s">
        <v>45</v>
      </c>
      <c r="R58" s="51">
        <v>54.25</v>
      </c>
      <c r="S58" s="29">
        <v>12.45</v>
      </c>
      <c r="T58" s="51">
        <v>1405</v>
      </c>
      <c r="U58" s="29" t="s">
        <v>511</v>
      </c>
      <c r="V58" s="29" t="s">
        <v>553</v>
      </c>
      <c r="W58" s="29" t="s">
        <v>493</v>
      </c>
      <c r="X58" s="51">
        <v>4</v>
      </c>
      <c r="Y58" s="51">
        <v>1</v>
      </c>
      <c r="Z58" s="51">
        <f t="shared" si="0"/>
        <v>3</v>
      </c>
      <c r="AR58" s="51">
        <v>0</v>
      </c>
      <c r="AS58" s="29">
        <v>64</v>
      </c>
    </row>
    <row r="59" spans="1:46">
      <c r="A59" s="51">
        <v>1405</v>
      </c>
      <c r="B59" s="29" t="s">
        <v>68</v>
      </c>
      <c r="C59" s="29" t="s">
        <v>45</v>
      </c>
      <c r="D59" s="29" t="s">
        <v>45</v>
      </c>
      <c r="E59" s="29" t="s">
        <v>417</v>
      </c>
      <c r="F59" s="29" t="s">
        <v>410</v>
      </c>
      <c r="G59" s="29" t="s">
        <v>28</v>
      </c>
      <c r="H59" s="29" t="s">
        <v>559</v>
      </c>
      <c r="I59" s="29" t="s">
        <v>68</v>
      </c>
      <c r="J59" s="29" t="s">
        <v>56</v>
      </c>
      <c r="K59" s="29" t="s">
        <v>427</v>
      </c>
      <c r="L59" s="29" t="s">
        <v>28</v>
      </c>
      <c r="M59" s="29" t="s">
        <v>45</v>
      </c>
      <c r="N59" s="51">
        <v>2</v>
      </c>
      <c r="O59" s="29" t="s">
        <v>68</v>
      </c>
      <c r="P59" s="29" t="s">
        <v>45</v>
      </c>
      <c r="Q59" s="29" t="s">
        <v>45</v>
      </c>
      <c r="R59" s="51">
        <v>54.25</v>
      </c>
      <c r="S59" s="29">
        <v>12.45</v>
      </c>
      <c r="T59" s="51">
        <v>1405</v>
      </c>
      <c r="U59" s="29" t="s">
        <v>294</v>
      </c>
      <c r="V59" s="29" t="s">
        <v>458</v>
      </c>
      <c r="W59" s="29" t="s">
        <v>493</v>
      </c>
      <c r="X59" s="51">
        <v>4</v>
      </c>
      <c r="Y59" s="51">
        <v>1</v>
      </c>
      <c r="Z59" s="51">
        <f t="shared" si="0"/>
        <v>3</v>
      </c>
      <c r="AR59" s="51">
        <v>1</v>
      </c>
      <c r="AS59" s="29">
        <v>38</v>
      </c>
    </row>
    <row r="60" spans="1:46">
      <c r="A60" s="51">
        <v>1405</v>
      </c>
      <c r="B60" s="29" t="s">
        <v>68</v>
      </c>
      <c r="C60" s="29" t="s">
        <v>45</v>
      </c>
      <c r="D60" s="29" t="s">
        <v>45</v>
      </c>
      <c r="E60" s="29" t="s">
        <v>417</v>
      </c>
      <c r="F60" s="29" t="s">
        <v>410</v>
      </c>
      <c r="G60" s="29" t="s">
        <v>28</v>
      </c>
      <c r="H60" s="29" t="s">
        <v>559</v>
      </c>
      <c r="I60" s="29" t="s">
        <v>68</v>
      </c>
      <c r="J60" s="29" t="s">
        <v>56</v>
      </c>
      <c r="K60" s="29" t="s">
        <v>427</v>
      </c>
      <c r="L60" s="29" t="s">
        <v>28</v>
      </c>
      <c r="M60" s="29" t="s">
        <v>45</v>
      </c>
      <c r="N60" s="51">
        <v>2</v>
      </c>
      <c r="O60" s="29" t="s">
        <v>68</v>
      </c>
      <c r="P60" s="29" t="s">
        <v>45</v>
      </c>
      <c r="Q60" s="29" t="s">
        <v>45</v>
      </c>
      <c r="R60" s="51">
        <v>54.25</v>
      </c>
      <c r="S60" s="29">
        <v>12.45</v>
      </c>
      <c r="T60" s="51">
        <v>1405</v>
      </c>
      <c r="U60" s="29" t="s">
        <v>512</v>
      </c>
      <c r="V60" s="29" t="s">
        <v>513</v>
      </c>
      <c r="W60" s="29" t="s">
        <v>493</v>
      </c>
      <c r="X60" s="51">
        <v>4</v>
      </c>
      <c r="Y60" s="51">
        <v>1</v>
      </c>
      <c r="Z60" s="51">
        <f t="shared" si="0"/>
        <v>3</v>
      </c>
      <c r="AR60" s="51">
        <v>0</v>
      </c>
      <c r="AS60" s="29">
        <v>64</v>
      </c>
    </row>
    <row r="61" spans="1:46">
      <c r="A61" s="51">
        <v>8586</v>
      </c>
      <c r="B61" s="29" t="s">
        <v>53</v>
      </c>
      <c r="C61" s="51">
        <v>1</v>
      </c>
      <c r="D61" s="51">
        <v>2</v>
      </c>
      <c r="E61" s="29" t="s">
        <v>430</v>
      </c>
      <c r="F61" s="29" t="s">
        <v>410</v>
      </c>
      <c r="G61" s="29" t="s">
        <v>48</v>
      </c>
      <c r="H61" s="29" t="s">
        <v>34</v>
      </c>
      <c r="I61" s="29" t="s">
        <v>49</v>
      </c>
      <c r="J61" s="29" t="s">
        <v>28</v>
      </c>
      <c r="K61" s="29" t="s">
        <v>57</v>
      </c>
      <c r="L61" s="29" t="s">
        <v>56</v>
      </c>
      <c r="M61" s="51">
        <v>26</v>
      </c>
      <c r="N61" s="51">
        <v>3</v>
      </c>
      <c r="O61" s="29" t="s">
        <v>431</v>
      </c>
      <c r="P61" s="29" t="s">
        <v>45</v>
      </c>
      <c r="Q61" s="29" t="s">
        <v>45</v>
      </c>
      <c r="R61" s="51">
        <v>47</v>
      </c>
      <c r="S61" s="29">
        <v>20.22</v>
      </c>
      <c r="T61" s="51">
        <v>8586</v>
      </c>
      <c r="U61" s="29" t="s">
        <v>419</v>
      </c>
      <c r="V61" s="29" t="s">
        <v>419</v>
      </c>
      <c r="W61" s="29" t="s">
        <v>493</v>
      </c>
      <c r="X61" s="51">
        <v>5</v>
      </c>
      <c r="Y61" s="51">
        <v>1</v>
      </c>
      <c r="Z61" s="51">
        <f t="shared" si="0"/>
        <v>4</v>
      </c>
      <c r="AA61" s="51"/>
      <c r="AB61" s="51"/>
      <c r="AC61" s="51"/>
      <c r="AD61" s="51">
        <v>3</v>
      </c>
      <c r="AE61" s="51">
        <v>1</v>
      </c>
      <c r="AF61" s="51">
        <f t="shared" ref="AF61:AF64" si="8">AD61-AE61</f>
        <v>2</v>
      </c>
      <c r="AG61" s="51">
        <v>3</v>
      </c>
      <c r="AH61" s="51">
        <v>1</v>
      </c>
      <c r="AI61" s="51">
        <f t="shared" ref="AI61:AI64" si="9">AG61-AH61</f>
        <v>2</v>
      </c>
      <c r="AJ61" s="51">
        <v>1</v>
      </c>
      <c r="AK61" s="51">
        <v>0</v>
      </c>
      <c r="AL61" s="51">
        <f>AJ61-AK61</f>
        <v>1</v>
      </c>
      <c r="AM61" s="51">
        <v>4</v>
      </c>
      <c r="AN61" s="51">
        <v>1</v>
      </c>
      <c r="AO61" s="51">
        <f>AM61-AN61</f>
        <v>3</v>
      </c>
      <c r="AR61" s="51">
        <v>1</v>
      </c>
      <c r="AS61" s="29">
        <v>31</v>
      </c>
    </row>
    <row r="62" spans="1:46">
      <c r="A62" s="51">
        <v>8586</v>
      </c>
      <c r="B62" s="29" t="s">
        <v>53</v>
      </c>
      <c r="C62" s="51">
        <v>1</v>
      </c>
      <c r="D62" s="51">
        <v>2</v>
      </c>
      <c r="E62" s="29" t="s">
        <v>430</v>
      </c>
      <c r="F62" s="29" t="s">
        <v>410</v>
      </c>
      <c r="G62" s="29" t="s">
        <v>48</v>
      </c>
      <c r="H62" s="29" t="s">
        <v>34</v>
      </c>
      <c r="I62" s="29" t="s">
        <v>49</v>
      </c>
      <c r="J62" s="29" t="s">
        <v>28</v>
      </c>
      <c r="K62" s="29" t="s">
        <v>57</v>
      </c>
      <c r="L62" s="29" t="s">
        <v>56</v>
      </c>
      <c r="M62" s="51">
        <v>26</v>
      </c>
      <c r="N62" s="51">
        <v>3</v>
      </c>
      <c r="O62" s="29" t="s">
        <v>431</v>
      </c>
      <c r="P62" s="29" t="s">
        <v>45</v>
      </c>
      <c r="Q62" s="29" t="s">
        <v>45</v>
      </c>
      <c r="R62" s="51">
        <v>47</v>
      </c>
      <c r="S62" s="29">
        <v>20.22</v>
      </c>
      <c r="T62" s="51">
        <v>8586</v>
      </c>
      <c r="U62" s="29" t="s">
        <v>546</v>
      </c>
      <c r="V62" s="29" t="s">
        <v>546</v>
      </c>
      <c r="W62" s="29" t="s">
        <v>493</v>
      </c>
      <c r="X62" s="51">
        <v>5</v>
      </c>
      <c r="Y62" s="51">
        <v>1</v>
      </c>
      <c r="Z62" s="51">
        <f t="shared" si="0"/>
        <v>4</v>
      </c>
      <c r="AA62" s="51"/>
      <c r="AB62" s="51"/>
      <c r="AC62" s="51"/>
      <c r="AD62" s="51">
        <v>3</v>
      </c>
      <c r="AE62" s="51">
        <v>1</v>
      </c>
      <c r="AF62" s="51">
        <f t="shared" si="8"/>
        <v>2</v>
      </c>
      <c r="AG62" s="51">
        <v>3</v>
      </c>
      <c r="AH62" s="51">
        <v>1</v>
      </c>
      <c r="AI62" s="51">
        <f t="shared" si="9"/>
        <v>2</v>
      </c>
      <c r="AJ62" s="51">
        <v>1</v>
      </c>
      <c r="AK62" s="51">
        <v>0</v>
      </c>
      <c r="AL62" s="51">
        <f>AJ62-AK62</f>
        <v>1</v>
      </c>
      <c r="AM62" s="51">
        <v>4</v>
      </c>
      <c r="AN62" s="51">
        <v>1</v>
      </c>
      <c r="AO62" s="51">
        <f>AM62-AN62</f>
        <v>3</v>
      </c>
      <c r="AR62" s="51">
        <v>1</v>
      </c>
      <c r="AS62" s="29">
        <v>48</v>
      </c>
    </row>
    <row r="63" spans="1:46">
      <c r="A63" s="51">
        <v>8586</v>
      </c>
      <c r="B63" s="29" t="s">
        <v>53</v>
      </c>
      <c r="C63" s="51">
        <v>1</v>
      </c>
      <c r="D63" s="51">
        <v>2</v>
      </c>
      <c r="E63" s="29" t="s">
        <v>430</v>
      </c>
      <c r="F63" s="29" t="s">
        <v>410</v>
      </c>
      <c r="G63" s="29" t="s">
        <v>48</v>
      </c>
      <c r="H63" s="29" t="s">
        <v>34</v>
      </c>
      <c r="I63" s="29" t="s">
        <v>49</v>
      </c>
      <c r="J63" s="29" t="s">
        <v>28</v>
      </c>
      <c r="K63" s="29" t="s">
        <v>57</v>
      </c>
      <c r="L63" s="29" t="s">
        <v>56</v>
      </c>
      <c r="M63" s="51">
        <v>26</v>
      </c>
      <c r="N63" s="51">
        <v>3</v>
      </c>
      <c r="O63" s="29" t="s">
        <v>431</v>
      </c>
      <c r="P63" s="29" t="s">
        <v>45</v>
      </c>
      <c r="Q63" s="29" t="s">
        <v>45</v>
      </c>
      <c r="R63" s="51">
        <v>47</v>
      </c>
      <c r="S63" s="29">
        <v>20.22</v>
      </c>
      <c r="T63" s="51">
        <v>8586</v>
      </c>
      <c r="U63" s="29" t="s">
        <v>516</v>
      </c>
      <c r="V63" s="29" t="s">
        <v>296</v>
      </c>
      <c r="W63" s="29" t="s">
        <v>493</v>
      </c>
      <c r="X63" s="51">
        <v>5</v>
      </c>
      <c r="Y63" s="51">
        <v>1</v>
      </c>
      <c r="Z63" s="51">
        <f t="shared" si="0"/>
        <v>4</v>
      </c>
      <c r="AA63" s="51"/>
      <c r="AB63" s="51"/>
      <c r="AC63" s="51"/>
      <c r="AD63" s="51">
        <v>3</v>
      </c>
      <c r="AE63" s="51">
        <v>1</v>
      </c>
      <c r="AF63" s="51">
        <f t="shared" si="8"/>
        <v>2</v>
      </c>
      <c r="AG63" s="51">
        <v>3</v>
      </c>
      <c r="AH63" s="51">
        <v>1</v>
      </c>
      <c r="AI63" s="51">
        <f t="shared" si="9"/>
        <v>2</v>
      </c>
      <c r="AJ63" s="51">
        <v>1</v>
      </c>
      <c r="AK63" s="51">
        <v>1</v>
      </c>
      <c r="AL63" s="51">
        <f>AJ63-AK63</f>
        <v>0</v>
      </c>
      <c r="AM63" s="51">
        <v>4</v>
      </c>
      <c r="AN63" s="51">
        <v>0</v>
      </c>
      <c r="AO63" s="51">
        <f>AM63-AN63</f>
        <v>4</v>
      </c>
      <c r="AR63" s="51">
        <v>1</v>
      </c>
      <c r="AS63" s="29">
        <v>80</v>
      </c>
    </row>
    <row r="64" spans="1:46">
      <c r="A64" s="51">
        <v>8586</v>
      </c>
      <c r="B64" s="29" t="s">
        <v>53</v>
      </c>
      <c r="C64" s="51">
        <v>1</v>
      </c>
      <c r="D64" s="51">
        <v>2</v>
      </c>
      <c r="E64" s="29" t="s">
        <v>430</v>
      </c>
      <c r="F64" s="29" t="s">
        <v>410</v>
      </c>
      <c r="G64" s="29" t="s">
        <v>48</v>
      </c>
      <c r="H64" s="29" t="s">
        <v>34</v>
      </c>
      <c r="I64" s="29" t="s">
        <v>49</v>
      </c>
      <c r="J64" s="29" t="s">
        <v>28</v>
      </c>
      <c r="K64" s="29" t="s">
        <v>57</v>
      </c>
      <c r="L64" s="29" t="s">
        <v>56</v>
      </c>
      <c r="M64" s="51">
        <v>26</v>
      </c>
      <c r="N64" s="51">
        <v>3</v>
      </c>
      <c r="O64" s="29" t="s">
        <v>431</v>
      </c>
      <c r="P64" s="29" t="s">
        <v>45</v>
      </c>
      <c r="Q64" s="29" t="s">
        <v>45</v>
      </c>
      <c r="R64" s="51">
        <v>47</v>
      </c>
      <c r="S64" s="29">
        <v>20.22</v>
      </c>
      <c r="T64" s="51">
        <v>8586</v>
      </c>
      <c r="U64" s="29" t="s">
        <v>484</v>
      </c>
      <c r="V64" s="29" t="s">
        <v>299</v>
      </c>
      <c r="W64" s="29" t="s">
        <v>435</v>
      </c>
      <c r="X64" s="51">
        <v>5</v>
      </c>
      <c r="Y64" s="51">
        <v>2</v>
      </c>
      <c r="Z64" s="51">
        <f t="shared" si="0"/>
        <v>3</v>
      </c>
      <c r="AA64" s="51"/>
      <c r="AB64" s="51"/>
      <c r="AC64" s="51"/>
      <c r="AD64" s="51">
        <v>3</v>
      </c>
      <c r="AE64" s="51">
        <v>0</v>
      </c>
      <c r="AF64" s="51">
        <f t="shared" si="8"/>
        <v>3</v>
      </c>
      <c r="AG64" s="51">
        <v>3</v>
      </c>
      <c r="AH64" s="51">
        <v>0</v>
      </c>
      <c r="AI64" s="51">
        <f t="shared" si="9"/>
        <v>3</v>
      </c>
      <c r="AJ64" s="51">
        <v>1</v>
      </c>
      <c r="AK64" s="51">
        <v>0</v>
      </c>
      <c r="AL64" s="51">
        <f>AJ64-AK64</f>
        <v>1</v>
      </c>
      <c r="AM64" s="51">
        <v>4</v>
      </c>
      <c r="AN64" s="51">
        <v>2</v>
      </c>
      <c r="AO64" s="51">
        <f>AM64-AN64</f>
        <v>2</v>
      </c>
      <c r="AR64" s="51">
        <v>0</v>
      </c>
      <c r="AS64" s="51">
        <v>38</v>
      </c>
      <c r="AT64" s="51">
        <v>11.31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22DF7-E13A-F64A-81EC-055E7DC21F20}">
  <dimension ref="A1:AJ74"/>
  <sheetViews>
    <sheetView topLeftCell="K1" zoomScale="90" zoomScaleNormal="90" workbookViewId="0">
      <pane ySplit="1" topLeftCell="A2" activePane="bottomLeft" state="frozen"/>
      <selection activeCell="V1" sqref="V1"/>
      <selection pane="bottomLeft" activeCell="K1" sqref="A1:XFD1"/>
    </sheetView>
  </sheetViews>
  <sheetFormatPr baseColWidth="10" defaultRowHeight="16"/>
  <cols>
    <col min="1" max="20" width="10.83203125" style="29"/>
    <col min="21" max="21" width="30" style="29" customWidth="1"/>
    <col min="22" max="22" width="33.1640625" style="29" customWidth="1"/>
    <col min="23" max="23" width="7" style="29" customWidth="1"/>
    <col min="24" max="24" width="7.33203125" style="29" customWidth="1"/>
    <col min="25" max="16384" width="10.83203125" style="29"/>
  </cols>
  <sheetData>
    <row r="1" spans="1:24">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263</v>
      </c>
      <c r="V1" s="29" t="s">
        <v>567</v>
      </c>
      <c r="W1" s="29" t="s">
        <v>265</v>
      </c>
      <c r="X1" s="29" t="s">
        <v>266</v>
      </c>
    </row>
    <row r="2" spans="1:24">
      <c r="A2" s="51">
        <v>8070</v>
      </c>
      <c r="B2" s="29" t="s">
        <v>53</v>
      </c>
      <c r="C2" s="51">
        <v>1</v>
      </c>
      <c r="D2" s="29" t="s">
        <v>28</v>
      </c>
      <c r="E2" s="29" t="s">
        <v>290</v>
      </c>
      <c r="F2" s="29" t="s">
        <v>410</v>
      </c>
      <c r="G2" s="29" t="s">
        <v>28</v>
      </c>
      <c r="H2" s="29" t="s">
        <v>34</v>
      </c>
      <c r="I2" s="29" t="s">
        <v>291</v>
      </c>
      <c r="J2" s="29" t="s">
        <v>56</v>
      </c>
      <c r="K2" s="29" t="s">
        <v>57</v>
      </c>
      <c r="L2" s="29" t="s">
        <v>56</v>
      </c>
      <c r="M2" s="51">
        <v>11</v>
      </c>
      <c r="N2" s="51">
        <v>7</v>
      </c>
      <c r="O2" s="29" t="s">
        <v>292</v>
      </c>
      <c r="P2" s="29" t="s">
        <v>45</v>
      </c>
      <c r="Q2" s="29" t="s">
        <v>45</v>
      </c>
      <c r="R2" s="51">
        <v>40</v>
      </c>
      <c r="S2" s="51">
        <v>11.11</v>
      </c>
      <c r="T2" s="51">
        <v>8070</v>
      </c>
      <c r="U2" s="29" t="s">
        <v>293</v>
      </c>
      <c r="V2" s="29" t="s">
        <v>293</v>
      </c>
      <c r="W2" s="51">
        <v>17</v>
      </c>
      <c r="X2" s="51">
        <v>1</v>
      </c>
    </row>
    <row r="3" spans="1:24">
      <c r="A3" s="51">
        <v>9340</v>
      </c>
      <c r="B3" s="29" t="s">
        <v>44</v>
      </c>
      <c r="C3" s="29" t="s">
        <v>45</v>
      </c>
      <c r="D3" s="29" t="s">
        <v>45</v>
      </c>
      <c r="E3" s="29" t="s">
        <v>46</v>
      </c>
      <c r="F3" s="29" t="s">
        <v>410</v>
      </c>
      <c r="G3" s="29" t="s">
        <v>48</v>
      </c>
      <c r="H3" s="29" t="s">
        <v>34</v>
      </c>
      <c r="I3" s="29" t="s">
        <v>49</v>
      </c>
      <c r="J3" s="29" t="s">
        <v>28</v>
      </c>
      <c r="K3" s="29" t="s">
        <v>45</v>
      </c>
      <c r="L3" s="29" t="s">
        <v>56</v>
      </c>
      <c r="M3" s="51">
        <v>11</v>
      </c>
      <c r="N3" s="51">
        <v>1</v>
      </c>
      <c r="O3" s="29" t="s">
        <v>68</v>
      </c>
      <c r="P3" s="29" t="s">
        <v>45</v>
      </c>
      <c r="Q3" s="29" t="s">
        <v>45</v>
      </c>
      <c r="R3" s="51">
        <v>66.5</v>
      </c>
      <c r="S3" s="51">
        <v>0.71</v>
      </c>
      <c r="T3" s="51">
        <v>9340</v>
      </c>
      <c r="U3" s="29" t="s">
        <v>546</v>
      </c>
      <c r="V3" s="29" t="s">
        <v>293</v>
      </c>
      <c r="W3" s="51">
        <v>2</v>
      </c>
      <c r="X3" s="51">
        <v>1</v>
      </c>
    </row>
    <row r="4" spans="1:24">
      <c r="A4" s="51">
        <v>8965</v>
      </c>
      <c r="B4" s="29" t="s">
        <v>53</v>
      </c>
      <c r="C4" s="51">
        <v>1</v>
      </c>
      <c r="D4" s="51">
        <v>2</v>
      </c>
      <c r="E4" s="29" t="s">
        <v>54</v>
      </c>
      <c r="F4" s="29" t="s">
        <v>410</v>
      </c>
      <c r="G4" s="29" t="s">
        <v>48</v>
      </c>
      <c r="H4" s="29" t="s">
        <v>34</v>
      </c>
      <c r="I4" s="29" t="s">
        <v>49</v>
      </c>
      <c r="J4" s="29" t="s">
        <v>56</v>
      </c>
      <c r="K4" s="29" t="s">
        <v>57</v>
      </c>
      <c r="L4" s="29" t="s">
        <v>56</v>
      </c>
      <c r="M4" s="51">
        <v>13</v>
      </c>
      <c r="N4" s="51">
        <v>11</v>
      </c>
      <c r="O4" s="29" t="s">
        <v>68</v>
      </c>
      <c r="P4" s="29" t="s">
        <v>45</v>
      </c>
      <c r="Q4" s="29" t="s">
        <v>45</v>
      </c>
      <c r="R4" s="51">
        <v>48</v>
      </c>
      <c r="S4" s="51">
        <v>21.48</v>
      </c>
      <c r="T4" s="51">
        <v>8965</v>
      </c>
      <c r="U4" s="29" t="s">
        <v>293</v>
      </c>
      <c r="V4" s="29" t="s">
        <v>293</v>
      </c>
      <c r="W4" s="51">
        <v>19</v>
      </c>
      <c r="X4" s="51">
        <v>2</v>
      </c>
    </row>
    <row r="5" spans="1:24">
      <c r="A5" s="51">
        <v>8149</v>
      </c>
      <c r="B5" s="29" t="s">
        <v>53</v>
      </c>
      <c r="C5" s="51">
        <v>1</v>
      </c>
      <c r="D5" s="29" t="s">
        <v>28</v>
      </c>
      <c r="E5" s="29" t="s">
        <v>69</v>
      </c>
      <c r="F5" s="29" t="s">
        <v>410</v>
      </c>
      <c r="G5" s="29" t="s">
        <v>28</v>
      </c>
      <c r="H5" s="29" t="s">
        <v>70</v>
      </c>
      <c r="I5" s="29" t="s">
        <v>71</v>
      </c>
      <c r="J5" s="29" t="s">
        <v>28</v>
      </c>
      <c r="K5" s="29" t="s">
        <v>45</v>
      </c>
      <c r="L5" s="29" t="s">
        <v>56</v>
      </c>
      <c r="M5" s="51">
        <v>19</v>
      </c>
      <c r="N5" s="51">
        <v>33</v>
      </c>
      <c r="O5" s="29" t="s">
        <v>68</v>
      </c>
      <c r="P5" s="29" t="s">
        <v>45</v>
      </c>
      <c r="Q5" s="29" t="s">
        <v>45</v>
      </c>
      <c r="R5" s="51">
        <v>75.5</v>
      </c>
      <c r="S5" s="51">
        <v>10.37</v>
      </c>
      <c r="T5" s="51">
        <v>8149</v>
      </c>
      <c r="U5" s="29" t="s">
        <v>294</v>
      </c>
      <c r="V5" s="29" t="s">
        <v>294</v>
      </c>
      <c r="W5" s="51">
        <v>54</v>
      </c>
      <c r="X5" s="51">
        <v>16</v>
      </c>
    </row>
    <row r="6" spans="1:24">
      <c r="A6" s="51">
        <v>8844</v>
      </c>
      <c r="B6" s="29" t="s">
        <v>44</v>
      </c>
      <c r="C6" s="29" t="s">
        <v>45</v>
      </c>
      <c r="D6" s="29" t="s">
        <v>45</v>
      </c>
      <c r="E6" s="29" t="s">
        <v>54</v>
      </c>
      <c r="F6" s="29" t="s">
        <v>410</v>
      </c>
      <c r="G6" s="29" t="s">
        <v>48</v>
      </c>
      <c r="H6" s="29" t="s">
        <v>34</v>
      </c>
      <c r="I6" s="29" t="s">
        <v>49</v>
      </c>
      <c r="J6" s="29" t="s">
        <v>56</v>
      </c>
      <c r="K6" s="29" t="s">
        <v>57</v>
      </c>
      <c r="L6" s="29" t="s">
        <v>56</v>
      </c>
      <c r="M6" s="51">
        <v>24</v>
      </c>
      <c r="N6" s="51">
        <v>12</v>
      </c>
      <c r="O6" s="29" t="s">
        <v>68</v>
      </c>
      <c r="P6" s="29" t="s">
        <v>45</v>
      </c>
      <c r="Q6" s="29" t="s">
        <v>45</v>
      </c>
      <c r="R6" s="51">
        <v>60</v>
      </c>
      <c r="S6" s="51">
        <v>16.3</v>
      </c>
      <c r="T6" s="51">
        <v>8844</v>
      </c>
      <c r="U6" s="29" t="s">
        <v>293</v>
      </c>
      <c r="V6" s="29" t="s">
        <v>293</v>
      </c>
      <c r="W6" s="51">
        <v>27</v>
      </c>
      <c r="X6" s="51">
        <v>5</v>
      </c>
    </row>
    <row r="7" spans="1:24">
      <c r="A7" s="51">
        <v>8844</v>
      </c>
      <c r="B7" s="29" t="s">
        <v>44</v>
      </c>
      <c r="C7" s="29" t="s">
        <v>45</v>
      </c>
      <c r="D7" s="29" t="s">
        <v>45</v>
      </c>
      <c r="E7" s="29" t="s">
        <v>54</v>
      </c>
      <c r="F7" s="29" t="s">
        <v>410</v>
      </c>
      <c r="G7" s="29" t="s">
        <v>48</v>
      </c>
      <c r="H7" s="29" t="s">
        <v>34</v>
      </c>
      <c r="I7" s="29" t="s">
        <v>49</v>
      </c>
      <c r="J7" s="29" t="s">
        <v>56</v>
      </c>
      <c r="K7" s="29" t="s">
        <v>57</v>
      </c>
      <c r="L7" s="29" t="s">
        <v>56</v>
      </c>
      <c r="M7" s="51">
        <v>24</v>
      </c>
      <c r="N7" s="51">
        <v>12</v>
      </c>
      <c r="O7" s="29" t="s">
        <v>68</v>
      </c>
      <c r="P7" s="29" t="s">
        <v>45</v>
      </c>
      <c r="Q7" s="29" t="s">
        <v>45</v>
      </c>
      <c r="R7" s="51">
        <v>60</v>
      </c>
      <c r="S7" s="51">
        <v>16.3</v>
      </c>
      <c r="T7" s="51">
        <v>8844</v>
      </c>
      <c r="U7" s="29" t="s">
        <v>294</v>
      </c>
      <c r="V7" s="29" t="s">
        <v>294</v>
      </c>
      <c r="W7" s="51">
        <v>27</v>
      </c>
      <c r="X7" s="51">
        <v>6</v>
      </c>
    </row>
    <row r="8" spans="1:24">
      <c r="A8" s="51">
        <v>9695</v>
      </c>
      <c r="B8" s="29" t="s">
        <v>44</v>
      </c>
      <c r="C8" s="29" t="s">
        <v>45</v>
      </c>
      <c r="D8" s="29" t="s">
        <v>45</v>
      </c>
      <c r="E8" s="29" t="s">
        <v>54</v>
      </c>
      <c r="F8" s="29" t="s">
        <v>410</v>
      </c>
      <c r="G8" s="29" t="s">
        <v>48</v>
      </c>
      <c r="H8" s="29" t="s">
        <v>86</v>
      </c>
      <c r="I8" s="29" t="s">
        <v>49</v>
      </c>
      <c r="J8" s="29" t="s">
        <v>56</v>
      </c>
      <c r="K8" s="29" t="s">
        <v>57</v>
      </c>
      <c r="L8" s="29" t="s">
        <v>56</v>
      </c>
      <c r="M8" s="51">
        <v>12</v>
      </c>
      <c r="N8" s="51">
        <v>8</v>
      </c>
      <c r="O8" s="29" t="s">
        <v>68</v>
      </c>
      <c r="P8" s="29" t="s">
        <v>45</v>
      </c>
      <c r="Q8" s="29" t="s">
        <v>45</v>
      </c>
      <c r="R8" s="51">
        <v>32.5</v>
      </c>
      <c r="S8" s="51">
        <v>28.15</v>
      </c>
      <c r="T8" s="51">
        <v>9695</v>
      </c>
      <c r="U8" s="29" t="s">
        <v>544</v>
      </c>
      <c r="V8" s="29" t="s">
        <v>519</v>
      </c>
      <c r="W8" s="51">
        <v>24</v>
      </c>
      <c r="X8" s="51">
        <v>2</v>
      </c>
    </row>
    <row r="9" spans="1:24">
      <c r="A9" s="51">
        <v>9321</v>
      </c>
      <c r="B9" s="29" t="s">
        <v>53</v>
      </c>
      <c r="C9" s="51">
        <v>1</v>
      </c>
      <c r="D9" s="51">
        <v>3</v>
      </c>
      <c r="E9" s="29" t="s">
        <v>54</v>
      </c>
      <c r="F9" s="29" t="s">
        <v>410</v>
      </c>
      <c r="G9" s="29" t="s">
        <v>48</v>
      </c>
      <c r="H9" s="29" t="s">
        <v>34</v>
      </c>
      <c r="I9" s="29" t="s">
        <v>49</v>
      </c>
      <c r="J9" s="29" t="s">
        <v>56</v>
      </c>
      <c r="K9" s="29" t="s">
        <v>57</v>
      </c>
      <c r="L9" s="29" t="s">
        <v>56</v>
      </c>
      <c r="M9" s="51">
        <v>44</v>
      </c>
      <c r="N9" s="51">
        <v>17</v>
      </c>
      <c r="O9" s="29" t="s">
        <v>68</v>
      </c>
      <c r="P9" s="29" t="s">
        <v>45</v>
      </c>
      <c r="Q9" s="29" t="s">
        <v>45</v>
      </c>
      <c r="R9" s="51">
        <v>65</v>
      </c>
      <c r="S9" s="51">
        <v>10.37</v>
      </c>
      <c r="T9" s="51">
        <v>9321</v>
      </c>
      <c r="U9" s="29" t="s">
        <v>294</v>
      </c>
      <c r="V9" s="29" t="s">
        <v>294</v>
      </c>
      <c r="W9" s="51">
        <v>28</v>
      </c>
      <c r="X9" s="51">
        <v>4</v>
      </c>
    </row>
    <row r="10" spans="1:24">
      <c r="A10" s="51">
        <v>8609</v>
      </c>
      <c r="B10" s="29" t="s">
        <v>44</v>
      </c>
      <c r="C10" s="29" t="s">
        <v>45</v>
      </c>
      <c r="D10" s="29" t="s">
        <v>45</v>
      </c>
      <c r="E10" s="29" t="s">
        <v>54</v>
      </c>
      <c r="F10" s="29" t="s">
        <v>410</v>
      </c>
      <c r="G10" s="29" t="s">
        <v>28</v>
      </c>
      <c r="H10" s="29" t="s">
        <v>34</v>
      </c>
      <c r="I10" s="29" t="s">
        <v>49</v>
      </c>
      <c r="J10" s="29" t="s">
        <v>56</v>
      </c>
      <c r="K10" s="29" t="s">
        <v>57</v>
      </c>
      <c r="L10" s="29" t="s">
        <v>56</v>
      </c>
      <c r="M10" s="51">
        <v>35</v>
      </c>
      <c r="N10" s="51">
        <v>86</v>
      </c>
      <c r="O10" s="29" t="s">
        <v>68</v>
      </c>
      <c r="P10" s="29" t="s">
        <v>45</v>
      </c>
      <c r="Q10" s="29" t="s">
        <v>45</v>
      </c>
      <c r="R10" s="51">
        <v>54</v>
      </c>
      <c r="S10" s="51">
        <v>17.78</v>
      </c>
      <c r="T10" s="51">
        <v>8609</v>
      </c>
      <c r="U10" s="29" t="s">
        <v>293</v>
      </c>
      <c r="V10" s="29" t="s">
        <v>293</v>
      </c>
      <c r="W10" s="51">
        <v>155</v>
      </c>
      <c r="X10" s="51">
        <v>37</v>
      </c>
    </row>
    <row r="11" spans="1:24">
      <c r="A11" s="51">
        <v>8609</v>
      </c>
      <c r="B11" s="29" t="s">
        <v>44</v>
      </c>
      <c r="C11" s="29" t="s">
        <v>45</v>
      </c>
      <c r="D11" s="29" t="s">
        <v>45</v>
      </c>
      <c r="E11" s="29" t="s">
        <v>54</v>
      </c>
      <c r="F11" s="29" t="s">
        <v>410</v>
      </c>
      <c r="G11" s="29" t="s">
        <v>28</v>
      </c>
      <c r="H11" s="29" t="s">
        <v>34</v>
      </c>
      <c r="I11" s="29" t="s">
        <v>49</v>
      </c>
      <c r="J11" s="29" t="s">
        <v>56</v>
      </c>
      <c r="K11" s="29" t="s">
        <v>57</v>
      </c>
      <c r="L11" s="29" t="s">
        <v>56</v>
      </c>
      <c r="M11" s="51">
        <v>35</v>
      </c>
      <c r="N11" s="51">
        <v>86</v>
      </c>
      <c r="O11" s="29" t="s">
        <v>68</v>
      </c>
      <c r="P11" s="29" t="s">
        <v>45</v>
      </c>
      <c r="Q11" s="29" t="s">
        <v>45</v>
      </c>
      <c r="R11" s="51">
        <v>54</v>
      </c>
      <c r="S11" s="51">
        <v>17.78</v>
      </c>
      <c r="T11" s="51">
        <v>8609</v>
      </c>
      <c r="U11" s="29" t="s">
        <v>294</v>
      </c>
      <c r="V11" s="29" t="s">
        <v>294</v>
      </c>
      <c r="W11" s="51">
        <v>155</v>
      </c>
      <c r="X11" s="51">
        <v>15</v>
      </c>
    </row>
    <row r="12" spans="1:24">
      <c r="A12" s="51">
        <v>9764</v>
      </c>
      <c r="B12" s="29" t="s">
        <v>44</v>
      </c>
      <c r="C12" s="29" t="s">
        <v>45</v>
      </c>
      <c r="D12" s="29" t="s">
        <v>45</v>
      </c>
      <c r="E12" s="29" t="s">
        <v>54</v>
      </c>
      <c r="F12" s="29" t="s">
        <v>410</v>
      </c>
      <c r="G12" s="29" t="s">
        <v>48</v>
      </c>
      <c r="H12" s="29" t="s">
        <v>34</v>
      </c>
      <c r="I12" s="29" t="s">
        <v>49</v>
      </c>
      <c r="J12" s="29" t="s">
        <v>28</v>
      </c>
      <c r="K12" s="29" t="s">
        <v>45</v>
      </c>
      <c r="L12" s="29" t="s">
        <v>56</v>
      </c>
      <c r="M12" s="51">
        <v>35</v>
      </c>
      <c r="N12" s="51">
        <v>25</v>
      </c>
      <c r="O12" s="29" t="s">
        <v>68</v>
      </c>
      <c r="P12" s="29" t="s">
        <v>45</v>
      </c>
      <c r="Q12" s="29" t="s">
        <v>45</v>
      </c>
      <c r="R12" s="29">
        <v>41.67</v>
      </c>
      <c r="S12" s="29">
        <v>20.36</v>
      </c>
      <c r="T12" s="51">
        <v>9764</v>
      </c>
      <c r="U12" s="29" t="s">
        <v>294</v>
      </c>
      <c r="V12" s="29" t="s">
        <v>294</v>
      </c>
      <c r="W12" s="51">
        <v>51</v>
      </c>
      <c r="X12" s="51">
        <v>4</v>
      </c>
    </row>
    <row r="13" spans="1:24">
      <c r="A13" s="51">
        <v>8542</v>
      </c>
      <c r="B13" s="29" t="s">
        <v>53</v>
      </c>
      <c r="C13" s="51">
        <v>1</v>
      </c>
      <c r="D13" s="29" t="s">
        <v>28</v>
      </c>
      <c r="E13" s="29" t="s">
        <v>118</v>
      </c>
      <c r="F13" s="29" t="s">
        <v>410</v>
      </c>
      <c r="G13" s="29" t="s">
        <v>48</v>
      </c>
      <c r="H13" s="29" t="s">
        <v>34</v>
      </c>
      <c r="I13" s="29" t="s">
        <v>119</v>
      </c>
      <c r="J13" s="29" t="s">
        <v>28</v>
      </c>
      <c r="K13" s="29" t="s">
        <v>45</v>
      </c>
      <c r="L13" s="29" t="s">
        <v>56</v>
      </c>
      <c r="M13" s="51">
        <v>13</v>
      </c>
      <c r="N13" s="51">
        <v>6</v>
      </c>
      <c r="O13" s="29" t="s">
        <v>68</v>
      </c>
      <c r="P13" s="29" t="s">
        <v>45</v>
      </c>
      <c r="Q13" s="29" t="s">
        <v>45</v>
      </c>
      <c r="R13" s="51">
        <v>36.5</v>
      </c>
      <c r="S13" s="51">
        <v>15.78</v>
      </c>
      <c r="T13" s="51">
        <v>8542</v>
      </c>
      <c r="U13" s="29" t="s">
        <v>546</v>
      </c>
      <c r="V13" s="29" t="s">
        <v>293</v>
      </c>
      <c r="W13" s="51">
        <v>12</v>
      </c>
      <c r="X13" s="51">
        <v>1</v>
      </c>
    </row>
    <row r="14" spans="1:24">
      <c r="A14" s="51">
        <v>9622</v>
      </c>
      <c r="B14" s="29" t="s">
        <v>44</v>
      </c>
      <c r="C14" s="29" t="s">
        <v>45</v>
      </c>
      <c r="D14" s="29" t="s">
        <v>45</v>
      </c>
      <c r="E14" s="29" t="s">
        <v>54</v>
      </c>
      <c r="F14" s="29" t="s">
        <v>410</v>
      </c>
      <c r="G14" s="29" t="s">
        <v>48</v>
      </c>
      <c r="H14" s="29" t="s">
        <v>34</v>
      </c>
      <c r="I14" s="29" t="s">
        <v>49</v>
      </c>
      <c r="J14" s="29" t="s">
        <v>56</v>
      </c>
      <c r="K14" s="29" t="s">
        <v>57</v>
      </c>
      <c r="L14" s="29" t="s">
        <v>56</v>
      </c>
      <c r="M14" s="51">
        <v>34</v>
      </c>
      <c r="N14" s="51">
        <v>31</v>
      </c>
      <c r="O14" s="29" t="s">
        <v>68</v>
      </c>
      <c r="P14" s="29" t="s">
        <v>45</v>
      </c>
      <c r="Q14" s="29" t="s">
        <v>45</v>
      </c>
      <c r="R14" s="29">
        <v>57.5</v>
      </c>
      <c r="S14" s="29">
        <v>13.23</v>
      </c>
      <c r="T14" s="51">
        <v>9622</v>
      </c>
      <c r="U14" s="29" t="s">
        <v>293</v>
      </c>
      <c r="V14" s="29" t="s">
        <v>293</v>
      </c>
      <c r="W14" s="51">
        <v>56</v>
      </c>
      <c r="X14" s="51">
        <v>10</v>
      </c>
    </row>
    <row r="15" spans="1:24">
      <c r="A15" s="51">
        <v>9622</v>
      </c>
      <c r="B15" s="29" t="s">
        <v>44</v>
      </c>
      <c r="C15" s="29" t="s">
        <v>45</v>
      </c>
      <c r="D15" s="29" t="s">
        <v>45</v>
      </c>
      <c r="E15" s="29" t="s">
        <v>54</v>
      </c>
      <c r="F15" s="29" t="s">
        <v>410</v>
      </c>
      <c r="G15" s="29" t="s">
        <v>48</v>
      </c>
      <c r="H15" s="29" t="s">
        <v>34</v>
      </c>
      <c r="I15" s="29" t="s">
        <v>49</v>
      </c>
      <c r="J15" s="29" t="s">
        <v>56</v>
      </c>
      <c r="K15" s="29" t="s">
        <v>57</v>
      </c>
      <c r="L15" s="29" t="s">
        <v>56</v>
      </c>
      <c r="M15" s="51">
        <v>34</v>
      </c>
      <c r="N15" s="51">
        <v>31</v>
      </c>
      <c r="O15" s="29" t="s">
        <v>68</v>
      </c>
      <c r="P15" s="29" t="s">
        <v>45</v>
      </c>
      <c r="Q15" s="29" t="s">
        <v>45</v>
      </c>
      <c r="R15" s="29">
        <v>57.5</v>
      </c>
      <c r="S15" s="29">
        <v>13.23</v>
      </c>
      <c r="T15" s="51">
        <v>9622</v>
      </c>
      <c r="U15" s="29" t="s">
        <v>294</v>
      </c>
      <c r="V15" s="29" t="s">
        <v>294</v>
      </c>
      <c r="W15" s="51">
        <v>56</v>
      </c>
      <c r="X15" s="51">
        <v>4</v>
      </c>
    </row>
    <row r="16" spans="1:24">
      <c r="A16" s="51">
        <v>9094</v>
      </c>
      <c r="B16" s="29" t="s">
        <v>44</v>
      </c>
      <c r="C16" s="29" t="s">
        <v>45</v>
      </c>
      <c r="D16" s="29" t="s">
        <v>45</v>
      </c>
      <c r="E16" s="29" t="s">
        <v>54</v>
      </c>
      <c r="F16" s="29" t="s">
        <v>410</v>
      </c>
      <c r="G16" s="29" t="s">
        <v>48</v>
      </c>
      <c r="H16" s="29" t="s">
        <v>34</v>
      </c>
      <c r="I16" s="29" t="s">
        <v>49</v>
      </c>
      <c r="J16" s="29" t="s">
        <v>56</v>
      </c>
      <c r="K16" s="29" t="s">
        <v>57</v>
      </c>
      <c r="L16" s="29" t="s">
        <v>56</v>
      </c>
      <c r="M16" s="51">
        <v>11</v>
      </c>
      <c r="N16" s="51">
        <v>3</v>
      </c>
      <c r="O16" s="29" t="s">
        <v>292</v>
      </c>
      <c r="P16" s="29" t="s">
        <v>45</v>
      </c>
      <c r="Q16" s="29" t="s">
        <v>45</v>
      </c>
      <c r="R16" s="51">
        <v>40.4</v>
      </c>
      <c r="S16" s="51">
        <v>13.72</v>
      </c>
      <c r="T16" s="51">
        <v>9094</v>
      </c>
      <c r="U16" s="29" t="s">
        <v>293</v>
      </c>
      <c r="V16" s="29" t="s">
        <v>293</v>
      </c>
      <c r="W16" s="51">
        <v>5</v>
      </c>
      <c r="X16" s="51">
        <v>1</v>
      </c>
    </row>
    <row r="17" spans="1:24">
      <c r="A17" s="51">
        <v>9122</v>
      </c>
      <c r="B17" s="29" t="s">
        <v>44</v>
      </c>
      <c r="C17" s="29" t="s">
        <v>45</v>
      </c>
      <c r="D17" s="29" t="s">
        <v>45</v>
      </c>
      <c r="E17" s="29" t="s">
        <v>54</v>
      </c>
      <c r="F17" s="29" t="s">
        <v>410</v>
      </c>
      <c r="G17" s="29" t="s">
        <v>48</v>
      </c>
      <c r="H17" s="29" t="s">
        <v>34</v>
      </c>
      <c r="I17" s="29" t="s">
        <v>49</v>
      </c>
      <c r="J17" s="29" t="s">
        <v>28</v>
      </c>
      <c r="K17" s="29" t="s">
        <v>45</v>
      </c>
      <c r="L17" s="29" t="s">
        <v>56</v>
      </c>
      <c r="M17" s="51">
        <v>22</v>
      </c>
      <c r="N17" s="51">
        <v>20</v>
      </c>
      <c r="O17" s="29" t="s">
        <v>68</v>
      </c>
      <c r="P17" s="29" t="s">
        <v>45</v>
      </c>
      <c r="Q17" s="29" t="s">
        <v>45</v>
      </c>
      <c r="R17" s="51">
        <v>61</v>
      </c>
      <c r="S17" s="51">
        <v>8.89</v>
      </c>
      <c r="T17" s="51">
        <v>9122</v>
      </c>
      <c r="U17" s="29" t="s">
        <v>451</v>
      </c>
      <c r="V17" s="29" t="s">
        <v>294</v>
      </c>
      <c r="W17" s="51">
        <v>174</v>
      </c>
      <c r="X17" s="51">
        <v>37</v>
      </c>
    </row>
    <row r="18" spans="1:24">
      <c r="A18" s="51">
        <v>10782</v>
      </c>
      <c r="B18" s="29" t="s">
        <v>44</v>
      </c>
      <c r="C18" s="29" t="s">
        <v>45</v>
      </c>
      <c r="D18" s="29" t="s">
        <v>45</v>
      </c>
      <c r="E18" s="29" t="s">
        <v>54</v>
      </c>
      <c r="F18" s="29" t="s">
        <v>410</v>
      </c>
      <c r="G18" s="29" t="s">
        <v>48</v>
      </c>
      <c r="H18" s="29" t="s">
        <v>34</v>
      </c>
      <c r="I18" s="29" t="s">
        <v>49</v>
      </c>
      <c r="J18" s="29" t="s">
        <v>28</v>
      </c>
      <c r="K18" s="29" t="s">
        <v>45</v>
      </c>
      <c r="L18" s="29" t="s">
        <v>56</v>
      </c>
      <c r="M18" s="51">
        <v>10</v>
      </c>
      <c r="N18" s="51">
        <v>26</v>
      </c>
      <c r="O18" s="29" t="s">
        <v>68</v>
      </c>
      <c r="P18" s="29" t="s">
        <v>45</v>
      </c>
      <c r="Q18" s="29" t="s">
        <v>45</v>
      </c>
      <c r="R18" s="51">
        <v>43.74</v>
      </c>
      <c r="S18" s="51">
        <v>12.2</v>
      </c>
      <c r="T18" s="51">
        <v>10782</v>
      </c>
      <c r="U18" s="29" t="s">
        <v>294</v>
      </c>
      <c r="V18" s="29" t="s">
        <v>294</v>
      </c>
      <c r="W18" s="51">
        <v>43</v>
      </c>
      <c r="X18" s="51">
        <v>7</v>
      </c>
    </row>
    <row r="19" spans="1:24">
      <c r="A19" s="51">
        <v>10782</v>
      </c>
      <c r="B19" s="29" t="s">
        <v>44</v>
      </c>
      <c r="C19" s="29" t="s">
        <v>45</v>
      </c>
      <c r="D19" s="29" t="s">
        <v>45</v>
      </c>
      <c r="E19" s="29" t="s">
        <v>54</v>
      </c>
      <c r="F19" s="29" t="s">
        <v>410</v>
      </c>
      <c r="G19" s="29" t="s">
        <v>48</v>
      </c>
      <c r="H19" s="29" t="s">
        <v>34</v>
      </c>
      <c r="I19" s="29" t="s">
        <v>49</v>
      </c>
      <c r="J19" s="29" t="s">
        <v>28</v>
      </c>
      <c r="K19" s="29" t="s">
        <v>45</v>
      </c>
      <c r="L19" s="29" t="s">
        <v>56</v>
      </c>
      <c r="M19" s="51">
        <v>10</v>
      </c>
      <c r="N19" s="51">
        <v>26</v>
      </c>
      <c r="O19" s="29" t="s">
        <v>68</v>
      </c>
      <c r="P19" s="29" t="s">
        <v>45</v>
      </c>
      <c r="Q19" s="29" t="s">
        <v>45</v>
      </c>
      <c r="R19" s="51">
        <v>43.74</v>
      </c>
      <c r="S19" s="51">
        <v>12.2</v>
      </c>
      <c r="T19" s="51">
        <v>10782</v>
      </c>
      <c r="U19" s="29" t="s">
        <v>293</v>
      </c>
      <c r="V19" s="29" t="s">
        <v>293</v>
      </c>
      <c r="W19" s="51">
        <v>43</v>
      </c>
      <c r="X19" s="51">
        <v>13</v>
      </c>
    </row>
    <row r="20" spans="1:24">
      <c r="A20" s="51">
        <v>489</v>
      </c>
      <c r="B20" s="29" t="s">
        <v>53</v>
      </c>
      <c r="C20" s="51">
        <v>1</v>
      </c>
      <c r="D20" s="29" t="s">
        <v>28</v>
      </c>
      <c r="E20" s="29" t="s">
        <v>412</v>
      </c>
      <c r="F20" s="29" t="s">
        <v>410</v>
      </c>
      <c r="G20" s="29" t="s">
        <v>28</v>
      </c>
      <c r="H20" s="29" t="s">
        <v>34</v>
      </c>
      <c r="I20" s="29" t="s">
        <v>71</v>
      </c>
      <c r="J20" s="29" t="s">
        <v>28</v>
      </c>
      <c r="K20" s="29" t="s">
        <v>45</v>
      </c>
      <c r="L20" s="29" t="s">
        <v>28</v>
      </c>
      <c r="M20" s="29" t="s">
        <v>45</v>
      </c>
      <c r="N20" s="51">
        <v>13</v>
      </c>
      <c r="O20" s="29" t="s">
        <v>68</v>
      </c>
      <c r="P20" s="29" t="s">
        <v>45</v>
      </c>
      <c r="Q20" s="29" t="s">
        <v>45</v>
      </c>
      <c r="R20" s="51">
        <v>48.25</v>
      </c>
      <c r="S20" s="51">
        <v>17.75</v>
      </c>
      <c r="T20" s="51">
        <v>489</v>
      </c>
      <c r="U20" s="29" t="s">
        <v>294</v>
      </c>
      <c r="V20" s="29" t="s">
        <v>294</v>
      </c>
      <c r="W20" s="51">
        <v>23</v>
      </c>
      <c r="X20" s="51">
        <v>1</v>
      </c>
    </row>
    <row r="21" spans="1:24">
      <c r="A21" s="51">
        <v>9174</v>
      </c>
      <c r="B21" s="29" t="s">
        <v>44</v>
      </c>
      <c r="C21" s="29" t="s">
        <v>45</v>
      </c>
      <c r="D21" s="29" t="s">
        <v>45</v>
      </c>
      <c r="E21" s="29" t="s">
        <v>290</v>
      </c>
      <c r="F21" s="29" t="s">
        <v>415</v>
      </c>
      <c r="G21" s="29" t="s">
        <v>48</v>
      </c>
      <c r="H21" s="29" t="s">
        <v>34</v>
      </c>
      <c r="I21" s="29" t="s">
        <v>49</v>
      </c>
      <c r="J21" s="29" t="s">
        <v>28</v>
      </c>
      <c r="K21" s="29" t="s">
        <v>45</v>
      </c>
      <c r="L21" s="29" t="s">
        <v>56</v>
      </c>
      <c r="M21" s="51">
        <v>21</v>
      </c>
      <c r="N21" s="51">
        <v>29</v>
      </c>
      <c r="O21" s="29" t="s">
        <v>292</v>
      </c>
      <c r="P21" s="29" t="s">
        <v>45</v>
      </c>
      <c r="Q21" s="29" t="s">
        <v>45</v>
      </c>
      <c r="R21" s="51">
        <v>42</v>
      </c>
      <c r="S21" s="51">
        <v>14.81</v>
      </c>
      <c r="T21" s="51">
        <v>9174</v>
      </c>
      <c r="U21" s="29" t="s">
        <v>294</v>
      </c>
      <c r="V21" s="29" t="s">
        <v>294</v>
      </c>
      <c r="W21" s="51">
        <v>54</v>
      </c>
      <c r="X21" s="51">
        <v>5</v>
      </c>
    </row>
    <row r="22" spans="1:24">
      <c r="A22" s="51">
        <v>8236</v>
      </c>
      <c r="B22" s="29" t="s">
        <v>44</v>
      </c>
      <c r="C22" s="51">
        <v>1</v>
      </c>
      <c r="D22" s="51">
        <v>1</v>
      </c>
      <c r="E22" s="29" t="s">
        <v>54</v>
      </c>
      <c r="F22" s="29" t="s">
        <v>410</v>
      </c>
      <c r="G22" s="29" t="s">
        <v>48</v>
      </c>
      <c r="H22" s="29" t="s">
        <v>34</v>
      </c>
      <c r="I22" s="29" t="s">
        <v>49</v>
      </c>
      <c r="J22" s="29" t="s">
        <v>56</v>
      </c>
      <c r="K22" s="29" t="s">
        <v>57</v>
      </c>
      <c r="L22" s="29" t="s">
        <v>56</v>
      </c>
      <c r="M22" s="51">
        <v>26</v>
      </c>
      <c r="N22" s="51">
        <v>3</v>
      </c>
      <c r="O22" s="29" t="s">
        <v>68</v>
      </c>
      <c r="P22" s="29" t="s">
        <v>68</v>
      </c>
      <c r="Q22" s="29" t="s">
        <v>68</v>
      </c>
      <c r="R22" s="51">
        <v>54</v>
      </c>
      <c r="S22" s="51">
        <v>27.4</v>
      </c>
      <c r="T22" s="51">
        <v>8236</v>
      </c>
      <c r="U22" s="29" t="s">
        <v>293</v>
      </c>
      <c r="V22" s="29" t="s">
        <v>293</v>
      </c>
      <c r="W22" s="51">
        <v>10</v>
      </c>
      <c r="X22" s="51">
        <v>3</v>
      </c>
    </row>
    <row r="23" spans="1:24">
      <c r="A23" s="51">
        <v>9679</v>
      </c>
      <c r="B23" s="29" t="s">
        <v>53</v>
      </c>
      <c r="C23" s="51">
        <v>1</v>
      </c>
      <c r="D23" s="51">
        <v>4</v>
      </c>
      <c r="E23" s="29" t="s">
        <v>463</v>
      </c>
      <c r="F23" s="29" t="s">
        <v>410</v>
      </c>
      <c r="G23" s="29" t="s">
        <v>48</v>
      </c>
      <c r="H23" s="29" t="s">
        <v>34</v>
      </c>
      <c r="I23" s="29" t="s">
        <v>49</v>
      </c>
      <c r="J23" s="29" t="s">
        <v>28</v>
      </c>
      <c r="K23" s="29" t="s">
        <v>45</v>
      </c>
      <c r="L23" s="29" t="s">
        <v>56</v>
      </c>
      <c r="M23" s="51">
        <v>64</v>
      </c>
      <c r="N23" s="51">
        <v>26</v>
      </c>
      <c r="O23" s="29" t="s">
        <v>68</v>
      </c>
      <c r="P23" s="29" t="s">
        <v>68</v>
      </c>
      <c r="Q23" s="29" t="s">
        <v>68</v>
      </c>
      <c r="R23" s="51">
        <v>56</v>
      </c>
      <c r="S23" s="51">
        <v>19</v>
      </c>
      <c r="T23" s="51">
        <v>9679</v>
      </c>
      <c r="U23" s="29" t="s">
        <v>293</v>
      </c>
      <c r="V23" s="29" t="s">
        <v>293</v>
      </c>
      <c r="W23" s="51">
        <v>64</v>
      </c>
      <c r="X23" s="51">
        <v>13</v>
      </c>
    </row>
    <row r="24" spans="1:24">
      <c r="A24" s="51">
        <v>9679</v>
      </c>
      <c r="B24" s="29" t="s">
        <v>53</v>
      </c>
      <c r="C24" s="51">
        <v>1</v>
      </c>
      <c r="D24" s="51">
        <v>4</v>
      </c>
      <c r="E24" s="29" t="s">
        <v>463</v>
      </c>
      <c r="F24" s="29" t="s">
        <v>410</v>
      </c>
      <c r="G24" s="29" t="s">
        <v>48</v>
      </c>
      <c r="H24" s="29" t="s">
        <v>34</v>
      </c>
      <c r="I24" s="29" t="s">
        <v>49</v>
      </c>
      <c r="J24" s="29" t="s">
        <v>28</v>
      </c>
      <c r="K24" s="29" t="s">
        <v>45</v>
      </c>
      <c r="L24" s="29" t="s">
        <v>56</v>
      </c>
      <c r="M24" s="51">
        <v>64</v>
      </c>
      <c r="N24" s="51">
        <v>26</v>
      </c>
      <c r="O24" s="29" t="s">
        <v>68</v>
      </c>
      <c r="P24" s="29" t="s">
        <v>68</v>
      </c>
      <c r="Q24" s="29" t="s">
        <v>68</v>
      </c>
      <c r="R24" s="51">
        <v>56</v>
      </c>
      <c r="S24" s="51">
        <v>19</v>
      </c>
      <c r="T24" s="51">
        <v>9679</v>
      </c>
      <c r="U24" s="29" t="s">
        <v>294</v>
      </c>
      <c r="V24" s="29" t="s">
        <v>294</v>
      </c>
      <c r="W24" s="51">
        <v>64</v>
      </c>
      <c r="X24" s="51">
        <v>8</v>
      </c>
    </row>
    <row r="25" spans="1:24">
      <c r="A25" s="51">
        <v>9377</v>
      </c>
      <c r="B25" s="29" t="s">
        <v>44</v>
      </c>
      <c r="C25" s="51">
        <v>1</v>
      </c>
      <c r="D25" s="51">
        <v>1</v>
      </c>
      <c r="E25" s="29" t="s">
        <v>54</v>
      </c>
      <c r="F25" s="29" t="s">
        <v>410</v>
      </c>
      <c r="G25" s="29" t="s">
        <v>48</v>
      </c>
      <c r="H25" s="29" t="s">
        <v>34</v>
      </c>
      <c r="I25" s="29" t="s">
        <v>49</v>
      </c>
      <c r="J25" s="29" t="s">
        <v>28</v>
      </c>
      <c r="K25" s="29" t="s">
        <v>45</v>
      </c>
      <c r="L25" s="29" t="s">
        <v>28</v>
      </c>
      <c r="M25" s="29" t="s">
        <v>45</v>
      </c>
      <c r="N25" s="51">
        <v>8</v>
      </c>
      <c r="O25" s="29" t="s">
        <v>68</v>
      </c>
      <c r="P25" s="29" t="s">
        <v>68</v>
      </c>
      <c r="Q25" s="29" t="s">
        <v>68</v>
      </c>
      <c r="R25" s="51">
        <v>48.6</v>
      </c>
      <c r="S25" s="51">
        <v>12.75</v>
      </c>
      <c r="T25" s="51">
        <v>9377</v>
      </c>
      <c r="U25" s="29" t="s">
        <v>293</v>
      </c>
      <c r="V25" s="29" t="s">
        <v>293</v>
      </c>
      <c r="W25" s="51">
        <v>17</v>
      </c>
      <c r="X25" s="51">
        <v>2</v>
      </c>
    </row>
    <row r="26" spans="1:24">
      <c r="A26" s="51">
        <v>9113</v>
      </c>
      <c r="B26" s="29" t="s">
        <v>44</v>
      </c>
      <c r="C26" s="29" t="s">
        <v>45</v>
      </c>
      <c r="D26" s="29" t="s">
        <v>45</v>
      </c>
      <c r="E26" s="29" t="s">
        <v>54</v>
      </c>
      <c r="F26" s="29" t="s">
        <v>410</v>
      </c>
      <c r="G26" s="29" t="s">
        <v>48</v>
      </c>
      <c r="H26" s="29" t="s">
        <v>34</v>
      </c>
      <c r="I26" s="29" t="s">
        <v>49</v>
      </c>
      <c r="J26" s="29" t="s">
        <v>28</v>
      </c>
      <c r="K26" s="29" t="s">
        <v>45</v>
      </c>
      <c r="L26" s="29" t="s">
        <v>28</v>
      </c>
      <c r="M26" s="51">
        <v>15</v>
      </c>
      <c r="N26" s="51">
        <v>58</v>
      </c>
      <c r="O26" s="29" t="s">
        <v>68</v>
      </c>
      <c r="P26" s="29" t="s">
        <v>45</v>
      </c>
      <c r="Q26" s="29" t="s">
        <v>45</v>
      </c>
      <c r="R26" s="51">
        <v>53</v>
      </c>
      <c r="S26" s="51">
        <v>9.16</v>
      </c>
      <c r="T26" s="51">
        <v>9113</v>
      </c>
      <c r="U26" s="29" t="s">
        <v>293</v>
      </c>
      <c r="V26" s="29" t="s">
        <v>293</v>
      </c>
      <c r="W26" s="51">
        <v>114</v>
      </c>
      <c r="X26" s="51">
        <v>33</v>
      </c>
    </row>
    <row r="27" spans="1:24">
      <c r="A27" s="51">
        <v>9151</v>
      </c>
      <c r="B27" s="29" t="s">
        <v>53</v>
      </c>
      <c r="C27" s="51">
        <v>1</v>
      </c>
      <c r="D27" s="51">
        <v>2</v>
      </c>
      <c r="E27" s="29" t="s">
        <v>54</v>
      </c>
      <c r="F27" s="29" t="s">
        <v>410</v>
      </c>
      <c r="G27" s="29" t="s">
        <v>48</v>
      </c>
      <c r="H27" s="29" t="s">
        <v>34</v>
      </c>
      <c r="I27" s="29" t="s">
        <v>49</v>
      </c>
      <c r="J27" s="29" t="s">
        <v>56</v>
      </c>
      <c r="K27" s="29" t="s">
        <v>28</v>
      </c>
      <c r="L27" s="29" t="s">
        <v>28</v>
      </c>
      <c r="M27" s="51">
        <v>27</v>
      </c>
      <c r="N27" s="29" t="s">
        <v>45</v>
      </c>
      <c r="O27" s="29" t="s">
        <v>68</v>
      </c>
      <c r="P27" s="51">
        <v>24.7</v>
      </c>
      <c r="Q27" s="51">
        <v>3.2</v>
      </c>
      <c r="R27" s="51">
        <v>46</v>
      </c>
      <c r="S27" s="51">
        <v>12.6</v>
      </c>
      <c r="T27" s="51">
        <v>9151</v>
      </c>
      <c r="U27" s="29" t="s">
        <v>293</v>
      </c>
      <c r="V27" s="29" t="s">
        <v>293</v>
      </c>
      <c r="W27" s="51">
        <v>32</v>
      </c>
      <c r="X27" s="51">
        <v>7</v>
      </c>
    </row>
    <row r="28" spans="1:24">
      <c r="A28" s="51">
        <v>9151</v>
      </c>
      <c r="B28" s="29" t="s">
        <v>53</v>
      </c>
      <c r="C28" s="51">
        <v>1</v>
      </c>
      <c r="D28" s="51">
        <v>2</v>
      </c>
      <c r="E28" s="29" t="s">
        <v>54</v>
      </c>
      <c r="F28" s="29" t="s">
        <v>410</v>
      </c>
      <c r="G28" s="29" t="s">
        <v>48</v>
      </c>
      <c r="H28" s="29" t="s">
        <v>34</v>
      </c>
      <c r="I28" s="29" t="s">
        <v>49</v>
      </c>
      <c r="J28" s="29" t="s">
        <v>56</v>
      </c>
      <c r="K28" s="29" t="s">
        <v>28</v>
      </c>
      <c r="L28" s="29" t="s">
        <v>28</v>
      </c>
      <c r="M28" s="51">
        <v>27</v>
      </c>
      <c r="N28" s="29" t="s">
        <v>45</v>
      </c>
      <c r="O28" s="29" t="s">
        <v>68</v>
      </c>
      <c r="P28" s="51">
        <v>24.7</v>
      </c>
      <c r="Q28" s="51">
        <v>3.2</v>
      </c>
      <c r="R28" s="51">
        <v>46</v>
      </c>
      <c r="S28" s="51">
        <v>12.6</v>
      </c>
      <c r="T28" s="51">
        <v>9151</v>
      </c>
      <c r="U28" s="29" t="s">
        <v>294</v>
      </c>
      <c r="V28" s="29" t="s">
        <v>294</v>
      </c>
      <c r="W28" s="51">
        <v>32</v>
      </c>
      <c r="X28" s="51">
        <v>4</v>
      </c>
    </row>
    <row r="29" spans="1:24">
      <c r="A29" s="51">
        <v>8898</v>
      </c>
      <c r="B29" s="29" t="s">
        <v>44</v>
      </c>
      <c r="C29" s="29" t="s">
        <v>45</v>
      </c>
      <c r="D29" s="29" t="s">
        <v>45</v>
      </c>
      <c r="E29" s="29" t="s">
        <v>54</v>
      </c>
      <c r="F29" s="29" t="s">
        <v>410</v>
      </c>
      <c r="G29" s="29" t="s">
        <v>48</v>
      </c>
      <c r="H29" s="29" t="s">
        <v>34</v>
      </c>
      <c r="I29" s="29" t="s">
        <v>49</v>
      </c>
      <c r="J29" s="29" t="s">
        <v>28</v>
      </c>
      <c r="K29" s="29" t="s">
        <v>45</v>
      </c>
      <c r="L29" s="29" t="s">
        <v>28</v>
      </c>
      <c r="M29" s="29" t="s">
        <v>45</v>
      </c>
      <c r="N29" s="51">
        <v>16</v>
      </c>
      <c r="O29" s="29" t="s">
        <v>68</v>
      </c>
      <c r="P29" s="51">
        <v>24.5</v>
      </c>
      <c r="Q29" s="51">
        <v>2.96</v>
      </c>
      <c r="R29" s="51">
        <v>41</v>
      </c>
      <c r="S29" s="51">
        <v>14.81</v>
      </c>
      <c r="T29" s="51">
        <v>8898</v>
      </c>
      <c r="U29" s="29" t="s">
        <v>294</v>
      </c>
      <c r="V29" s="29" t="s">
        <v>294</v>
      </c>
      <c r="W29" s="51">
        <v>32</v>
      </c>
      <c r="X29" s="51">
        <v>4</v>
      </c>
    </row>
    <row r="30" spans="1:24">
      <c r="A30" s="51">
        <v>8898</v>
      </c>
      <c r="B30" s="29" t="s">
        <v>44</v>
      </c>
      <c r="C30" s="29" t="s">
        <v>45</v>
      </c>
      <c r="D30" s="29" t="s">
        <v>45</v>
      </c>
      <c r="E30" s="29" t="s">
        <v>54</v>
      </c>
      <c r="F30" s="29" t="s">
        <v>410</v>
      </c>
      <c r="G30" s="29" t="s">
        <v>48</v>
      </c>
      <c r="H30" s="29" t="s">
        <v>34</v>
      </c>
      <c r="I30" s="29" t="s">
        <v>49</v>
      </c>
      <c r="J30" s="29" t="s">
        <v>28</v>
      </c>
      <c r="K30" s="29" t="s">
        <v>45</v>
      </c>
      <c r="L30" s="29" t="s">
        <v>28</v>
      </c>
      <c r="M30" s="29" t="s">
        <v>45</v>
      </c>
      <c r="N30" s="51">
        <v>16</v>
      </c>
      <c r="O30" s="29" t="s">
        <v>68</v>
      </c>
      <c r="P30" s="51">
        <v>24.5</v>
      </c>
      <c r="Q30" s="51">
        <v>2.96</v>
      </c>
      <c r="R30" s="51">
        <v>41</v>
      </c>
      <c r="S30" s="51">
        <v>14.81</v>
      </c>
      <c r="T30" s="51">
        <v>8898</v>
      </c>
      <c r="U30" s="29" t="s">
        <v>293</v>
      </c>
      <c r="V30" s="29" t="s">
        <v>293</v>
      </c>
      <c r="W30" s="51">
        <v>32</v>
      </c>
      <c r="X30" s="51">
        <v>5</v>
      </c>
    </row>
    <row r="31" spans="1:24">
      <c r="A31" s="51">
        <v>8969</v>
      </c>
      <c r="B31" s="29" t="s">
        <v>44</v>
      </c>
      <c r="C31" s="29" t="s">
        <v>45</v>
      </c>
      <c r="D31" s="29" t="s">
        <v>45</v>
      </c>
      <c r="E31" s="29" t="s">
        <v>54</v>
      </c>
      <c r="F31" s="29" t="s">
        <v>410</v>
      </c>
      <c r="G31" s="29" t="s">
        <v>48</v>
      </c>
      <c r="H31" s="29" t="s">
        <v>34</v>
      </c>
      <c r="I31" s="29" t="s">
        <v>49</v>
      </c>
      <c r="J31" s="29" t="s">
        <v>56</v>
      </c>
      <c r="K31" s="29" t="s">
        <v>57</v>
      </c>
      <c r="L31" s="29" t="s">
        <v>28</v>
      </c>
      <c r="M31" s="29" t="s">
        <v>45</v>
      </c>
      <c r="N31" s="51">
        <v>1</v>
      </c>
      <c r="O31" s="29" t="s">
        <v>68</v>
      </c>
      <c r="P31" s="29" t="s">
        <v>45</v>
      </c>
      <c r="Q31" s="29" t="s">
        <v>45</v>
      </c>
      <c r="R31" s="51">
        <v>52.4</v>
      </c>
      <c r="S31" s="51">
        <v>9.0399999999999991</v>
      </c>
      <c r="T31" s="51">
        <v>8969</v>
      </c>
      <c r="U31" s="29" t="s">
        <v>293</v>
      </c>
      <c r="V31" s="29" t="s">
        <v>293</v>
      </c>
      <c r="W31" s="51">
        <v>5</v>
      </c>
      <c r="X31" s="51">
        <v>1</v>
      </c>
    </row>
    <row r="32" spans="1:24">
      <c r="A32" s="51">
        <v>8920</v>
      </c>
      <c r="B32" s="29" t="s">
        <v>44</v>
      </c>
      <c r="C32" s="29" t="s">
        <v>45</v>
      </c>
      <c r="D32" s="29" t="s">
        <v>45</v>
      </c>
      <c r="E32" s="29" t="s">
        <v>54</v>
      </c>
      <c r="F32" s="29" t="s">
        <v>410</v>
      </c>
      <c r="G32" s="29" t="s">
        <v>48</v>
      </c>
      <c r="H32" s="29" t="s">
        <v>34</v>
      </c>
      <c r="I32" s="29" t="s">
        <v>49</v>
      </c>
      <c r="J32" s="29" t="s">
        <v>28</v>
      </c>
      <c r="K32" s="29" t="s">
        <v>57</v>
      </c>
      <c r="L32" s="29" t="s">
        <v>56</v>
      </c>
      <c r="M32" s="51">
        <v>20</v>
      </c>
      <c r="N32" s="51">
        <v>4</v>
      </c>
      <c r="O32" s="29" t="s">
        <v>68</v>
      </c>
      <c r="P32" s="29" t="s">
        <v>45</v>
      </c>
      <c r="Q32" s="29" t="s">
        <v>45</v>
      </c>
      <c r="R32" s="51">
        <v>43</v>
      </c>
      <c r="S32" s="51">
        <v>10.37</v>
      </c>
      <c r="T32" s="51">
        <v>8920</v>
      </c>
      <c r="U32" s="29" t="s">
        <v>471</v>
      </c>
      <c r="V32" s="29" t="s">
        <v>293</v>
      </c>
      <c r="W32" s="51">
        <v>10</v>
      </c>
      <c r="X32" s="51">
        <v>1</v>
      </c>
    </row>
    <row r="33" spans="1:24">
      <c r="A33" s="51">
        <v>10861</v>
      </c>
      <c r="B33" s="29" t="s">
        <v>53</v>
      </c>
      <c r="C33" s="51">
        <v>1</v>
      </c>
      <c r="D33" s="51">
        <v>7</v>
      </c>
      <c r="E33" s="29" t="s">
        <v>54</v>
      </c>
      <c r="F33" s="29" t="s">
        <v>415</v>
      </c>
      <c r="G33" s="29" t="s">
        <v>48</v>
      </c>
      <c r="H33" s="29" t="s">
        <v>34</v>
      </c>
      <c r="I33" s="29" t="s">
        <v>49</v>
      </c>
      <c r="J33" s="29" t="s">
        <v>28</v>
      </c>
      <c r="K33" s="29" t="s">
        <v>45</v>
      </c>
      <c r="L33" s="29" t="s">
        <v>56</v>
      </c>
      <c r="M33" s="51">
        <v>45</v>
      </c>
      <c r="N33" s="51">
        <v>119</v>
      </c>
      <c r="O33" s="29" t="s">
        <v>68</v>
      </c>
      <c r="P33" s="29" t="s">
        <v>45</v>
      </c>
      <c r="Q33" s="29" t="s">
        <v>45</v>
      </c>
      <c r="R33" s="51">
        <v>44.8</v>
      </c>
      <c r="S33" s="51">
        <v>14.5</v>
      </c>
      <c r="T33" s="51">
        <v>10861</v>
      </c>
      <c r="U33" s="29" t="s">
        <v>293</v>
      </c>
      <c r="V33" s="29" t="s">
        <v>293</v>
      </c>
      <c r="W33" s="51">
        <v>219</v>
      </c>
      <c r="X33" s="51">
        <v>31</v>
      </c>
    </row>
    <row r="34" spans="1:24">
      <c r="A34" s="51">
        <v>10861</v>
      </c>
      <c r="B34" s="29" t="s">
        <v>53</v>
      </c>
      <c r="C34" s="51">
        <v>1</v>
      </c>
      <c r="D34" s="51">
        <v>7</v>
      </c>
      <c r="E34" s="29" t="s">
        <v>54</v>
      </c>
      <c r="F34" s="29" t="s">
        <v>415</v>
      </c>
      <c r="G34" s="29" t="s">
        <v>48</v>
      </c>
      <c r="H34" s="29" t="s">
        <v>34</v>
      </c>
      <c r="I34" s="29" t="s">
        <v>49</v>
      </c>
      <c r="J34" s="29" t="s">
        <v>28</v>
      </c>
      <c r="K34" s="29" t="s">
        <v>45</v>
      </c>
      <c r="L34" s="29" t="s">
        <v>56</v>
      </c>
      <c r="M34" s="51">
        <v>45</v>
      </c>
      <c r="N34" s="51">
        <v>119</v>
      </c>
      <c r="O34" s="29" t="s">
        <v>68</v>
      </c>
      <c r="P34" s="29" t="s">
        <v>45</v>
      </c>
      <c r="Q34" s="29" t="s">
        <v>45</v>
      </c>
      <c r="R34" s="51">
        <v>44.8</v>
      </c>
      <c r="S34" s="51">
        <v>14.5</v>
      </c>
      <c r="T34" s="51">
        <v>10861</v>
      </c>
      <c r="U34" s="29" t="s">
        <v>294</v>
      </c>
      <c r="V34" s="29" t="s">
        <v>294</v>
      </c>
      <c r="W34" s="51">
        <v>219</v>
      </c>
      <c r="X34" s="51">
        <v>18</v>
      </c>
    </row>
    <row r="35" spans="1:24">
      <c r="A35" s="51">
        <v>9608</v>
      </c>
      <c r="B35" s="29" t="s">
        <v>53</v>
      </c>
      <c r="C35" s="51">
        <v>1</v>
      </c>
      <c r="D35" s="29" t="s">
        <v>28</v>
      </c>
      <c r="E35" s="29" t="s">
        <v>417</v>
      </c>
      <c r="F35" s="29" t="s">
        <v>410</v>
      </c>
      <c r="G35" s="29" t="s">
        <v>48</v>
      </c>
      <c r="H35" s="29" t="s">
        <v>34</v>
      </c>
      <c r="I35" s="29" t="s">
        <v>473</v>
      </c>
      <c r="J35" s="29" t="s">
        <v>28</v>
      </c>
      <c r="K35" s="29" t="s">
        <v>45</v>
      </c>
      <c r="L35" s="29" t="s">
        <v>56</v>
      </c>
      <c r="M35" s="51">
        <v>45</v>
      </c>
      <c r="N35" s="29" t="s">
        <v>45</v>
      </c>
      <c r="O35" s="29" t="s">
        <v>68</v>
      </c>
      <c r="P35" s="29" t="s">
        <v>45</v>
      </c>
      <c r="Q35" s="29" t="s">
        <v>45</v>
      </c>
      <c r="R35" s="29" t="s">
        <v>45</v>
      </c>
      <c r="S35" s="29" t="s">
        <v>45</v>
      </c>
      <c r="T35" s="51">
        <v>9608</v>
      </c>
      <c r="U35" s="29" t="s">
        <v>294</v>
      </c>
      <c r="V35" s="29" t="s">
        <v>294</v>
      </c>
      <c r="W35" s="51">
        <v>7162</v>
      </c>
      <c r="X35" s="51">
        <v>784</v>
      </c>
    </row>
    <row r="36" spans="1:24">
      <c r="A36" s="51">
        <v>9608</v>
      </c>
      <c r="B36" s="29" t="s">
        <v>53</v>
      </c>
      <c r="C36" s="51">
        <v>1</v>
      </c>
      <c r="D36" s="29" t="s">
        <v>28</v>
      </c>
      <c r="E36" s="29" t="s">
        <v>417</v>
      </c>
      <c r="F36" s="29" t="s">
        <v>410</v>
      </c>
      <c r="G36" s="29" t="s">
        <v>48</v>
      </c>
      <c r="H36" s="29" t="s">
        <v>34</v>
      </c>
      <c r="I36" s="29" t="s">
        <v>473</v>
      </c>
      <c r="J36" s="29" t="s">
        <v>28</v>
      </c>
      <c r="K36" s="29" t="s">
        <v>45</v>
      </c>
      <c r="L36" s="29" t="s">
        <v>56</v>
      </c>
      <c r="M36" s="51">
        <v>45</v>
      </c>
      <c r="N36" s="29" t="s">
        <v>45</v>
      </c>
      <c r="O36" s="29" t="s">
        <v>68</v>
      </c>
      <c r="P36" s="29" t="s">
        <v>45</v>
      </c>
      <c r="Q36" s="29" t="s">
        <v>45</v>
      </c>
      <c r="R36" s="29" t="s">
        <v>45</v>
      </c>
      <c r="S36" s="29" t="s">
        <v>45</v>
      </c>
      <c r="T36" s="51">
        <v>9608</v>
      </c>
      <c r="U36" s="29" t="s">
        <v>293</v>
      </c>
      <c r="V36" s="29" t="s">
        <v>293</v>
      </c>
      <c r="W36" s="51">
        <v>7162</v>
      </c>
      <c r="X36" s="51">
        <v>113</v>
      </c>
    </row>
    <row r="37" spans="1:24">
      <c r="A37" s="51">
        <v>8264</v>
      </c>
      <c r="B37" s="29" t="s">
        <v>44</v>
      </c>
      <c r="C37" s="29" t="s">
        <v>45</v>
      </c>
      <c r="D37" s="29" t="s">
        <v>45</v>
      </c>
      <c r="E37" s="29" t="s">
        <v>54</v>
      </c>
      <c r="F37" s="29" t="s">
        <v>410</v>
      </c>
      <c r="G37" s="29" t="s">
        <v>48</v>
      </c>
      <c r="H37" s="29" t="s">
        <v>301</v>
      </c>
      <c r="I37" s="29" t="s">
        <v>49</v>
      </c>
      <c r="J37" s="29" t="s">
        <v>28</v>
      </c>
      <c r="K37" s="29" t="s">
        <v>57</v>
      </c>
      <c r="L37" s="29" t="s">
        <v>56</v>
      </c>
      <c r="M37" s="51">
        <v>20</v>
      </c>
      <c r="N37" s="51">
        <v>0</v>
      </c>
      <c r="O37" s="29" t="s">
        <v>68</v>
      </c>
      <c r="P37" s="29" t="s">
        <v>45</v>
      </c>
      <c r="Q37" s="29" t="s">
        <v>45</v>
      </c>
      <c r="R37" s="51">
        <v>65.7</v>
      </c>
      <c r="S37" s="51">
        <v>9.18</v>
      </c>
      <c r="T37" s="51">
        <v>8264</v>
      </c>
      <c r="U37" s="29" t="s">
        <v>478</v>
      </c>
      <c r="V37" s="29" t="s">
        <v>519</v>
      </c>
      <c r="W37" s="51">
        <v>10</v>
      </c>
      <c r="X37" s="51">
        <v>2</v>
      </c>
    </row>
    <row r="38" spans="1:24">
      <c r="A38" s="51">
        <v>8264</v>
      </c>
      <c r="B38" s="29" t="s">
        <v>44</v>
      </c>
      <c r="C38" s="29" t="s">
        <v>45</v>
      </c>
      <c r="D38" s="29" t="s">
        <v>45</v>
      </c>
      <c r="E38" s="29" t="s">
        <v>54</v>
      </c>
      <c r="F38" s="29" t="s">
        <v>410</v>
      </c>
      <c r="G38" s="29" t="s">
        <v>48</v>
      </c>
      <c r="H38" s="29" t="s">
        <v>301</v>
      </c>
      <c r="I38" s="29" t="s">
        <v>49</v>
      </c>
      <c r="J38" s="29" t="s">
        <v>28</v>
      </c>
      <c r="K38" s="29" t="s">
        <v>57</v>
      </c>
      <c r="L38" s="29" t="s">
        <v>56</v>
      </c>
      <c r="M38" s="51">
        <v>20</v>
      </c>
      <c r="N38" s="51">
        <v>0</v>
      </c>
      <c r="O38" s="29" t="s">
        <v>68</v>
      </c>
      <c r="P38" s="29" t="s">
        <v>45</v>
      </c>
      <c r="Q38" s="29" t="s">
        <v>45</v>
      </c>
      <c r="R38" s="51">
        <v>65.7</v>
      </c>
      <c r="S38" s="51">
        <v>9.18</v>
      </c>
      <c r="T38" s="51">
        <v>8264</v>
      </c>
      <c r="U38" s="29" t="s">
        <v>293</v>
      </c>
      <c r="V38" s="29" t="s">
        <v>293</v>
      </c>
      <c r="W38" s="51">
        <v>10</v>
      </c>
      <c r="X38" s="51">
        <v>1</v>
      </c>
    </row>
    <row r="39" spans="1:24">
      <c r="A39" s="51">
        <v>8264</v>
      </c>
      <c r="B39" s="29" t="s">
        <v>44</v>
      </c>
      <c r="C39" s="29" t="s">
        <v>45</v>
      </c>
      <c r="D39" s="29" t="s">
        <v>45</v>
      </c>
      <c r="E39" s="29" t="s">
        <v>54</v>
      </c>
      <c r="F39" s="29" t="s">
        <v>410</v>
      </c>
      <c r="G39" s="29" t="s">
        <v>48</v>
      </c>
      <c r="H39" s="29" t="s">
        <v>301</v>
      </c>
      <c r="I39" s="29" t="s">
        <v>49</v>
      </c>
      <c r="J39" s="29" t="s">
        <v>28</v>
      </c>
      <c r="K39" s="29" t="s">
        <v>57</v>
      </c>
      <c r="L39" s="29" t="s">
        <v>56</v>
      </c>
      <c r="M39" s="51">
        <v>20</v>
      </c>
      <c r="N39" s="51">
        <v>0</v>
      </c>
      <c r="O39" s="29" t="s">
        <v>68</v>
      </c>
      <c r="P39" s="29" t="s">
        <v>45</v>
      </c>
      <c r="Q39" s="29" t="s">
        <v>45</v>
      </c>
      <c r="R39" s="51">
        <v>65.7</v>
      </c>
      <c r="S39" s="51">
        <v>9.18</v>
      </c>
      <c r="T39" s="51">
        <v>8264</v>
      </c>
      <c r="U39" s="29" t="s">
        <v>548</v>
      </c>
      <c r="V39" s="29" t="s">
        <v>294</v>
      </c>
      <c r="W39" s="51">
        <v>10</v>
      </c>
      <c r="X39" s="51">
        <v>1</v>
      </c>
    </row>
    <row r="40" spans="1:24">
      <c r="A40" s="51">
        <v>9056</v>
      </c>
      <c r="B40" s="29" t="s">
        <v>44</v>
      </c>
      <c r="C40" s="29" t="s">
        <v>45</v>
      </c>
      <c r="D40" s="29" t="s">
        <v>45</v>
      </c>
      <c r="E40" s="29" t="s">
        <v>54</v>
      </c>
      <c r="F40" s="29" t="s">
        <v>410</v>
      </c>
      <c r="G40" s="29" t="s">
        <v>48</v>
      </c>
      <c r="H40" s="29" t="s">
        <v>34</v>
      </c>
      <c r="I40" s="29" t="s">
        <v>49</v>
      </c>
      <c r="J40" s="29" t="s">
        <v>28</v>
      </c>
      <c r="K40" s="29" t="s">
        <v>45</v>
      </c>
      <c r="L40" s="29" t="s">
        <v>56</v>
      </c>
      <c r="M40" s="51">
        <v>38</v>
      </c>
      <c r="N40" s="51">
        <v>14</v>
      </c>
      <c r="O40" s="29" t="s">
        <v>68</v>
      </c>
      <c r="P40" s="29" t="s">
        <v>45</v>
      </c>
      <c r="Q40" s="29" t="s">
        <v>45</v>
      </c>
      <c r="R40" s="51">
        <v>36.54</v>
      </c>
      <c r="S40" s="51">
        <v>18.329999999999998</v>
      </c>
      <c r="T40" s="51">
        <v>9056</v>
      </c>
      <c r="U40" s="29" t="s">
        <v>478</v>
      </c>
      <c r="V40" s="29" t="s">
        <v>519</v>
      </c>
      <c r="W40" s="51">
        <v>22</v>
      </c>
      <c r="X40" s="51">
        <v>2</v>
      </c>
    </row>
    <row r="41" spans="1:24">
      <c r="A41" s="51">
        <v>9056</v>
      </c>
      <c r="B41" s="29" t="s">
        <v>44</v>
      </c>
      <c r="C41" s="29" t="s">
        <v>45</v>
      </c>
      <c r="D41" s="29" t="s">
        <v>45</v>
      </c>
      <c r="E41" s="29" t="s">
        <v>54</v>
      </c>
      <c r="F41" s="29" t="s">
        <v>410</v>
      </c>
      <c r="G41" s="29" t="s">
        <v>48</v>
      </c>
      <c r="H41" s="29" t="s">
        <v>34</v>
      </c>
      <c r="I41" s="29" t="s">
        <v>49</v>
      </c>
      <c r="J41" s="29" t="s">
        <v>28</v>
      </c>
      <c r="K41" s="29" t="s">
        <v>45</v>
      </c>
      <c r="L41" s="29" t="s">
        <v>56</v>
      </c>
      <c r="M41" s="51">
        <v>38</v>
      </c>
      <c r="N41" s="51">
        <v>14</v>
      </c>
      <c r="O41" s="29" t="s">
        <v>68</v>
      </c>
      <c r="P41" s="29" t="s">
        <v>45</v>
      </c>
      <c r="Q41" s="29" t="s">
        <v>45</v>
      </c>
      <c r="R41" s="51">
        <v>36.54</v>
      </c>
      <c r="S41" s="51">
        <v>18.329999999999998</v>
      </c>
      <c r="T41" s="51">
        <v>9056</v>
      </c>
      <c r="U41" s="29" t="s">
        <v>293</v>
      </c>
      <c r="V41" s="29" t="s">
        <v>293</v>
      </c>
      <c r="W41" s="51">
        <v>22</v>
      </c>
      <c r="X41" s="51">
        <v>2</v>
      </c>
    </row>
    <row r="42" spans="1:24">
      <c r="A42" s="51">
        <v>9125</v>
      </c>
      <c r="B42" s="29" t="s">
        <v>44</v>
      </c>
      <c r="C42" s="29" t="s">
        <v>45</v>
      </c>
      <c r="D42" s="29" t="s">
        <v>45</v>
      </c>
      <c r="E42" s="29" t="s">
        <v>54</v>
      </c>
      <c r="F42" s="29" t="s">
        <v>410</v>
      </c>
      <c r="G42" s="29" t="s">
        <v>48</v>
      </c>
      <c r="H42" s="29" t="s">
        <v>34</v>
      </c>
      <c r="I42" s="29" t="s">
        <v>49</v>
      </c>
      <c r="J42" s="29" t="s">
        <v>28</v>
      </c>
      <c r="K42" s="29" t="s">
        <v>45</v>
      </c>
      <c r="L42" s="29" t="s">
        <v>56</v>
      </c>
      <c r="M42" s="51">
        <v>15</v>
      </c>
      <c r="N42" s="51">
        <v>10</v>
      </c>
      <c r="O42" s="29" t="s">
        <v>68</v>
      </c>
      <c r="P42" s="29" t="s">
        <v>45</v>
      </c>
      <c r="Q42" s="29" t="s">
        <v>45</v>
      </c>
      <c r="R42" s="51">
        <v>39</v>
      </c>
      <c r="S42" s="51">
        <v>19.260000000000002</v>
      </c>
      <c r="T42" s="51">
        <v>9125</v>
      </c>
      <c r="U42" s="29" t="s">
        <v>293</v>
      </c>
      <c r="V42" s="29" t="s">
        <v>293</v>
      </c>
      <c r="W42" s="51">
        <v>18</v>
      </c>
      <c r="X42" s="51">
        <v>5</v>
      </c>
    </row>
    <row r="43" spans="1:24">
      <c r="A43" s="51">
        <v>9125</v>
      </c>
      <c r="B43" s="29" t="s">
        <v>44</v>
      </c>
      <c r="C43" s="29" t="s">
        <v>45</v>
      </c>
      <c r="D43" s="29" t="s">
        <v>45</v>
      </c>
      <c r="E43" s="29" t="s">
        <v>54</v>
      </c>
      <c r="F43" s="29" t="s">
        <v>410</v>
      </c>
      <c r="G43" s="29" t="s">
        <v>48</v>
      </c>
      <c r="H43" s="29" t="s">
        <v>34</v>
      </c>
      <c r="I43" s="29" t="s">
        <v>49</v>
      </c>
      <c r="J43" s="29" t="s">
        <v>28</v>
      </c>
      <c r="K43" s="29" t="s">
        <v>45</v>
      </c>
      <c r="L43" s="29" t="s">
        <v>56</v>
      </c>
      <c r="M43" s="51">
        <v>15</v>
      </c>
      <c r="N43" s="51">
        <v>10</v>
      </c>
      <c r="O43" s="29" t="s">
        <v>68</v>
      </c>
      <c r="P43" s="29" t="s">
        <v>45</v>
      </c>
      <c r="Q43" s="29" t="s">
        <v>45</v>
      </c>
      <c r="R43" s="51">
        <v>39</v>
      </c>
      <c r="S43" s="51">
        <v>19.260000000000002</v>
      </c>
      <c r="T43" s="51">
        <v>9125</v>
      </c>
      <c r="U43" s="29" t="s">
        <v>294</v>
      </c>
      <c r="V43" s="29" t="s">
        <v>294</v>
      </c>
      <c r="W43" s="51">
        <v>18</v>
      </c>
      <c r="X43" s="51">
        <v>3</v>
      </c>
    </row>
    <row r="44" spans="1:24">
      <c r="A44" s="51">
        <v>9446</v>
      </c>
      <c r="B44" s="29" t="s">
        <v>53</v>
      </c>
      <c r="C44" s="51">
        <v>1</v>
      </c>
      <c r="D44" s="51">
        <v>2</v>
      </c>
      <c r="E44" s="29" t="s">
        <v>54</v>
      </c>
      <c r="F44" s="29" t="s">
        <v>410</v>
      </c>
      <c r="G44" s="29" t="s">
        <v>48</v>
      </c>
      <c r="H44" s="29" t="s">
        <v>301</v>
      </c>
      <c r="I44" s="29" t="s">
        <v>49</v>
      </c>
      <c r="J44" s="29" t="s">
        <v>28</v>
      </c>
      <c r="K44" s="29" t="s">
        <v>45</v>
      </c>
      <c r="L44" s="29" t="s">
        <v>56</v>
      </c>
      <c r="M44" s="51">
        <v>63</v>
      </c>
      <c r="N44" s="51">
        <v>7</v>
      </c>
      <c r="O44" s="29" t="s">
        <v>68</v>
      </c>
      <c r="P44" s="29" t="s">
        <v>45</v>
      </c>
      <c r="Q44" s="29" t="s">
        <v>45</v>
      </c>
      <c r="R44" s="51">
        <v>65</v>
      </c>
      <c r="S44" s="51">
        <v>14.07</v>
      </c>
      <c r="T44" s="51">
        <v>9446</v>
      </c>
      <c r="U44" s="29" t="s">
        <v>293</v>
      </c>
      <c r="V44" s="29" t="s">
        <v>293</v>
      </c>
      <c r="W44" s="51">
        <v>17</v>
      </c>
      <c r="X44" s="51">
        <v>3</v>
      </c>
    </row>
    <row r="45" spans="1:24">
      <c r="A45" s="51">
        <v>9446</v>
      </c>
      <c r="B45" s="29" t="s">
        <v>53</v>
      </c>
      <c r="C45" s="51">
        <v>1</v>
      </c>
      <c r="D45" s="51">
        <v>2</v>
      </c>
      <c r="E45" s="29" t="s">
        <v>54</v>
      </c>
      <c r="F45" s="29" t="s">
        <v>410</v>
      </c>
      <c r="G45" s="29" t="s">
        <v>48</v>
      </c>
      <c r="H45" s="29" t="s">
        <v>301</v>
      </c>
      <c r="I45" s="29" t="s">
        <v>49</v>
      </c>
      <c r="J45" s="29" t="s">
        <v>28</v>
      </c>
      <c r="K45" s="29" t="s">
        <v>45</v>
      </c>
      <c r="L45" s="29" t="s">
        <v>56</v>
      </c>
      <c r="M45" s="51">
        <v>63</v>
      </c>
      <c r="N45" s="51">
        <v>7</v>
      </c>
      <c r="O45" s="29" t="s">
        <v>68</v>
      </c>
      <c r="P45" s="29" t="s">
        <v>45</v>
      </c>
      <c r="Q45" s="29" t="s">
        <v>45</v>
      </c>
      <c r="R45" s="51">
        <v>65</v>
      </c>
      <c r="S45" s="51">
        <v>14.07</v>
      </c>
      <c r="T45" s="51">
        <v>9446</v>
      </c>
      <c r="U45" s="29" t="s">
        <v>294</v>
      </c>
      <c r="V45" s="29" t="s">
        <v>294</v>
      </c>
      <c r="W45" s="51">
        <v>17</v>
      </c>
      <c r="X45" s="51">
        <v>3</v>
      </c>
    </row>
    <row r="46" spans="1:24">
      <c r="A46" s="51">
        <v>9609</v>
      </c>
      <c r="B46" s="29" t="s">
        <v>44</v>
      </c>
      <c r="C46" s="29" t="s">
        <v>45</v>
      </c>
      <c r="D46" s="29" t="s">
        <v>45</v>
      </c>
      <c r="E46" s="29" t="s">
        <v>420</v>
      </c>
      <c r="F46" s="29" t="s">
        <v>410</v>
      </c>
      <c r="G46" s="29" t="s">
        <v>48</v>
      </c>
      <c r="H46" s="29" t="s">
        <v>34</v>
      </c>
      <c r="I46" s="29" t="s">
        <v>49</v>
      </c>
      <c r="J46" s="29" t="s">
        <v>28</v>
      </c>
      <c r="K46" s="29" t="s">
        <v>45</v>
      </c>
      <c r="L46" s="29" t="s">
        <v>28</v>
      </c>
      <c r="M46" s="29" t="s">
        <v>45</v>
      </c>
      <c r="N46" s="51">
        <v>2</v>
      </c>
      <c r="O46" s="29" t="s">
        <v>68</v>
      </c>
      <c r="P46" s="29" t="s">
        <v>45</v>
      </c>
      <c r="Q46" s="29" t="s">
        <v>45</v>
      </c>
      <c r="R46" s="51">
        <v>68.83</v>
      </c>
      <c r="S46" s="51">
        <v>3.06</v>
      </c>
      <c r="T46" s="51">
        <v>9609</v>
      </c>
      <c r="U46" s="29" t="s">
        <v>550</v>
      </c>
      <c r="V46" s="29" t="s">
        <v>519</v>
      </c>
      <c r="W46" s="51">
        <v>6</v>
      </c>
      <c r="X46" s="51">
        <v>1</v>
      </c>
    </row>
    <row r="47" spans="1:24">
      <c r="A47" s="51">
        <v>10641</v>
      </c>
      <c r="B47" s="29" t="s">
        <v>44</v>
      </c>
      <c r="C47" s="29" t="s">
        <v>45</v>
      </c>
      <c r="D47" s="29" t="s">
        <v>45</v>
      </c>
      <c r="E47" s="29" t="s">
        <v>54</v>
      </c>
      <c r="F47" s="29" t="s">
        <v>410</v>
      </c>
      <c r="G47" s="29" t="s">
        <v>48</v>
      </c>
      <c r="H47" s="29" t="s">
        <v>301</v>
      </c>
      <c r="I47" s="29" t="s">
        <v>49</v>
      </c>
      <c r="J47" s="29" t="s">
        <v>28</v>
      </c>
      <c r="K47" s="29" t="s">
        <v>45</v>
      </c>
      <c r="L47" s="29" t="s">
        <v>28</v>
      </c>
      <c r="M47" s="29" t="s">
        <v>45</v>
      </c>
      <c r="N47" s="51">
        <v>7</v>
      </c>
      <c r="O47" s="29" t="s">
        <v>68</v>
      </c>
      <c r="P47" s="51">
        <v>22.7</v>
      </c>
      <c r="Q47" s="51">
        <v>2.2999999999999998</v>
      </c>
      <c r="R47" s="51">
        <v>63.2</v>
      </c>
      <c r="S47" s="51">
        <v>11</v>
      </c>
      <c r="T47" s="51">
        <v>10641</v>
      </c>
      <c r="U47" s="29" t="s">
        <v>293</v>
      </c>
      <c r="V47" s="29" t="s">
        <v>293</v>
      </c>
      <c r="W47" s="51">
        <v>8</v>
      </c>
      <c r="X47" s="51">
        <v>4</v>
      </c>
    </row>
    <row r="48" spans="1:24" ht="15" customHeight="1">
      <c r="A48" s="51">
        <v>10641</v>
      </c>
      <c r="B48" s="29" t="s">
        <v>44</v>
      </c>
      <c r="C48" s="29" t="s">
        <v>45</v>
      </c>
      <c r="D48" s="29" t="s">
        <v>45</v>
      </c>
      <c r="E48" s="29" t="s">
        <v>54</v>
      </c>
      <c r="F48" s="29" t="s">
        <v>410</v>
      </c>
      <c r="G48" s="29" t="s">
        <v>48</v>
      </c>
      <c r="H48" s="29" t="s">
        <v>301</v>
      </c>
      <c r="I48" s="29" t="s">
        <v>49</v>
      </c>
      <c r="J48" s="29" t="s">
        <v>28</v>
      </c>
      <c r="K48" s="29" t="s">
        <v>45</v>
      </c>
      <c r="L48" s="29" t="s">
        <v>28</v>
      </c>
      <c r="M48" s="29" t="s">
        <v>45</v>
      </c>
      <c r="N48" s="51">
        <v>7</v>
      </c>
      <c r="O48" s="29" t="s">
        <v>68</v>
      </c>
      <c r="P48" s="51">
        <v>22.7</v>
      </c>
      <c r="Q48" s="51">
        <v>2.2999999999999998</v>
      </c>
      <c r="R48" s="51">
        <v>63.2</v>
      </c>
      <c r="S48" s="51">
        <v>11</v>
      </c>
      <c r="T48" s="51">
        <v>10641</v>
      </c>
      <c r="U48" s="29" t="s">
        <v>294</v>
      </c>
      <c r="V48" s="29" t="s">
        <v>294</v>
      </c>
      <c r="W48" s="51">
        <v>8</v>
      </c>
      <c r="X48" s="51">
        <v>3</v>
      </c>
    </row>
    <row r="49" spans="1:24">
      <c r="A49" s="51">
        <v>7942</v>
      </c>
      <c r="B49" s="29" t="s">
        <v>44</v>
      </c>
      <c r="C49" s="29" t="s">
        <v>45</v>
      </c>
      <c r="D49" s="29" t="s">
        <v>45</v>
      </c>
      <c r="E49" s="29" t="s">
        <v>54</v>
      </c>
      <c r="F49" s="29" t="s">
        <v>410</v>
      </c>
      <c r="G49" s="29" t="s">
        <v>48</v>
      </c>
      <c r="H49" s="29" t="s">
        <v>34</v>
      </c>
      <c r="I49" s="29" t="s">
        <v>49</v>
      </c>
      <c r="J49" s="29" t="s">
        <v>28</v>
      </c>
      <c r="K49" s="29" t="s">
        <v>45</v>
      </c>
      <c r="L49" s="29" t="s">
        <v>28</v>
      </c>
      <c r="M49" s="29" t="s">
        <v>45</v>
      </c>
      <c r="N49" s="51">
        <v>3</v>
      </c>
      <c r="O49" s="29" t="s">
        <v>68</v>
      </c>
      <c r="P49" s="29" t="s">
        <v>45</v>
      </c>
      <c r="Q49" s="29" t="s">
        <v>45</v>
      </c>
      <c r="R49" s="51">
        <v>46.33</v>
      </c>
      <c r="S49" s="51">
        <v>22.63</v>
      </c>
      <c r="T49" s="51">
        <v>7942</v>
      </c>
      <c r="U49" s="29" t="s">
        <v>551</v>
      </c>
      <c r="V49" s="29" t="s">
        <v>293</v>
      </c>
      <c r="W49" s="51">
        <v>6</v>
      </c>
      <c r="X49" s="51">
        <v>1</v>
      </c>
    </row>
    <row r="50" spans="1:24">
      <c r="A50" s="51">
        <v>7942</v>
      </c>
      <c r="B50" s="29" t="s">
        <v>44</v>
      </c>
      <c r="C50" s="29" t="s">
        <v>45</v>
      </c>
      <c r="D50" s="29" t="s">
        <v>45</v>
      </c>
      <c r="E50" s="29" t="s">
        <v>54</v>
      </c>
      <c r="F50" s="29" t="s">
        <v>410</v>
      </c>
      <c r="G50" s="29" t="s">
        <v>48</v>
      </c>
      <c r="H50" s="29" t="s">
        <v>34</v>
      </c>
      <c r="I50" s="29" t="s">
        <v>49</v>
      </c>
      <c r="J50" s="29" t="s">
        <v>28</v>
      </c>
      <c r="K50" s="29" t="s">
        <v>45</v>
      </c>
      <c r="L50" s="29" t="s">
        <v>28</v>
      </c>
      <c r="M50" s="29" t="s">
        <v>45</v>
      </c>
      <c r="N50" s="51">
        <v>3</v>
      </c>
      <c r="O50" s="29" t="s">
        <v>68</v>
      </c>
      <c r="P50" s="29" t="s">
        <v>45</v>
      </c>
      <c r="Q50" s="29" t="s">
        <v>45</v>
      </c>
      <c r="R50" s="51">
        <v>46.33</v>
      </c>
      <c r="S50" s="51">
        <v>22.63</v>
      </c>
      <c r="T50" s="51">
        <v>7942</v>
      </c>
      <c r="U50" s="29" t="s">
        <v>546</v>
      </c>
      <c r="V50" s="29" t="s">
        <v>293</v>
      </c>
      <c r="W50" s="51">
        <v>6</v>
      </c>
      <c r="X50" s="51">
        <v>1</v>
      </c>
    </row>
    <row r="51" spans="1:24">
      <c r="A51" s="51">
        <v>7942</v>
      </c>
      <c r="B51" s="29" t="s">
        <v>44</v>
      </c>
      <c r="C51" s="29" t="s">
        <v>45</v>
      </c>
      <c r="D51" s="29" t="s">
        <v>45</v>
      </c>
      <c r="E51" s="29" t="s">
        <v>54</v>
      </c>
      <c r="F51" s="29" t="s">
        <v>410</v>
      </c>
      <c r="G51" s="29" t="s">
        <v>48</v>
      </c>
      <c r="H51" s="29" t="s">
        <v>34</v>
      </c>
      <c r="I51" s="29" t="s">
        <v>49</v>
      </c>
      <c r="J51" s="29" t="s">
        <v>28</v>
      </c>
      <c r="K51" s="29" t="s">
        <v>45</v>
      </c>
      <c r="L51" s="29" t="s">
        <v>28</v>
      </c>
      <c r="M51" s="29" t="s">
        <v>45</v>
      </c>
      <c r="N51" s="51">
        <v>3</v>
      </c>
      <c r="O51" s="29" t="s">
        <v>68</v>
      </c>
      <c r="P51" s="29" t="s">
        <v>45</v>
      </c>
      <c r="Q51" s="29" t="s">
        <v>45</v>
      </c>
      <c r="R51" s="51">
        <v>46.33</v>
      </c>
      <c r="S51" s="51">
        <v>22.63</v>
      </c>
      <c r="T51" s="51">
        <v>7942</v>
      </c>
      <c r="U51" s="29" t="s">
        <v>458</v>
      </c>
      <c r="V51" s="29" t="s">
        <v>294</v>
      </c>
      <c r="W51" s="51">
        <v>6</v>
      </c>
      <c r="X51" s="51">
        <v>1</v>
      </c>
    </row>
    <row r="52" spans="1:24">
      <c r="A52" s="51">
        <v>9314</v>
      </c>
      <c r="B52" s="29" t="s">
        <v>44</v>
      </c>
      <c r="C52" s="29" t="s">
        <v>45</v>
      </c>
      <c r="D52" s="29" t="s">
        <v>45</v>
      </c>
      <c r="E52" s="29" t="s">
        <v>417</v>
      </c>
      <c r="F52" s="29" t="s">
        <v>410</v>
      </c>
      <c r="G52" s="29" t="s">
        <v>48</v>
      </c>
      <c r="H52" s="29" t="s">
        <v>301</v>
      </c>
      <c r="I52" s="29" t="s">
        <v>49</v>
      </c>
      <c r="J52" s="29" t="s">
        <v>28</v>
      </c>
      <c r="K52" s="29" t="s">
        <v>45</v>
      </c>
      <c r="L52" s="29" t="s">
        <v>56</v>
      </c>
      <c r="M52" s="51">
        <v>14</v>
      </c>
      <c r="N52" s="51">
        <v>11</v>
      </c>
      <c r="O52" s="29" t="s">
        <v>68</v>
      </c>
      <c r="P52" s="29" t="s">
        <v>45</v>
      </c>
      <c r="Q52" s="29" t="s">
        <v>45</v>
      </c>
      <c r="R52" s="51">
        <v>70</v>
      </c>
      <c r="S52" s="51">
        <v>12.25</v>
      </c>
      <c r="T52" s="51">
        <v>9314</v>
      </c>
      <c r="U52" s="29" t="s">
        <v>294</v>
      </c>
      <c r="V52" s="29" t="s">
        <v>294</v>
      </c>
      <c r="W52" s="51">
        <v>21</v>
      </c>
      <c r="X52" s="51">
        <v>7</v>
      </c>
    </row>
    <row r="53" spans="1:24">
      <c r="A53" s="51">
        <v>7949</v>
      </c>
      <c r="B53" s="29" t="s">
        <v>44</v>
      </c>
      <c r="C53" s="29" t="s">
        <v>45</v>
      </c>
      <c r="D53" s="29" t="s">
        <v>45</v>
      </c>
      <c r="E53" s="29" t="s">
        <v>54</v>
      </c>
      <c r="F53" s="29" t="s">
        <v>410</v>
      </c>
      <c r="G53" s="29" t="s">
        <v>48</v>
      </c>
      <c r="H53" s="29" t="s">
        <v>34</v>
      </c>
      <c r="I53" s="29" t="s">
        <v>49</v>
      </c>
      <c r="J53" s="29" t="s">
        <v>28</v>
      </c>
      <c r="K53" s="29" t="s">
        <v>45</v>
      </c>
      <c r="L53" s="29" t="s">
        <v>56</v>
      </c>
      <c r="M53" s="51">
        <v>12</v>
      </c>
      <c r="N53" s="51">
        <v>39</v>
      </c>
      <c r="O53" s="29" t="s">
        <v>68</v>
      </c>
      <c r="P53" s="29" t="s">
        <v>45</v>
      </c>
      <c r="Q53" s="29" t="s">
        <v>45</v>
      </c>
      <c r="R53" s="51">
        <v>50</v>
      </c>
      <c r="S53" s="51">
        <v>11.33</v>
      </c>
      <c r="T53" s="51">
        <v>7949</v>
      </c>
      <c r="U53" s="29" t="s">
        <v>293</v>
      </c>
      <c r="V53" s="29" t="s">
        <v>293</v>
      </c>
      <c r="W53" s="51">
        <v>90</v>
      </c>
      <c r="X53" s="51">
        <v>17</v>
      </c>
    </row>
    <row r="54" spans="1:24">
      <c r="A54" s="51">
        <v>7949</v>
      </c>
      <c r="B54" s="29" t="s">
        <v>44</v>
      </c>
      <c r="C54" s="29" t="s">
        <v>45</v>
      </c>
      <c r="D54" s="29" t="s">
        <v>45</v>
      </c>
      <c r="E54" s="29" t="s">
        <v>54</v>
      </c>
      <c r="F54" s="29" t="s">
        <v>410</v>
      </c>
      <c r="G54" s="29" t="s">
        <v>48</v>
      </c>
      <c r="H54" s="29" t="s">
        <v>34</v>
      </c>
      <c r="I54" s="29" t="s">
        <v>49</v>
      </c>
      <c r="J54" s="29" t="s">
        <v>28</v>
      </c>
      <c r="K54" s="29" t="s">
        <v>45</v>
      </c>
      <c r="L54" s="29" t="s">
        <v>56</v>
      </c>
      <c r="M54" s="51">
        <v>12</v>
      </c>
      <c r="N54" s="51">
        <v>39</v>
      </c>
      <c r="O54" s="29" t="s">
        <v>68</v>
      </c>
      <c r="P54" s="29" t="s">
        <v>45</v>
      </c>
      <c r="Q54" s="29" t="s">
        <v>45</v>
      </c>
      <c r="R54" s="51">
        <v>50</v>
      </c>
      <c r="S54" s="51">
        <v>11.33</v>
      </c>
      <c r="T54" s="51">
        <v>7949</v>
      </c>
      <c r="U54" s="29" t="s">
        <v>294</v>
      </c>
      <c r="V54" s="29" t="s">
        <v>294</v>
      </c>
      <c r="W54" s="51">
        <v>90</v>
      </c>
      <c r="X54" s="51">
        <v>5</v>
      </c>
    </row>
    <row r="55" spans="1:24">
      <c r="A55" s="51">
        <v>10860</v>
      </c>
      <c r="B55" s="29" t="s">
        <v>53</v>
      </c>
      <c r="C55" s="51">
        <v>1</v>
      </c>
      <c r="D55" s="51">
        <v>4</v>
      </c>
      <c r="E55" s="29" t="s">
        <v>417</v>
      </c>
      <c r="F55" s="29" t="s">
        <v>410</v>
      </c>
      <c r="G55" s="29" t="s">
        <v>48</v>
      </c>
      <c r="H55" s="29" t="s">
        <v>34</v>
      </c>
      <c r="I55" s="29" t="s">
        <v>501</v>
      </c>
      <c r="J55" s="29" t="s">
        <v>28</v>
      </c>
      <c r="K55" s="29" t="s">
        <v>45</v>
      </c>
      <c r="L55" s="29" t="s">
        <v>56</v>
      </c>
      <c r="M55" s="51">
        <v>19</v>
      </c>
      <c r="N55" s="51">
        <v>55</v>
      </c>
      <c r="O55" s="29" t="s">
        <v>68</v>
      </c>
      <c r="P55" s="29" t="s">
        <v>45</v>
      </c>
      <c r="Q55" s="29" t="s">
        <v>45</v>
      </c>
      <c r="R55" s="51">
        <v>72</v>
      </c>
      <c r="S55" s="51">
        <v>13.16</v>
      </c>
      <c r="T55" s="51">
        <v>10860</v>
      </c>
      <c r="U55" s="29" t="s">
        <v>293</v>
      </c>
      <c r="V55" s="29" t="s">
        <v>293</v>
      </c>
      <c r="W55" s="51">
        <v>167</v>
      </c>
      <c r="X55" s="51">
        <v>74</v>
      </c>
    </row>
    <row r="56" spans="1:24">
      <c r="A56" s="51">
        <v>10860</v>
      </c>
      <c r="B56" s="29" t="s">
        <v>53</v>
      </c>
      <c r="C56" s="51">
        <v>1</v>
      </c>
      <c r="D56" s="51">
        <v>4</v>
      </c>
      <c r="E56" s="29" t="s">
        <v>417</v>
      </c>
      <c r="F56" s="29" t="s">
        <v>410</v>
      </c>
      <c r="G56" s="29" t="s">
        <v>48</v>
      </c>
      <c r="H56" s="29" t="s">
        <v>34</v>
      </c>
      <c r="I56" s="29" t="s">
        <v>501</v>
      </c>
      <c r="J56" s="29" t="s">
        <v>28</v>
      </c>
      <c r="K56" s="29" t="s">
        <v>45</v>
      </c>
      <c r="L56" s="29" t="s">
        <v>56</v>
      </c>
      <c r="M56" s="51">
        <v>19</v>
      </c>
      <c r="N56" s="51">
        <v>55</v>
      </c>
      <c r="O56" s="29" t="s">
        <v>68</v>
      </c>
      <c r="P56" s="29" t="s">
        <v>45</v>
      </c>
      <c r="Q56" s="29" t="s">
        <v>45</v>
      </c>
      <c r="R56" s="51">
        <v>72</v>
      </c>
      <c r="S56" s="51">
        <v>13.16</v>
      </c>
      <c r="T56" s="51">
        <v>10860</v>
      </c>
      <c r="U56" s="29" t="s">
        <v>294</v>
      </c>
      <c r="V56" s="29" t="s">
        <v>294</v>
      </c>
      <c r="W56" s="51">
        <v>167</v>
      </c>
      <c r="X56" s="51">
        <v>38</v>
      </c>
    </row>
    <row r="57" spans="1:24">
      <c r="A57" s="51">
        <v>9431</v>
      </c>
      <c r="B57" s="29" t="s">
        <v>44</v>
      </c>
      <c r="C57" s="29" t="s">
        <v>45</v>
      </c>
      <c r="D57" s="29" t="s">
        <v>45</v>
      </c>
      <c r="E57" s="29" t="s">
        <v>54</v>
      </c>
      <c r="F57" s="29" t="s">
        <v>410</v>
      </c>
      <c r="G57" s="29" t="s">
        <v>48</v>
      </c>
      <c r="H57" s="30" t="s">
        <v>558</v>
      </c>
      <c r="I57" s="29" t="s">
        <v>49</v>
      </c>
      <c r="J57" s="29" t="s">
        <v>56</v>
      </c>
      <c r="K57" s="29" t="s">
        <v>57</v>
      </c>
      <c r="L57" s="29" t="s">
        <v>56</v>
      </c>
      <c r="M57" s="51">
        <v>26</v>
      </c>
      <c r="N57" s="51">
        <v>205</v>
      </c>
      <c r="O57" s="29" t="s">
        <v>68</v>
      </c>
      <c r="P57" s="29" t="s">
        <v>45</v>
      </c>
      <c r="Q57" s="29" t="s">
        <v>45</v>
      </c>
      <c r="R57" s="51">
        <v>64</v>
      </c>
      <c r="S57" s="51">
        <v>12.33</v>
      </c>
      <c r="T57" s="51">
        <v>9431</v>
      </c>
      <c r="U57" s="29" t="s">
        <v>293</v>
      </c>
      <c r="V57" s="29" t="s">
        <v>293</v>
      </c>
      <c r="W57" s="51">
        <v>416</v>
      </c>
      <c r="X57" s="51">
        <v>127</v>
      </c>
    </row>
    <row r="58" spans="1:24">
      <c r="A58" s="51">
        <v>9431</v>
      </c>
      <c r="B58" s="29" t="s">
        <v>44</v>
      </c>
      <c r="C58" s="29" t="s">
        <v>45</v>
      </c>
      <c r="D58" s="29" t="s">
        <v>45</v>
      </c>
      <c r="E58" s="29" t="s">
        <v>54</v>
      </c>
      <c r="F58" s="29" t="s">
        <v>410</v>
      </c>
      <c r="G58" s="29" t="s">
        <v>48</v>
      </c>
      <c r="H58" s="30" t="s">
        <v>558</v>
      </c>
      <c r="I58" s="29" t="s">
        <v>49</v>
      </c>
      <c r="J58" s="29" t="s">
        <v>56</v>
      </c>
      <c r="K58" s="29" t="s">
        <v>57</v>
      </c>
      <c r="L58" s="29" t="s">
        <v>56</v>
      </c>
      <c r="M58" s="51">
        <v>26</v>
      </c>
      <c r="N58" s="51">
        <v>205</v>
      </c>
      <c r="O58" s="29" t="s">
        <v>68</v>
      </c>
      <c r="P58" s="29" t="s">
        <v>45</v>
      </c>
      <c r="Q58" s="29" t="s">
        <v>45</v>
      </c>
      <c r="R58" s="51">
        <v>64</v>
      </c>
      <c r="S58" s="51">
        <v>12.33</v>
      </c>
      <c r="T58" s="51">
        <v>9431</v>
      </c>
      <c r="U58" s="29" t="s">
        <v>294</v>
      </c>
      <c r="V58" s="29" t="s">
        <v>294</v>
      </c>
      <c r="W58" s="51">
        <v>416</v>
      </c>
      <c r="X58" s="51">
        <v>60</v>
      </c>
    </row>
    <row r="59" spans="1:24">
      <c r="A59" s="51">
        <v>9307</v>
      </c>
      <c r="B59" s="29" t="s">
        <v>44</v>
      </c>
      <c r="C59" s="29" t="s">
        <v>45</v>
      </c>
      <c r="D59" s="29" t="s">
        <v>45</v>
      </c>
      <c r="E59" s="29" t="s">
        <v>54</v>
      </c>
      <c r="F59" s="29" t="s">
        <v>410</v>
      </c>
      <c r="G59" s="29" t="s">
        <v>48</v>
      </c>
      <c r="H59" s="29" t="s">
        <v>34</v>
      </c>
      <c r="I59" s="29" t="s">
        <v>49</v>
      </c>
      <c r="J59" s="29" t="s">
        <v>56</v>
      </c>
      <c r="K59" s="29" t="s">
        <v>57</v>
      </c>
      <c r="L59" s="29" t="s">
        <v>56</v>
      </c>
      <c r="M59" s="51">
        <v>33</v>
      </c>
      <c r="N59" s="51">
        <v>91</v>
      </c>
      <c r="O59" s="29" t="s">
        <v>68</v>
      </c>
      <c r="P59" s="29" t="s">
        <v>45</v>
      </c>
      <c r="Q59" s="29" t="s">
        <v>45</v>
      </c>
      <c r="R59" s="51">
        <v>58.5</v>
      </c>
      <c r="S59" s="51">
        <v>14.66</v>
      </c>
      <c r="T59" s="51">
        <v>9307</v>
      </c>
      <c r="U59" s="29" t="s">
        <v>293</v>
      </c>
      <c r="V59" s="29" t="s">
        <v>293</v>
      </c>
      <c r="W59" s="51">
        <v>187</v>
      </c>
      <c r="X59" s="51">
        <v>61</v>
      </c>
    </row>
    <row r="60" spans="1:24">
      <c r="A60" s="51">
        <v>9307</v>
      </c>
      <c r="B60" s="29" t="s">
        <v>44</v>
      </c>
      <c r="C60" s="29" t="s">
        <v>45</v>
      </c>
      <c r="D60" s="29" t="s">
        <v>45</v>
      </c>
      <c r="E60" s="29" t="s">
        <v>54</v>
      </c>
      <c r="F60" s="29" t="s">
        <v>410</v>
      </c>
      <c r="G60" s="29" t="s">
        <v>48</v>
      </c>
      <c r="H60" s="29" t="s">
        <v>34</v>
      </c>
      <c r="I60" s="29" t="s">
        <v>49</v>
      </c>
      <c r="J60" s="29" t="s">
        <v>56</v>
      </c>
      <c r="K60" s="29" t="s">
        <v>57</v>
      </c>
      <c r="L60" s="29" t="s">
        <v>56</v>
      </c>
      <c r="M60" s="51">
        <v>33</v>
      </c>
      <c r="N60" s="51">
        <v>91</v>
      </c>
      <c r="O60" s="29" t="s">
        <v>68</v>
      </c>
      <c r="P60" s="29" t="s">
        <v>45</v>
      </c>
      <c r="Q60" s="29" t="s">
        <v>45</v>
      </c>
      <c r="R60" s="51">
        <v>58.5</v>
      </c>
      <c r="S60" s="51">
        <v>14.66</v>
      </c>
      <c r="T60" s="51">
        <v>9307</v>
      </c>
      <c r="U60" s="29" t="s">
        <v>294</v>
      </c>
      <c r="V60" s="29" t="s">
        <v>294</v>
      </c>
      <c r="W60" s="51">
        <v>187</v>
      </c>
      <c r="X60" s="51">
        <v>28</v>
      </c>
    </row>
    <row r="61" spans="1:24">
      <c r="A61" s="51">
        <v>1405</v>
      </c>
      <c r="B61" s="29" t="s">
        <v>68</v>
      </c>
      <c r="C61" s="29" t="s">
        <v>45</v>
      </c>
      <c r="D61" s="29" t="s">
        <v>45</v>
      </c>
      <c r="E61" s="29" t="s">
        <v>417</v>
      </c>
      <c r="F61" s="29" t="s">
        <v>410</v>
      </c>
      <c r="G61" s="29" t="s">
        <v>28</v>
      </c>
      <c r="H61" s="29" t="s">
        <v>559</v>
      </c>
      <c r="I61" s="29" t="s">
        <v>68</v>
      </c>
      <c r="J61" s="29" t="s">
        <v>56</v>
      </c>
      <c r="K61" s="29" t="s">
        <v>427</v>
      </c>
      <c r="L61" s="29" t="s">
        <v>28</v>
      </c>
      <c r="M61" s="29" t="s">
        <v>45</v>
      </c>
      <c r="N61" s="51">
        <v>2</v>
      </c>
      <c r="O61" s="29" t="s">
        <v>68</v>
      </c>
      <c r="P61" s="29" t="s">
        <v>45</v>
      </c>
      <c r="Q61" s="29" t="s">
        <v>45</v>
      </c>
      <c r="R61" s="51">
        <v>54.25</v>
      </c>
      <c r="S61" s="29">
        <v>12.45</v>
      </c>
      <c r="T61" s="51">
        <v>1405</v>
      </c>
      <c r="U61" s="29" t="s">
        <v>511</v>
      </c>
      <c r="V61" s="29" t="s">
        <v>293</v>
      </c>
      <c r="W61" s="51">
        <v>4</v>
      </c>
      <c r="X61" s="51">
        <v>1</v>
      </c>
    </row>
    <row r="62" spans="1:24">
      <c r="A62" s="51">
        <v>1405</v>
      </c>
      <c r="B62" s="29" t="s">
        <v>68</v>
      </c>
      <c r="C62" s="29" t="s">
        <v>45</v>
      </c>
      <c r="D62" s="29" t="s">
        <v>45</v>
      </c>
      <c r="E62" s="29" t="s">
        <v>417</v>
      </c>
      <c r="F62" s="29" t="s">
        <v>410</v>
      </c>
      <c r="G62" s="29" t="s">
        <v>28</v>
      </c>
      <c r="H62" s="29" t="s">
        <v>559</v>
      </c>
      <c r="I62" s="29" t="s">
        <v>68</v>
      </c>
      <c r="J62" s="29" t="s">
        <v>56</v>
      </c>
      <c r="K62" s="29" t="s">
        <v>427</v>
      </c>
      <c r="L62" s="29" t="s">
        <v>28</v>
      </c>
      <c r="M62" s="29" t="s">
        <v>45</v>
      </c>
      <c r="N62" s="51">
        <v>2</v>
      </c>
      <c r="O62" s="29" t="s">
        <v>68</v>
      </c>
      <c r="P62" s="29" t="s">
        <v>45</v>
      </c>
      <c r="Q62" s="29" t="s">
        <v>45</v>
      </c>
      <c r="R62" s="51">
        <v>54.25</v>
      </c>
      <c r="S62" s="29">
        <v>12.45</v>
      </c>
      <c r="T62" s="51">
        <v>1405</v>
      </c>
      <c r="U62" s="29" t="s">
        <v>294</v>
      </c>
      <c r="V62" s="29" t="s">
        <v>294</v>
      </c>
      <c r="W62" s="51">
        <v>4</v>
      </c>
      <c r="X62" s="51">
        <v>1</v>
      </c>
    </row>
    <row r="63" spans="1:24">
      <c r="A63" s="51">
        <v>1405</v>
      </c>
      <c r="B63" s="29" t="s">
        <v>68</v>
      </c>
      <c r="C63" s="29" t="s">
        <v>45</v>
      </c>
      <c r="D63" s="29" t="s">
        <v>45</v>
      </c>
      <c r="E63" s="29" t="s">
        <v>417</v>
      </c>
      <c r="F63" s="29" t="s">
        <v>410</v>
      </c>
      <c r="G63" s="29" t="s">
        <v>28</v>
      </c>
      <c r="H63" s="29" t="s">
        <v>559</v>
      </c>
      <c r="I63" s="29" t="s">
        <v>68</v>
      </c>
      <c r="J63" s="29" t="s">
        <v>56</v>
      </c>
      <c r="K63" s="29" t="s">
        <v>427</v>
      </c>
      <c r="L63" s="29" t="s">
        <v>28</v>
      </c>
      <c r="M63" s="29" t="s">
        <v>45</v>
      </c>
      <c r="N63" s="51">
        <v>2</v>
      </c>
      <c r="O63" s="29" t="s">
        <v>68</v>
      </c>
      <c r="P63" s="29" t="s">
        <v>45</v>
      </c>
      <c r="Q63" s="29" t="s">
        <v>45</v>
      </c>
      <c r="R63" s="51">
        <v>54.25</v>
      </c>
      <c r="S63" s="29">
        <v>12.45</v>
      </c>
      <c r="T63" s="51">
        <v>1405</v>
      </c>
      <c r="U63" s="29" t="s">
        <v>512</v>
      </c>
      <c r="V63" s="29" t="s">
        <v>519</v>
      </c>
      <c r="W63" s="51">
        <v>4</v>
      </c>
      <c r="X63" s="51">
        <v>1</v>
      </c>
    </row>
    <row r="64" spans="1:24">
      <c r="A64" s="51">
        <v>8581</v>
      </c>
      <c r="B64" s="29" t="s">
        <v>53</v>
      </c>
      <c r="C64" s="51">
        <v>1</v>
      </c>
      <c r="D64" s="51">
        <v>11</v>
      </c>
      <c r="E64" s="29" t="s">
        <v>514</v>
      </c>
      <c r="F64" s="29" t="s">
        <v>410</v>
      </c>
      <c r="G64" s="29" t="s">
        <v>48</v>
      </c>
      <c r="H64" s="29" t="s">
        <v>34</v>
      </c>
      <c r="I64" s="29" t="s">
        <v>49</v>
      </c>
      <c r="J64" s="29" t="s">
        <v>56</v>
      </c>
      <c r="K64" s="29" t="s">
        <v>57</v>
      </c>
      <c r="L64" s="29" t="s">
        <v>56</v>
      </c>
      <c r="M64" s="51">
        <v>29</v>
      </c>
      <c r="N64" s="51">
        <v>15</v>
      </c>
      <c r="O64" s="29" t="s">
        <v>68</v>
      </c>
      <c r="P64" s="29" t="s">
        <v>45</v>
      </c>
      <c r="Q64" s="29" t="s">
        <v>45</v>
      </c>
      <c r="R64" s="51">
        <v>42.6</v>
      </c>
      <c r="S64" s="51">
        <v>13.4</v>
      </c>
      <c r="T64" s="51">
        <v>8581</v>
      </c>
      <c r="U64" s="29" t="s">
        <v>293</v>
      </c>
      <c r="V64" s="29" t="s">
        <v>293</v>
      </c>
      <c r="W64" s="51">
        <v>28</v>
      </c>
      <c r="X64" s="51">
        <v>0</v>
      </c>
    </row>
    <row r="65" spans="1:36">
      <c r="A65" s="51">
        <v>8581</v>
      </c>
      <c r="B65" s="29" t="s">
        <v>53</v>
      </c>
      <c r="C65" s="51">
        <v>1</v>
      </c>
      <c r="D65" s="51">
        <v>11</v>
      </c>
      <c r="E65" s="29" t="s">
        <v>514</v>
      </c>
      <c r="F65" s="29" t="s">
        <v>410</v>
      </c>
      <c r="G65" s="29" t="s">
        <v>48</v>
      </c>
      <c r="H65" s="29" t="s">
        <v>34</v>
      </c>
      <c r="I65" s="29" t="s">
        <v>49</v>
      </c>
      <c r="J65" s="29" t="s">
        <v>56</v>
      </c>
      <c r="K65" s="29" t="s">
        <v>57</v>
      </c>
      <c r="L65" s="29" t="s">
        <v>56</v>
      </c>
      <c r="M65" s="51">
        <v>29</v>
      </c>
      <c r="N65" s="51">
        <v>15</v>
      </c>
      <c r="O65" s="29" t="s">
        <v>68</v>
      </c>
      <c r="P65" s="29" t="s">
        <v>45</v>
      </c>
      <c r="Q65" s="29" t="s">
        <v>45</v>
      </c>
      <c r="R65" s="51">
        <v>42.6</v>
      </c>
      <c r="S65" s="51">
        <v>13.4</v>
      </c>
      <c r="T65" s="51">
        <v>8581</v>
      </c>
      <c r="U65" s="29" t="s">
        <v>294</v>
      </c>
      <c r="V65" s="29" t="s">
        <v>294</v>
      </c>
      <c r="W65" s="51">
        <v>28</v>
      </c>
      <c r="X65" s="51">
        <v>2</v>
      </c>
    </row>
    <row r="66" spans="1:36">
      <c r="A66" s="51">
        <v>43</v>
      </c>
      <c r="B66" s="29" t="s">
        <v>53</v>
      </c>
      <c r="C66" s="51">
        <v>1</v>
      </c>
      <c r="D66" s="51">
        <v>72</v>
      </c>
      <c r="E66" s="29" t="s">
        <v>46</v>
      </c>
      <c r="F66" s="29" t="s">
        <v>410</v>
      </c>
      <c r="G66" s="29" t="s">
        <v>48</v>
      </c>
      <c r="H66" s="29" t="s">
        <v>301</v>
      </c>
      <c r="I66" s="29" t="s">
        <v>49</v>
      </c>
      <c r="J66" s="29" t="s">
        <v>28</v>
      </c>
      <c r="K66" s="29" t="s">
        <v>45</v>
      </c>
      <c r="L66" s="29" t="s">
        <v>56</v>
      </c>
      <c r="M66" s="51">
        <v>34</v>
      </c>
      <c r="N66" s="29">
        <v>1304</v>
      </c>
      <c r="O66" s="29" t="s">
        <v>68</v>
      </c>
      <c r="P66" s="29" t="s">
        <v>45</v>
      </c>
      <c r="Q66" s="29" t="s">
        <v>45</v>
      </c>
      <c r="R66" s="51">
        <v>63</v>
      </c>
      <c r="S66" s="51">
        <v>10.37</v>
      </c>
      <c r="T66" s="51">
        <v>43</v>
      </c>
      <c r="U66" s="29" t="s">
        <v>293</v>
      </c>
      <c r="V66" s="29" t="s">
        <v>293</v>
      </c>
      <c r="W66" s="51">
        <v>1043</v>
      </c>
      <c r="X66" s="51">
        <v>509</v>
      </c>
    </row>
    <row r="67" spans="1:36">
      <c r="A67" s="51">
        <v>43</v>
      </c>
      <c r="B67" s="29" t="s">
        <v>53</v>
      </c>
      <c r="C67" s="51">
        <v>1</v>
      </c>
      <c r="D67" s="51">
        <v>72</v>
      </c>
      <c r="E67" s="29" t="s">
        <v>46</v>
      </c>
      <c r="F67" s="29" t="s">
        <v>410</v>
      </c>
      <c r="G67" s="29" t="s">
        <v>48</v>
      </c>
      <c r="H67" s="29" t="s">
        <v>301</v>
      </c>
      <c r="I67" s="29" t="s">
        <v>49</v>
      </c>
      <c r="J67" s="29" t="s">
        <v>28</v>
      </c>
      <c r="K67" s="29" t="s">
        <v>45</v>
      </c>
      <c r="L67" s="29" t="s">
        <v>56</v>
      </c>
      <c r="M67" s="51">
        <v>34</v>
      </c>
      <c r="N67" s="29">
        <v>1304</v>
      </c>
      <c r="O67" s="29" t="s">
        <v>68</v>
      </c>
      <c r="P67" s="29" t="s">
        <v>45</v>
      </c>
      <c r="Q67" s="29" t="s">
        <v>45</v>
      </c>
      <c r="R67" s="51">
        <v>63</v>
      </c>
      <c r="S67" s="51">
        <v>10.37</v>
      </c>
      <c r="T67" s="51">
        <v>43</v>
      </c>
      <c r="U67" s="29" t="s">
        <v>294</v>
      </c>
      <c r="V67" s="29" t="s">
        <v>294</v>
      </c>
      <c r="W67" s="51">
        <v>1043</v>
      </c>
      <c r="X67" s="51">
        <v>180</v>
      </c>
    </row>
    <row r="68" spans="1:36">
      <c r="A68" s="51">
        <v>44</v>
      </c>
      <c r="B68" s="29" t="s">
        <v>44</v>
      </c>
      <c r="C68" s="29" t="s">
        <v>45</v>
      </c>
      <c r="D68" s="29" t="s">
        <v>45</v>
      </c>
      <c r="E68" s="29" t="s">
        <v>54</v>
      </c>
      <c r="F68" s="29" t="s">
        <v>410</v>
      </c>
      <c r="G68" s="29" t="s">
        <v>48</v>
      </c>
      <c r="H68" s="29" t="s">
        <v>34</v>
      </c>
      <c r="I68" s="29" t="s">
        <v>291</v>
      </c>
      <c r="J68" s="29" t="s">
        <v>28</v>
      </c>
      <c r="K68" s="29" t="s">
        <v>45</v>
      </c>
      <c r="L68" s="29" t="s">
        <v>56</v>
      </c>
      <c r="M68" s="51">
        <v>15</v>
      </c>
      <c r="N68" s="51">
        <v>524</v>
      </c>
      <c r="O68" s="29" t="s">
        <v>68</v>
      </c>
      <c r="P68" s="29" t="s">
        <v>45</v>
      </c>
      <c r="Q68" s="29" t="s">
        <v>45</v>
      </c>
      <c r="R68" s="51">
        <v>50</v>
      </c>
      <c r="S68" s="51">
        <v>14.07</v>
      </c>
      <c r="T68" s="51">
        <v>44</v>
      </c>
      <c r="U68" s="29" t="s">
        <v>293</v>
      </c>
      <c r="V68" s="29" t="s">
        <v>293</v>
      </c>
      <c r="W68" s="51">
        <v>1012</v>
      </c>
      <c r="X68" s="51">
        <v>46</v>
      </c>
    </row>
    <row r="69" spans="1:36">
      <c r="A69" s="51">
        <v>44</v>
      </c>
      <c r="B69" s="29" t="s">
        <v>44</v>
      </c>
      <c r="C69" s="29" t="s">
        <v>45</v>
      </c>
      <c r="D69" s="29" t="s">
        <v>45</v>
      </c>
      <c r="E69" s="29" t="s">
        <v>54</v>
      </c>
      <c r="F69" s="29" t="s">
        <v>410</v>
      </c>
      <c r="G69" s="29" t="s">
        <v>48</v>
      </c>
      <c r="H69" s="29" t="s">
        <v>34</v>
      </c>
      <c r="I69" s="29" t="s">
        <v>291</v>
      </c>
      <c r="J69" s="29" t="s">
        <v>28</v>
      </c>
      <c r="K69" s="29" t="s">
        <v>45</v>
      </c>
      <c r="L69" s="29" t="s">
        <v>56</v>
      </c>
      <c r="M69" s="51">
        <v>15</v>
      </c>
      <c r="N69" s="51">
        <v>524</v>
      </c>
      <c r="O69" s="29" t="s">
        <v>68</v>
      </c>
      <c r="P69" s="29" t="s">
        <v>45</v>
      </c>
      <c r="Q69" s="29" t="s">
        <v>45</v>
      </c>
      <c r="R69" s="51">
        <v>50</v>
      </c>
      <c r="S69" s="51">
        <v>14.07</v>
      </c>
      <c r="T69" s="51">
        <v>44</v>
      </c>
      <c r="U69" s="29" t="s">
        <v>294</v>
      </c>
      <c r="V69" s="29" t="s">
        <v>294</v>
      </c>
      <c r="W69" s="51">
        <v>1012</v>
      </c>
      <c r="X69" s="51">
        <v>27</v>
      </c>
    </row>
    <row r="70" spans="1:36">
      <c r="A70" s="51">
        <v>8586</v>
      </c>
      <c r="B70" s="29" t="s">
        <v>53</v>
      </c>
      <c r="C70" s="51">
        <v>1</v>
      </c>
      <c r="D70" s="51">
        <v>2</v>
      </c>
      <c r="E70" s="29" t="s">
        <v>430</v>
      </c>
      <c r="F70" s="29" t="s">
        <v>410</v>
      </c>
      <c r="G70" s="29" t="s">
        <v>48</v>
      </c>
      <c r="H70" s="29" t="s">
        <v>34</v>
      </c>
      <c r="I70" s="29" t="s">
        <v>49</v>
      </c>
      <c r="J70" s="29" t="s">
        <v>28</v>
      </c>
      <c r="K70" s="29" t="s">
        <v>57</v>
      </c>
      <c r="L70" s="29" t="s">
        <v>56</v>
      </c>
      <c r="M70" s="51">
        <v>26</v>
      </c>
      <c r="N70" s="51">
        <v>3</v>
      </c>
      <c r="O70" s="29" t="s">
        <v>431</v>
      </c>
      <c r="P70" s="29" t="s">
        <v>45</v>
      </c>
      <c r="Q70" s="29" t="s">
        <v>45</v>
      </c>
      <c r="R70" s="51">
        <v>47</v>
      </c>
      <c r="S70" s="29">
        <v>20.22</v>
      </c>
      <c r="T70" s="51">
        <v>8586</v>
      </c>
      <c r="U70" s="29" t="s">
        <v>546</v>
      </c>
      <c r="V70" s="29" t="s">
        <v>293</v>
      </c>
      <c r="W70" s="51">
        <v>5</v>
      </c>
      <c r="X70" s="51">
        <v>1</v>
      </c>
    </row>
    <row r="71" spans="1:36" ht="15" customHeight="1">
      <c r="A71" s="59">
        <v>9667</v>
      </c>
      <c r="B71" s="29" t="s">
        <v>53</v>
      </c>
      <c r="C71" s="29">
        <v>1</v>
      </c>
      <c r="D71" s="29">
        <v>575</v>
      </c>
      <c r="E71" s="29" t="s">
        <v>54</v>
      </c>
      <c r="F71" s="29" t="s">
        <v>410</v>
      </c>
      <c r="G71" s="52" t="s">
        <v>48</v>
      </c>
      <c r="H71" s="29" t="s">
        <v>34</v>
      </c>
      <c r="I71" s="52" t="s">
        <v>49</v>
      </c>
      <c r="J71" s="29" t="s">
        <v>28</v>
      </c>
      <c r="K71" s="29" t="s">
        <v>45</v>
      </c>
      <c r="L71" s="29" t="s">
        <v>38</v>
      </c>
      <c r="M71" s="29">
        <v>51</v>
      </c>
      <c r="N71" s="29">
        <v>904</v>
      </c>
      <c r="O71" s="52" t="s">
        <v>68</v>
      </c>
      <c r="P71" s="29" t="s">
        <v>45</v>
      </c>
      <c r="Q71" s="29" t="s">
        <v>45</v>
      </c>
      <c r="R71" s="29">
        <v>48.9</v>
      </c>
      <c r="S71" s="29">
        <v>16.3</v>
      </c>
      <c r="T71" s="59">
        <v>9667</v>
      </c>
      <c r="U71" s="29" t="s">
        <v>294</v>
      </c>
      <c r="V71" s="29" t="s">
        <v>294</v>
      </c>
      <c r="W71" s="29">
        <v>1590</v>
      </c>
      <c r="X71" s="29">
        <v>130</v>
      </c>
    </row>
    <row r="72" spans="1:36" ht="15" customHeight="1">
      <c r="A72" s="59">
        <v>9667</v>
      </c>
      <c r="B72" s="29" t="s">
        <v>53</v>
      </c>
      <c r="C72" s="29">
        <v>1</v>
      </c>
      <c r="D72" s="29">
        <v>575</v>
      </c>
      <c r="E72" s="29" t="s">
        <v>54</v>
      </c>
      <c r="F72" s="29" t="s">
        <v>410</v>
      </c>
      <c r="G72" s="52" t="s">
        <v>48</v>
      </c>
      <c r="H72" s="29" t="s">
        <v>34</v>
      </c>
      <c r="I72" s="52" t="s">
        <v>49</v>
      </c>
      <c r="J72" s="29" t="s">
        <v>28</v>
      </c>
      <c r="K72" s="29" t="s">
        <v>45</v>
      </c>
      <c r="L72" s="29" t="s">
        <v>38</v>
      </c>
      <c r="M72" s="29">
        <v>51</v>
      </c>
      <c r="N72" s="29">
        <v>904</v>
      </c>
      <c r="O72" s="52" t="s">
        <v>68</v>
      </c>
      <c r="P72" s="29" t="s">
        <v>45</v>
      </c>
      <c r="Q72" s="29" t="s">
        <v>45</v>
      </c>
      <c r="R72" s="29">
        <v>48.9</v>
      </c>
      <c r="S72" s="29">
        <v>16.3</v>
      </c>
      <c r="T72" s="59">
        <v>9667</v>
      </c>
      <c r="U72" s="29" t="s">
        <v>293</v>
      </c>
      <c r="V72" s="29" t="s">
        <v>293</v>
      </c>
      <c r="W72" s="29">
        <v>1590</v>
      </c>
      <c r="X72" s="29">
        <v>269</v>
      </c>
    </row>
    <row r="73" spans="1:36">
      <c r="A73" s="51">
        <v>9702</v>
      </c>
      <c r="B73" s="29" t="s">
        <v>44</v>
      </c>
      <c r="C73" s="29" t="s">
        <v>45</v>
      </c>
      <c r="D73" s="29" t="s">
        <v>45</v>
      </c>
      <c r="E73" s="29" t="s">
        <v>54</v>
      </c>
      <c r="F73" s="29" t="s">
        <v>410</v>
      </c>
      <c r="G73" s="29" t="s">
        <v>28</v>
      </c>
      <c r="H73" s="29" t="s">
        <v>34</v>
      </c>
      <c r="I73" s="29" t="s">
        <v>49</v>
      </c>
      <c r="J73" s="29" t="s">
        <v>28</v>
      </c>
      <c r="K73" s="29" t="s">
        <v>45</v>
      </c>
      <c r="L73" s="29" t="s">
        <v>56</v>
      </c>
      <c r="M73" s="51">
        <v>21</v>
      </c>
      <c r="N73" s="51">
        <v>44</v>
      </c>
      <c r="O73" s="29" t="s">
        <v>68</v>
      </c>
      <c r="P73" s="29" t="s">
        <v>45</v>
      </c>
      <c r="Q73" s="29" t="s">
        <v>45</v>
      </c>
      <c r="R73" s="51">
        <v>60</v>
      </c>
      <c r="S73" s="51">
        <v>13.33</v>
      </c>
      <c r="T73" s="51">
        <v>9702</v>
      </c>
      <c r="U73" s="29" t="s">
        <v>293</v>
      </c>
      <c r="V73" s="29" t="s">
        <v>293</v>
      </c>
      <c r="W73" s="51">
        <v>79</v>
      </c>
      <c r="X73" s="51">
        <v>14</v>
      </c>
      <c r="AJ73" s="29" t="s">
        <v>411</v>
      </c>
    </row>
    <row r="74" spans="1:36">
      <c r="A74" s="51">
        <v>9702</v>
      </c>
      <c r="B74" s="29" t="s">
        <v>44</v>
      </c>
      <c r="C74" s="29" t="s">
        <v>45</v>
      </c>
      <c r="D74" s="29" t="s">
        <v>45</v>
      </c>
      <c r="E74" s="29" t="s">
        <v>54</v>
      </c>
      <c r="F74" s="29" t="s">
        <v>410</v>
      </c>
      <c r="G74" s="29" t="s">
        <v>28</v>
      </c>
      <c r="H74" s="29" t="s">
        <v>34</v>
      </c>
      <c r="I74" s="29" t="s">
        <v>49</v>
      </c>
      <c r="J74" s="29" t="s">
        <v>28</v>
      </c>
      <c r="K74" s="29" t="s">
        <v>45</v>
      </c>
      <c r="L74" s="29" t="s">
        <v>56</v>
      </c>
      <c r="M74" s="51">
        <v>21</v>
      </c>
      <c r="N74" s="51">
        <v>44</v>
      </c>
      <c r="O74" s="29" t="s">
        <v>68</v>
      </c>
      <c r="P74" s="29" t="s">
        <v>45</v>
      </c>
      <c r="Q74" s="29" t="s">
        <v>45</v>
      </c>
      <c r="R74" s="51">
        <v>60</v>
      </c>
      <c r="S74" s="51">
        <v>13.33</v>
      </c>
      <c r="T74" s="51">
        <v>9702</v>
      </c>
      <c r="U74" s="29" t="s">
        <v>294</v>
      </c>
      <c r="V74" s="29" t="s">
        <v>294</v>
      </c>
      <c r="W74" s="51">
        <v>79</v>
      </c>
      <c r="X74" s="51">
        <v>8</v>
      </c>
      <c r="AJ74" s="29" t="s">
        <v>411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A0F89-88C5-104F-AFA8-877B66CCEF4D}">
  <dimension ref="A1:X50"/>
  <sheetViews>
    <sheetView topLeftCell="I1" zoomScale="90" zoomScaleNormal="90" workbookViewId="0">
      <pane ySplit="1" topLeftCell="A2" activePane="bottomLeft" state="frozen"/>
      <selection activeCell="V1" sqref="V1"/>
      <selection pane="bottomLeft" activeCell="R8" sqref="R8"/>
    </sheetView>
  </sheetViews>
  <sheetFormatPr baseColWidth="10" defaultRowHeight="16"/>
  <cols>
    <col min="1" max="20" width="10.83203125" style="29"/>
    <col min="21" max="21" width="30" style="29" customWidth="1"/>
    <col min="22" max="22" width="33.1640625" style="29" customWidth="1"/>
    <col min="23" max="23" width="7" style="29" customWidth="1"/>
    <col min="24" max="24" width="7.33203125" style="29" customWidth="1"/>
    <col min="25" max="16384" width="10.83203125" style="29"/>
  </cols>
  <sheetData>
    <row r="1" spans="1:24">
      <c r="A1" s="29" t="s">
        <v>247</v>
      </c>
      <c r="B1" s="29" t="s">
        <v>53</v>
      </c>
      <c r="C1" s="29" t="s">
        <v>248</v>
      </c>
      <c r="D1" s="29" t="s">
        <v>249</v>
      </c>
      <c r="E1" s="29" t="s">
        <v>250</v>
      </c>
      <c r="F1" s="29" t="s">
        <v>251</v>
      </c>
      <c r="G1" s="29" t="s">
        <v>252</v>
      </c>
      <c r="H1" s="29" t="s">
        <v>433</v>
      </c>
      <c r="I1" s="29" t="s">
        <v>16</v>
      </c>
      <c r="J1" s="29" t="s">
        <v>253</v>
      </c>
      <c r="K1" s="29" t="s">
        <v>254</v>
      </c>
      <c r="L1" s="29" t="s">
        <v>255</v>
      </c>
      <c r="M1" s="29" t="s">
        <v>256</v>
      </c>
      <c r="N1" s="29" t="s">
        <v>257</v>
      </c>
      <c r="O1" s="29" t="s">
        <v>258</v>
      </c>
      <c r="P1" s="29" t="s">
        <v>259</v>
      </c>
      <c r="Q1" s="29" t="s">
        <v>260</v>
      </c>
      <c r="R1" s="29" t="s">
        <v>261</v>
      </c>
      <c r="S1" s="29" t="s">
        <v>262</v>
      </c>
      <c r="T1" s="29" t="s">
        <v>247</v>
      </c>
      <c r="U1" s="29" t="s">
        <v>263</v>
      </c>
      <c r="V1" s="29" t="s">
        <v>567</v>
      </c>
      <c r="W1" s="29" t="s">
        <v>265</v>
      </c>
      <c r="X1" s="29" t="s">
        <v>266</v>
      </c>
    </row>
    <row r="2" spans="1:24">
      <c r="A2" s="51">
        <v>9340</v>
      </c>
      <c r="B2" s="29" t="s">
        <v>44</v>
      </c>
      <c r="C2" s="29" t="s">
        <v>45</v>
      </c>
      <c r="D2" s="29" t="s">
        <v>45</v>
      </c>
      <c r="E2" s="29" t="s">
        <v>46</v>
      </c>
      <c r="F2" s="29" t="s">
        <v>410</v>
      </c>
      <c r="G2" s="29" t="s">
        <v>48</v>
      </c>
      <c r="H2" s="29" t="s">
        <v>34</v>
      </c>
      <c r="I2" s="29" t="s">
        <v>49</v>
      </c>
      <c r="J2" s="29" t="s">
        <v>28</v>
      </c>
      <c r="K2" s="29" t="s">
        <v>45</v>
      </c>
      <c r="L2" s="29" t="s">
        <v>56</v>
      </c>
      <c r="M2" s="51">
        <v>11</v>
      </c>
      <c r="N2" s="51">
        <v>1</v>
      </c>
      <c r="O2" s="29" t="s">
        <v>68</v>
      </c>
      <c r="P2" s="29" t="s">
        <v>45</v>
      </c>
      <c r="Q2" s="29" t="s">
        <v>45</v>
      </c>
      <c r="R2" s="51">
        <v>66.5</v>
      </c>
      <c r="S2" s="51">
        <v>0.71</v>
      </c>
      <c r="T2" s="51">
        <v>9340</v>
      </c>
      <c r="U2" s="29" t="s">
        <v>546</v>
      </c>
      <c r="V2" s="29" t="s">
        <v>546</v>
      </c>
      <c r="W2" s="51">
        <v>2</v>
      </c>
      <c r="X2" s="51">
        <v>1</v>
      </c>
    </row>
    <row r="3" spans="1:24">
      <c r="A3" s="51">
        <v>7929</v>
      </c>
      <c r="B3" s="29" t="s">
        <v>44</v>
      </c>
      <c r="C3" s="29" t="s">
        <v>45</v>
      </c>
      <c r="D3" s="29" t="s">
        <v>45</v>
      </c>
      <c r="E3" s="29" t="s">
        <v>54</v>
      </c>
      <c r="F3" s="29" t="s">
        <v>410</v>
      </c>
      <c r="G3" s="29" t="s">
        <v>48</v>
      </c>
      <c r="H3" s="29" t="s">
        <v>34</v>
      </c>
      <c r="I3" s="29" t="s">
        <v>49</v>
      </c>
      <c r="J3" s="29" t="s">
        <v>56</v>
      </c>
      <c r="K3" s="29" t="s">
        <v>57</v>
      </c>
      <c r="L3" s="29" t="s">
        <v>56</v>
      </c>
      <c r="M3" s="51">
        <v>9</v>
      </c>
      <c r="N3" s="51">
        <v>8</v>
      </c>
      <c r="O3" s="29" t="s">
        <v>68</v>
      </c>
      <c r="P3" s="29" t="s">
        <v>45</v>
      </c>
      <c r="Q3" s="29" t="s">
        <v>45</v>
      </c>
      <c r="R3" s="51">
        <v>53.67</v>
      </c>
      <c r="S3" s="51">
        <v>18.010000000000002</v>
      </c>
      <c r="T3" s="51">
        <v>7929</v>
      </c>
      <c r="U3" s="29" t="s">
        <v>542</v>
      </c>
      <c r="V3" s="29" t="s">
        <v>542</v>
      </c>
      <c r="W3" s="51">
        <v>12</v>
      </c>
      <c r="X3" s="51">
        <v>2</v>
      </c>
    </row>
    <row r="4" spans="1:24">
      <c r="A4" s="51">
        <v>7929</v>
      </c>
      <c r="B4" s="29" t="s">
        <v>44</v>
      </c>
      <c r="C4" s="29" t="s">
        <v>45</v>
      </c>
      <c r="D4" s="29" t="s">
        <v>45</v>
      </c>
      <c r="E4" s="29" t="s">
        <v>54</v>
      </c>
      <c r="F4" s="29" t="s">
        <v>410</v>
      </c>
      <c r="G4" s="29" t="s">
        <v>48</v>
      </c>
      <c r="H4" s="29" t="s">
        <v>34</v>
      </c>
      <c r="I4" s="29" t="s">
        <v>49</v>
      </c>
      <c r="J4" s="29" t="s">
        <v>56</v>
      </c>
      <c r="K4" s="29" t="s">
        <v>57</v>
      </c>
      <c r="L4" s="29" t="s">
        <v>56</v>
      </c>
      <c r="M4" s="51">
        <v>9</v>
      </c>
      <c r="N4" s="51">
        <v>8</v>
      </c>
      <c r="O4" s="29" t="s">
        <v>68</v>
      </c>
      <c r="P4" s="29" t="s">
        <v>45</v>
      </c>
      <c r="Q4" s="29" t="s">
        <v>45</v>
      </c>
      <c r="R4" s="51">
        <v>53.67</v>
      </c>
      <c r="S4" s="51">
        <v>18.010000000000002</v>
      </c>
      <c r="T4" s="51">
        <v>7929</v>
      </c>
      <c r="U4" s="29" t="s">
        <v>458</v>
      </c>
      <c r="V4" s="29" t="s">
        <v>458</v>
      </c>
      <c r="W4" s="51">
        <v>12</v>
      </c>
      <c r="X4" s="51">
        <v>2</v>
      </c>
    </row>
    <row r="5" spans="1:24">
      <c r="A5" s="51">
        <v>7929</v>
      </c>
      <c r="B5" s="29" t="s">
        <v>44</v>
      </c>
      <c r="C5" s="29" t="s">
        <v>45</v>
      </c>
      <c r="D5" s="29" t="s">
        <v>45</v>
      </c>
      <c r="E5" s="29" t="s">
        <v>54</v>
      </c>
      <c r="F5" s="29" t="s">
        <v>410</v>
      </c>
      <c r="G5" s="29" t="s">
        <v>48</v>
      </c>
      <c r="H5" s="29" t="s">
        <v>34</v>
      </c>
      <c r="I5" s="29" t="s">
        <v>49</v>
      </c>
      <c r="J5" s="29" t="s">
        <v>56</v>
      </c>
      <c r="K5" s="29" t="s">
        <v>57</v>
      </c>
      <c r="L5" s="29" t="s">
        <v>56</v>
      </c>
      <c r="M5" s="51">
        <v>9</v>
      </c>
      <c r="N5" s="51">
        <v>8</v>
      </c>
      <c r="O5" s="29" t="s">
        <v>68</v>
      </c>
      <c r="P5" s="29" t="s">
        <v>45</v>
      </c>
      <c r="Q5" s="29" t="s">
        <v>45</v>
      </c>
      <c r="R5" s="51">
        <v>53.67</v>
      </c>
      <c r="S5" s="51">
        <v>18.010000000000002</v>
      </c>
      <c r="T5" s="51">
        <v>7929</v>
      </c>
      <c r="U5" s="29" t="s">
        <v>543</v>
      </c>
      <c r="V5" s="29" t="s">
        <v>543</v>
      </c>
      <c r="W5" s="51">
        <v>12</v>
      </c>
      <c r="X5" s="51">
        <v>1</v>
      </c>
    </row>
    <row r="6" spans="1:24">
      <c r="A6" s="51">
        <v>9695</v>
      </c>
      <c r="B6" s="29" t="s">
        <v>44</v>
      </c>
      <c r="C6" s="29" t="s">
        <v>45</v>
      </c>
      <c r="D6" s="29" t="s">
        <v>45</v>
      </c>
      <c r="E6" s="29" t="s">
        <v>54</v>
      </c>
      <c r="F6" s="29" t="s">
        <v>410</v>
      </c>
      <c r="G6" s="29" t="s">
        <v>48</v>
      </c>
      <c r="H6" s="29" t="s">
        <v>86</v>
      </c>
      <c r="I6" s="29" t="s">
        <v>49</v>
      </c>
      <c r="J6" s="29" t="s">
        <v>56</v>
      </c>
      <c r="K6" s="29" t="s">
        <v>57</v>
      </c>
      <c r="L6" s="29" t="s">
        <v>56</v>
      </c>
      <c r="M6" s="51">
        <v>12</v>
      </c>
      <c r="N6" s="51">
        <v>8</v>
      </c>
      <c r="O6" s="29" t="s">
        <v>68</v>
      </c>
      <c r="P6" s="29" t="s">
        <v>45</v>
      </c>
      <c r="Q6" s="29" t="s">
        <v>45</v>
      </c>
      <c r="R6" s="51">
        <v>32.5</v>
      </c>
      <c r="S6" s="51">
        <v>28.15</v>
      </c>
      <c r="T6" s="51">
        <v>9695</v>
      </c>
      <c r="U6" s="29" t="s">
        <v>544</v>
      </c>
      <c r="V6" s="29" t="s">
        <v>519</v>
      </c>
      <c r="W6" s="51">
        <v>24</v>
      </c>
      <c r="X6" s="51">
        <v>1</v>
      </c>
    </row>
    <row r="7" spans="1:24">
      <c r="A7" s="51">
        <v>9695</v>
      </c>
      <c r="B7" s="29" t="s">
        <v>44</v>
      </c>
      <c r="C7" s="29" t="s">
        <v>45</v>
      </c>
      <c r="D7" s="29" t="s">
        <v>45</v>
      </c>
      <c r="E7" s="29" t="s">
        <v>54</v>
      </c>
      <c r="F7" s="29" t="s">
        <v>410</v>
      </c>
      <c r="G7" s="29" t="s">
        <v>48</v>
      </c>
      <c r="H7" s="29" t="s">
        <v>86</v>
      </c>
      <c r="I7" s="29" t="s">
        <v>49</v>
      </c>
      <c r="J7" s="29" t="s">
        <v>56</v>
      </c>
      <c r="K7" s="29" t="s">
        <v>57</v>
      </c>
      <c r="L7" s="29" t="s">
        <v>56</v>
      </c>
      <c r="M7" s="51">
        <v>12</v>
      </c>
      <c r="N7" s="51">
        <v>8</v>
      </c>
      <c r="O7" s="29" t="s">
        <v>68</v>
      </c>
      <c r="P7" s="29" t="s">
        <v>45</v>
      </c>
      <c r="Q7" s="29" t="s">
        <v>45</v>
      </c>
      <c r="R7" s="51">
        <v>32.5</v>
      </c>
      <c r="S7" s="51">
        <v>28.15</v>
      </c>
      <c r="T7" s="51">
        <v>9695</v>
      </c>
      <c r="U7" s="29" t="s">
        <v>545</v>
      </c>
      <c r="V7" s="29" t="s">
        <v>519</v>
      </c>
      <c r="W7" s="51">
        <v>24</v>
      </c>
      <c r="X7" s="51">
        <v>1</v>
      </c>
    </row>
    <row r="8" spans="1:24">
      <c r="A8" s="51">
        <v>8542</v>
      </c>
      <c r="B8" s="29" t="s">
        <v>53</v>
      </c>
      <c r="C8" s="51">
        <v>1</v>
      </c>
      <c r="D8" s="29" t="s">
        <v>28</v>
      </c>
      <c r="E8" s="29" t="s">
        <v>118</v>
      </c>
      <c r="F8" s="29" t="s">
        <v>410</v>
      </c>
      <c r="G8" s="29" t="s">
        <v>48</v>
      </c>
      <c r="H8" s="29" t="s">
        <v>34</v>
      </c>
      <c r="I8" s="29" t="s">
        <v>119</v>
      </c>
      <c r="J8" s="29" t="s">
        <v>28</v>
      </c>
      <c r="K8" s="29" t="s">
        <v>45</v>
      </c>
      <c r="L8" s="29" t="s">
        <v>56</v>
      </c>
      <c r="M8" s="51">
        <v>13</v>
      </c>
      <c r="N8" s="51">
        <v>6</v>
      </c>
      <c r="O8" s="29" t="s">
        <v>68</v>
      </c>
      <c r="P8" s="29" t="s">
        <v>45</v>
      </c>
      <c r="Q8" s="29" t="s">
        <v>45</v>
      </c>
      <c r="R8" s="51">
        <v>36.5</v>
      </c>
      <c r="S8" s="51">
        <v>15.78</v>
      </c>
      <c r="T8" s="51">
        <v>8542</v>
      </c>
      <c r="U8" s="29" t="s">
        <v>546</v>
      </c>
      <c r="V8" s="29" t="s">
        <v>546</v>
      </c>
      <c r="W8" s="51">
        <v>12</v>
      </c>
      <c r="X8" s="51">
        <v>1</v>
      </c>
    </row>
    <row r="9" spans="1:24">
      <c r="A9" s="51">
        <v>9122</v>
      </c>
      <c r="B9" s="29" t="s">
        <v>44</v>
      </c>
      <c r="C9" s="29" t="s">
        <v>45</v>
      </c>
      <c r="D9" s="29" t="s">
        <v>45</v>
      </c>
      <c r="E9" s="29" t="s">
        <v>54</v>
      </c>
      <c r="F9" s="29" t="s">
        <v>410</v>
      </c>
      <c r="G9" s="29" t="s">
        <v>48</v>
      </c>
      <c r="H9" s="29" t="s">
        <v>34</v>
      </c>
      <c r="I9" s="29" t="s">
        <v>49</v>
      </c>
      <c r="J9" s="29" t="s">
        <v>28</v>
      </c>
      <c r="K9" s="29" t="s">
        <v>45</v>
      </c>
      <c r="L9" s="29" t="s">
        <v>56</v>
      </c>
      <c r="M9" s="51">
        <v>22</v>
      </c>
      <c r="N9" s="51">
        <v>20</v>
      </c>
      <c r="O9" s="29" t="s">
        <v>68</v>
      </c>
      <c r="P9" s="29" t="s">
        <v>45</v>
      </c>
      <c r="Q9" s="29" t="s">
        <v>45</v>
      </c>
      <c r="R9" s="51">
        <v>61</v>
      </c>
      <c r="S9" s="51">
        <v>8.89</v>
      </c>
      <c r="T9" s="51">
        <v>9122</v>
      </c>
      <c r="U9" s="29" t="s">
        <v>452</v>
      </c>
      <c r="V9" s="29" t="s">
        <v>519</v>
      </c>
      <c r="W9" s="51">
        <v>174</v>
      </c>
      <c r="X9" s="51">
        <v>10</v>
      </c>
    </row>
    <row r="10" spans="1:24">
      <c r="A10" s="51">
        <v>9122</v>
      </c>
      <c r="B10" s="29" t="s">
        <v>44</v>
      </c>
      <c r="C10" s="29" t="s">
        <v>45</v>
      </c>
      <c r="D10" s="29" t="s">
        <v>45</v>
      </c>
      <c r="E10" s="29" t="s">
        <v>54</v>
      </c>
      <c r="F10" s="29" t="s">
        <v>410</v>
      </c>
      <c r="G10" s="29" t="s">
        <v>48</v>
      </c>
      <c r="H10" s="29" t="s">
        <v>34</v>
      </c>
      <c r="I10" s="29" t="s">
        <v>49</v>
      </c>
      <c r="J10" s="29" t="s">
        <v>28</v>
      </c>
      <c r="K10" s="29" t="s">
        <v>45</v>
      </c>
      <c r="L10" s="29" t="s">
        <v>56</v>
      </c>
      <c r="M10" s="51">
        <v>22</v>
      </c>
      <c r="N10" s="51">
        <v>20</v>
      </c>
      <c r="O10" s="29" t="s">
        <v>68</v>
      </c>
      <c r="P10" s="29" t="s">
        <v>45</v>
      </c>
      <c r="Q10" s="29" t="s">
        <v>45</v>
      </c>
      <c r="R10" s="51">
        <v>61</v>
      </c>
      <c r="S10" s="51">
        <v>8.89</v>
      </c>
      <c r="T10" s="51">
        <v>9122</v>
      </c>
      <c r="U10" s="29" t="s">
        <v>453</v>
      </c>
      <c r="V10" s="29" t="s">
        <v>561</v>
      </c>
      <c r="W10" s="51">
        <v>174</v>
      </c>
      <c r="X10" s="51">
        <v>12</v>
      </c>
    </row>
    <row r="11" spans="1:24">
      <c r="A11" s="51">
        <v>9122</v>
      </c>
      <c r="B11" s="29" t="s">
        <v>44</v>
      </c>
      <c r="C11" s="29" t="s">
        <v>45</v>
      </c>
      <c r="D11" s="29" t="s">
        <v>45</v>
      </c>
      <c r="E11" s="29" t="s">
        <v>54</v>
      </c>
      <c r="F11" s="29" t="s">
        <v>410</v>
      </c>
      <c r="G11" s="29" t="s">
        <v>48</v>
      </c>
      <c r="H11" s="29" t="s">
        <v>34</v>
      </c>
      <c r="I11" s="29" t="s">
        <v>49</v>
      </c>
      <c r="J11" s="29" t="s">
        <v>28</v>
      </c>
      <c r="K11" s="29" t="s">
        <v>45</v>
      </c>
      <c r="L11" s="29" t="s">
        <v>56</v>
      </c>
      <c r="M11" s="51">
        <v>22</v>
      </c>
      <c r="N11" s="51">
        <v>20</v>
      </c>
      <c r="O11" s="29" t="s">
        <v>68</v>
      </c>
      <c r="P11" s="29" t="s">
        <v>45</v>
      </c>
      <c r="Q11" s="29" t="s">
        <v>45</v>
      </c>
      <c r="R11" s="51">
        <v>61</v>
      </c>
      <c r="S11" s="51">
        <v>8.89</v>
      </c>
      <c r="T11" s="51">
        <v>9122</v>
      </c>
      <c r="U11" s="29" t="s">
        <v>454</v>
      </c>
      <c r="V11" s="29" t="s">
        <v>521</v>
      </c>
      <c r="W11" s="51">
        <v>174</v>
      </c>
      <c r="X11" s="51">
        <v>1</v>
      </c>
    </row>
    <row r="12" spans="1:24">
      <c r="A12" s="51">
        <v>9122</v>
      </c>
      <c r="B12" s="29" t="s">
        <v>44</v>
      </c>
      <c r="C12" s="29" t="s">
        <v>45</v>
      </c>
      <c r="D12" s="29" t="s">
        <v>45</v>
      </c>
      <c r="E12" s="29" t="s">
        <v>54</v>
      </c>
      <c r="F12" s="29" t="s">
        <v>410</v>
      </c>
      <c r="G12" s="29" t="s">
        <v>48</v>
      </c>
      <c r="H12" s="29" t="s">
        <v>34</v>
      </c>
      <c r="I12" s="29" t="s">
        <v>49</v>
      </c>
      <c r="J12" s="29" t="s">
        <v>28</v>
      </c>
      <c r="K12" s="29" t="s">
        <v>45</v>
      </c>
      <c r="L12" s="29" t="s">
        <v>56</v>
      </c>
      <c r="M12" s="51">
        <v>22</v>
      </c>
      <c r="N12" s="51">
        <v>20</v>
      </c>
      <c r="O12" s="29" t="s">
        <v>68</v>
      </c>
      <c r="P12" s="29" t="s">
        <v>45</v>
      </c>
      <c r="Q12" s="29" t="s">
        <v>45</v>
      </c>
      <c r="R12" s="51">
        <v>61</v>
      </c>
      <c r="S12" s="51">
        <v>8.89</v>
      </c>
      <c r="T12" s="51">
        <v>9122</v>
      </c>
      <c r="U12" s="29" t="s">
        <v>455</v>
      </c>
      <c r="V12" s="29" t="s">
        <v>522</v>
      </c>
      <c r="W12" s="51">
        <v>174</v>
      </c>
      <c r="X12" s="51">
        <v>2</v>
      </c>
    </row>
    <row r="13" spans="1:24">
      <c r="A13" s="51">
        <v>9122</v>
      </c>
      <c r="B13" s="29" t="s">
        <v>44</v>
      </c>
      <c r="C13" s="29" t="s">
        <v>45</v>
      </c>
      <c r="D13" s="29" t="s">
        <v>45</v>
      </c>
      <c r="E13" s="29" t="s">
        <v>54</v>
      </c>
      <c r="F13" s="29" t="s">
        <v>410</v>
      </c>
      <c r="G13" s="29" t="s">
        <v>48</v>
      </c>
      <c r="H13" s="29" t="s">
        <v>34</v>
      </c>
      <c r="I13" s="29" t="s">
        <v>49</v>
      </c>
      <c r="J13" s="29" t="s">
        <v>28</v>
      </c>
      <c r="K13" s="29" t="s">
        <v>45</v>
      </c>
      <c r="L13" s="29" t="s">
        <v>56</v>
      </c>
      <c r="M13" s="51">
        <v>22</v>
      </c>
      <c r="N13" s="51">
        <v>20</v>
      </c>
      <c r="O13" s="29" t="s">
        <v>68</v>
      </c>
      <c r="P13" s="29" t="s">
        <v>45</v>
      </c>
      <c r="Q13" s="29" t="s">
        <v>45</v>
      </c>
      <c r="R13" s="51">
        <v>61</v>
      </c>
      <c r="S13" s="51">
        <v>8.89</v>
      </c>
      <c r="T13" s="51">
        <v>9122</v>
      </c>
      <c r="U13" s="29" t="s">
        <v>456</v>
      </c>
      <c r="V13" s="29" t="s">
        <v>523</v>
      </c>
      <c r="W13" s="51">
        <v>174</v>
      </c>
      <c r="X13" s="51">
        <v>1</v>
      </c>
    </row>
    <row r="14" spans="1:24">
      <c r="A14" s="51">
        <v>9122</v>
      </c>
      <c r="B14" s="29" t="s">
        <v>44</v>
      </c>
      <c r="C14" s="29" t="s">
        <v>45</v>
      </c>
      <c r="D14" s="29" t="s">
        <v>45</v>
      </c>
      <c r="E14" s="29" t="s">
        <v>54</v>
      </c>
      <c r="F14" s="29" t="s">
        <v>410</v>
      </c>
      <c r="G14" s="29" t="s">
        <v>48</v>
      </c>
      <c r="H14" s="29" t="s">
        <v>34</v>
      </c>
      <c r="I14" s="29" t="s">
        <v>49</v>
      </c>
      <c r="J14" s="29" t="s">
        <v>28</v>
      </c>
      <c r="K14" s="29" t="s">
        <v>45</v>
      </c>
      <c r="L14" s="29" t="s">
        <v>56</v>
      </c>
      <c r="M14" s="51">
        <v>22</v>
      </c>
      <c r="N14" s="51">
        <v>20</v>
      </c>
      <c r="O14" s="29" t="s">
        <v>68</v>
      </c>
      <c r="P14" s="29" t="s">
        <v>45</v>
      </c>
      <c r="Q14" s="29" t="s">
        <v>45</v>
      </c>
      <c r="R14" s="51">
        <v>61</v>
      </c>
      <c r="S14" s="51">
        <v>8.89</v>
      </c>
      <c r="T14" s="51">
        <v>9122</v>
      </c>
      <c r="U14" s="29" t="s">
        <v>457</v>
      </c>
      <c r="V14" s="29" t="s">
        <v>524</v>
      </c>
      <c r="W14" s="51">
        <v>174</v>
      </c>
      <c r="X14" s="51">
        <v>1</v>
      </c>
    </row>
    <row r="15" spans="1:24">
      <c r="A15" s="51">
        <v>9122</v>
      </c>
      <c r="B15" s="29" t="s">
        <v>44</v>
      </c>
      <c r="C15" s="29" t="s">
        <v>45</v>
      </c>
      <c r="D15" s="29" t="s">
        <v>45</v>
      </c>
      <c r="E15" s="29" t="s">
        <v>54</v>
      </c>
      <c r="F15" s="29" t="s">
        <v>410</v>
      </c>
      <c r="G15" s="29" t="s">
        <v>48</v>
      </c>
      <c r="H15" s="29" t="s">
        <v>34</v>
      </c>
      <c r="I15" s="29" t="s">
        <v>49</v>
      </c>
      <c r="J15" s="29" t="s">
        <v>28</v>
      </c>
      <c r="K15" s="29" t="s">
        <v>45</v>
      </c>
      <c r="L15" s="29" t="s">
        <v>56</v>
      </c>
      <c r="M15" s="51">
        <v>22</v>
      </c>
      <c r="N15" s="51">
        <v>12</v>
      </c>
      <c r="O15" s="29" t="s">
        <v>68</v>
      </c>
      <c r="P15" s="29" t="s">
        <v>45</v>
      </c>
      <c r="Q15" s="29" t="s">
        <v>45</v>
      </c>
      <c r="R15" s="51">
        <v>61</v>
      </c>
      <c r="S15" s="51">
        <v>8.89</v>
      </c>
      <c r="T15" s="51">
        <v>9122</v>
      </c>
      <c r="U15" s="29" t="s">
        <v>458</v>
      </c>
      <c r="V15" s="29" t="s">
        <v>458</v>
      </c>
      <c r="W15" s="51">
        <v>50</v>
      </c>
      <c r="X15" s="51">
        <v>24</v>
      </c>
    </row>
    <row r="16" spans="1:24">
      <c r="A16" s="51">
        <v>8645</v>
      </c>
      <c r="B16" s="29" t="s">
        <v>44</v>
      </c>
      <c r="C16" s="29" t="s">
        <v>45</v>
      </c>
      <c r="D16" s="29" t="s">
        <v>45</v>
      </c>
      <c r="E16" s="29" t="s">
        <v>54</v>
      </c>
      <c r="F16" s="29" t="s">
        <v>410</v>
      </c>
      <c r="G16" s="29" t="s">
        <v>48</v>
      </c>
      <c r="H16" s="29" t="s">
        <v>34</v>
      </c>
      <c r="I16" s="29" t="s">
        <v>49</v>
      </c>
      <c r="J16" s="29" t="s">
        <v>56</v>
      </c>
      <c r="K16" s="29" t="s">
        <v>57</v>
      </c>
      <c r="L16" s="29" t="s">
        <v>28</v>
      </c>
      <c r="M16" s="29" t="s">
        <v>45</v>
      </c>
      <c r="N16" s="51">
        <v>3</v>
      </c>
      <c r="O16" s="29" t="s">
        <v>68</v>
      </c>
      <c r="P16" s="29" t="s">
        <v>45</v>
      </c>
      <c r="Q16" s="29" t="s">
        <v>45</v>
      </c>
      <c r="R16" s="51">
        <v>61</v>
      </c>
      <c r="S16" s="51">
        <v>8.2899999999999991</v>
      </c>
      <c r="T16" s="51">
        <v>8645</v>
      </c>
      <c r="U16" s="29" t="s">
        <v>539</v>
      </c>
      <c r="V16" s="29" t="s">
        <v>539</v>
      </c>
      <c r="W16" s="51">
        <v>5</v>
      </c>
      <c r="X16" s="51">
        <v>4</v>
      </c>
    </row>
    <row r="17" spans="1:24">
      <c r="A17" s="51">
        <v>8645</v>
      </c>
      <c r="B17" s="29" t="s">
        <v>44</v>
      </c>
      <c r="C17" s="29" t="s">
        <v>45</v>
      </c>
      <c r="D17" s="29" t="s">
        <v>45</v>
      </c>
      <c r="E17" s="29" t="s">
        <v>54</v>
      </c>
      <c r="F17" s="29" t="s">
        <v>410</v>
      </c>
      <c r="G17" s="29" t="s">
        <v>48</v>
      </c>
      <c r="H17" s="29" t="s">
        <v>34</v>
      </c>
      <c r="I17" s="29" t="s">
        <v>49</v>
      </c>
      <c r="J17" s="29" t="s">
        <v>56</v>
      </c>
      <c r="K17" s="29" t="s">
        <v>57</v>
      </c>
      <c r="L17" s="29" t="s">
        <v>28</v>
      </c>
      <c r="M17" s="29" t="s">
        <v>45</v>
      </c>
      <c r="N17" s="51">
        <v>0</v>
      </c>
      <c r="O17" s="29" t="s">
        <v>68</v>
      </c>
      <c r="P17" s="29" t="s">
        <v>45</v>
      </c>
      <c r="Q17" s="29" t="s">
        <v>45</v>
      </c>
      <c r="R17" s="51">
        <v>61</v>
      </c>
      <c r="S17" s="51">
        <v>8.2899999999999991</v>
      </c>
      <c r="T17" s="51">
        <v>8645</v>
      </c>
      <c r="U17" s="29" t="s">
        <v>547</v>
      </c>
      <c r="V17" s="29" t="s">
        <v>547</v>
      </c>
      <c r="W17" s="51">
        <v>5</v>
      </c>
      <c r="X17" s="51">
        <v>1</v>
      </c>
    </row>
    <row r="18" spans="1:24">
      <c r="A18" s="51">
        <v>9198</v>
      </c>
      <c r="B18" s="29" t="s">
        <v>44</v>
      </c>
      <c r="C18" s="29" t="s">
        <v>45</v>
      </c>
      <c r="D18" s="29" t="s">
        <v>45</v>
      </c>
      <c r="E18" s="29" t="s">
        <v>54</v>
      </c>
      <c r="F18" s="29" t="s">
        <v>410</v>
      </c>
      <c r="G18" s="29" t="s">
        <v>48</v>
      </c>
      <c r="H18" s="29" t="s">
        <v>301</v>
      </c>
      <c r="I18" s="29" t="s">
        <v>49</v>
      </c>
      <c r="J18" s="29" t="s">
        <v>28</v>
      </c>
      <c r="K18" s="29" t="s">
        <v>45</v>
      </c>
      <c r="L18" s="29" t="s">
        <v>28</v>
      </c>
      <c r="M18" s="29" t="s">
        <v>45</v>
      </c>
      <c r="N18" s="51">
        <v>3</v>
      </c>
      <c r="O18" s="29" t="s">
        <v>68</v>
      </c>
      <c r="P18" s="29" t="s">
        <v>45</v>
      </c>
      <c r="Q18" s="29" t="s">
        <v>45</v>
      </c>
      <c r="R18" s="51">
        <v>53.6</v>
      </c>
      <c r="S18" s="51">
        <v>9.6</v>
      </c>
      <c r="T18" s="51">
        <v>9198</v>
      </c>
      <c r="U18" s="29" t="s">
        <v>293</v>
      </c>
      <c r="V18" s="29" t="s">
        <v>546</v>
      </c>
      <c r="W18" s="51">
        <v>5</v>
      </c>
      <c r="X18" s="51">
        <v>1</v>
      </c>
    </row>
    <row r="19" spans="1:24">
      <c r="A19" s="51">
        <v>8969</v>
      </c>
      <c r="B19" s="29" t="s">
        <v>44</v>
      </c>
      <c r="C19" s="29" t="s">
        <v>45</v>
      </c>
      <c r="D19" s="29" t="s">
        <v>45</v>
      </c>
      <c r="E19" s="29" t="s">
        <v>54</v>
      </c>
      <c r="F19" s="29" t="s">
        <v>410</v>
      </c>
      <c r="G19" s="29" t="s">
        <v>48</v>
      </c>
      <c r="H19" s="29" t="s">
        <v>34</v>
      </c>
      <c r="I19" s="29" t="s">
        <v>49</v>
      </c>
      <c r="J19" s="29" t="s">
        <v>56</v>
      </c>
      <c r="K19" s="29" t="s">
        <v>57</v>
      </c>
      <c r="L19" s="29" t="s">
        <v>28</v>
      </c>
      <c r="M19" s="29" t="s">
        <v>45</v>
      </c>
      <c r="N19" s="51">
        <v>1</v>
      </c>
      <c r="O19" s="29" t="s">
        <v>68</v>
      </c>
      <c r="P19" s="29" t="s">
        <v>45</v>
      </c>
      <c r="Q19" s="29" t="s">
        <v>45</v>
      </c>
      <c r="R19" s="51">
        <v>52.4</v>
      </c>
      <c r="S19" s="51">
        <v>9.0399999999999991</v>
      </c>
      <c r="T19" s="51">
        <v>8969</v>
      </c>
      <c r="U19" s="29" t="s">
        <v>293</v>
      </c>
      <c r="V19" s="29" t="s">
        <v>546</v>
      </c>
      <c r="W19" s="51">
        <v>5</v>
      </c>
      <c r="X19" s="51">
        <v>1</v>
      </c>
    </row>
    <row r="20" spans="1:24">
      <c r="A20" s="51">
        <v>8920</v>
      </c>
      <c r="B20" s="29" t="s">
        <v>44</v>
      </c>
      <c r="C20" s="29" t="s">
        <v>45</v>
      </c>
      <c r="D20" s="29" t="s">
        <v>45</v>
      </c>
      <c r="E20" s="29" t="s">
        <v>54</v>
      </c>
      <c r="F20" s="29" t="s">
        <v>410</v>
      </c>
      <c r="G20" s="29" t="s">
        <v>48</v>
      </c>
      <c r="H20" s="29" t="s">
        <v>34</v>
      </c>
      <c r="I20" s="29" t="s">
        <v>49</v>
      </c>
      <c r="J20" s="29" t="s">
        <v>28</v>
      </c>
      <c r="K20" s="29" t="s">
        <v>57</v>
      </c>
      <c r="L20" s="29" t="s">
        <v>56</v>
      </c>
      <c r="M20" s="51">
        <v>20</v>
      </c>
      <c r="N20" s="51">
        <v>4</v>
      </c>
      <c r="O20" s="29" t="s">
        <v>68</v>
      </c>
      <c r="P20" s="29" t="s">
        <v>45</v>
      </c>
      <c r="Q20" s="29" t="s">
        <v>45</v>
      </c>
      <c r="R20" s="51">
        <v>43</v>
      </c>
      <c r="S20" s="51">
        <v>10.37</v>
      </c>
      <c r="T20" s="51">
        <v>8920</v>
      </c>
      <c r="U20" s="29" t="s">
        <v>471</v>
      </c>
      <c r="V20" s="29" t="s">
        <v>506</v>
      </c>
      <c r="W20" s="51">
        <v>10</v>
      </c>
      <c r="X20" s="51">
        <v>1</v>
      </c>
    </row>
    <row r="21" spans="1:24">
      <c r="A21" s="51">
        <v>8525</v>
      </c>
      <c r="B21" s="29" t="s">
        <v>44</v>
      </c>
      <c r="C21" s="29" t="s">
        <v>45</v>
      </c>
      <c r="D21" s="29" t="s">
        <v>45</v>
      </c>
      <c r="E21" s="29" t="s">
        <v>54</v>
      </c>
      <c r="F21" s="29" t="s">
        <v>410</v>
      </c>
      <c r="G21" s="29" t="s">
        <v>48</v>
      </c>
      <c r="H21" s="29" t="s">
        <v>34</v>
      </c>
      <c r="I21" s="29" t="s">
        <v>49</v>
      </c>
      <c r="J21" s="29" t="s">
        <v>28</v>
      </c>
      <c r="K21" s="29" t="s">
        <v>45</v>
      </c>
      <c r="L21" s="29" t="s">
        <v>56</v>
      </c>
      <c r="M21" s="51">
        <v>43</v>
      </c>
      <c r="N21" s="51">
        <v>24</v>
      </c>
      <c r="O21" s="29" t="s">
        <v>68</v>
      </c>
      <c r="P21" s="29" t="s">
        <v>45</v>
      </c>
      <c r="Q21" s="29" t="s">
        <v>45</v>
      </c>
      <c r="R21" s="51">
        <v>64.5</v>
      </c>
      <c r="S21" s="51">
        <v>9.7799999999999994</v>
      </c>
      <c r="T21" s="51">
        <v>8525</v>
      </c>
      <c r="U21" s="29" t="s">
        <v>546</v>
      </c>
      <c r="V21" s="29" t="s">
        <v>546</v>
      </c>
      <c r="W21" s="51">
        <v>42</v>
      </c>
      <c r="X21" s="51">
        <v>29</v>
      </c>
    </row>
    <row r="22" spans="1:24">
      <c r="A22" s="51">
        <v>8525</v>
      </c>
      <c r="B22" s="29" t="s">
        <v>44</v>
      </c>
      <c r="C22" s="29" t="s">
        <v>45</v>
      </c>
      <c r="D22" s="29" t="s">
        <v>45</v>
      </c>
      <c r="E22" s="29" t="s">
        <v>54</v>
      </c>
      <c r="F22" s="29" t="s">
        <v>410</v>
      </c>
      <c r="G22" s="29" t="s">
        <v>48</v>
      </c>
      <c r="H22" s="29" t="s">
        <v>34</v>
      </c>
      <c r="I22" s="29" t="s">
        <v>49</v>
      </c>
      <c r="J22" s="29" t="s">
        <v>28</v>
      </c>
      <c r="K22" s="29" t="s">
        <v>45</v>
      </c>
      <c r="L22" s="29" t="s">
        <v>56</v>
      </c>
      <c r="M22" s="51">
        <v>43</v>
      </c>
      <c r="N22" s="51">
        <v>24</v>
      </c>
      <c r="O22" s="29" t="s">
        <v>68</v>
      </c>
      <c r="P22" s="29" t="s">
        <v>45</v>
      </c>
      <c r="Q22" s="29" t="s">
        <v>45</v>
      </c>
      <c r="R22" s="51">
        <v>64.5</v>
      </c>
      <c r="S22" s="51">
        <v>9.7799999999999994</v>
      </c>
      <c r="T22" s="51">
        <v>8525</v>
      </c>
      <c r="U22" s="29" t="s">
        <v>478</v>
      </c>
      <c r="V22" s="29" t="s">
        <v>519</v>
      </c>
      <c r="W22" s="51">
        <v>42</v>
      </c>
      <c r="X22" s="51">
        <v>4</v>
      </c>
    </row>
    <row r="23" spans="1:24">
      <c r="A23" s="51">
        <v>8525</v>
      </c>
      <c r="B23" s="29" t="s">
        <v>44</v>
      </c>
      <c r="C23" s="29" t="s">
        <v>45</v>
      </c>
      <c r="D23" s="29" t="s">
        <v>45</v>
      </c>
      <c r="E23" s="29" t="s">
        <v>54</v>
      </c>
      <c r="F23" s="29" t="s">
        <v>410</v>
      </c>
      <c r="G23" s="29" t="s">
        <v>48</v>
      </c>
      <c r="H23" s="29" t="s">
        <v>34</v>
      </c>
      <c r="I23" s="29" t="s">
        <v>49</v>
      </c>
      <c r="J23" s="29" t="s">
        <v>28</v>
      </c>
      <c r="K23" s="29" t="s">
        <v>45</v>
      </c>
      <c r="L23" s="29" t="s">
        <v>56</v>
      </c>
      <c r="M23" s="51">
        <v>43</v>
      </c>
      <c r="N23" s="51">
        <v>24</v>
      </c>
      <c r="O23" s="29" t="s">
        <v>68</v>
      </c>
      <c r="P23" s="29" t="s">
        <v>45</v>
      </c>
      <c r="Q23" s="29" t="s">
        <v>45</v>
      </c>
      <c r="R23" s="51">
        <v>64.5</v>
      </c>
      <c r="S23" s="51">
        <v>9.7799999999999994</v>
      </c>
      <c r="T23" s="51">
        <v>8525</v>
      </c>
      <c r="U23" s="29" t="s">
        <v>479</v>
      </c>
      <c r="V23" s="29" t="s">
        <v>532</v>
      </c>
      <c r="W23" s="51">
        <v>42</v>
      </c>
      <c r="X23" s="51">
        <v>4</v>
      </c>
    </row>
    <row r="24" spans="1:24">
      <c r="A24" s="51">
        <v>8525</v>
      </c>
      <c r="B24" s="29" t="s">
        <v>44</v>
      </c>
      <c r="C24" s="29" t="s">
        <v>45</v>
      </c>
      <c r="D24" s="29" t="s">
        <v>45</v>
      </c>
      <c r="E24" s="29" t="s">
        <v>54</v>
      </c>
      <c r="F24" s="29" t="s">
        <v>410</v>
      </c>
      <c r="G24" s="29" t="s">
        <v>48</v>
      </c>
      <c r="H24" s="29" t="s">
        <v>34</v>
      </c>
      <c r="I24" s="29" t="s">
        <v>49</v>
      </c>
      <c r="J24" s="29" t="s">
        <v>28</v>
      </c>
      <c r="K24" s="29" t="s">
        <v>45</v>
      </c>
      <c r="L24" s="29" t="s">
        <v>56</v>
      </c>
      <c r="M24" s="51">
        <v>43</v>
      </c>
      <c r="N24" s="51">
        <v>24</v>
      </c>
      <c r="O24" s="29" t="s">
        <v>68</v>
      </c>
      <c r="P24" s="29" t="s">
        <v>45</v>
      </c>
      <c r="Q24" s="29" t="s">
        <v>45</v>
      </c>
      <c r="R24" s="51">
        <v>64.5</v>
      </c>
      <c r="S24" s="51">
        <v>9.7799999999999994</v>
      </c>
      <c r="T24" s="51">
        <v>8525</v>
      </c>
      <c r="U24" s="29" t="s">
        <v>480</v>
      </c>
      <c r="V24" s="29" t="s">
        <v>533</v>
      </c>
      <c r="W24" s="51">
        <v>42</v>
      </c>
      <c r="X24" s="51">
        <v>1</v>
      </c>
    </row>
    <row r="25" spans="1:24">
      <c r="A25" s="51">
        <v>8525</v>
      </c>
      <c r="B25" s="29" t="s">
        <v>44</v>
      </c>
      <c r="C25" s="29" t="s">
        <v>45</v>
      </c>
      <c r="D25" s="29" t="s">
        <v>45</v>
      </c>
      <c r="E25" s="29" t="s">
        <v>54</v>
      </c>
      <c r="F25" s="29" t="s">
        <v>410</v>
      </c>
      <c r="G25" s="29" t="s">
        <v>48</v>
      </c>
      <c r="H25" s="29" t="s">
        <v>34</v>
      </c>
      <c r="I25" s="29" t="s">
        <v>49</v>
      </c>
      <c r="J25" s="29" t="s">
        <v>28</v>
      </c>
      <c r="K25" s="29" t="s">
        <v>45</v>
      </c>
      <c r="L25" s="29" t="s">
        <v>56</v>
      </c>
      <c r="M25" s="51">
        <v>43</v>
      </c>
      <c r="N25" s="51">
        <v>24</v>
      </c>
      <c r="O25" s="29" t="s">
        <v>68</v>
      </c>
      <c r="P25" s="29" t="s">
        <v>45</v>
      </c>
      <c r="Q25" s="29" t="s">
        <v>45</v>
      </c>
      <c r="R25" s="51">
        <v>64.5</v>
      </c>
      <c r="S25" s="51">
        <v>9.7799999999999994</v>
      </c>
      <c r="T25" s="51">
        <v>8525</v>
      </c>
      <c r="U25" s="29" t="s">
        <v>481</v>
      </c>
      <c r="V25" s="29" t="s">
        <v>534</v>
      </c>
      <c r="W25" s="51">
        <v>42</v>
      </c>
      <c r="X25" s="51">
        <v>1</v>
      </c>
    </row>
    <row r="26" spans="1:24">
      <c r="A26" s="51">
        <v>8525</v>
      </c>
      <c r="B26" s="29" t="s">
        <v>44</v>
      </c>
      <c r="C26" s="29" t="s">
        <v>45</v>
      </c>
      <c r="D26" s="29" t="s">
        <v>45</v>
      </c>
      <c r="E26" s="29" t="s">
        <v>54</v>
      </c>
      <c r="F26" s="29" t="s">
        <v>410</v>
      </c>
      <c r="G26" s="29" t="s">
        <v>48</v>
      </c>
      <c r="H26" s="29" t="s">
        <v>34</v>
      </c>
      <c r="I26" s="29" t="s">
        <v>49</v>
      </c>
      <c r="J26" s="29" t="s">
        <v>28</v>
      </c>
      <c r="K26" s="29" t="s">
        <v>45</v>
      </c>
      <c r="L26" s="29" t="s">
        <v>56</v>
      </c>
      <c r="M26" s="51">
        <v>43</v>
      </c>
      <c r="N26" s="51">
        <v>24</v>
      </c>
      <c r="O26" s="29" t="s">
        <v>68</v>
      </c>
      <c r="P26" s="29" t="s">
        <v>45</v>
      </c>
      <c r="Q26" s="29" t="s">
        <v>45</v>
      </c>
      <c r="R26" s="51">
        <v>64.5</v>
      </c>
      <c r="S26" s="51">
        <v>9.7799999999999994</v>
      </c>
      <c r="T26" s="51">
        <v>8525</v>
      </c>
      <c r="U26" s="29" t="s">
        <v>482</v>
      </c>
      <c r="V26" s="29" t="s">
        <v>535</v>
      </c>
      <c r="W26" s="51">
        <v>42</v>
      </c>
      <c r="X26" s="51">
        <v>2</v>
      </c>
    </row>
    <row r="27" spans="1:24">
      <c r="A27" s="51">
        <v>8525</v>
      </c>
      <c r="B27" s="29" t="s">
        <v>44</v>
      </c>
      <c r="C27" s="29" t="s">
        <v>45</v>
      </c>
      <c r="D27" s="29" t="s">
        <v>45</v>
      </c>
      <c r="E27" s="29" t="s">
        <v>54</v>
      </c>
      <c r="F27" s="29" t="s">
        <v>410</v>
      </c>
      <c r="G27" s="29" t="s">
        <v>48</v>
      </c>
      <c r="H27" s="29" t="s">
        <v>34</v>
      </c>
      <c r="I27" s="29" t="s">
        <v>49</v>
      </c>
      <c r="J27" s="29" t="s">
        <v>28</v>
      </c>
      <c r="K27" s="29" t="s">
        <v>45</v>
      </c>
      <c r="L27" s="29" t="s">
        <v>56</v>
      </c>
      <c r="M27" s="51">
        <v>43</v>
      </c>
      <c r="N27" s="51">
        <v>24</v>
      </c>
      <c r="O27" s="29" t="s">
        <v>68</v>
      </c>
      <c r="P27" s="29" t="s">
        <v>45</v>
      </c>
      <c r="Q27" s="29" t="s">
        <v>45</v>
      </c>
      <c r="R27" s="51">
        <v>64.5</v>
      </c>
      <c r="S27" s="51">
        <v>9.7799999999999994</v>
      </c>
      <c r="T27" s="51">
        <v>8525</v>
      </c>
      <c r="U27" s="29" t="s">
        <v>483</v>
      </c>
      <c r="V27" s="29" t="s">
        <v>536</v>
      </c>
      <c r="W27" s="51">
        <v>42</v>
      </c>
      <c r="X27" s="51">
        <v>1</v>
      </c>
    </row>
    <row r="28" spans="1:24">
      <c r="A28" s="51">
        <v>8264</v>
      </c>
      <c r="B28" s="29" t="s">
        <v>44</v>
      </c>
      <c r="C28" s="29" t="s">
        <v>45</v>
      </c>
      <c r="D28" s="29" t="s">
        <v>45</v>
      </c>
      <c r="E28" s="29" t="s">
        <v>54</v>
      </c>
      <c r="F28" s="29" t="s">
        <v>410</v>
      </c>
      <c r="G28" s="29" t="s">
        <v>48</v>
      </c>
      <c r="H28" s="29" t="s">
        <v>301</v>
      </c>
      <c r="I28" s="29" t="s">
        <v>49</v>
      </c>
      <c r="J28" s="29" t="s">
        <v>28</v>
      </c>
      <c r="K28" s="29" t="s">
        <v>57</v>
      </c>
      <c r="L28" s="29" t="s">
        <v>56</v>
      </c>
      <c r="M28" s="51">
        <v>20</v>
      </c>
      <c r="N28" s="51">
        <v>0</v>
      </c>
      <c r="O28" s="29" t="s">
        <v>68</v>
      </c>
      <c r="P28" s="29" t="s">
        <v>45</v>
      </c>
      <c r="Q28" s="29" t="s">
        <v>45</v>
      </c>
      <c r="R28" s="51">
        <v>65.7</v>
      </c>
      <c r="S28" s="51">
        <v>9.18</v>
      </c>
      <c r="T28" s="51">
        <v>8264</v>
      </c>
      <c r="U28" s="29" t="s">
        <v>478</v>
      </c>
      <c r="V28" s="29" t="s">
        <v>519</v>
      </c>
      <c r="W28" s="51">
        <v>10</v>
      </c>
      <c r="X28" s="51">
        <v>1</v>
      </c>
    </row>
    <row r="29" spans="1:24">
      <c r="A29" s="51">
        <v>8264</v>
      </c>
      <c r="B29" s="29" t="s">
        <v>44</v>
      </c>
      <c r="C29" s="29" t="s">
        <v>45</v>
      </c>
      <c r="D29" s="29" t="s">
        <v>45</v>
      </c>
      <c r="E29" s="29" t="s">
        <v>54</v>
      </c>
      <c r="F29" s="29" t="s">
        <v>410</v>
      </c>
      <c r="G29" s="29" t="s">
        <v>48</v>
      </c>
      <c r="H29" s="29" t="s">
        <v>301</v>
      </c>
      <c r="I29" s="29" t="s">
        <v>49</v>
      </c>
      <c r="J29" s="29" t="s">
        <v>28</v>
      </c>
      <c r="K29" s="29" t="s">
        <v>57</v>
      </c>
      <c r="L29" s="29" t="s">
        <v>56</v>
      </c>
      <c r="M29" s="51">
        <v>20</v>
      </c>
      <c r="N29" s="51">
        <v>0</v>
      </c>
      <c r="O29" s="29" t="s">
        <v>68</v>
      </c>
      <c r="P29" s="29" t="s">
        <v>45</v>
      </c>
      <c r="Q29" s="29" t="s">
        <v>45</v>
      </c>
      <c r="R29" s="51">
        <v>65.7</v>
      </c>
      <c r="S29" s="51">
        <v>9.18</v>
      </c>
      <c r="T29" s="51">
        <v>8264</v>
      </c>
      <c r="U29" s="29" t="s">
        <v>293</v>
      </c>
      <c r="V29" s="29" t="s">
        <v>546</v>
      </c>
      <c r="W29" s="51">
        <v>10</v>
      </c>
      <c r="X29" s="51">
        <v>1</v>
      </c>
    </row>
    <row r="30" spans="1:24">
      <c r="A30" s="51">
        <v>8264</v>
      </c>
      <c r="B30" s="29" t="s">
        <v>44</v>
      </c>
      <c r="C30" s="29" t="s">
        <v>45</v>
      </c>
      <c r="D30" s="29" t="s">
        <v>45</v>
      </c>
      <c r="E30" s="29" t="s">
        <v>54</v>
      </c>
      <c r="F30" s="29" t="s">
        <v>410</v>
      </c>
      <c r="G30" s="29" t="s">
        <v>48</v>
      </c>
      <c r="H30" s="29" t="s">
        <v>301</v>
      </c>
      <c r="I30" s="29" t="s">
        <v>49</v>
      </c>
      <c r="J30" s="29" t="s">
        <v>28</v>
      </c>
      <c r="K30" s="29" t="s">
        <v>57</v>
      </c>
      <c r="L30" s="29" t="s">
        <v>56</v>
      </c>
      <c r="M30" s="51">
        <v>20</v>
      </c>
      <c r="N30" s="51">
        <v>0</v>
      </c>
      <c r="O30" s="29" t="s">
        <v>68</v>
      </c>
      <c r="P30" s="29" t="s">
        <v>45</v>
      </c>
      <c r="Q30" s="29" t="s">
        <v>45</v>
      </c>
      <c r="R30" s="51">
        <v>65.7</v>
      </c>
      <c r="S30" s="51">
        <v>9.18</v>
      </c>
      <c r="T30" s="51">
        <v>8264</v>
      </c>
      <c r="U30" s="29" t="s">
        <v>548</v>
      </c>
      <c r="V30" s="29" t="s">
        <v>548</v>
      </c>
      <c r="W30" s="51">
        <v>10</v>
      </c>
      <c r="X30" s="51">
        <v>1</v>
      </c>
    </row>
    <row r="31" spans="1:24">
      <c r="A31" s="51">
        <v>8264</v>
      </c>
      <c r="B31" s="29" t="s">
        <v>44</v>
      </c>
      <c r="C31" s="29" t="s">
        <v>45</v>
      </c>
      <c r="D31" s="29" t="s">
        <v>45</v>
      </c>
      <c r="E31" s="29" t="s">
        <v>54</v>
      </c>
      <c r="F31" s="29" t="s">
        <v>410</v>
      </c>
      <c r="G31" s="29" t="s">
        <v>48</v>
      </c>
      <c r="H31" s="29" t="s">
        <v>301</v>
      </c>
      <c r="I31" s="29" t="s">
        <v>49</v>
      </c>
      <c r="J31" s="29" t="s">
        <v>28</v>
      </c>
      <c r="K31" s="29" t="s">
        <v>57</v>
      </c>
      <c r="L31" s="29" t="s">
        <v>56</v>
      </c>
      <c r="M31" s="51">
        <v>20</v>
      </c>
      <c r="N31" s="51">
        <v>0</v>
      </c>
      <c r="O31" s="29" t="s">
        <v>68</v>
      </c>
      <c r="P31" s="29" t="s">
        <v>45</v>
      </c>
      <c r="Q31" s="29" t="s">
        <v>45</v>
      </c>
      <c r="R31" s="51">
        <v>65.7</v>
      </c>
      <c r="S31" s="51">
        <v>9.18</v>
      </c>
      <c r="T31" s="51">
        <v>8264</v>
      </c>
      <c r="U31" s="29" t="s">
        <v>549</v>
      </c>
      <c r="V31" s="29" t="s">
        <v>549</v>
      </c>
      <c r="W31" s="51">
        <v>10</v>
      </c>
      <c r="X31" s="51">
        <v>1</v>
      </c>
    </row>
    <row r="32" spans="1:24">
      <c r="A32" s="51">
        <v>9056</v>
      </c>
      <c r="B32" s="29" t="s">
        <v>44</v>
      </c>
      <c r="C32" s="29" t="s">
        <v>45</v>
      </c>
      <c r="D32" s="29" t="s">
        <v>45</v>
      </c>
      <c r="E32" s="29" t="s">
        <v>54</v>
      </c>
      <c r="F32" s="29" t="s">
        <v>410</v>
      </c>
      <c r="G32" s="29" t="s">
        <v>48</v>
      </c>
      <c r="H32" s="29" t="s">
        <v>34</v>
      </c>
      <c r="I32" s="29" t="s">
        <v>49</v>
      </c>
      <c r="J32" s="29" t="s">
        <v>28</v>
      </c>
      <c r="K32" s="29" t="s">
        <v>45</v>
      </c>
      <c r="L32" s="29" t="s">
        <v>56</v>
      </c>
      <c r="M32" s="51">
        <v>38</v>
      </c>
      <c r="N32" s="51">
        <v>14</v>
      </c>
      <c r="O32" s="29" t="s">
        <v>68</v>
      </c>
      <c r="P32" s="29" t="s">
        <v>45</v>
      </c>
      <c r="Q32" s="29" t="s">
        <v>45</v>
      </c>
      <c r="R32" s="51">
        <v>36.54</v>
      </c>
      <c r="S32" s="51">
        <v>18.329999999999998</v>
      </c>
      <c r="T32" s="51">
        <v>9056</v>
      </c>
      <c r="U32" s="29" t="s">
        <v>478</v>
      </c>
      <c r="V32" s="29" t="s">
        <v>519</v>
      </c>
      <c r="W32" s="51">
        <v>22</v>
      </c>
      <c r="X32" s="51">
        <v>2</v>
      </c>
    </row>
    <row r="33" spans="1:24">
      <c r="A33" s="51">
        <v>9056</v>
      </c>
      <c r="B33" s="29" t="s">
        <v>44</v>
      </c>
      <c r="C33" s="29" t="s">
        <v>45</v>
      </c>
      <c r="D33" s="29" t="s">
        <v>45</v>
      </c>
      <c r="E33" s="29" t="s">
        <v>54</v>
      </c>
      <c r="F33" s="29" t="s">
        <v>410</v>
      </c>
      <c r="G33" s="29" t="s">
        <v>48</v>
      </c>
      <c r="H33" s="29" t="s">
        <v>34</v>
      </c>
      <c r="I33" s="29" t="s">
        <v>49</v>
      </c>
      <c r="J33" s="29" t="s">
        <v>28</v>
      </c>
      <c r="K33" s="29" t="s">
        <v>45</v>
      </c>
      <c r="L33" s="29" t="s">
        <v>56</v>
      </c>
      <c r="M33" s="51">
        <v>38</v>
      </c>
      <c r="N33" s="51">
        <v>14</v>
      </c>
      <c r="O33" s="29" t="s">
        <v>68</v>
      </c>
      <c r="P33" s="29" t="s">
        <v>45</v>
      </c>
      <c r="Q33" s="29" t="s">
        <v>45</v>
      </c>
      <c r="R33" s="51">
        <v>36.54</v>
      </c>
      <c r="S33" s="51">
        <v>18.329999999999998</v>
      </c>
      <c r="T33" s="51">
        <v>9056</v>
      </c>
      <c r="U33" s="29" t="s">
        <v>293</v>
      </c>
      <c r="V33" s="29" t="s">
        <v>546</v>
      </c>
      <c r="W33" s="51">
        <v>22</v>
      </c>
      <c r="X33" s="51">
        <v>2</v>
      </c>
    </row>
    <row r="34" spans="1:24">
      <c r="A34" s="51">
        <v>9339</v>
      </c>
      <c r="B34" s="29" t="s">
        <v>44</v>
      </c>
      <c r="C34" s="29" t="s">
        <v>45</v>
      </c>
      <c r="D34" s="29" t="s">
        <v>45</v>
      </c>
      <c r="E34" s="29" t="s">
        <v>54</v>
      </c>
      <c r="F34" s="29" t="s">
        <v>410</v>
      </c>
      <c r="G34" s="29" t="s">
        <v>48</v>
      </c>
      <c r="H34" s="29" t="s">
        <v>302</v>
      </c>
      <c r="I34" s="29" t="s">
        <v>49</v>
      </c>
      <c r="J34" s="29" t="s">
        <v>56</v>
      </c>
      <c r="K34" s="29" t="s">
        <v>57</v>
      </c>
      <c r="L34" s="29" t="s">
        <v>28</v>
      </c>
      <c r="M34" s="29" t="s">
        <v>45</v>
      </c>
      <c r="N34" s="51">
        <v>2</v>
      </c>
      <c r="O34" s="29" t="s">
        <v>68</v>
      </c>
      <c r="P34" s="29" t="s">
        <v>45</v>
      </c>
      <c r="Q34" s="29" t="s">
        <v>45</v>
      </c>
      <c r="R34" s="51">
        <v>50.2</v>
      </c>
      <c r="S34" s="51">
        <v>9.83</v>
      </c>
      <c r="T34" s="51">
        <v>9339</v>
      </c>
      <c r="U34" s="29" t="s">
        <v>485</v>
      </c>
      <c r="V34" s="29" t="s">
        <v>537</v>
      </c>
      <c r="W34" s="51">
        <v>5</v>
      </c>
      <c r="X34" s="51">
        <v>1</v>
      </c>
    </row>
    <row r="35" spans="1:24">
      <c r="A35" s="51">
        <v>9339</v>
      </c>
      <c r="B35" s="29" t="s">
        <v>44</v>
      </c>
      <c r="C35" s="29" t="s">
        <v>45</v>
      </c>
      <c r="D35" s="29" t="s">
        <v>45</v>
      </c>
      <c r="E35" s="29" t="s">
        <v>54</v>
      </c>
      <c r="F35" s="29" t="s">
        <v>410</v>
      </c>
      <c r="G35" s="29" t="s">
        <v>48</v>
      </c>
      <c r="H35" s="29" t="s">
        <v>302</v>
      </c>
      <c r="I35" s="29" t="s">
        <v>49</v>
      </c>
      <c r="J35" s="29" t="s">
        <v>56</v>
      </c>
      <c r="K35" s="29" t="s">
        <v>57</v>
      </c>
      <c r="L35" s="29" t="s">
        <v>28</v>
      </c>
      <c r="M35" s="29" t="s">
        <v>45</v>
      </c>
      <c r="N35" s="51">
        <v>2</v>
      </c>
      <c r="O35" s="29" t="s">
        <v>68</v>
      </c>
      <c r="P35" s="29" t="s">
        <v>45</v>
      </c>
      <c r="Q35" s="29" t="s">
        <v>45</v>
      </c>
      <c r="R35" s="51">
        <v>50.2</v>
      </c>
      <c r="S35" s="51">
        <v>9.83</v>
      </c>
      <c r="T35" s="51">
        <v>9339</v>
      </c>
      <c r="U35" s="29" t="s">
        <v>486</v>
      </c>
      <c r="V35" s="29" t="s">
        <v>538</v>
      </c>
      <c r="W35" s="51">
        <v>5</v>
      </c>
      <c r="X35" s="51">
        <v>1</v>
      </c>
    </row>
    <row r="36" spans="1:24">
      <c r="A36" s="51">
        <v>9609</v>
      </c>
      <c r="B36" s="29" t="s">
        <v>44</v>
      </c>
      <c r="C36" s="29" t="s">
        <v>45</v>
      </c>
      <c r="D36" s="29" t="s">
        <v>45</v>
      </c>
      <c r="E36" s="29" t="s">
        <v>420</v>
      </c>
      <c r="F36" s="29" t="s">
        <v>410</v>
      </c>
      <c r="G36" s="29" t="s">
        <v>48</v>
      </c>
      <c r="H36" s="29" t="s">
        <v>34</v>
      </c>
      <c r="I36" s="29" t="s">
        <v>49</v>
      </c>
      <c r="J36" s="29" t="s">
        <v>28</v>
      </c>
      <c r="K36" s="29" t="s">
        <v>45</v>
      </c>
      <c r="L36" s="29" t="s">
        <v>28</v>
      </c>
      <c r="M36" s="29" t="s">
        <v>45</v>
      </c>
      <c r="N36" s="51">
        <v>2</v>
      </c>
      <c r="O36" s="29" t="s">
        <v>68</v>
      </c>
      <c r="P36" s="29" t="s">
        <v>45</v>
      </c>
      <c r="Q36" s="29" t="s">
        <v>45</v>
      </c>
      <c r="R36" s="51">
        <v>68.83</v>
      </c>
      <c r="S36" s="51">
        <v>3.06</v>
      </c>
      <c r="T36" s="51">
        <v>9609</v>
      </c>
      <c r="U36" s="29" t="s">
        <v>550</v>
      </c>
      <c r="V36" s="29" t="s">
        <v>550</v>
      </c>
      <c r="W36" s="51">
        <v>6</v>
      </c>
      <c r="X36" s="51">
        <v>1</v>
      </c>
    </row>
    <row r="37" spans="1:24">
      <c r="A37" s="51">
        <v>7942</v>
      </c>
      <c r="B37" s="29" t="s">
        <v>44</v>
      </c>
      <c r="C37" s="29" t="s">
        <v>45</v>
      </c>
      <c r="D37" s="29" t="s">
        <v>45</v>
      </c>
      <c r="E37" s="29" t="s">
        <v>54</v>
      </c>
      <c r="F37" s="29" t="s">
        <v>410</v>
      </c>
      <c r="G37" s="29" t="s">
        <v>48</v>
      </c>
      <c r="H37" s="29" t="s">
        <v>34</v>
      </c>
      <c r="I37" s="29" t="s">
        <v>49</v>
      </c>
      <c r="J37" s="29" t="s">
        <v>28</v>
      </c>
      <c r="K37" s="29" t="s">
        <v>45</v>
      </c>
      <c r="L37" s="29" t="s">
        <v>28</v>
      </c>
      <c r="M37" s="29" t="s">
        <v>45</v>
      </c>
      <c r="N37" s="51">
        <v>3</v>
      </c>
      <c r="O37" s="29" t="s">
        <v>68</v>
      </c>
      <c r="P37" s="29" t="s">
        <v>45</v>
      </c>
      <c r="Q37" s="29" t="s">
        <v>45</v>
      </c>
      <c r="R37" s="51">
        <v>46.33</v>
      </c>
      <c r="S37" s="51">
        <v>22.63</v>
      </c>
      <c r="T37" s="51">
        <v>7942</v>
      </c>
      <c r="U37" s="29" t="s">
        <v>551</v>
      </c>
      <c r="V37" s="29" t="s">
        <v>551</v>
      </c>
      <c r="W37" s="51">
        <v>6</v>
      </c>
      <c r="X37" s="51">
        <v>1</v>
      </c>
    </row>
    <row r="38" spans="1:24">
      <c r="A38" s="51">
        <v>7942</v>
      </c>
      <c r="B38" s="29" t="s">
        <v>44</v>
      </c>
      <c r="C38" s="29" t="s">
        <v>45</v>
      </c>
      <c r="D38" s="29" t="s">
        <v>45</v>
      </c>
      <c r="E38" s="29" t="s">
        <v>54</v>
      </c>
      <c r="F38" s="29" t="s">
        <v>410</v>
      </c>
      <c r="G38" s="29" t="s">
        <v>48</v>
      </c>
      <c r="H38" s="29" t="s">
        <v>34</v>
      </c>
      <c r="I38" s="29" t="s">
        <v>49</v>
      </c>
      <c r="J38" s="29" t="s">
        <v>28</v>
      </c>
      <c r="K38" s="29" t="s">
        <v>45</v>
      </c>
      <c r="L38" s="29" t="s">
        <v>28</v>
      </c>
      <c r="M38" s="29" t="s">
        <v>45</v>
      </c>
      <c r="N38" s="51">
        <v>3</v>
      </c>
      <c r="O38" s="29" t="s">
        <v>68</v>
      </c>
      <c r="P38" s="29" t="s">
        <v>45</v>
      </c>
      <c r="Q38" s="29" t="s">
        <v>45</v>
      </c>
      <c r="R38" s="51">
        <v>46.33</v>
      </c>
      <c r="S38" s="51">
        <v>22.63</v>
      </c>
      <c r="T38" s="51">
        <v>7942</v>
      </c>
      <c r="U38" s="29" t="s">
        <v>546</v>
      </c>
      <c r="V38" s="29" t="s">
        <v>546</v>
      </c>
      <c r="W38" s="51">
        <v>6</v>
      </c>
      <c r="X38" s="51">
        <v>1</v>
      </c>
    </row>
    <row r="39" spans="1:24">
      <c r="A39" s="51">
        <v>7942</v>
      </c>
      <c r="B39" s="29" t="s">
        <v>44</v>
      </c>
      <c r="C39" s="29" t="s">
        <v>45</v>
      </c>
      <c r="D39" s="29" t="s">
        <v>45</v>
      </c>
      <c r="E39" s="29" t="s">
        <v>54</v>
      </c>
      <c r="F39" s="29" t="s">
        <v>410</v>
      </c>
      <c r="G39" s="29" t="s">
        <v>48</v>
      </c>
      <c r="H39" s="29" t="s">
        <v>34</v>
      </c>
      <c r="I39" s="29" t="s">
        <v>49</v>
      </c>
      <c r="J39" s="29" t="s">
        <v>28</v>
      </c>
      <c r="K39" s="29" t="s">
        <v>45</v>
      </c>
      <c r="L39" s="29" t="s">
        <v>28</v>
      </c>
      <c r="M39" s="29" t="s">
        <v>45</v>
      </c>
      <c r="N39" s="51">
        <v>3</v>
      </c>
      <c r="O39" s="29" t="s">
        <v>68</v>
      </c>
      <c r="P39" s="29" t="s">
        <v>45</v>
      </c>
      <c r="Q39" s="29" t="s">
        <v>45</v>
      </c>
      <c r="R39" s="51">
        <v>46.33</v>
      </c>
      <c r="S39" s="51">
        <v>22.63</v>
      </c>
      <c r="T39" s="51">
        <v>7942</v>
      </c>
      <c r="U39" s="29" t="s">
        <v>458</v>
      </c>
      <c r="V39" s="29" t="s">
        <v>458</v>
      </c>
      <c r="W39" s="51">
        <v>6</v>
      </c>
      <c r="X39" s="51">
        <v>1</v>
      </c>
    </row>
    <row r="40" spans="1:24">
      <c r="A40" s="51">
        <v>8691</v>
      </c>
      <c r="B40" s="29" t="s">
        <v>44</v>
      </c>
      <c r="C40" s="29" t="s">
        <v>45</v>
      </c>
      <c r="D40" s="29" t="s">
        <v>45</v>
      </c>
      <c r="E40" s="29" t="s">
        <v>54</v>
      </c>
      <c r="F40" s="29" t="s">
        <v>541</v>
      </c>
      <c r="G40" s="29" t="s">
        <v>48</v>
      </c>
      <c r="H40" s="29" t="s">
        <v>301</v>
      </c>
      <c r="I40" s="29" t="s">
        <v>49</v>
      </c>
      <c r="J40" s="29" t="s">
        <v>56</v>
      </c>
      <c r="K40" s="29" t="s">
        <v>57</v>
      </c>
      <c r="L40" s="29" t="s">
        <v>56</v>
      </c>
      <c r="M40" s="51">
        <v>65</v>
      </c>
      <c r="N40" s="51">
        <v>3</v>
      </c>
      <c r="O40" s="29" t="s">
        <v>68</v>
      </c>
      <c r="P40" s="29" t="s">
        <v>45</v>
      </c>
      <c r="Q40" s="29" t="s">
        <v>45</v>
      </c>
      <c r="R40" s="51">
        <v>54</v>
      </c>
      <c r="S40" s="29">
        <v>15.17</v>
      </c>
      <c r="T40" s="51">
        <v>8691</v>
      </c>
      <c r="U40" s="29" t="s">
        <v>552</v>
      </c>
      <c r="V40" s="29" t="s">
        <v>552</v>
      </c>
      <c r="W40" s="51">
        <v>5</v>
      </c>
      <c r="X40" s="51">
        <v>1</v>
      </c>
    </row>
    <row r="41" spans="1:24">
      <c r="A41" s="51">
        <v>8424</v>
      </c>
      <c r="B41" s="29" t="s">
        <v>53</v>
      </c>
      <c r="C41" s="51">
        <v>1</v>
      </c>
      <c r="D41" s="51">
        <v>3</v>
      </c>
      <c r="E41" s="29" t="s">
        <v>54</v>
      </c>
      <c r="F41" s="29" t="s">
        <v>410</v>
      </c>
      <c r="G41" s="29" t="s">
        <v>48</v>
      </c>
      <c r="H41" s="29" t="s">
        <v>301</v>
      </c>
      <c r="I41" s="29" t="s">
        <v>49</v>
      </c>
      <c r="J41" s="29" t="s">
        <v>56</v>
      </c>
      <c r="K41" s="29" t="s">
        <v>57</v>
      </c>
      <c r="L41" s="29" t="s">
        <v>56</v>
      </c>
      <c r="M41" s="51">
        <v>52</v>
      </c>
      <c r="N41" s="51">
        <v>2</v>
      </c>
      <c r="O41" s="29" t="s">
        <v>68</v>
      </c>
      <c r="P41" s="29" t="s">
        <v>45</v>
      </c>
      <c r="Q41" s="29" t="s">
        <v>45</v>
      </c>
      <c r="R41" s="51">
        <v>57</v>
      </c>
      <c r="S41" s="29">
        <v>18.97</v>
      </c>
      <c r="T41" s="51">
        <v>8424</v>
      </c>
      <c r="U41" s="29" t="s">
        <v>502</v>
      </c>
      <c r="V41" s="29" t="s">
        <v>546</v>
      </c>
      <c r="W41" s="51">
        <v>4</v>
      </c>
      <c r="X41" s="51">
        <v>1</v>
      </c>
    </row>
    <row r="42" spans="1:24">
      <c r="A42" s="51">
        <v>8424</v>
      </c>
      <c r="B42" s="29" t="s">
        <v>53</v>
      </c>
      <c r="C42" s="51">
        <v>1</v>
      </c>
      <c r="D42" s="51">
        <v>3</v>
      </c>
      <c r="E42" s="29" t="s">
        <v>54</v>
      </c>
      <c r="F42" s="29" t="s">
        <v>410</v>
      </c>
      <c r="G42" s="29" t="s">
        <v>48</v>
      </c>
      <c r="H42" s="29" t="s">
        <v>301</v>
      </c>
      <c r="I42" s="29" t="s">
        <v>49</v>
      </c>
      <c r="J42" s="29" t="s">
        <v>56</v>
      </c>
      <c r="K42" s="29" t="s">
        <v>57</v>
      </c>
      <c r="L42" s="29" t="s">
        <v>56</v>
      </c>
      <c r="M42" s="51">
        <v>52</v>
      </c>
      <c r="N42" s="51">
        <v>2</v>
      </c>
      <c r="O42" s="29" t="s">
        <v>68</v>
      </c>
      <c r="P42" s="29" t="s">
        <v>45</v>
      </c>
      <c r="Q42" s="29" t="s">
        <v>45</v>
      </c>
      <c r="R42" s="51">
        <v>57</v>
      </c>
      <c r="S42" s="29">
        <v>18.97</v>
      </c>
      <c r="T42" s="51">
        <v>8424</v>
      </c>
      <c r="U42" s="29" t="s">
        <v>504</v>
      </c>
      <c r="V42" s="29" t="s">
        <v>539</v>
      </c>
      <c r="W42" s="51">
        <v>4</v>
      </c>
      <c r="X42" s="51">
        <v>1</v>
      </c>
    </row>
    <row r="43" spans="1:24">
      <c r="A43" s="51">
        <v>9496</v>
      </c>
      <c r="B43" s="29" t="s">
        <v>44</v>
      </c>
      <c r="C43" s="29" t="s">
        <v>45</v>
      </c>
      <c r="D43" s="29" t="s">
        <v>45</v>
      </c>
      <c r="E43" s="29" t="s">
        <v>54</v>
      </c>
      <c r="F43" s="29" t="s">
        <v>410</v>
      </c>
      <c r="G43" s="29" t="s">
        <v>28</v>
      </c>
      <c r="H43" s="29" t="s">
        <v>34</v>
      </c>
      <c r="I43" s="29" t="s">
        <v>49</v>
      </c>
      <c r="J43" s="29" t="s">
        <v>28</v>
      </c>
      <c r="K43" s="29" t="s">
        <v>45</v>
      </c>
      <c r="L43" s="29" t="s">
        <v>28</v>
      </c>
      <c r="M43" s="29" t="s">
        <v>45</v>
      </c>
      <c r="N43" s="51">
        <v>6</v>
      </c>
      <c r="O43" s="29" t="s">
        <v>68</v>
      </c>
      <c r="P43" s="51">
        <v>25.55</v>
      </c>
      <c r="Q43" s="29">
        <v>6.28</v>
      </c>
      <c r="R43" s="51">
        <v>64.25</v>
      </c>
      <c r="S43" s="29">
        <v>17.579999999999998</v>
      </c>
      <c r="T43" s="51">
        <v>9496</v>
      </c>
      <c r="U43" s="29" t="s">
        <v>293</v>
      </c>
      <c r="V43" s="29" t="s">
        <v>546</v>
      </c>
      <c r="W43" s="51">
        <v>8</v>
      </c>
      <c r="X43" s="51">
        <v>1</v>
      </c>
    </row>
    <row r="44" spans="1:24">
      <c r="A44" s="51">
        <v>9496</v>
      </c>
      <c r="B44" s="29" t="s">
        <v>44</v>
      </c>
      <c r="C44" s="29" t="s">
        <v>45</v>
      </c>
      <c r="D44" s="29" t="s">
        <v>45</v>
      </c>
      <c r="E44" s="29" t="s">
        <v>54</v>
      </c>
      <c r="F44" s="29" t="s">
        <v>410</v>
      </c>
      <c r="G44" s="29" t="s">
        <v>28</v>
      </c>
      <c r="H44" s="29" t="s">
        <v>34</v>
      </c>
      <c r="I44" s="29" t="s">
        <v>49</v>
      </c>
      <c r="J44" s="29" t="s">
        <v>28</v>
      </c>
      <c r="K44" s="29" t="s">
        <v>45</v>
      </c>
      <c r="L44" s="29" t="s">
        <v>28</v>
      </c>
      <c r="M44" s="29" t="s">
        <v>45</v>
      </c>
      <c r="N44" s="51">
        <v>6</v>
      </c>
      <c r="O44" s="29" t="s">
        <v>68</v>
      </c>
      <c r="P44" s="51">
        <v>25.55</v>
      </c>
      <c r="Q44" s="29">
        <v>6.28</v>
      </c>
      <c r="R44" s="51">
        <v>64.25</v>
      </c>
      <c r="S44" s="29">
        <v>17.579999999999998</v>
      </c>
      <c r="T44" s="51">
        <v>9496</v>
      </c>
      <c r="U44" s="29" t="s">
        <v>505</v>
      </c>
      <c r="V44" s="29" t="s">
        <v>506</v>
      </c>
      <c r="W44" s="51">
        <v>8</v>
      </c>
      <c r="X44" s="51">
        <v>1</v>
      </c>
    </row>
    <row r="45" spans="1:24">
      <c r="A45" s="51">
        <v>9496</v>
      </c>
      <c r="B45" s="29" t="s">
        <v>44</v>
      </c>
      <c r="C45" s="29" t="s">
        <v>45</v>
      </c>
      <c r="D45" s="29" t="s">
        <v>45</v>
      </c>
      <c r="E45" s="29" t="s">
        <v>54</v>
      </c>
      <c r="F45" s="29" t="s">
        <v>410</v>
      </c>
      <c r="G45" s="29" t="s">
        <v>28</v>
      </c>
      <c r="H45" s="29" t="s">
        <v>34</v>
      </c>
      <c r="I45" s="29" t="s">
        <v>49</v>
      </c>
      <c r="J45" s="29" t="s">
        <v>28</v>
      </c>
      <c r="K45" s="29" t="s">
        <v>45</v>
      </c>
      <c r="L45" s="29" t="s">
        <v>28</v>
      </c>
      <c r="M45" s="29" t="s">
        <v>45</v>
      </c>
      <c r="N45" s="51">
        <v>6</v>
      </c>
      <c r="O45" s="29" t="s">
        <v>68</v>
      </c>
      <c r="P45" s="51">
        <v>25.55</v>
      </c>
      <c r="Q45" s="29">
        <v>6.28</v>
      </c>
      <c r="R45" s="51">
        <v>64.25</v>
      </c>
      <c r="S45" s="29">
        <v>17.579999999999998</v>
      </c>
      <c r="T45" s="51">
        <v>9496</v>
      </c>
      <c r="U45" s="29" t="s">
        <v>508</v>
      </c>
      <c r="V45" s="29" t="s">
        <v>540</v>
      </c>
      <c r="W45" s="51">
        <v>8</v>
      </c>
      <c r="X45" s="51">
        <v>1</v>
      </c>
    </row>
    <row r="46" spans="1:24">
      <c r="A46" s="51">
        <v>9496</v>
      </c>
      <c r="B46" s="29" t="s">
        <v>44</v>
      </c>
      <c r="C46" s="29" t="s">
        <v>45</v>
      </c>
      <c r="D46" s="29" t="s">
        <v>45</v>
      </c>
      <c r="E46" s="29" t="s">
        <v>54</v>
      </c>
      <c r="F46" s="29" t="s">
        <v>410</v>
      </c>
      <c r="G46" s="29" t="s">
        <v>28</v>
      </c>
      <c r="H46" s="29" t="s">
        <v>34</v>
      </c>
      <c r="I46" s="29" t="s">
        <v>49</v>
      </c>
      <c r="J46" s="29" t="s">
        <v>28</v>
      </c>
      <c r="K46" s="29" t="s">
        <v>45</v>
      </c>
      <c r="L46" s="29" t="s">
        <v>28</v>
      </c>
      <c r="M46" s="29" t="s">
        <v>45</v>
      </c>
      <c r="N46" s="51">
        <v>6</v>
      </c>
      <c r="O46" s="29" t="s">
        <v>68</v>
      </c>
      <c r="P46" s="51">
        <v>25.55</v>
      </c>
      <c r="Q46" s="29">
        <v>6.28</v>
      </c>
      <c r="R46" s="51">
        <v>64.25</v>
      </c>
      <c r="S46" s="29">
        <v>17.579999999999998</v>
      </c>
      <c r="T46" s="51">
        <v>9496</v>
      </c>
      <c r="U46" s="29" t="s">
        <v>509</v>
      </c>
      <c r="V46" s="29" t="s">
        <v>510</v>
      </c>
      <c r="W46" s="51">
        <v>8</v>
      </c>
      <c r="X46" s="51">
        <v>1</v>
      </c>
    </row>
    <row r="47" spans="1:24">
      <c r="A47" s="51">
        <v>1405</v>
      </c>
      <c r="B47" s="29" t="s">
        <v>68</v>
      </c>
      <c r="C47" s="29" t="s">
        <v>45</v>
      </c>
      <c r="D47" s="29" t="s">
        <v>45</v>
      </c>
      <c r="E47" s="29" t="s">
        <v>417</v>
      </c>
      <c r="F47" s="29" t="s">
        <v>410</v>
      </c>
      <c r="G47" s="29" t="s">
        <v>28</v>
      </c>
      <c r="H47" s="29" t="s">
        <v>559</v>
      </c>
      <c r="I47" s="29" t="s">
        <v>68</v>
      </c>
      <c r="J47" s="29" t="s">
        <v>56</v>
      </c>
      <c r="K47" s="29" t="s">
        <v>427</v>
      </c>
      <c r="L47" s="29" t="s">
        <v>28</v>
      </c>
      <c r="M47" s="29" t="s">
        <v>45</v>
      </c>
      <c r="N47" s="51">
        <v>2</v>
      </c>
      <c r="O47" s="29" t="s">
        <v>68</v>
      </c>
      <c r="P47" s="29" t="s">
        <v>45</v>
      </c>
      <c r="Q47" s="29" t="s">
        <v>45</v>
      </c>
      <c r="R47" s="51">
        <v>54.25</v>
      </c>
      <c r="S47" s="29">
        <v>12.45</v>
      </c>
      <c r="T47" s="51">
        <v>1405</v>
      </c>
      <c r="U47" s="29" t="s">
        <v>511</v>
      </c>
      <c r="V47" s="29" t="s">
        <v>553</v>
      </c>
      <c r="W47" s="51">
        <v>4</v>
      </c>
      <c r="X47" s="51">
        <v>1</v>
      </c>
    </row>
    <row r="48" spans="1:24">
      <c r="A48" s="51">
        <v>1405</v>
      </c>
      <c r="B48" s="29" t="s">
        <v>68</v>
      </c>
      <c r="C48" s="29" t="s">
        <v>45</v>
      </c>
      <c r="D48" s="29" t="s">
        <v>45</v>
      </c>
      <c r="E48" s="29" t="s">
        <v>417</v>
      </c>
      <c r="F48" s="29" t="s">
        <v>410</v>
      </c>
      <c r="G48" s="29" t="s">
        <v>28</v>
      </c>
      <c r="H48" s="29" t="s">
        <v>559</v>
      </c>
      <c r="I48" s="29" t="s">
        <v>68</v>
      </c>
      <c r="J48" s="29" t="s">
        <v>56</v>
      </c>
      <c r="K48" s="29" t="s">
        <v>427</v>
      </c>
      <c r="L48" s="29" t="s">
        <v>28</v>
      </c>
      <c r="M48" s="29" t="s">
        <v>45</v>
      </c>
      <c r="N48" s="51">
        <v>2</v>
      </c>
      <c r="O48" s="29" t="s">
        <v>68</v>
      </c>
      <c r="P48" s="29" t="s">
        <v>45</v>
      </c>
      <c r="Q48" s="29" t="s">
        <v>45</v>
      </c>
      <c r="R48" s="51">
        <v>54.25</v>
      </c>
      <c r="S48" s="29">
        <v>12.45</v>
      </c>
      <c r="T48" s="51">
        <v>1405</v>
      </c>
      <c r="U48" s="29" t="s">
        <v>294</v>
      </c>
      <c r="V48" s="29" t="s">
        <v>458</v>
      </c>
      <c r="W48" s="51">
        <v>4</v>
      </c>
      <c r="X48" s="51">
        <v>1</v>
      </c>
    </row>
    <row r="49" spans="1:24">
      <c r="A49" s="51">
        <v>1405</v>
      </c>
      <c r="B49" s="29" t="s">
        <v>68</v>
      </c>
      <c r="C49" s="29" t="s">
        <v>45</v>
      </c>
      <c r="D49" s="29" t="s">
        <v>45</v>
      </c>
      <c r="E49" s="29" t="s">
        <v>417</v>
      </c>
      <c r="F49" s="29" t="s">
        <v>410</v>
      </c>
      <c r="G49" s="29" t="s">
        <v>28</v>
      </c>
      <c r="H49" s="29" t="s">
        <v>559</v>
      </c>
      <c r="I49" s="29" t="s">
        <v>68</v>
      </c>
      <c r="J49" s="29" t="s">
        <v>56</v>
      </c>
      <c r="K49" s="29" t="s">
        <v>427</v>
      </c>
      <c r="L49" s="29" t="s">
        <v>28</v>
      </c>
      <c r="M49" s="29" t="s">
        <v>45</v>
      </c>
      <c r="N49" s="51">
        <v>2</v>
      </c>
      <c r="O49" s="29" t="s">
        <v>68</v>
      </c>
      <c r="P49" s="29" t="s">
        <v>45</v>
      </c>
      <c r="Q49" s="29" t="s">
        <v>45</v>
      </c>
      <c r="R49" s="51">
        <v>54.25</v>
      </c>
      <c r="S49" s="29">
        <v>12.45</v>
      </c>
      <c r="T49" s="51">
        <v>1405</v>
      </c>
      <c r="U49" s="29" t="s">
        <v>512</v>
      </c>
      <c r="V49" s="29" t="s">
        <v>513</v>
      </c>
      <c r="W49" s="51">
        <v>4</v>
      </c>
      <c r="X49" s="51">
        <v>1</v>
      </c>
    </row>
    <row r="50" spans="1:24">
      <c r="A50" s="51">
        <v>8586</v>
      </c>
      <c r="B50" s="29" t="s">
        <v>53</v>
      </c>
      <c r="C50" s="51">
        <v>1</v>
      </c>
      <c r="D50" s="51">
        <v>2</v>
      </c>
      <c r="E50" s="29" t="s">
        <v>430</v>
      </c>
      <c r="F50" s="29" t="s">
        <v>410</v>
      </c>
      <c r="G50" s="29" t="s">
        <v>48</v>
      </c>
      <c r="H50" s="29" t="s">
        <v>34</v>
      </c>
      <c r="I50" s="29" t="s">
        <v>49</v>
      </c>
      <c r="J50" s="29" t="s">
        <v>28</v>
      </c>
      <c r="K50" s="29" t="s">
        <v>57</v>
      </c>
      <c r="L50" s="29" t="s">
        <v>56</v>
      </c>
      <c r="M50" s="51">
        <v>26</v>
      </c>
      <c r="N50" s="51">
        <v>3</v>
      </c>
      <c r="O50" s="29" t="s">
        <v>431</v>
      </c>
      <c r="P50" s="29" t="s">
        <v>45</v>
      </c>
      <c r="Q50" s="29" t="s">
        <v>45</v>
      </c>
      <c r="R50" s="51">
        <v>47</v>
      </c>
      <c r="S50" s="29">
        <v>20.22</v>
      </c>
      <c r="T50" s="51">
        <v>8586</v>
      </c>
      <c r="U50" s="29" t="s">
        <v>546</v>
      </c>
      <c r="V50" s="29" t="s">
        <v>546</v>
      </c>
      <c r="W50" s="51">
        <v>5</v>
      </c>
      <c r="X50" s="5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General info all articles</vt:lpstr>
      <vt:lpstr>Final data overall</vt:lpstr>
      <vt:lpstr>Non-exclusive data</vt:lpstr>
      <vt:lpstr>Cardiovascular disease</vt:lpstr>
      <vt:lpstr>Exclusive data</vt:lpstr>
      <vt:lpstr>Non-exclusive prevalence</vt:lpstr>
      <vt:lpstr>Exclusive prevalence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Barrera</dc:creator>
  <cp:lastModifiedBy>Frank Barrera</cp:lastModifiedBy>
  <dcterms:created xsi:type="dcterms:W3CDTF">2020-04-16T20:08:52Z</dcterms:created>
  <dcterms:modified xsi:type="dcterms:W3CDTF">2020-04-18T20:39:37Z</dcterms:modified>
</cp:coreProperties>
</file>