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Tesis/Final/"/>
    </mc:Choice>
  </mc:AlternateContent>
  <xr:revisionPtr revIDLastSave="0" documentId="13_ncr:1_{2EFF25DC-2A10-324E-84FD-F5BB9BC84E9C}" xr6:coauthVersionLast="43" xr6:coauthVersionMax="43" xr10:uidLastSave="{00000000-0000-0000-0000-000000000000}"/>
  <bookViews>
    <workbookView xWindow="0" yWindow="460" windowWidth="26080" windowHeight="13540" xr2:uid="{DA7DB98F-183D-8C43-BDB6-00DB3EC0175B}"/>
  </bookViews>
  <sheets>
    <sheet name="Intervention" sheetId="1" r:id="rId1"/>
    <sheet name="Baseline" sheetId="3" r:id="rId2"/>
    <sheet name="Borrador" sheetId="2" r:id="rId3"/>
  </sheets>
  <definedNames>
    <definedName name="_xlnm._FilterDatabase" localSheetId="2" hidden="1">Borrador!$A$4:$BB$4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" l="1"/>
  <c r="B17" i="2"/>
  <c r="K5" i="2" l="1"/>
</calcChain>
</file>

<file path=xl/sharedStrings.xml><?xml version="1.0" encoding="utf-8"?>
<sst xmlns="http://schemas.openxmlformats.org/spreadsheetml/2006/main" count="843" uniqueCount="307">
  <si>
    <t>Intervención indiviual o grupal</t>
  </si>
  <si>
    <t>Persona que llevó a cabo la intervención</t>
  </si>
  <si>
    <t>Lugar donde fue realizada la intervención</t>
  </si>
  <si>
    <t>Idioma de la intervención</t>
  </si>
  <si>
    <t>NM</t>
  </si>
  <si>
    <t>Chino mandarín</t>
  </si>
  <si>
    <t>6 semanas</t>
  </si>
  <si>
    <t>Individual</t>
  </si>
  <si>
    <t>Español</t>
  </si>
  <si>
    <t>15 semanas</t>
  </si>
  <si>
    <t>Holandés</t>
  </si>
  <si>
    <t>Duración total</t>
  </si>
  <si>
    <t>Tiempo por sesión</t>
  </si>
  <si>
    <t>1.5 horas</t>
  </si>
  <si>
    <t>30 minutos</t>
  </si>
  <si>
    <t>5 horas/semana</t>
  </si>
  <si>
    <t>9 centros de 
rehabilitación y centros de afasia</t>
  </si>
  <si>
    <t>División de Medicina 
Rehabilitadora del IRCCSS Instituto Auxologico Italiano, Milan</t>
  </si>
  <si>
    <t>Italiano</t>
  </si>
  <si>
    <t>10-15 minutos</t>
  </si>
  <si>
    <t>Inglés</t>
  </si>
  <si>
    <t>Terapista</t>
  </si>
  <si>
    <t xml:space="preserve">1 hora </t>
  </si>
  <si>
    <t>Individual 
y grupal (20 sesiones grupales y 10 individuales)</t>
  </si>
  <si>
    <t>7 meses</t>
  </si>
  <si>
    <t>Alemán</t>
  </si>
  <si>
    <t>Grupales: salón del grupo de autoayuda de Duisburg, Individuales: casas de los pacientes</t>
  </si>
  <si>
    <t>1 mes</t>
  </si>
  <si>
    <t>60 minutos</t>
  </si>
  <si>
    <t>Coreano</t>
  </si>
  <si>
    <t>2 hospitales universitarios</t>
  </si>
  <si>
    <t>Grupal</t>
  </si>
  <si>
    <t>3 Asociaciones en Monteal</t>
  </si>
  <si>
    <t>6 meses</t>
  </si>
  <si>
    <t>2 horas</t>
  </si>
  <si>
    <t>Director de coro experimentado</t>
  </si>
  <si>
    <t xml:space="preserve">1.5 horas </t>
  </si>
  <si>
    <t>32 sesiones</t>
  </si>
  <si>
    <t>Chino Mandarín</t>
  </si>
  <si>
    <t>NA</t>
  </si>
  <si>
    <t>Sin intervención</t>
  </si>
  <si>
    <t>45 minutos</t>
  </si>
  <si>
    <t>2 sesiones</t>
  </si>
  <si>
    <t>1 hora</t>
  </si>
  <si>
    <t>Grupales</t>
  </si>
  <si>
    <t>Francés</t>
  </si>
  <si>
    <t>Lista de espera: los pacientes no recibieron tratamiento. No se les prohibió asistir a otras actividades que ofrecían las asociaciones por razones éticas. Se registraron sus participaciones en otras actividades.</t>
  </si>
  <si>
    <t>Terapia de habla y 
lenguaje</t>
  </si>
  <si>
    <t>Entonación melódica</t>
  </si>
  <si>
    <t>Control (estrategias de escritura, lenguaje, comprensión,  comunicación no verbal)</t>
  </si>
  <si>
    <t>Terapia de habla y lenguaje (comunicacion no verbal)</t>
  </si>
  <si>
    <t>SIPARI</t>
  </si>
  <si>
    <t>Terapia musical neurológica</t>
  </si>
  <si>
    <t>Coro grupal</t>
  </si>
  <si>
    <t>Grupo de drama</t>
  </si>
  <si>
    <t>Terapia de habla y lenguaje (contenidos visuales y auditivos, se realiza entrenamiento de expresión mediante lenguaje hablado e imágenes de textos)</t>
  </si>
  <si>
    <t>Control</t>
  </si>
  <si>
    <t>Intervencion</t>
  </si>
  <si>
    <t xml:space="preserve">Terapia musical y terapia de habla y lenguaje </t>
  </si>
  <si>
    <t>Terapia musical: abordaje activo-intersubjetivo, basado en improvisación musical (aspectos musicales no verbales).
Terapia de habla y lenguaje: abordaje comunicativo-pragmático</t>
  </si>
  <si>
    <t>Intervención 1</t>
  </si>
  <si>
    <t>Intervención 2</t>
  </si>
  <si>
    <t>Intervención 3</t>
  </si>
  <si>
    <t>Nivel de Educación</t>
  </si>
  <si>
    <t xml:space="preserve">Número de
pacientes </t>
  </si>
  <si>
    <t xml:space="preserve">Tipos de
afasia </t>
  </si>
  <si>
    <t>Tipos de ECV</t>
  </si>
  <si>
    <t xml:space="preserve">Localización
de la lesión </t>
  </si>
  <si>
    <t>Edad promedio (SD)</t>
  </si>
  <si>
    <t>Mujeres (%)</t>
  </si>
  <si>
    <t>Hombres (%)</t>
  </si>
  <si>
    <t>Primaria (%)</t>
  </si>
  <si>
    <t>Secundaria (%)</t>
  </si>
  <si>
    <t>Universidad (%)</t>
  </si>
  <si>
    <t>Grado de severidad de afasia</t>
  </si>
  <si>
    <t>Experiencia musical previa</t>
  </si>
  <si>
    <t>45.6 (8.88)</t>
  </si>
  <si>
    <t>48.3 (3.79)</t>
  </si>
  <si>
    <t>61.1 (14.1)</t>
  </si>
  <si>
    <t>aterosclerótico -
100%</t>
  </si>
  <si>
    <t>66.8 (14.7)</t>
  </si>
  <si>
    <t>Tiempo promedio después del ECV (SD)</t>
  </si>
  <si>
    <t>58.1 (15.2)</t>
  </si>
  <si>
    <t>63.6 (12.7)</t>
  </si>
  <si>
    <t>49.1 (13.51)</t>
  </si>
  <si>
    <t>62.3 (11.4)</t>
  </si>
  <si>
    <t>53.1 (12)</t>
  </si>
  <si>
    <t>52 (6.6)</t>
  </si>
  <si>
    <t>56.8 (17.11)</t>
  </si>
  <si>
    <t>66.9 (11.77)</t>
  </si>
  <si>
    <t>55.8 (9.4)</t>
  </si>
  <si>
    <t>56.7 (9.1)</t>
  </si>
  <si>
    <t>28.4 (67.84)
dìas</t>
  </si>
  <si>
    <t>40.26 (29.2) 
meses</t>
  </si>
  <si>
    <t>9.3 (2.0)
semanas</t>
  </si>
  <si>
    <t>11.9 (5.9)
semanas</t>
  </si>
  <si>
    <t>33.1 (19.4)
meses</t>
  </si>
  <si>
    <t>42.6 (23.7)
meses</t>
  </si>
  <si>
    <t>21.8 (17.5)
meses</t>
  </si>
  <si>
    <t>27.7 (18)
meses</t>
  </si>
  <si>
    <t>17 (9.64)
meses</t>
  </si>
  <si>
    <t>63.75 (7.74)</t>
  </si>
  <si>
    <t>68.4 (4.5)</t>
  </si>
  <si>
    <t>14 (7.84)
años</t>
  </si>
  <si>
    <t>crónico: 50.7 (28.5)
subagudo: 62.3 (10.4)</t>
  </si>
  <si>
    <t>crónico: 53.8 (15.4)
subagudo: 71.5 (7.9)</t>
  </si>
  <si>
    <t>crónico: 305.7 (111.8) días
subagudo: 68.3 (13.6) días</t>
  </si>
  <si>
    <t>crónico: 427.8 (68.5) días
subagudo: 66.8 (21.2) días</t>
  </si>
  <si>
    <t>63.4 (7.5)</t>
  </si>
  <si>
    <t>5.5 (5) años</t>
  </si>
  <si>
    <t>54 (19.6)</t>
  </si>
  <si>
    <t>4.6 (3.8) años</t>
  </si>
  <si>
    <t>53 (11.6)</t>
  </si>
  <si>
    <t>12.8 (13) años</t>
  </si>
  <si>
    <t>Acupuntura 
programable de música</t>
  </si>
  <si>
    <t>canto terapéutico, que incluye entrenamiento respiratorio, entrenamiento de voz,  canto automatizado y entrenamiento del habla automatizada; así como entonación melódica</t>
  </si>
  <si>
    <t>Chino</t>
  </si>
  <si>
    <t>20 minutos</t>
  </si>
  <si>
    <t>4 semanas</t>
  </si>
  <si>
    <t xml:space="preserve">Chino </t>
  </si>
  <si>
    <t>Medicina occidental (medicamentos intravenosos)</t>
  </si>
  <si>
    <t>Criterios de elegibilidad</t>
  </si>
  <si>
    <t>Inclusión</t>
  </si>
  <si>
    <t>Exclusión</t>
  </si>
  <si>
    <t>afasia no fluente, 
post ECV unilateral del HI (arteria cerebral media), &gt; 6 meses post ECV</t>
  </si>
  <si>
    <t>Imágenes con 
lesión del HD, ECV previa, participa de otro ensayo clínico que evalúa rehabilitación post ECV, usuarios de drogas psicotrópicas</t>
  </si>
  <si>
    <t>afasia no fluente, pos ECV unilateral del HI, &gt; 1 año post ECV, edad entre 18-80 años</t>
  </si>
  <si>
    <t>participa actualmente
de THL, participa de un grupo de canto/música, participa de otro estudio que involucra intervención en el estilo de vida</t>
  </si>
  <si>
    <t>cualquier tipo de afasia</t>
  </si>
  <si>
    <t>otras dificultades 
para comunicarse por pérdida de sensibilidad, confusión, demencia,  debilidad muscular o disfunción; pacientes con competencia musical o que han asistido a terapia musical previamente</t>
  </si>
  <si>
    <t>afasia no fluente, post ECV unilateral del HI , &gt;2-3 meses post ECV, edad entre 18-80 años</t>
  </si>
  <si>
    <t>ECV previo que 
resulta en afasia, lesión bilateral, entonación melódica intensiva previa, déficit auditivo severo, historia psiquiátrica previa relevante para la comunicación</t>
  </si>
  <si>
    <t xml:space="preserve">diagnóstico de afasia
leve-severa, 18 años en adelante, daño de arteria cerebral media izquierda, no ECV previos,  </t>
  </si>
  <si>
    <t>Otro tipo de afasia que no sea expresiva, portador de collar de traqueotomía o ventilador, comorbilidad severa, deficit cognitivo severo que impida consentir, otros deficits del habla que no sean afasia</t>
  </si>
  <si>
    <t>ECV crónico con afasia no fluente moderada-severa con lesión del HI, recibió previamente terapia de lenguaje tradicional</t>
  </si>
  <si>
    <t>afasia no fluente crónica (&gt;4 años), no participe de terapia de lenguaje durante estudio</t>
  </si>
  <si>
    <t>post ECV (diagóstico por imagen) con afasia no fluente</t>
  </si>
  <si>
    <t>deficit de lenguaje previo a hemorragia cerebral, desórdenes neurológicos aparte de ECV, apraxia oral</t>
  </si>
  <si>
    <t>afasia crónica (&gt;1 año)</t>
  </si>
  <si>
    <t>participa actualmente de terapia de habla y lenguaje, participó en coro o actividad de drama en los últimos 2 años, demencia o déficit cognitivo no verbal severo, visión no corregida, déficit auditivo severo</t>
  </si>
  <si>
    <t>diagnóstico de ECV por imágenes, consciente, diagnosticado de afasia de ganglios basales</t>
  </si>
  <si>
    <t>NF: 100%</t>
  </si>
  <si>
    <t xml:space="preserve">NF: 70%
F: 20%
G: 10%
</t>
  </si>
  <si>
    <t>B: 50%
G: 50%</t>
  </si>
  <si>
    <t>Origen de Afasia</t>
  </si>
  <si>
    <t>I: 100%</t>
  </si>
  <si>
    <t>I: 58%
D: 42%</t>
  </si>
  <si>
    <t>GB: 100%</t>
  </si>
  <si>
    <t>ACV: 100%</t>
  </si>
  <si>
    <t>ACVi: 100%</t>
  </si>
  <si>
    <t>post ECV unilateral del HI (arteria cerebral media), &gt; 6 meses post ECV</t>
  </si>
  <si>
    <t xml:space="preserve">I: 100% </t>
  </si>
  <si>
    <t>Total Pacientes</t>
  </si>
  <si>
    <t>Broca</t>
  </si>
  <si>
    <t>BG</t>
  </si>
  <si>
    <t>NF</t>
  </si>
  <si>
    <t>Rand</t>
  </si>
  <si>
    <t>Speech improv</t>
  </si>
  <si>
    <t>no</t>
  </si>
  <si>
    <t>yes : 20</t>
  </si>
  <si>
    <t>yes:17</t>
  </si>
  <si>
    <t>yes: 20</t>
  </si>
  <si>
    <t>yes: 27</t>
  </si>
  <si>
    <t>yes: 30</t>
  </si>
  <si>
    <t>yes: 54</t>
  </si>
  <si>
    <t>yes: 22</t>
  </si>
  <si>
    <t>Left Hemisphere</t>
  </si>
  <si>
    <t>MIT</t>
  </si>
  <si>
    <t>afasia leve</t>
  </si>
  <si>
    <t>afasia moderada</t>
  </si>
  <si>
    <t>afasia severa</t>
  </si>
  <si>
    <t>9???</t>
  </si>
  <si>
    <t>16 (R:5)</t>
  </si>
  <si>
    <t>32.2 (93.4) días</t>
  </si>
  <si>
    <t>28.36 (18.3) meses</t>
  </si>
  <si>
    <t>11.5 (6.4)
años</t>
  </si>
  <si>
    <t>20.6 (9.3)
meses</t>
  </si>
  <si>
    <t>GB - 100%</t>
  </si>
  <si>
    <t>M-100%</t>
  </si>
  <si>
    <t>L- 30%
M- 20%
S- 50%</t>
  </si>
  <si>
    <t>S- 100%</t>
  </si>
  <si>
    <t>post ACV leve-moderado, con lesión del hemisferio izquierdo</t>
  </si>
  <si>
    <t>ACV: 100%
ACVi:  84%
ACVh: 8% 
ECVd: 8%</t>
  </si>
  <si>
    <t>ACVi: - 25%
ACVh: 75%</t>
  </si>
  <si>
    <t>ACV: 100%
ACVi: 80%</t>
  </si>
  <si>
    <t>M-S: 100%</t>
  </si>
  <si>
    <t>S: 100%</t>
  </si>
  <si>
    <t>L: 30%, M: 15%, S: 55%</t>
  </si>
  <si>
    <t xml:space="preserve">L: 33.3%, M: 33.3%, S: 33.3%
</t>
  </si>
  <si>
    <t>L-M: 18.2%
M: 59.1%
S: 22.7%</t>
  </si>
  <si>
    <t>NF: 60%
F: 20%
G: 20%</t>
  </si>
  <si>
    <t>ACVi: 81.8%
ACVh: 9.1%</t>
  </si>
  <si>
    <t>ACVi: 44.4%
ACVh: 55.6%</t>
  </si>
  <si>
    <t>ACV: 87.5%
TC: 12.5%</t>
  </si>
  <si>
    <t>L-M: 33.3%
S: 66.7%</t>
  </si>
  <si>
    <t>L-M: 12.5%
M: 62.5%
S: 25%</t>
  </si>
  <si>
    <t>L-M: 28.57%
M: 42.85%
M-S: 14.29%
severo - 14.29%</t>
  </si>
  <si>
    <t>L-M: 100%</t>
  </si>
  <si>
    <t>4m-4a</t>
  </si>
  <si>
    <t>I:100%</t>
  </si>
  <si>
    <t>I: 76.2%, D: 23.8</t>
  </si>
  <si>
    <t>4M.4A</t>
  </si>
  <si>
    <t xml:space="preserve">Entonación melódica modificadal (uso de frases completas desde el inicio de la intervención, así como nuevas frases melódicas similares a la prosodia del lenguaje hablado) </t>
  </si>
  <si>
    <t>Frases entonadas, que progresan a habladas,
 son repitidas con leves golpes en la mano izquierda por cada sílaba.</t>
  </si>
  <si>
    <t>acupuntura 
acompañada de un estímulo (música o historia) asociada a medicina occidental</t>
  </si>
  <si>
    <t xml:space="preserve">canto, la entonación, la prosodia, la respiración, ejercicios rítmicos e improvisación musical. </t>
  </si>
  <si>
    <t>Descripción</t>
  </si>
  <si>
    <t>Control (paciente discute con terapista musical limitaciones, tipos de tratamiento, resultados y conecuencias de la afasia)</t>
  </si>
  <si>
    <t>coro grupal</t>
  </si>
  <si>
    <t>THL</t>
  </si>
  <si>
    <t>TL enternado en TEM</t>
  </si>
  <si>
    <t>TL con experiencia en rehabilitación para afasia</t>
  </si>
  <si>
    <t>TM</t>
  </si>
  <si>
    <t>TL</t>
  </si>
  <si>
    <t>Yang, 2019</t>
  </si>
  <si>
    <t>Estudio</t>
  </si>
  <si>
    <t>Haro-Martinez, 2018</t>
  </si>
  <si>
    <t>Van Der Meulen, 2016</t>
  </si>
  <si>
    <t>Van Der Meulen, 2014</t>
  </si>
  <si>
    <t>Wan, 2014</t>
  </si>
  <si>
    <t>Conklyn, 2012</t>
  </si>
  <si>
    <t>Raglio, 2015</t>
  </si>
  <si>
    <t>Jungblut, 2019</t>
  </si>
  <si>
    <t>Lim, 2013</t>
  </si>
  <si>
    <t>Zumbansen, 2016</t>
  </si>
  <si>
    <t>Qiu, 2003</t>
  </si>
  <si>
    <t>Shipkova, 2018</t>
  </si>
  <si>
    <t>Número de participantes</t>
  </si>
  <si>
    <t>Musicoterapia</t>
  </si>
  <si>
    <t xml:space="preserve">presentación de pinturas de trama (pintura rusa)  en consonancia con la música. </t>
  </si>
  <si>
    <t>Ruso</t>
  </si>
  <si>
    <t>30-40 minutos</t>
  </si>
  <si>
    <t>3 semanas</t>
  </si>
  <si>
    <t>Rehabilitación del habla</t>
  </si>
  <si>
    <t>Exp. musical 
previa</t>
  </si>
  <si>
    <t>Tiempo post ACV
(SD)</t>
  </si>
  <si>
    <t>Edad promedio 
(SD)</t>
  </si>
  <si>
    <t>ACVi: 100</t>
  </si>
  <si>
    <t>ACV: 100
ACVi: 80</t>
  </si>
  <si>
    <t>ACV: 100
ACVi:  84
ACVh: 8 
ECVd: 8</t>
  </si>
  <si>
    <t>ACV: 100</t>
  </si>
  <si>
    <t>ACVi: 81.8
ACVh: 9.1</t>
  </si>
  <si>
    <t>ACVi: 44.4
ACVh: 55.6</t>
  </si>
  <si>
    <t>ACV: 87.5
TC: 12.5</t>
  </si>
  <si>
    <t>Causas de afasia (%)</t>
  </si>
  <si>
    <t>Causas de de 
afasia (%)</t>
  </si>
  <si>
    <t>Tipos de
afasia (%)</t>
  </si>
  <si>
    <t>NF: 100</t>
  </si>
  <si>
    <t>B: 50
G: 50</t>
  </si>
  <si>
    <t>NF: 60
F: 20
G: 20</t>
  </si>
  <si>
    <t>Localización
de la lesión (%)</t>
  </si>
  <si>
    <t>I: 100</t>
  </si>
  <si>
    <t>GB - 100</t>
  </si>
  <si>
    <t>I: 76.2
D: 23.8</t>
  </si>
  <si>
    <t>Severidad de 
afasia (%)</t>
  </si>
  <si>
    <t>L-M: 100</t>
  </si>
  <si>
    <t>L-M: 33.3
S: 66.7</t>
  </si>
  <si>
    <t>L-M: 12.5
M: 62.5
S: 25</t>
  </si>
  <si>
    <t>S: 100</t>
  </si>
  <si>
    <t>L: 30
M: 20
S: 50</t>
  </si>
  <si>
    <t>M: 100</t>
  </si>
  <si>
    <t>ACV previo que 
resulta en afasia, lesión bilateral, entonación melódica intensiva previa, déficit auditivo severo, historia psiquiátrica previa relevante para la comunicación</t>
  </si>
  <si>
    <t>afasia no fluente,
post ACV unilateral del HI , &gt;2-3 meses post ACV, edad entre 18-80 años</t>
  </si>
  <si>
    <t xml:space="preserve">diagnóstico de afasia
leve-severa, 18 años en adelante, daño de arteria cerebral media izquierda, no ACV previos,  </t>
  </si>
  <si>
    <t>Otro tipo de afasia que no sea expresiva,
portador de collar de traqueotomía o ventilador, comorbilidad severa, deficit cognitivo severo que impida consentir, otros deficits del habla que no sean afasia</t>
  </si>
  <si>
    <t>post ACV leve-moderado,
con lesión del hemisferio izquierdo</t>
  </si>
  <si>
    <t>ACV crónico con afasia 
no fluente moderada-severa con lesión del HI, recibió previamente terapia de lenguaje tradicional</t>
  </si>
  <si>
    <t>diagnóstico de ACV por imágenes, 
consciente, diagnosticado de afasia de ganglios basales</t>
  </si>
  <si>
    <t>afasia no fluente crónica 
(&gt;4 años), no participe de terapia de lenguaje durante estudio</t>
  </si>
  <si>
    <t>post ACV unilateral del HI (arteria cerebral media),
&gt; 6 meses post ECV</t>
  </si>
  <si>
    <t>post ACV (diagóstico por imagen) 
con afasia no fluente</t>
  </si>
  <si>
    <t>afasia crónica
(&gt;1 año)</t>
  </si>
  <si>
    <t>NF: 70
F: 20
G: 10</t>
  </si>
  <si>
    <t>C: 50.7 (28.5)
SA: 62.3 (10.4)</t>
  </si>
  <si>
    <t>32.2 (93.4) d</t>
  </si>
  <si>
    <t>28.36 (18.3) m</t>
  </si>
  <si>
    <t>11.5 (6.4) a</t>
  </si>
  <si>
    <t>20.6 (9.3) m</t>
  </si>
  <si>
    <t>5.5 (5) a</t>
  </si>
  <si>
    <t>Tiempo post 
ACV (SD)</t>
  </si>
  <si>
    <t>Localización
de la lesión  (%)</t>
  </si>
  <si>
    <t>GB: 100</t>
  </si>
  <si>
    <t>I: 58
D: 42</t>
  </si>
  <si>
    <t>33.1 (19.4) m</t>
  </si>
  <si>
    <t>9.3 (2.0) s</t>
  </si>
  <si>
    <t>C: 305.7 (111.8) d
SA: 68.3 (13.6) d</t>
  </si>
  <si>
    <t>21.8 (17.5) m</t>
  </si>
  <si>
    <t>Edad 
promedio (SD)</t>
  </si>
  <si>
    <t>cualquier tipo 
de afasia</t>
  </si>
  <si>
    <t>afasia no fluente, 
post ACV unilateral del HI, &gt; 1 año post ACV, edad entre 18-80 años</t>
  </si>
  <si>
    <t>afasia no fluente, 
post ACV unilateral del HI (arteria cerebral media), &gt; 6 meses post ACV</t>
  </si>
  <si>
    <t>27.7 (18) m</t>
  </si>
  <si>
    <t>42.6 (23.7) m</t>
  </si>
  <si>
    <t>11.9 (5.9) s</t>
  </si>
  <si>
    <t>28.4 (67.84) d</t>
  </si>
  <si>
    <t>40.26 (29.2) m</t>
  </si>
  <si>
    <t>14 (7.84) a</t>
  </si>
  <si>
    <t>17 (9.64) m</t>
  </si>
  <si>
    <t>C: 427.8 (68.5) d
SA: 66.8 (21.2) d</t>
  </si>
  <si>
    <t>4.6 (3.8) a</t>
  </si>
  <si>
    <t>ACVi: 25
ACVh:75</t>
  </si>
  <si>
    <t>M-S: 100</t>
  </si>
  <si>
    <t>L: 30 
M: 15
S: 55</t>
  </si>
  <si>
    <t xml:space="preserve">L: 33.3
M: 33.3
S: 33.3
</t>
  </si>
  <si>
    <t>L-M: 18.2
M: 59.1
S: 22.7</t>
  </si>
  <si>
    <t>déficit de lenguaje previo 
a hemorragia cerebral, desórdenes neurológicos aparte de ACV, apraxia oral</t>
  </si>
  <si>
    <t>participa actualmente en terapia 
de habla y lenguaje, participó en coro o actividad de drama en los últimos 2 años, demencia o déficit cognitivo no verbal severo, visión no corregida, déficit auditivo severo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</si>
</sst>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4" borderId="0" xfId="0" applyFill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4" borderId="5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8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4" borderId="18" xfId="0" applyFill="1" applyBorder="1"/>
    <xf numFmtId="0" fontId="0" fillId="0" borderId="18" xfId="0" applyFill="1" applyBorder="1" applyAlignment="1">
      <alignment horizontal="left" wrapText="1"/>
    </xf>
    <xf numFmtId="0" fontId="0" fillId="4" borderId="18" xfId="0" applyFill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8" xfId="0" applyFill="1" applyBorder="1" applyAlignment="1">
      <alignment horizontal="left" vertical="top"/>
    </xf>
    <xf numFmtId="0" fontId="0" fillId="0" borderId="18" xfId="0" applyFill="1" applyBorder="1" applyAlignment="1">
      <alignment horizontal="left" vertical="top" wrapText="1"/>
    </xf>
    <xf numFmtId="0" fontId="0" fillId="0" borderId="18" xfId="0" applyBorder="1"/>
    <xf numFmtId="0" fontId="1" fillId="0" borderId="18" xfId="0" applyFont="1" applyBorder="1" applyAlignment="1">
      <alignment wrapText="1"/>
    </xf>
    <xf numFmtId="0" fontId="0" fillId="0" borderId="18" xfId="0" applyBorder="1" applyAlignment="1">
      <alignment horizontal="left" vertical="top"/>
    </xf>
    <xf numFmtId="0" fontId="0" fillId="0" borderId="18" xfId="0" applyBorder="1" applyAlignment="1"/>
    <xf numFmtId="0" fontId="0" fillId="0" borderId="1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18" xfId="0" applyFill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/>
    </xf>
    <xf numFmtId="0" fontId="0" fillId="6" borderId="18" xfId="0" applyFill="1" applyBorder="1" applyAlignment="1">
      <alignment horizontal="left" vertical="top"/>
    </xf>
    <xf numFmtId="0" fontId="0" fillId="7" borderId="18" xfId="0" applyFill="1" applyBorder="1" applyAlignment="1">
      <alignment horizontal="left" vertical="top" wrapText="1"/>
    </xf>
    <xf numFmtId="0" fontId="0" fillId="7" borderId="18" xfId="0" applyFill="1" applyBorder="1" applyAlignment="1">
      <alignment horizontal="left" vertical="top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8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8" xfId="0" applyFill="1" applyBorder="1" applyAlignment="1">
      <alignment horizontal="left" vertical="top"/>
    </xf>
    <xf numFmtId="0" fontId="0" fillId="6" borderId="18" xfId="0" applyFill="1" applyBorder="1" applyAlignment="1">
      <alignment horizontal="center" vertical="top"/>
    </xf>
    <xf numFmtId="0" fontId="0" fillId="7" borderId="18" xfId="0" applyFill="1" applyBorder="1" applyAlignment="1">
      <alignment horizontal="center" vertical="top"/>
    </xf>
    <xf numFmtId="0" fontId="0" fillId="9" borderId="18" xfId="0" applyFill="1" applyBorder="1" applyAlignment="1"/>
    <xf numFmtId="0" fontId="0" fillId="9" borderId="18" xfId="0" applyFill="1" applyBorder="1" applyAlignment="1">
      <alignment horizontal="left" vertical="top"/>
    </xf>
    <xf numFmtId="0" fontId="0" fillId="9" borderId="18" xfId="0" applyFill="1" applyBorder="1" applyAlignment="1">
      <alignment horizontal="center" vertical="top"/>
    </xf>
    <xf numFmtId="0" fontId="2" fillId="9" borderId="18" xfId="0" applyFont="1" applyFill="1" applyBorder="1" applyAlignment="1">
      <alignment horizontal="left" vertical="top"/>
    </xf>
    <xf numFmtId="0" fontId="0" fillId="9" borderId="18" xfId="0" applyFill="1" applyBorder="1" applyAlignment="1">
      <alignment vertical="top"/>
    </xf>
    <xf numFmtId="0" fontId="0" fillId="9" borderId="7" xfId="0" applyFill="1" applyBorder="1" applyAlignment="1">
      <alignment horizontal="left" vertical="top" wrapText="1"/>
    </xf>
    <xf numFmtId="0" fontId="0" fillId="9" borderId="8" xfId="0" applyFill="1" applyBorder="1" applyAlignment="1">
      <alignment horizontal="left" vertical="top"/>
    </xf>
    <xf numFmtId="0" fontId="0" fillId="9" borderId="15" xfId="0" applyFill="1" applyBorder="1" applyAlignment="1">
      <alignment horizontal="center" vertical="top"/>
    </xf>
    <xf numFmtId="0" fontId="0" fillId="9" borderId="5" xfId="0" applyFill="1" applyBorder="1" applyAlignment="1">
      <alignment horizontal="center" vertical="top"/>
    </xf>
    <xf numFmtId="0" fontId="0" fillId="9" borderId="8" xfId="0" applyFill="1" applyBorder="1" applyAlignment="1">
      <alignment horizontal="left" vertical="top"/>
    </xf>
    <xf numFmtId="0" fontId="0" fillId="9" borderId="14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 wrapText="1"/>
    </xf>
    <xf numFmtId="0" fontId="0" fillId="8" borderId="4" xfId="0" applyFill="1" applyBorder="1" applyAlignment="1">
      <alignment horizontal="left" vertical="top" wrapText="1"/>
    </xf>
    <xf numFmtId="0" fontId="0" fillId="6" borderId="9" xfId="0" applyFill="1" applyBorder="1" applyAlignment="1">
      <alignment horizontal="left" vertical="top" wrapText="1"/>
    </xf>
    <xf numFmtId="0" fontId="0" fillId="6" borderId="3" xfId="0" applyFill="1" applyBorder="1" applyAlignment="1">
      <alignment horizontal="left" vertical="top" wrapText="1"/>
    </xf>
    <xf numFmtId="0" fontId="0" fillId="10" borderId="3" xfId="0" applyFill="1" applyBorder="1" applyAlignment="1">
      <alignment horizontal="left" vertical="top" wrapText="1"/>
    </xf>
    <xf numFmtId="0" fontId="0" fillId="10" borderId="4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789B-5E7A-B344-A8A2-5F7F8BE88360}">
  <dimension ref="A1:P14"/>
  <sheetViews>
    <sheetView tabSelected="1" topLeftCell="C1" zoomScaleNormal="100" workbookViewId="0">
      <pane ySplit="1" topLeftCell="A10" activePane="bottomLeft" state="frozen"/>
      <selection pane="bottomLeft" activeCell="Q10" sqref="Q10"/>
    </sheetView>
  </sheetViews>
  <sheetFormatPr baseColWidth="10" defaultColWidth="11" defaultRowHeight="16" x14ac:dyDescent="0.2"/>
  <cols>
    <col min="1" max="1" width="20.83203125" customWidth="1"/>
    <col min="2" max="2" width="12" customWidth="1"/>
    <col min="3" max="3" width="17.1640625" style="1" bestFit="1" customWidth="1"/>
    <col min="4" max="4" width="19" customWidth="1"/>
    <col min="5" max="5" width="24.5" customWidth="1"/>
    <col min="6" max="6" width="24.6640625" customWidth="1"/>
    <col min="7" max="8" width="11.83203125" customWidth="1"/>
    <col min="9" max="9" width="13.1640625" customWidth="1"/>
    <col min="10" max="10" width="11.83203125" customWidth="1"/>
    <col min="11" max="11" width="11.83203125" style="36" customWidth="1"/>
    <col min="12" max="12" width="29.1640625" bestFit="1" customWidth="1"/>
    <col min="13" max="13" width="11.5" customWidth="1"/>
    <col min="15" max="15" width="14.5" customWidth="1"/>
  </cols>
  <sheetData>
    <row r="1" spans="1:16" ht="68" x14ac:dyDescent="0.2">
      <c r="A1" s="76" t="s">
        <v>215</v>
      </c>
      <c r="B1" s="82" t="s">
        <v>227</v>
      </c>
      <c r="C1" s="82" t="s">
        <v>2</v>
      </c>
      <c r="D1" s="83" t="s">
        <v>1</v>
      </c>
      <c r="E1" s="84" t="s">
        <v>57</v>
      </c>
      <c r="F1" s="85" t="s">
        <v>206</v>
      </c>
      <c r="G1" s="85" t="s">
        <v>0</v>
      </c>
      <c r="H1" s="85" t="s">
        <v>3</v>
      </c>
      <c r="I1" s="85" t="s">
        <v>12</v>
      </c>
      <c r="J1" s="85" t="s">
        <v>11</v>
      </c>
      <c r="K1" s="86" t="s">
        <v>227</v>
      </c>
      <c r="L1" s="86" t="s">
        <v>56</v>
      </c>
      <c r="M1" s="86" t="s">
        <v>0</v>
      </c>
      <c r="N1" s="86" t="s">
        <v>3</v>
      </c>
      <c r="O1" s="86" t="s">
        <v>12</v>
      </c>
      <c r="P1" s="87" t="s">
        <v>11</v>
      </c>
    </row>
    <row r="2" spans="1:16" ht="34" customHeight="1" x14ac:dyDescent="0.2">
      <c r="A2" s="77" t="s">
        <v>214</v>
      </c>
      <c r="B2" s="21">
        <v>3</v>
      </c>
      <c r="C2" s="9" t="s">
        <v>4</v>
      </c>
      <c r="D2" s="12" t="s">
        <v>209</v>
      </c>
      <c r="E2" s="8" t="s">
        <v>48</v>
      </c>
      <c r="F2" s="45" t="s">
        <v>203</v>
      </c>
      <c r="G2" s="6" t="s">
        <v>7</v>
      </c>
      <c r="H2" s="2" t="s">
        <v>5</v>
      </c>
      <c r="I2" s="6" t="s">
        <v>36</v>
      </c>
      <c r="J2" s="2" t="s">
        <v>37</v>
      </c>
      <c r="K2" s="24">
        <v>3</v>
      </c>
      <c r="L2" s="2" t="s">
        <v>47</v>
      </c>
      <c r="M2" s="6" t="s">
        <v>7</v>
      </c>
      <c r="N2" s="2" t="s">
        <v>38</v>
      </c>
      <c r="O2" s="6" t="s">
        <v>13</v>
      </c>
      <c r="P2" s="12" t="s">
        <v>37</v>
      </c>
    </row>
    <row r="3" spans="1:16" ht="17" x14ac:dyDescent="0.2">
      <c r="A3" s="77" t="s">
        <v>216</v>
      </c>
      <c r="B3" s="21">
        <v>10</v>
      </c>
      <c r="C3" s="9" t="s">
        <v>4</v>
      </c>
      <c r="D3" s="12" t="s">
        <v>210</v>
      </c>
      <c r="E3" s="8" t="s">
        <v>48</v>
      </c>
      <c r="F3" s="46"/>
      <c r="G3" s="6" t="s">
        <v>7</v>
      </c>
      <c r="H3" s="6" t="s">
        <v>8</v>
      </c>
      <c r="I3" s="6" t="s">
        <v>14</v>
      </c>
      <c r="J3" s="6" t="s">
        <v>6</v>
      </c>
      <c r="K3" s="23">
        <v>10</v>
      </c>
      <c r="L3" s="2" t="s">
        <v>40</v>
      </c>
      <c r="M3" s="6" t="s">
        <v>7</v>
      </c>
      <c r="N3" s="6" t="s">
        <v>39</v>
      </c>
      <c r="O3" s="6" t="s">
        <v>39</v>
      </c>
      <c r="P3" s="5" t="s">
        <v>39</v>
      </c>
    </row>
    <row r="4" spans="1:16" ht="51" x14ac:dyDescent="0.2">
      <c r="A4" s="78" t="s">
        <v>217</v>
      </c>
      <c r="B4" s="21">
        <v>10</v>
      </c>
      <c r="C4" s="11" t="s">
        <v>16</v>
      </c>
      <c r="D4" s="12" t="s">
        <v>211</v>
      </c>
      <c r="E4" s="8" t="s">
        <v>48</v>
      </c>
      <c r="F4" s="46"/>
      <c r="G4" s="6" t="s">
        <v>7</v>
      </c>
      <c r="H4" s="2" t="s">
        <v>10</v>
      </c>
      <c r="I4" s="6" t="s">
        <v>15</v>
      </c>
      <c r="J4" s="6" t="s">
        <v>6</v>
      </c>
      <c r="K4" s="23">
        <v>7</v>
      </c>
      <c r="L4" s="2" t="s">
        <v>40</v>
      </c>
      <c r="M4" s="2" t="s">
        <v>7</v>
      </c>
      <c r="N4" s="2" t="s">
        <v>39</v>
      </c>
      <c r="O4" s="2" t="s">
        <v>39</v>
      </c>
      <c r="P4" s="12" t="s">
        <v>39</v>
      </c>
    </row>
    <row r="5" spans="1:16" ht="51" x14ac:dyDescent="0.2">
      <c r="A5" s="79" t="s">
        <v>218</v>
      </c>
      <c r="B5" s="21">
        <v>16</v>
      </c>
      <c r="C5" s="11" t="s">
        <v>4</v>
      </c>
      <c r="D5" s="22" t="s">
        <v>211</v>
      </c>
      <c r="E5" s="8" t="s">
        <v>48</v>
      </c>
      <c r="F5" s="46"/>
      <c r="G5" s="6" t="s">
        <v>7</v>
      </c>
      <c r="H5" s="2" t="s">
        <v>10</v>
      </c>
      <c r="I5" s="6" t="s">
        <v>15</v>
      </c>
      <c r="J5" s="6" t="s">
        <v>6</v>
      </c>
      <c r="K5" s="23">
        <v>11</v>
      </c>
      <c r="L5" s="2" t="s">
        <v>49</v>
      </c>
      <c r="M5" s="2" t="s">
        <v>7</v>
      </c>
      <c r="N5" s="2" t="s">
        <v>10</v>
      </c>
      <c r="O5" s="2" t="s">
        <v>15</v>
      </c>
      <c r="P5" s="12" t="s">
        <v>6</v>
      </c>
    </row>
    <row r="6" spans="1:16" ht="17" x14ac:dyDescent="0.2">
      <c r="A6" s="77" t="s">
        <v>219</v>
      </c>
      <c r="B6" s="21">
        <v>11</v>
      </c>
      <c r="C6" s="11" t="s">
        <v>4</v>
      </c>
      <c r="D6" s="12" t="s">
        <v>21</v>
      </c>
      <c r="E6" s="8" t="s">
        <v>48</v>
      </c>
      <c r="F6" s="46"/>
      <c r="G6" s="6" t="s">
        <v>7</v>
      </c>
      <c r="H6" s="2" t="s">
        <v>20</v>
      </c>
      <c r="I6" s="6" t="s">
        <v>13</v>
      </c>
      <c r="J6" s="6" t="s">
        <v>9</v>
      </c>
      <c r="K6" s="23">
        <v>9</v>
      </c>
      <c r="L6" s="2" t="s">
        <v>40</v>
      </c>
      <c r="M6" s="2" t="s">
        <v>7</v>
      </c>
      <c r="N6" s="2" t="s">
        <v>39</v>
      </c>
      <c r="O6" s="2" t="s">
        <v>39</v>
      </c>
      <c r="P6" s="12" t="s">
        <v>39</v>
      </c>
    </row>
    <row r="7" spans="1:16" ht="119" x14ac:dyDescent="0.2">
      <c r="A7" s="77" t="s">
        <v>220</v>
      </c>
      <c r="B7" s="21">
        <v>16</v>
      </c>
      <c r="C7" s="10" t="s">
        <v>4</v>
      </c>
      <c r="D7" s="4" t="s">
        <v>212</v>
      </c>
      <c r="E7" s="7" t="s">
        <v>202</v>
      </c>
      <c r="F7" s="47"/>
      <c r="G7" s="3" t="s">
        <v>7</v>
      </c>
      <c r="H7" s="2" t="s">
        <v>20</v>
      </c>
      <c r="I7" s="3" t="s">
        <v>19</v>
      </c>
      <c r="J7" s="3" t="s">
        <v>42</v>
      </c>
      <c r="K7" s="23">
        <v>14</v>
      </c>
      <c r="L7" s="2" t="s">
        <v>207</v>
      </c>
      <c r="M7" s="2" t="s">
        <v>7</v>
      </c>
      <c r="N7" s="2" t="s">
        <v>20</v>
      </c>
      <c r="O7" s="2" t="s">
        <v>19</v>
      </c>
      <c r="P7" s="4" t="s">
        <v>42</v>
      </c>
    </row>
    <row r="8" spans="1:16" ht="136" x14ac:dyDescent="0.2">
      <c r="A8" s="77" t="s">
        <v>221</v>
      </c>
      <c r="B8" s="21">
        <v>10</v>
      </c>
      <c r="C8" s="10" t="s">
        <v>17</v>
      </c>
      <c r="D8" s="4" t="s">
        <v>212</v>
      </c>
      <c r="E8" s="7" t="s">
        <v>58</v>
      </c>
      <c r="F8" s="13" t="s">
        <v>59</v>
      </c>
      <c r="G8" s="3" t="s">
        <v>7</v>
      </c>
      <c r="H8" s="2" t="s">
        <v>18</v>
      </c>
      <c r="I8" s="3" t="s">
        <v>14</v>
      </c>
      <c r="J8" s="3" t="s">
        <v>9</v>
      </c>
      <c r="K8" s="23">
        <v>10</v>
      </c>
      <c r="L8" s="2" t="s">
        <v>50</v>
      </c>
      <c r="M8" s="2" t="s">
        <v>7</v>
      </c>
      <c r="N8" s="2" t="s">
        <v>18</v>
      </c>
      <c r="O8" s="2" t="s">
        <v>41</v>
      </c>
      <c r="P8" s="4" t="s">
        <v>9</v>
      </c>
    </row>
    <row r="9" spans="1:16" ht="102" x14ac:dyDescent="0.2">
      <c r="A9" s="77" t="s">
        <v>222</v>
      </c>
      <c r="B9" s="21">
        <v>8</v>
      </c>
      <c r="C9" s="10" t="s">
        <v>26</v>
      </c>
      <c r="D9" s="4" t="s">
        <v>4</v>
      </c>
      <c r="E9" s="7" t="s">
        <v>51</v>
      </c>
      <c r="F9" s="2" t="s">
        <v>205</v>
      </c>
      <c r="G9" s="2" t="s">
        <v>23</v>
      </c>
      <c r="H9" s="2" t="s">
        <v>25</v>
      </c>
      <c r="I9" s="3" t="s">
        <v>22</v>
      </c>
      <c r="J9" s="3" t="s">
        <v>24</v>
      </c>
      <c r="K9" s="23">
        <v>5</v>
      </c>
      <c r="L9" s="2" t="s">
        <v>40</v>
      </c>
      <c r="M9" s="2" t="s">
        <v>7</v>
      </c>
      <c r="N9" s="2" t="s">
        <v>39</v>
      </c>
      <c r="O9" s="2" t="s">
        <v>39</v>
      </c>
      <c r="P9" s="4" t="s">
        <v>39</v>
      </c>
    </row>
    <row r="10" spans="1:16" ht="119" x14ac:dyDescent="0.2">
      <c r="A10" s="77" t="s">
        <v>223</v>
      </c>
      <c r="B10" s="21">
        <v>12</v>
      </c>
      <c r="C10" s="10" t="s">
        <v>30</v>
      </c>
      <c r="D10" s="4" t="s">
        <v>213</v>
      </c>
      <c r="E10" s="7" t="s">
        <v>52</v>
      </c>
      <c r="F10" s="2" t="s">
        <v>115</v>
      </c>
      <c r="G10" s="3" t="s">
        <v>7</v>
      </c>
      <c r="H10" s="2" t="s">
        <v>29</v>
      </c>
      <c r="I10" s="3" t="s">
        <v>28</v>
      </c>
      <c r="J10" s="3" t="s">
        <v>27</v>
      </c>
      <c r="K10" s="23">
        <v>9</v>
      </c>
      <c r="L10" s="2" t="s">
        <v>55</v>
      </c>
      <c r="M10" s="2" t="s">
        <v>7</v>
      </c>
      <c r="N10" s="2" t="s">
        <v>29</v>
      </c>
      <c r="O10" s="2" t="s">
        <v>43</v>
      </c>
      <c r="P10" s="4" t="s">
        <v>27</v>
      </c>
    </row>
    <row r="11" spans="1:16" ht="17" x14ac:dyDescent="0.2">
      <c r="A11" s="80" t="s">
        <v>224</v>
      </c>
      <c r="B11" s="60">
        <v>7</v>
      </c>
      <c r="C11" s="52" t="s">
        <v>32</v>
      </c>
      <c r="D11" s="54" t="s">
        <v>35</v>
      </c>
      <c r="E11" s="55" t="s">
        <v>53</v>
      </c>
      <c r="F11" s="48" t="s">
        <v>208</v>
      </c>
      <c r="G11" s="57" t="s">
        <v>31</v>
      </c>
      <c r="H11" s="59" t="s">
        <v>45</v>
      </c>
      <c r="I11" s="57" t="s">
        <v>34</v>
      </c>
      <c r="J11" s="57" t="s">
        <v>33</v>
      </c>
      <c r="K11" s="58">
        <v>8</v>
      </c>
      <c r="L11" s="2" t="s">
        <v>54</v>
      </c>
      <c r="M11" s="2" t="s">
        <v>44</v>
      </c>
      <c r="N11" s="2" t="s">
        <v>45</v>
      </c>
      <c r="O11" s="2" t="s">
        <v>34</v>
      </c>
      <c r="P11" s="4" t="s">
        <v>33</v>
      </c>
    </row>
    <row r="12" spans="1:16" ht="51" customHeight="1" thickBot="1" x14ac:dyDescent="0.25">
      <c r="A12" s="81"/>
      <c r="B12" s="61"/>
      <c r="C12" s="53"/>
      <c r="D12" s="51"/>
      <c r="E12" s="56"/>
      <c r="F12" s="49"/>
      <c r="G12" s="58"/>
      <c r="H12" s="50"/>
      <c r="I12" s="58"/>
      <c r="J12" s="58"/>
      <c r="K12" s="62"/>
      <c r="L12" s="50" t="s">
        <v>46</v>
      </c>
      <c r="M12" s="50"/>
      <c r="N12" s="50"/>
      <c r="O12" s="50"/>
      <c r="P12" s="51"/>
    </row>
    <row r="13" spans="1:16" ht="69" customHeight="1" thickBot="1" x14ac:dyDescent="0.25">
      <c r="A13" s="75" t="s">
        <v>225</v>
      </c>
      <c r="B13" s="33">
        <v>29</v>
      </c>
      <c r="C13" s="25" t="s">
        <v>4</v>
      </c>
      <c r="D13" s="26" t="s">
        <v>4</v>
      </c>
      <c r="E13" s="27" t="s">
        <v>114</v>
      </c>
      <c r="F13" s="28" t="s">
        <v>204</v>
      </c>
      <c r="G13" s="29" t="s">
        <v>7</v>
      </c>
      <c r="H13" s="30" t="s">
        <v>116</v>
      </c>
      <c r="I13" s="29" t="s">
        <v>117</v>
      </c>
      <c r="J13" s="29" t="s">
        <v>118</v>
      </c>
      <c r="K13" s="29">
        <v>25</v>
      </c>
      <c r="L13" s="30" t="s">
        <v>120</v>
      </c>
      <c r="M13" s="30" t="s">
        <v>7</v>
      </c>
      <c r="N13" s="30" t="s">
        <v>119</v>
      </c>
      <c r="O13" s="30" t="s">
        <v>4</v>
      </c>
      <c r="P13" s="30" t="s">
        <v>118</v>
      </c>
    </row>
    <row r="14" spans="1:16" ht="49" thickBot="1" x14ac:dyDescent="0.25">
      <c r="A14" s="75" t="s">
        <v>226</v>
      </c>
      <c r="B14" s="33">
        <v>8</v>
      </c>
      <c r="C14" s="25" t="s">
        <v>4</v>
      </c>
      <c r="D14" s="31" t="s">
        <v>4</v>
      </c>
      <c r="E14" s="31" t="s">
        <v>228</v>
      </c>
      <c r="F14" s="32" t="s">
        <v>229</v>
      </c>
      <c r="G14" s="31" t="s">
        <v>7</v>
      </c>
      <c r="H14" s="31" t="s">
        <v>230</v>
      </c>
      <c r="I14" s="31" t="s">
        <v>231</v>
      </c>
      <c r="J14" s="31" t="s">
        <v>232</v>
      </c>
      <c r="K14" s="35">
        <v>8</v>
      </c>
      <c r="L14" s="31" t="s">
        <v>233</v>
      </c>
      <c r="M14" s="31" t="s">
        <v>7</v>
      </c>
      <c r="N14" s="31" t="s">
        <v>230</v>
      </c>
      <c r="O14" s="31" t="s">
        <v>4</v>
      </c>
      <c r="P14" s="31" t="s">
        <v>4</v>
      </c>
    </row>
  </sheetData>
  <mergeCells count="13">
    <mergeCell ref="F2:F7"/>
    <mergeCell ref="F11:F12"/>
    <mergeCell ref="L12:P12"/>
    <mergeCell ref="A11:A12"/>
    <mergeCell ref="C11:C12"/>
    <mergeCell ref="D11:D12"/>
    <mergeCell ref="E11:E12"/>
    <mergeCell ref="G11:G12"/>
    <mergeCell ref="H11:H12"/>
    <mergeCell ref="I11:I12"/>
    <mergeCell ref="J11:J12"/>
    <mergeCell ref="B11:B12"/>
    <mergeCell ref="K11:K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027D-6C51-4A44-AE39-A88644485D1D}">
  <dimension ref="A1:AC14"/>
  <sheetViews>
    <sheetView workbookViewId="0">
      <selection activeCell="I2" sqref="I2"/>
    </sheetView>
  </sheetViews>
  <sheetFormatPr baseColWidth="10" defaultRowHeight="16" x14ac:dyDescent="0.2"/>
  <cols>
    <col min="1" max="1" width="19.5" style="20" bestFit="1" customWidth="1"/>
    <col min="2" max="3" width="15.33203125" style="39" customWidth="1"/>
    <col min="4" max="4" width="10.83203125" style="39"/>
    <col min="5" max="5" width="9.83203125" style="39" customWidth="1"/>
    <col min="6" max="6" width="11.6640625" style="39" customWidth="1"/>
    <col min="7" max="8" width="10.83203125" style="39"/>
    <col min="9" max="9" width="11.1640625" style="39" bestFit="1" customWidth="1"/>
    <col min="10" max="10" width="11.83203125" style="39" bestFit="1" customWidth="1"/>
    <col min="11" max="11" width="11.5" style="39" bestFit="1" customWidth="1"/>
    <col min="12" max="12" width="13.5" style="39" bestFit="1" customWidth="1"/>
    <col min="13" max="13" width="14.1640625" style="39" bestFit="1" customWidth="1"/>
    <col min="14" max="14" width="10.83203125" style="39"/>
    <col min="15" max="15" width="13" style="39" customWidth="1"/>
    <col min="16" max="22" width="10.83203125" style="39"/>
    <col min="23" max="23" width="11.33203125" style="39" customWidth="1"/>
    <col min="24" max="24" width="11.5" style="39" customWidth="1"/>
    <col min="25" max="25" width="13.5" style="39" bestFit="1" customWidth="1"/>
    <col min="26" max="26" width="14.1640625" style="39" bestFit="1" customWidth="1"/>
    <col min="27" max="27" width="10.83203125" style="39"/>
    <col min="28" max="28" width="17.5" style="39" customWidth="1"/>
    <col min="29" max="29" width="10.83203125" style="39"/>
  </cols>
  <sheetData>
    <row r="1" spans="1:29" ht="17" thickBot="1" x14ac:dyDescent="0.25">
      <c r="B1" s="67" t="s">
        <v>121</v>
      </c>
      <c r="C1" s="67"/>
      <c r="D1" s="42"/>
      <c r="E1" s="42"/>
      <c r="F1" s="42"/>
      <c r="G1" s="42"/>
      <c r="H1" s="42"/>
      <c r="I1" s="42"/>
      <c r="J1" s="42"/>
      <c r="K1" s="69" t="s">
        <v>63</v>
      </c>
      <c r="L1" s="69"/>
      <c r="M1" s="69"/>
      <c r="N1" s="42"/>
      <c r="O1" s="42"/>
      <c r="P1" s="42"/>
      <c r="Q1" s="44"/>
      <c r="R1" s="44"/>
      <c r="S1" s="44"/>
      <c r="T1" s="44"/>
      <c r="U1" s="44"/>
      <c r="V1" s="44"/>
      <c r="W1" s="44"/>
      <c r="X1" s="70" t="s">
        <v>63</v>
      </c>
      <c r="Y1" s="70"/>
      <c r="Z1" s="70"/>
      <c r="AA1" s="44"/>
      <c r="AB1" s="44"/>
      <c r="AC1" s="44"/>
    </row>
    <row r="2" spans="1:29" ht="69" thickBot="1" x14ac:dyDescent="0.25">
      <c r="A2" s="71" t="s">
        <v>215</v>
      </c>
      <c r="B2" s="68" t="s">
        <v>122</v>
      </c>
      <c r="C2" s="68" t="s">
        <v>123</v>
      </c>
      <c r="D2" s="40" t="s">
        <v>64</v>
      </c>
      <c r="E2" s="40" t="s">
        <v>246</v>
      </c>
      <c r="F2" s="40" t="s">
        <v>245</v>
      </c>
      <c r="G2" s="40" t="s">
        <v>280</v>
      </c>
      <c r="H2" s="40" t="s">
        <v>287</v>
      </c>
      <c r="I2" s="42" t="s">
        <v>69</v>
      </c>
      <c r="J2" s="42" t="s">
        <v>70</v>
      </c>
      <c r="K2" s="42" t="s">
        <v>71</v>
      </c>
      <c r="L2" s="42" t="s">
        <v>72</v>
      </c>
      <c r="M2" s="42" t="s">
        <v>73</v>
      </c>
      <c r="N2" s="40" t="s">
        <v>254</v>
      </c>
      <c r="O2" s="40" t="s">
        <v>279</v>
      </c>
      <c r="P2" s="40" t="s">
        <v>234</v>
      </c>
      <c r="Q2" s="43" t="s">
        <v>64</v>
      </c>
      <c r="R2" s="43" t="s">
        <v>65</v>
      </c>
      <c r="S2" s="43" t="s">
        <v>244</v>
      </c>
      <c r="T2" s="43" t="s">
        <v>250</v>
      </c>
      <c r="U2" s="43" t="s">
        <v>236</v>
      </c>
      <c r="V2" s="44" t="s">
        <v>69</v>
      </c>
      <c r="W2" s="44" t="s">
        <v>70</v>
      </c>
      <c r="X2" s="44" t="s">
        <v>71</v>
      </c>
      <c r="Y2" s="44" t="s">
        <v>72</v>
      </c>
      <c r="Z2" s="44" t="s">
        <v>73</v>
      </c>
      <c r="AA2" s="43" t="s">
        <v>254</v>
      </c>
      <c r="AB2" s="43" t="s">
        <v>235</v>
      </c>
      <c r="AC2" s="43" t="s">
        <v>234</v>
      </c>
    </row>
    <row r="3" spans="1:29" ht="188" thickBot="1" x14ac:dyDescent="0.25">
      <c r="A3" s="72" t="s">
        <v>216</v>
      </c>
      <c r="B3" s="38" t="s">
        <v>290</v>
      </c>
      <c r="C3" s="38" t="s">
        <v>125</v>
      </c>
      <c r="D3" s="33">
        <v>10</v>
      </c>
      <c r="E3" s="33" t="s">
        <v>247</v>
      </c>
      <c r="F3" s="33" t="s">
        <v>237</v>
      </c>
      <c r="G3" s="33" t="s">
        <v>251</v>
      </c>
      <c r="H3" s="33" t="s">
        <v>80</v>
      </c>
      <c r="I3" s="33">
        <v>40</v>
      </c>
      <c r="J3" s="33">
        <v>60</v>
      </c>
      <c r="K3" s="33">
        <v>70</v>
      </c>
      <c r="L3" s="33">
        <v>10</v>
      </c>
      <c r="M3" s="33">
        <v>10</v>
      </c>
      <c r="N3" s="33" t="s">
        <v>301</v>
      </c>
      <c r="O3" s="38" t="s">
        <v>286</v>
      </c>
      <c r="P3" s="33" t="s">
        <v>4</v>
      </c>
      <c r="Q3" s="33">
        <v>10</v>
      </c>
      <c r="R3" s="41" t="s">
        <v>247</v>
      </c>
      <c r="S3" s="33" t="s">
        <v>237</v>
      </c>
      <c r="T3" s="33" t="s">
        <v>251</v>
      </c>
      <c r="U3" s="33" t="s">
        <v>78</v>
      </c>
      <c r="V3" s="33">
        <v>40</v>
      </c>
      <c r="W3" s="33">
        <v>60</v>
      </c>
      <c r="X3" s="33">
        <v>50</v>
      </c>
      <c r="Y3" s="33">
        <v>20</v>
      </c>
      <c r="Z3" s="33">
        <v>20</v>
      </c>
      <c r="AA3" s="33" t="s">
        <v>260</v>
      </c>
      <c r="AB3" s="33" t="s">
        <v>291</v>
      </c>
      <c r="AC3" s="33" t="s">
        <v>4</v>
      </c>
    </row>
    <row r="4" spans="1:29" ht="171" thickBot="1" x14ac:dyDescent="0.25">
      <c r="A4" s="73" t="s">
        <v>217</v>
      </c>
      <c r="B4" s="38" t="s">
        <v>289</v>
      </c>
      <c r="C4" s="38" t="s">
        <v>127</v>
      </c>
      <c r="D4" s="33">
        <v>10</v>
      </c>
      <c r="E4" s="33" t="s">
        <v>247</v>
      </c>
      <c r="F4" s="38" t="s">
        <v>238</v>
      </c>
      <c r="G4" s="33" t="s">
        <v>251</v>
      </c>
      <c r="H4" s="33" t="s">
        <v>82</v>
      </c>
      <c r="I4" s="33">
        <v>30</v>
      </c>
      <c r="J4" s="33">
        <v>70</v>
      </c>
      <c r="K4" s="33" t="s">
        <v>4</v>
      </c>
      <c r="L4" s="33" t="s">
        <v>4</v>
      </c>
      <c r="M4" s="33" t="s">
        <v>4</v>
      </c>
      <c r="N4" s="33" t="s">
        <v>258</v>
      </c>
      <c r="O4" s="38" t="s">
        <v>283</v>
      </c>
      <c r="P4" s="33" t="s">
        <v>4</v>
      </c>
      <c r="Q4" s="33">
        <v>7</v>
      </c>
      <c r="R4" s="41" t="s">
        <v>247</v>
      </c>
      <c r="S4" s="33" t="s">
        <v>237</v>
      </c>
      <c r="T4" s="33" t="s">
        <v>251</v>
      </c>
      <c r="U4" s="33" t="s">
        <v>83</v>
      </c>
      <c r="V4" s="33">
        <v>42.9</v>
      </c>
      <c r="W4" s="33">
        <v>57.1</v>
      </c>
      <c r="X4" s="33" t="s">
        <v>4</v>
      </c>
      <c r="Y4" s="33" t="s">
        <v>4</v>
      </c>
      <c r="Z4" s="33" t="s">
        <v>4</v>
      </c>
      <c r="AA4" s="33" t="s">
        <v>258</v>
      </c>
      <c r="AB4" s="33" t="s">
        <v>292</v>
      </c>
      <c r="AC4" s="33" t="s">
        <v>4</v>
      </c>
    </row>
    <row r="5" spans="1:29" ht="251" customHeight="1" thickBot="1" x14ac:dyDescent="0.25">
      <c r="A5" s="74" t="s">
        <v>221</v>
      </c>
      <c r="B5" s="38" t="s">
        <v>288</v>
      </c>
      <c r="C5" s="38" t="s">
        <v>129</v>
      </c>
      <c r="D5" s="33">
        <v>10</v>
      </c>
      <c r="E5" s="38" t="s">
        <v>272</v>
      </c>
      <c r="F5" s="33" t="s">
        <v>240</v>
      </c>
      <c r="G5" s="33" t="s">
        <v>251</v>
      </c>
      <c r="H5" s="33" t="s">
        <v>84</v>
      </c>
      <c r="I5" s="33">
        <v>30</v>
      </c>
      <c r="J5" s="33">
        <v>70</v>
      </c>
      <c r="K5" s="33">
        <v>10</v>
      </c>
      <c r="L5" s="33">
        <v>40</v>
      </c>
      <c r="M5" s="33" t="s">
        <v>4</v>
      </c>
      <c r="N5" s="38" t="s">
        <v>302</v>
      </c>
      <c r="O5" s="33" t="s">
        <v>4</v>
      </c>
      <c r="P5" s="33" t="s">
        <v>4</v>
      </c>
      <c r="Q5" s="33">
        <v>10</v>
      </c>
      <c r="R5" s="38" t="s">
        <v>249</v>
      </c>
      <c r="S5" s="33" t="s">
        <v>240</v>
      </c>
      <c r="T5" s="33" t="s">
        <v>251</v>
      </c>
      <c r="U5" s="33" t="s">
        <v>85</v>
      </c>
      <c r="V5" s="33">
        <v>30</v>
      </c>
      <c r="W5" s="33">
        <v>70</v>
      </c>
      <c r="X5" s="33">
        <v>10</v>
      </c>
      <c r="Y5" s="33">
        <v>40</v>
      </c>
      <c r="Z5" s="33" t="s">
        <v>4</v>
      </c>
      <c r="AA5" s="38" t="s">
        <v>259</v>
      </c>
      <c r="AB5" s="33" t="s">
        <v>4</v>
      </c>
      <c r="AC5" s="33" t="s">
        <v>4</v>
      </c>
    </row>
    <row r="6" spans="1:29" ht="205" thickBot="1" x14ac:dyDescent="0.25">
      <c r="A6" s="73" t="s">
        <v>218</v>
      </c>
      <c r="B6" s="38" t="s">
        <v>262</v>
      </c>
      <c r="C6" s="38" t="s">
        <v>261</v>
      </c>
      <c r="D6" s="33">
        <v>16</v>
      </c>
      <c r="E6" s="41" t="s">
        <v>247</v>
      </c>
      <c r="F6" s="38" t="s">
        <v>239</v>
      </c>
      <c r="G6" s="33" t="s">
        <v>145</v>
      </c>
      <c r="H6" s="33" t="s">
        <v>86</v>
      </c>
      <c r="I6" s="33">
        <v>75</v>
      </c>
      <c r="J6" s="33">
        <v>25</v>
      </c>
      <c r="K6" s="33" t="s">
        <v>4</v>
      </c>
      <c r="L6" s="33" t="s">
        <v>4</v>
      </c>
      <c r="M6" s="33" t="s">
        <v>4</v>
      </c>
      <c r="N6" s="33" t="s">
        <v>258</v>
      </c>
      <c r="O6" s="38" t="s">
        <v>284</v>
      </c>
      <c r="P6" s="33" t="s">
        <v>4</v>
      </c>
      <c r="Q6" s="33">
        <v>11</v>
      </c>
      <c r="R6" s="41" t="s">
        <v>247</v>
      </c>
      <c r="S6" s="38" t="s">
        <v>241</v>
      </c>
      <c r="T6" s="33" t="s">
        <v>251</v>
      </c>
      <c r="U6" s="33" t="s">
        <v>87</v>
      </c>
      <c r="V6" s="33">
        <v>36.4</v>
      </c>
      <c r="W6" s="33">
        <v>63.6</v>
      </c>
      <c r="X6" s="33" t="s">
        <v>4</v>
      </c>
      <c r="Y6" s="33" t="s">
        <v>4</v>
      </c>
      <c r="Z6" s="33" t="s">
        <v>4</v>
      </c>
      <c r="AA6" s="33" t="s">
        <v>258</v>
      </c>
      <c r="AB6" s="33" t="s">
        <v>293</v>
      </c>
      <c r="AC6" s="33" t="s">
        <v>4</v>
      </c>
    </row>
    <row r="7" spans="1:29" ht="233" customHeight="1" thickBot="1" x14ac:dyDescent="0.25">
      <c r="A7" s="72" t="s">
        <v>220</v>
      </c>
      <c r="B7" s="38" t="s">
        <v>263</v>
      </c>
      <c r="C7" s="38" t="s">
        <v>264</v>
      </c>
      <c r="D7" s="33">
        <v>16</v>
      </c>
      <c r="E7" s="41" t="s">
        <v>247</v>
      </c>
      <c r="F7" s="33" t="s">
        <v>240</v>
      </c>
      <c r="G7" s="33" t="s">
        <v>251</v>
      </c>
      <c r="H7" s="33" t="s">
        <v>88</v>
      </c>
      <c r="I7" s="33">
        <v>57</v>
      </c>
      <c r="J7" s="33">
        <v>43</v>
      </c>
      <c r="K7" s="33" t="s">
        <v>4</v>
      </c>
      <c r="L7" s="33" t="s">
        <v>4</v>
      </c>
      <c r="M7" s="33" t="s">
        <v>4</v>
      </c>
      <c r="N7" s="33" t="s">
        <v>4</v>
      </c>
      <c r="O7" s="33" t="s">
        <v>274</v>
      </c>
      <c r="P7" s="33" t="s">
        <v>4</v>
      </c>
      <c r="Q7" s="33">
        <v>14</v>
      </c>
      <c r="R7" s="41" t="s">
        <v>247</v>
      </c>
      <c r="S7" s="33" t="s">
        <v>4</v>
      </c>
      <c r="T7" s="33" t="s">
        <v>251</v>
      </c>
      <c r="U7" s="33" t="s">
        <v>89</v>
      </c>
      <c r="V7" s="33">
        <v>36</v>
      </c>
      <c r="W7" s="33">
        <v>64</v>
      </c>
      <c r="X7" s="33" t="s">
        <v>4</v>
      </c>
      <c r="Y7" s="33" t="s">
        <v>4</v>
      </c>
      <c r="Z7" s="33" t="s">
        <v>4</v>
      </c>
      <c r="AA7" s="33" t="s">
        <v>4</v>
      </c>
      <c r="AB7" s="38" t="s">
        <v>294</v>
      </c>
      <c r="AC7" s="33" t="s">
        <v>4</v>
      </c>
    </row>
    <row r="8" spans="1:29" ht="86" thickBot="1" x14ac:dyDescent="0.25">
      <c r="A8" s="75" t="s">
        <v>226</v>
      </c>
      <c r="B8" s="38" t="s">
        <v>265</v>
      </c>
      <c r="C8" s="33" t="s">
        <v>4</v>
      </c>
      <c r="D8" s="33">
        <v>8</v>
      </c>
      <c r="E8" s="33" t="s">
        <v>4</v>
      </c>
      <c r="F8" s="33" t="s">
        <v>240</v>
      </c>
      <c r="G8" s="33" t="s">
        <v>251</v>
      </c>
      <c r="H8" s="33" t="s">
        <v>4</v>
      </c>
      <c r="I8" s="33" t="s">
        <v>4</v>
      </c>
      <c r="J8" s="33" t="s">
        <v>4</v>
      </c>
      <c r="K8" s="33" t="s">
        <v>4</v>
      </c>
      <c r="L8" s="33" t="s">
        <v>4</v>
      </c>
      <c r="M8" s="33" t="s">
        <v>4</v>
      </c>
      <c r="N8" s="33" t="s">
        <v>255</v>
      </c>
      <c r="O8" s="33" t="s">
        <v>198</v>
      </c>
      <c r="P8" s="33" t="s">
        <v>4</v>
      </c>
      <c r="Q8" s="33">
        <v>8</v>
      </c>
      <c r="R8" s="33" t="s">
        <v>4</v>
      </c>
      <c r="S8" s="41" t="s">
        <v>240</v>
      </c>
      <c r="T8" s="33" t="s">
        <v>251</v>
      </c>
      <c r="U8" s="33" t="s">
        <v>4</v>
      </c>
      <c r="V8" s="33" t="s">
        <v>4</v>
      </c>
      <c r="W8" s="33" t="s">
        <v>4</v>
      </c>
      <c r="X8" s="33" t="s">
        <v>4</v>
      </c>
      <c r="Y8" s="33" t="s">
        <v>4</v>
      </c>
      <c r="Z8" s="33" t="s">
        <v>4</v>
      </c>
      <c r="AA8" s="33" t="s">
        <v>255</v>
      </c>
      <c r="AB8" s="33" t="s">
        <v>201</v>
      </c>
      <c r="AC8" s="33" t="s">
        <v>4</v>
      </c>
    </row>
    <row r="9" spans="1:29" ht="171" thickBot="1" x14ac:dyDescent="0.25">
      <c r="A9" s="72" t="s">
        <v>219</v>
      </c>
      <c r="B9" s="38" t="s">
        <v>266</v>
      </c>
      <c r="C9" s="33" t="s">
        <v>4</v>
      </c>
      <c r="D9" s="33">
        <v>11</v>
      </c>
      <c r="E9" s="41" t="s">
        <v>247</v>
      </c>
      <c r="F9" s="33" t="s">
        <v>240</v>
      </c>
      <c r="G9" s="33" t="s">
        <v>251</v>
      </c>
      <c r="H9" s="33" t="s">
        <v>90</v>
      </c>
      <c r="I9" s="33">
        <v>18.18</v>
      </c>
      <c r="J9" s="33">
        <v>81.819999999999993</v>
      </c>
      <c r="K9" s="33" t="s">
        <v>4</v>
      </c>
      <c r="L9" s="33" t="s">
        <v>4</v>
      </c>
      <c r="M9" s="33" t="s">
        <v>4</v>
      </c>
      <c r="N9" s="33" t="s">
        <v>4</v>
      </c>
      <c r="O9" s="33" t="s">
        <v>275</v>
      </c>
      <c r="P9" s="33" t="s">
        <v>4</v>
      </c>
      <c r="Q9" s="33">
        <v>9</v>
      </c>
      <c r="R9" s="33" t="s">
        <v>247</v>
      </c>
      <c r="S9" s="33" t="s">
        <v>4</v>
      </c>
      <c r="T9" s="33" t="s">
        <v>251</v>
      </c>
      <c r="U9" s="33" t="s">
        <v>91</v>
      </c>
      <c r="V9" s="33">
        <v>0</v>
      </c>
      <c r="W9" s="33">
        <v>100</v>
      </c>
      <c r="X9" s="33" t="s">
        <v>4</v>
      </c>
      <c r="Y9" s="33" t="s">
        <v>4</v>
      </c>
      <c r="Z9" s="33" t="s">
        <v>4</v>
      </c>
      <c r="AA9" s="33" t="s">
        <v>4</v>
      </c>
      <c r="AB9" s="33" t="s">
        <v>295</v>
      </c>
      <c r="AC9" s="33" t="s">
        <v>4</v>
      </c>
    </row>
    <row r="10" spans="1:29" ht="120" thickBot="1" x14ac:dyDescent="0.25">
      <c r="A10" s="75" t="s">
        <v>225</v>
      </c>
      <c r="B10" s="38" t="s">
        <v>267</v>
      </c>
      <c r="C10" s="33" t="s">
        <v>4</v>
      </c>
      <c r="D10" s="33">
        <v>29</v>
      </c>
      <c r="E10" s="33" t="s">
        <v>4</v>
      </c>
      <c r="F10" s="33" t="s">
        <v>240</v>
      </c>
      <c r="G10" s="33" t="s">
        <v>281</v>
      </c>
      <c r="H10" s="33" t="s">
        <v>4</v>
      </c>
      <c r="I10" s="33" t="s">
        <v>4</v>
      </c>
      <c r="J10" s="33" t="s">
        <v>4</v>
      </c>
      <c r="K10" s="33" t="s">
        <v>4</v>
      </c>
      <c r="L10" s="33" t="s">
        <v>4</v>
      </c>
      <c r="M10" s="33" t="s">
        <v>4</v>
      </c>
      <c r="N10" s="33" t="s">
        <v>4</v>
      </c>
      <c r="O10" s="33" t="s">
        <v>4</v>
      </c>
      <c r="P10" s="33" t="s">
        <v>4</v>
      </c>
      <c r="Q10" s="33">
        <v>25</v>
      </c>
      <c r="R10" s="33" t="s">
        <v>4</v>
      </c>
      <c r="S10" s="33" t="s">
        <v>4</v>
      </c>
      <c r="T10" s="33" t="s">
        <v>252</v>
      </c>
      <c r="U10" s="33" t="s">
        <v>4</v>
      </c>
      <c r="V10" s="33" t="s">
        <v>4</v>
      </c>
      <c r="W10" s="33" t="s">
        <v>4</v>
      </c>
      <c r="X10" s="33" t="s">
        <v>4</v>
      </c>
      <c r="Y10" s="33" t="s">
        <v>4</v>
      </c>
      <c r="Z10" s="33" t="s">
        <v>4</v>
      </c>
      <c r="AA10" s="33" t="s">
        <v>4</v>
      </c>
      <c r="AB10" s="33" t="s">
        <v>4</v>
      </c>
      <c r="AC10" s="33" t="s">
        <v>4</v>
      </c>
    </row>
    <row r="11" spans="1:29" ht="120" thickBot="1" x14ac:dyDescent="0.25">
      <c r="A11" s="72" t="s">
        <v>222</v>
      </c>
      <c r="B11" s="38" t="s">
        <v>268</v>
      </c>
      <c r="C11" s="33" t="s">
        <v>4</v>
      </c>
      <c r="D11" s="33">
        <v>8</v>
      </c>
      <c r="E11" s="38" t="s">
        <v>248</v>
      </c>
      <c r="F11" s="33" t="s">
        <v>240</v>
      </c>
      <c r="G11" s="33" t="s">
        <v>4</v>
      </c>
      <c r="H11" s="33" t="s">
        <v>101</v>
      </c>
      <c r="I11" s="33">
        <v>44.4</v>
      </c>
      <c r="J11" s="33">
        <v>55.6</v>
      </c>
      <c r="K11" s="33" t="s">
        <v>4</v>
      </c>
      <c r="L11" s="33" t="s">
        <v>4</v>
      </c>
      <c r="M11" s="33" t="s">
        <v>4</v>
      </c>
      <c r="N11" s="33" t="s">
        <v>4</v>
      </c>
      <c r="O11" s="38" t="s">
        <v>276</v>
      </c>
      <c r="P11" s="33" t="s">
        <v>4</v>
      </c>
      <c r="Q11" s="33">
        <v>5</v>
      </c>
      <c r="R11" s="38" t="s">
        <v>248</v>
      </c>
      <c r="S11" s="33" t="s">
        <v>240</v>
      </c>
      <c r="T11" s="33" t="s">
        <v>4</v>
      </c>
      <c r="U11" s="33" t="s">
        <v>102</v>
      </c>
      <c r="V11" s="33">
        <v>50</v>
      </c>
      <c r="W11" s="33">
        <v>50</v>
      </c>
      <c r="X11" s="33" t="s">
        <v>4</v>
      </c>
      <c r="Y11" s="33" t="s">
        <v>4</v>
      </c>
      <c r="Z11" s="33" t="s">
        <v>4</v>
      </c>
      <c r="AA11" s="33" t="s">
        <v>4</v>
      </c>
      <c r="AB11" s="33" t="s">
        <v>296</v>
      </c>
      <c r="AC11" s="33" t="s">
        <v>4</v>
      </c>
    </row>
    <row r="12" spans="1:29" ht="103" thickBot="1" x14ac:dyDescent="0.25">
      <c r="A12" s="72" t="s">
        <v>214</v>
      </c>
      <c r="B12" s="38" t="s">
        <v>269</v>
      </c>
      <c r="C12" s="33" t="s">
        <v>4</v>
      </c>
      <c r="D12" s="33">
        <v>3</v>
      </c>
      <c r="E12" s="41" t="s">
        <v>247</v>
      </c>
      <c r="F12" s="33" t="s">
        <v>240</v>
      </c>
      <c r="G12" s="41" t="s">
        <v>251</v>
      </c>
      <c r="H12" s="33" t="s">
        <v>76</v>
      </c>
      <c r="I12" s="33" t="s">
        <v>4</v>
      </c>
      <c r="J12" s="33" t="s">
        <v>4</v>
      </c>
      <c r="K12" s="33" t="s">
        <v>4</v>
      </c>
      <c r="L12" s="33" t="s">
        <v>4</v>
      </c>
      <c r="M12" s="33" t="s">
        <v>4</v>
      </c>
      <c r="N12" s="38" t="s">
        <v>303</v>
      </c>
      <c r="O12" s="38" t="s">
        <v>277</v>
      </c>
      <c r="P12" s="33" t="s">
        <v>4</v>
      </c>
      <c r="Q12" s="33">
        <v>3</v>
      </c>
      <c r="R12" s="41" t="s">
        <v>247</v>
      </c>
      <c r="S12" s="33" t="s">
        <v>240</v>
      </c>
      <c r="T12" s="41" t="s">
        <v>251</v>
      </c>
      <c r="U12" s="33" t="s">
        <v>77</v>
      </c>
      <c r="V12" s="33" t="s">
        <v>4</v>
      </c>
      <c r="W12" s="33" t="s">
        <v>4</v>
      </c>
      <c r="X12" s="33" t="s">
        <v>4</v>
      </c>
      <c r="Y12" s="33" t="s">
        <v>4</v>
      </c>
      <c r="Z12" s="33" t="s">
        <v>4</v>
      </c>
      <c r="AA12" s="38" t="s">
        <v>256</v>
      </c>
      <c r="AB12" s="33" t="s">
        <v>297</v>
      </c>
      <c r="AC12" s="33" t="s">
        <v>4</v>
      </c>
    </row>
    <row r="13" spans="1:29" ht="137" thickBot="1" x14ac:dyDescent="0.25">
      <c r="A13" s="72" t="s">
        <v>223</v>
      </c>
      <c r="B13" s="38" t="s">
        <v>270</v>
      </c>
      <c r="C13" s="38" t="s">
        <v>305</v>
      </c>
      <c r="D13" s="33">
        <v>12</v>
      </c>
      <c r="E13" s="41" t="s">
        <v>247</v>
      </c>
      <c r="F13" s="38" t="s">
        <v>300</v>
      </c>
      <c r="G13" s="38" t="s">
        <v>282</v>
      </c>
      <c r="H13" s="38" t="s">
        <v>273</v>
      </c>
      <c r="I13" s="33">
        <v>25</v>
      </c>
      <c r="J13" s="33">
        <v>75</v>
      </c>
      <c r="K13" s="33" t="s">
        <v>4</v>
      </c>
      <c r="L13" s="33" t="s">
        <v>4</v>
      </c>
      <c r="M13" s="33" t="s">
        <v>4</v>
      </c>
      <c r="N13" s="33" t="s">
        <v>4</v>
      </c>
      <c r="O13" s="38" t="s">
        <v>285</v>
      </c>
      <c r="P13" s="33" t="s">
        <v>4</v>
      </c>
      <c r="Q13" s="33">
        <v>9</v>
      </c>
      <c r="R13" s="41" t="s">
        <v>247</v>
      </c>
      <c r="S13" s="38" t="s">
        <v>242</v>
      </c>
      <c r="T13" s="38" t="s">
        <v>253</v>
      </c>
      <c r="U13" s="33" t="s">
        <v>105</v>
      </c>
      <c r="V13" s="33">
        <v>33.299999999999997</v>
      </c>
      <c r="W13" s="33">
        <v>66.7</v>
      </c>
      <c r="X13" s="33" t="s">
        <v>4</v>
      </c>
      <c r="Y13" s="33" t="s">
        <v>4</v>
      </c>
      <c r="Z13" s="33" t="s">
        <v>4</v>
      </c>
      <c r="AA13" s="33" t="s">
        <v>4</v>
      </c>
      <c r="AB13" s="38" t="s">
        <v>298</v>
      </c>
      <c r="AC13" s="33" t="s">
        <v>4</v>
      </c>
    </row>
    <row r="14" spans="1:29" ht="256" thickBot="1" x14ac:dyDescent="0.25">
      <c r="A14" s="75" t="s">
        <v>224</v>
      </c>
      <c r="B14" s="38" t="s">
        <v>271</v>
      </c>
      <c r="C14" s="38" t="s">
        <v>306</v>
      </c>
      <c r="D14" s="33">
        <v>7</v>
      </c>
      <c r="E14" s="33" t="s">
        <v>4</v>
      </c>
      <c r="F14" s="33" t="s">
        <v>240</v>
      </c>
      <c r="G14" s="33" t="s">
        <v>4</v>
      </c>
      <c r="H14" s="33" t="s">
        <v>108</v>
      </c>
      <c r="I14" s="33">
        <v>71.430000000000007</v>
      </c>
      <c r="J14" s="33">
        <v>28.57</v>
      </c>
      <c r="K14" s="33">
        <v>42.8</v>
      </c>
      <c r="L14" s="33">
        <v>57.2</v>
      </c>
      <c r="M14" s="33" t="s">
        <v>4</v>
      </c>
      <c r="N14" s="38" t="s">
        <v>304</v>
      </c>
      <c r="O14" s="33" t="s">
        <v>278</v>
      </c>
      <c r="P14" s="33">
        <v>14.3</v>
      </c>
      <c r="Q14" s="33">
        <v>8</v>
      </c>
      <c r="R14" s="33" t="s">
        <v>4</v>
      </c>
      <c r="S14" s="38" t="s">
        <v>243</v>
      </c>
      <c r="T14" s="33" t="s">
        <v>4</v>
      </c>
      <c r="U14" s="33" t="s">
        <v>110</v>
      </c>
      <c r="V14" s="33">
        <v>37.5</v>
      </c>
      <c r="W14" s="33">
        <v>62.5</v>
      </c>
      <c r="X14" s="33">
        <v>12.5</v>
      </c>
      <c r="Y14" s="33">
        <v>75</v>
      </c>
      <c r="Z14" s="33">
        <v>12.5</v>
      </c>
      <c r="AA14" s="38" t="s">
        <v>257</v>
      </c>
      <c r="AB14" s="33" t="s">
        <v>299</v>
      </c>
      <c r="AC14" s="33">
        <v>25</v>
      </c>
    </row>
  </sheetData>
  <mergeCells count="3">
    <mergeCell ref="B1:C1"/>
    <mergeCell ref="K1:M1"/>
    <mergeCell ref="X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32EB5-EDA6-4549-9926-455E5A915A27}">
  <dimension ref="A2:BA17"/>
  <sheetViews>
    <sheetView zoomScale="90" zoomScaleNormal="90" workbookViewId="0">
      <selection activeCell="E12" sqref="E12"/>
    </sheetView>
  </sheetViews>
  <sheetFormatPr baseColWidth="10" defaultColWidth="11" defaultRowHeight="16" x14ac:dyDescent="0.2"/>
  <cols>
    <col min="1" max="12" width="11" style="20"/>
    <col min="13" max="13" width="12.33203125" style="20" customWidth="1"/>
    <col min="14" max="15" width="13.5" style="20" customWidth="1"/>
    <col min="16" max="16" width="14.83203125" style="20" customWidth="1"/>
    <col min="17" max="17" width="14.5" style="20" customWidth="1"/>
    <col min="18" max="18" width="12.6640625" style="20" bestFit="1" customWidth="1"/>
    <col min="19" max="25" width="11" style="20"/>
    <col min="26" max="26" width="10.83203125" style="20" bestFit="1" customWidth="1"/>
    <col min="27" max="29" width="11" style="20"/>
    <col min="30" max="31" width="14.6640625" style="20" customWidth="1"/>
    <col min="32" max="51" width="11" style="20"/>
    <col min="52" max="52" width="12.6640625" style="20" bestFit="1" customWidth="1"/>
    <col min="53" max="16384" width="11" style="20"/>
  </cols>
  <sheetData>
    <row r="2" spans="1:53" ht="17" thickBot="1" x14ac:dyDescent="0.25">
      <c r="N2" s="18"/>
      <c r="O2" s="18"/>
      <c r="P2" s="18"/>
      <c r="Q2" s="18"/>
      <c r="R2" s="18"/>
      <c r="S2" s="18" t="s">
        <v>60</v>
      </c>
      <c r="T2" s="18"/>
      <c r="U2" s="18"/>
      <c r="V2" s="18"/>
      <c r="W2" s="18"/>
      <c r="X2" s="18"/>
      <c r="Y2" s="18"/>
      <c r="Z2" s="14"/>
      <c r="AA2" s="14"/>
      <c r="AB2" s="66" t="s">
        <v>61</v>
      </c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15"/>
      <c r="AO2" s="64" t="s">
        <v>62</v>
      </c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15"/>
    </row>
    <row r="3" spans="1:53" ht="17" thickBot="1" x14ac:dyDescent="0.25">
      <c r="M3" s="34"/>
      <c r="N3" s="63" t="s">
        <v>121</v>
      </c>
      <c r="O3" s="63"/>
      <c r="P3" s="34"/>
      <c r="Q3" s="34"/>
      <c r="R3" s="34"/>
      <c r="S3" s="34"/>
      <c r="T3" s="34"/>
      <c r="U3" s="34"/>
      <c r="V3" s="63" t="s">
        <v>63</v>
      </c>
      <c r="W3" s="63"/>
      <c r="X3" s="63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63" t="s">
        <v>63</v>
      </c>
      <c r="AJ3" s="63"/>
      <c r="AK3" s="63"/>
      <c r="AL3" s="37"/>
      <c r="AM3" s="37"/>
      <c r="AN3" s="34"/>
      <c r="AV3" s="65" t="s">
        <v>63</v>
      </c>
      <c r="AW3" s="65"/>
      <c r="AX3" s="65"/>
      <c r="AY3" s="17"/>
      <c r="AZ3" s="17"/>
    </row>
    <row r="4" spans="1:53" ht="35" thickBot="1" x14ac:dyDescent="0.25">
      <c r="B4" s="17" t="s">
        <v>152</v>
      </c>
      <c r="C4" s="17" t="s">
        <v>153</v>
      </c>
      <c r="D4" s="17" t="s">
        <v>156</v>
      </c>
      <c r="E4" s="19" t="s">
        <v>157</v>
      </c>
      <c r="F4" s="19" t="s">
        <v>166</v>
      </c>
      <c r="G4" s="19" t="s">
        <v>168</v>
      </c>
      <c r="H4" s="19" t="s">
        <v>169</v>
      </c>
      <c r="I4" s="19" t="s">
        <v>170</v>
      </c>
      <c r="J4" s="19" t="s">
        <v>167</v>
      </c>
      <c r="K4" s="17" t="s">
        <v>154</v>
      </c>
      <c r="L4" s="17" t="s">
        <v>155</v>
      </c>
      <c r="M4" s="28" t="s">
        <v>64</v>
      </c>
      <c r="N4" s="34" t="s">
        <v>122</v>
      </c>
      <c r="O4" s="34" t="s">
        <v>123</v>
      </c>
      <c r="P4" s="34" t="s">
        <v>65</v>
      </c>
      <c r="Q4" s="34" t="s">
        <v>144</v>
      </c>
      <c r="R4" s="34" t="s">
        <v>67</v>
      </c>
      <c r="S4" s="34" t="s">
        <v>68</v>
      </c>
      <c r="T4" s="34" t="s">
        <v>69</v>
      </c>
      <c r="U4" s="34" t="s">
        <v>70</v>
      </c>
      <c r="V4" s="34" t="s">
        <v>71</v>
      </c>
      <c r="W4" s="34" t="s">
        <v>72</v>
      </c>
      <c r="X4" s="34" t="s">
        <v>73</v>
      </c>
      <c r="Y4" s="34" t="s">
        <v>74</v>
      </c>
      <c r="Z4" s="34" t="s">
        <v>81</v>
      </c>
      <c r="AA4" s="34" t="s">
        <v>75</v>
      </c>
      <c r="AB4" s="34" t="s">
        <v>64</v>
      </c>
      <c r="AC4" s="34" t="s">
        <v>65</v>
      </c>
      <c r="AD4" s="34" t="s">
        <v>66</v>
      </c>
      <c r="AE4" s="34" t="s">
        <v>67</v>
      </c>
      <c r="AF4" s="34" t="s">
        <v>68</v>
      </c>
      <c r="AG4" s="34" t="s">
        <v>69</v>
      </c>
      <c r="AH4" s="34" t="s">
        <v>70</v>
      </c>
      <c r="AI4" s="34" t="s">
        <v>71</v>
      </c>
      <c r="AJ4" s="34" t="s">
        <v>72</v>
      </c>
      <c r="AK4" s="34" t="s">
        <v>73</v>
      </c>
      <c r="AL4" s="34" t="s">
        <v>74</v>
      </c>
      <c r="AM4" s="34" t="s">
        <v>81</v>
      </c>
      <c r="AN4" s="34" t="s">
        <v>75</v>
      </c>
      <c r="AO4" s="20" t="s">
        <v>64</v>
      </c>
      <c r="AP4" s="20" t="s">
        <v>65</v>
      </c>
      <c r="AQ4" s="20" t="s">
        <v>66</v>
      </c>
      <c r="AR4" s="20" t="s">
        <v>67</v>
      </c>
      <c r="AS4" s="20" t="s">
        <v>68</v>
      </c>
      <c r="AT4" s="20" t="s">
        <v>69</v>
      </c>
      <c r="AU4" s="20" t="s">
        <v>70</v>
      </c>
      <c r="AV4" s="20" t="s">
        <v>71</v>
      </c>
      <c r="AW4" s="20" t="s">
        <v>72</v>
      </c>
      <c r="AX4" s="20" t="s">
        <v>73</v>
      </c>
      <c r="AY4" s="20" t="s">
        <v>74</v>
      </c>
      <c r="AZ4" s="20" t="s">
        <v>81</v>
      </c>
      <c r="BA4" s="20" t="s">
        <v>75</v>
      </c>
    </row>
    <row r="5" spans="1:53" ht="35" thickBot="1" x14ac:dyDescent="0.25">
      <c r="A5" s="20">
        <v>3</v>
      </c>
      <c r="B5" s="20">
        <v>20</v>
      </c>
      <c r="D5" s="20" t="s">
        <v>159</v>
      </c>
      <c r="E5" s="20">
        <v>20</v>
      </c>
      <c r="F5" s="20">
        <v>20</v>
      </c>
      <c r="G5" s="20">
        <v>0</v>
      </c>
      <c r="H5" s="20">
        <v>100</v>
      </c>
      <c r="I5" s="20">
        <v>0</v>
      </c>
      <c r="J5" s="20">
        <v>20</v>
      </c>
      <c r="K5" s="20">
        <f>-K50</f>
        <v>0</v>
      </c>
      <c r="L5" s="20">
        <v>20</v>
      </c>
      <c r="M5" s="34">
        <v>10</v>
      </c>
      <c r="N5" s="34" t="s">
        <v>124</v>
      </c>
      <c r="O5" s="34" t="s">
        <v>125</v>
      </c>
      <c r="P5" s="34" t="s">
        <v>141</v>
      </c>
      <c r="Q5" s="34" t="s">
        <v>149</v>
      </c>
      <c r="R5" s="34" t="s">
        <v>145</v>
      </c>
      <c r="S5" s="34" t="s">
        <v>80</v>
      </c>
      <c r="T5" s="34">
        <v>40</v>
      </c>
      <c r="U5" s="34">
        <v>60</v>
      </c>
      <c r="V5" s="34">
        <v>70</v>
      </c>
      <c r="W5" s="34">
        <v>10</v>
      </c>
      <c r="X5" s="34">
        <v>10</v>
      </c>
      <c r="Y5" s="34" t="s">
        <v>185</v>
      </c>
      <c r="Z5" s="28" t="s">
        <v>98</v>
      </c>
      <c r="AA5" s="34" t="s">
        <v>4</v>
      </c>
      <c r="AB5" s="34">
        <v>10</v>
      </c>
      <c r="AC5" s="34" t="s">
        <v>141</v>
      </c>
      <c r="AD5" s="34" t="s">
        <v>149</v>
      </c>
      <c r="AE5" s="34" t="s">
        <v>145</v>
      </c>
      <c r="AF5" s="34" t="s">
        <v>78</v>
      </c>
      <c r="AG5" s="34">
        <v>40</v>
      </c>
      <c r="AH5" s="34">
        <v>60</v>
      </c>
      <c r="AI5" s="34">
        <v>50</v>
      </c>
      <c r="AJ5" s="34">
        <v>20</v>
      </c>
      <c r="AK5" s="34">
        <v>20</v>
      </c>
      <c r="AL5" s="34" t="s">
        <v>178</v>
      </c>
      <c r="AM5" s="34" t="s">
        <v>99</v>
      </c>
      <c r="AN5" s="34" t="s">
        <v>4</v>
      </c>
    </row>
    <row r="6" spans="1:53" ht="35" thickBot="1" x14ac:dyDescent="0.25">
      <c r="A6" s="20">
        <v>32</v>
      </c>
      <c r="B6" s="20">
        <v>17</v>
      </c>
      <c r="D6" s="20" t="s">
        <v>160</v>
      </c>
      <c r="E6" s="20">
        <v>17</v>
      </c>
      <c r="F6" s="20">
        <v>17</v>
      </c>
      <c r="G6" s="20">
        <v>0</v>
      </c>
      <c r="H6" s="20">
        <v>0</v>
      </c>
      <c r="I6" s="20">
        <v>100</v>
      </c>
      <c r="J6" s="20">
        <v>17</v>
      </c>
      <c r="K6" s="20">
        <v>0</v>
      </c>
      <c r="L6" s="20">
        <v>17</v>
      </c>
      <c r="M6" s="34">
        <v>10</v>
      </c>
      <c r="N6" s="34" t="s">
        <v>126</v>
      </c>
      <c r="O6" s="34" t="s">
        <v>127</v>
      </c>
      <c r="P6" s="34" t="s">
        <v>141</v>
      </c>
      <c r="Q6" s="28" t="s">
        <v>184</v>
      </c>
      <c r="R6" s="34" t="s">
        <v>145</v>
      </c>
      <c r="S6" s="34" t="s">
        <v>82</v>
      </c>
      <c r="T6" s="34">
        <v>30</v>
      </c>
      <c r="U6" s="34">
        <v>70</v>
      </c>
      <c r="V6" s="34" t="s">
        <v>4</v>
      </c>
      <c r="W6" s="34" t="s">
        <v>4</v>
      </c>
      <c r="X6" s="34" t="s">
        <v>4</v>
      </c>
      <c r="Y6" s="34" t="s">
        <v>186</v>
      </c>
      <c r="Z6" s="28" t="s">
        <v>96</v>
      </c>
      <c r="AA6" s="34" t="s">
        <v>4</v>
      </c>
      <c r="AB6" s="34">
        <v>7</v>
      </c>
      <c r="AC6" s="34" t="s">
        <v>141</v>
      </c>
      <c r="AD6" s="34" t="s">
        <v>149</v>
      </c>
      <c r="AE6" s="34" t="s">
        <v>145</v>
      </c>
      <c r="AF6" s="34" t="s">
        <v>83</v>
      </c>
      <c r="AG6" s="34">
        <v>42.9</v>
      </c>
      <c r="AH6" s="34">
        <v>57.1</v>
      </c>
      <c r="AI6" s="34" t="s">
        <v>4</v>
      </c>
      <c r="AJ6" s="34" t="s">
        <v>4</v>
      </c>
      <c r="AK6" s="34" t="s">
        <v>4</v>
      </c>
      <c r="AL6" s="34" t="s">
        <v>180</v>
      </c>
      <c r="AM6" s="34" t="s">
        <v>97</v>
      </c>
      <c r="AN6" s="34" t="s">
        <v>4</v>
      </c>
    </row>
    <row r="7" spans="1:53" ht="52" thickBot="1" x14ac:dyDescent="0.25">
      <c r="A7" s="20">
        <v>62</v>
      </c>
      <c r="B7" s="20">
        <v>20</v>
      </c>
      <c r="D7" s="20" t="s">
        <v>161</v>
      </c>
      <c r="E7" s="20">
        <v>20</v>
      </c>
      <c r="F7" s="20">
        <v>20</v>
      </c>
      <c r="G7" s="20">
        <v>6</v>
      </c>
      <c r="H7" s="20">
        <v>3</v>
      </c>
      <c r="I7" s="20">
        <v>11</v>
      </c>
      <c r="J7" s="20">
        <v>0</v>
      </c>
      <c r="K7" s="20">
        <v>0</v>
      </c>
      <c r="L7" s="20">
        <v>13</v>
      </c>
      <c r="M7" s="34">
        <v>10</v>
      </c>
      <c r="N7" s="34" t="s">
        <v>128</v>
      </c>
      <c r="O7" s="34" t="s">
        <v>129</v>
      </c>
      <c r="P7" s="34" t="s">
        <v>142</v>
      </c>
      <c r="Q7" s="34" t="s">
        <v>4</v>
      </c>
      <c r="R7" s="34" t="s">
        <v>145</v>
      </c>
      <c r="S7" s="34" t="s">
        <v>84</v>
      </c>
      <c r="T7" s="34">
        <v>30</v>
      </c>
      <c r="U7" s="34">
        <v>70</v>
      </c>
      <c r="V7" s="34">
        <v>10</v>
      </c>
      <c r="W7" s="34">
        <v>40</v>
      </c>
      <c r="X7" s="34" t="s">
        <v>4</v>
      </c>
      <c r="Y7" s="28" t="s">
        <v>187</v>
      </c>
      <c r="Z7" s="34" t="s">
        <v>4</v>
      </c>
      <c r="AA7" s="34" t="s">
        <v>4</v>
      </c>
      <c r="AB7" s="34">
        <v>10</v>
      </c>
      <c r="AC7" s="28" t="s">
        <v>190</v>
      </c>
      <c r="AD7" s="34" t="s">
        <v>4</v>
      </c>
      <c r="AE7" s="34" t="s">
        <v>145</v>
      </c>
      <c r="AF7" s="34" t="s">
        <v>85</v>
      </c>
      <c r="AG7" s="34">
        <v>30</v>
      </c>
      <c r="AH7" s="34">
        <v>70</v>
      </c>
      <c r="AI7" s="34">
        <v>10</v>
      </c>
      <c r="AJ7" s="34">
        <v>40</v>
      </c>
      <c r="AK7" s="34" t="s">
        <v>4</v>
      </c>
      <c r="AL7" s="28" t="s">
        <v>179</v>
      </c>
      <c r="AM7" s="34" t="s">
        <v>4</v>
      </c>
      <c r="AN7" s="34" t="s">
        <v>4</v>
      </c>
    </row>
    <row r="8" spans="1:53" ht="69" thickBot="1" x14ac:dyDescent="0.25">
      <c r="A8" s="20">
        <v>80</v>
      </c>
      <c r="B8" s="20">
        <v>27</v>
      </c>
      <c r="D8" s="20" t="s">
        <v>162</v>
      </c>
      <c r="E8" s="20">
        <v>27</v>
      </c>
      <c r="F8" s="20">
        <v>27</v>
      </c>
      <c r="G8" s="20">
        <v>0</v>
      </c>
      <c r="H8" s="20">
        <v>0</v>
      </c>
      <c r="I8" s="20">
        <v>27</v>
      </c>
      <c r="J8" s="20">
        <v>27</v>
      </c>
      <c r="K8" s="20">
        <v>0</v>
      </c>
      <c r="L8" s="20">
        <v>27</v>
      </c>
      <c r="M8" s="34">
        <v>16</v>
      </c>
      <c r="N8" s="34" t="s">
        <v>130</v>
      </c>
      <c r="O8" s="34" t="s">
        <v>131</v>
      </c>
      <c r="P8" s="34" t="s">
        <v>141</v>
      </c>
      <c r="Q8" s="28" t="s">
        <v>182</v>
      </c>
      <c r="R8" s="34" t="s">
        <v>145</v>
      </c>
      <c r="S8" s="34" t="s">
        <v>86</v>
      </c>
      <c r="T8" s="34">
        <v>75</v>
      </c>
      <c r="U8" s="34">
        <v>25</v>
      </c>
      <c r="V8" s="34" t="s">
        <v>4</v>
      </c>
      <c r="W8" s="34" t="s">
        <v>4</v>
      </c>
      <c r="X8" s="34" t="s">
        <v>4</v>
      </c>
      <c r="Y8" s="34" t="s">
        <v>186</v>
      </c>
      <c r="Z8" s="28" t="s">
        <v>94</v>
      </c>
      <c r="AA8" s="34" t="s">
        <v>4</v>
      </c>
      <c r="AB8" s="34">
        <v>11</v>
      </c>
      <c r="AC8" s="34" t="s">
        <v>141</v>
      </c>
      <c r="AD8" s="28" t="s">
        <v>191</v>
      </c>
      <c r="AE8" s="34" t="s">
        <v>145</v>
      </c>
      <c r="AF8" s="34" t="s">
        <v>87</v>
      </c>
      <c r="AG8" s="34">
        <v>36.4</v>
      </c>
      <c r="AH8" s="34">
        <v>63.6</v>
      </c>
      <c r="AI8" s="34" t="s">
        <v>4</v>
      </c>
      <c r="AJ8" s="34" t="s">
        <v>4</v>
      </c>
      <c r="AK8" s="34" t="s">
        <v>4</v>
      </c>
      <c r="AL8" s="34" t="s">
        <v>180</v>
      </c>
      <c r="AM8" s="34" t="s">
        <v>95</v>
      </c>
      <c r="AN8" s="34" t="s">
        <v>4</v>
      </c>
    </row>
    <row r="9" spans="1:53" ht="17" thickBot="1" x14ac:dyDescent="0.25">
      <c r="A9" s="20">
        <v>91</v>
      </c>
      <c r="B9" s="20">
        <v>30</v>
      </c>
      <c r="C9" s="20">
        <v>30</v>
      </c>
      <c r="D9" s="20" t="s">
        <v>163</v>
      </c>
      <c r="E9" s="20">
        <v>30</v>
      </c>
      <c r="F9" s="20">
        <v>30</v>
      </c>
      <c r="G9" s="20" t="s">
        <v>4</v>
      </c>
      <c r="H9" s="20" t="s">
        <v>4</v>
      </c>
      <c r="I9" s="20" t="s">
        <v>4</v>
      </c>
      <c r="J9" s="20">
        <v>30</v>
      </c>
      <c r="K9" s="20">
        <v>0</v>
      </c>
      <c r="L9" s="20">
        <v>30</v>
      </c>
      <c r="M9" s="34">
        <v>16</v>
      </c>
      <c r="N9" s="34" t="s">
        <v>132</v>
      </c>
      <c r="O9" s="34" t="s">
        <v>133</v>
      </c>
      <c r="P9" s="34" t="s">
        <v>141</v>
      </c>
      <c r="Q9" s="34" t="s">
        <v>148</v>
      </c>
      <c r="R9" s="34" t="s">
        <v>145</v>
      </c>
      <c r="S9" s="34" t="s">
        <v>88</v>
      </c>
      <c r="T9" s="34">
        <v>57</v>
      </c>
      <c r="U9" s="34">
        <v>43</v>
      </c>
      <c r="V9" s="34" t="s">
        <v>4</v>
      </c>
      <c r="W9" s="34" t="s">
        <v>4</v>
      </c>
      <c r="X9" s="34" t="s">
        <v>4</v>
      </c>
      <c r="Y9" s="34" t="s">
        <v>4</v>
      </c>
      <c r="Z9" s="34" t="s">
        <v>173</v>
      </c>
      <c r="AA9" s="34" t="s">
        <v>4</v>
      </c>
      <c r="AB9" s="34">
        <v>14</v>
      </c>
      <c r="AC9" s="34" t="s">
        <v>141</v>
      </c>
      <c r="AD9" s="34" t="s">
        <v>4</v>
      </c>
      <c r="AE9" s="34" t="s">
        <v>145</v>
      </c>
      <c r="AF9" s="34" t="s">
        <v>89</v>
      </c>
      <c r="AG9" s="34">
        <v>36</v>
      </c>
      <c r="AH9" s="34">
        <v>64</v>
      </c>
      <c r="AI9" s="34" t="s">
        <v>4</v>
      </c>
      <c r="AJ9" s="34" t="s">
        <v>4</v>
      </c>
      <c r="AK9" s="34" t="s">
        <v>4</v>
      </c>
      <c r="AL9" s="34" t="s">
        <v>4</v>
      </c>
      <c r="AM9" s="34" t="s">
        <v>92</v>
      </c>
      <c r="AN9" s="34" t="s">
        <v>4</v>
      </c>
    </row>
    <row r="10" spans="1:53" ht="17" thickBot="1" x14ac:dyDescent="0.25">
      <c r="A10" s="20">
        <v>294</v>
      </c>
      <c r="B10" s="20">
        <v>16</v>
      </c>
      <c r="D10" s="20" t="s">
        <v>158</v>
      </c>
      <c r="E10" s="20">
        <v>16</v>
      </c>
      <c r="F10" s="20" t="s">
        <v>4</v>
      </c>
      <c r="G10" s="20">
        <v>16</v>
      </c>
      <c r="H10" s="20" t="s">
        <v>4</v>
      </c>
      <c r="I10" s="20" t="s">
        <v>4</v>
      </c>
      <c r="J10" s="20">
        <v>0</v>
      </c>
      <c r="K10" s="20">
        <v>0</v>
      </c>
      <c r="L10" s="20" t="s">
        <v>4</v>
      </c>
      <c r="M10" s="34">
        <v>8</v>
      </c>
      <c r="N10" s="34" t="s">
        <v>181</v>
      </c>
      <c r="O10" s="34" t="s">
        <v>4</v>
      </c>
      <c r="P10" s="34" t="s">
        <v>4</v>
      </c>
      <c r="Q10" s="34" t="s">
        <v>148</v>
      </c>
      <c r="R10" s="34" t="s">
        <v>145</v>
      </c>
      <c r="S10" s="34" t="s">
        <v>4</v>
      </c>
      <c r="T10" s="34" t="s">
        <v>4</v>
      </c>
      <c r="U10" s="34" t="s">
        <v>4</v>
      </c>
      <c r="V10" s="34" t="s">
        <v>4</v>
      </c>
      <c r="W10" s="34" t="s">
        <v>4</v>
      </c>
      <c r="X10" s="34" t="s">
        <v>4</v>
      </c>
      <c r="Y10" s="34" t="s">
        <v>197</v>
      </c>
      <c r="Z10" s="34" t="s">
        <v>198</v>
      </c>
      <c r="AA10" s="34" t="s">
        <v>4</v>
      </c>
      <c r="AB10" s="34">
        <v>8</v>
      </c>
      <c r="AC10" s="34" t="s">
        <v>4</v>
      </c>
      <c r="AD10" s="34" t="s">
        <v>148</v>
      </c>
      <c r="AE10" s="34" t="s">
        <v>199</v>
      </c>
      <c r="AF10" s="34" t="s">
        <v>4</v>
      </c>
      <c r="AG10" s="34" t="s">
        <v>4</v>
      </c>
      <c r="AH10" s="34" t="s">
        <v>4</v>
      </c>
      <c r="AI10" s="34" t="s">
        <v>4</v>
      </c>
      <c r="AJ10" s="34" t="s">
        <v>4</v>
      </c>
      <c r="AK10" s="34" t="s">
        <v>4</v>
      </c>
      <c r="AL10" s="34" t="s">
        <v>197</v>
      </c>
      <c r="AM10" s="34" t="s">
        <v>201</v>
      </c>
      <c r="AN10" s="34" t="s">
        <v>4</v>
      </c>
    </row>
    <row r="11" spans="1:53" ht="17" thickBot="1" x14ac:dyDescent="0.25">
      <c r="A11" s="20">
        <v>360</v>
      </c>
      <c r="B11" s="20">
        <v>20</v>
      </c>
      <c r="D11" s="20" t="s">
        <v>158</v>
      </c>
      <c r="E11" s="20">
        <v>20</v>
      </c>
      <c r="F11" s="20">
        <v>20</v>
      </c>
      <c r="G11" s="20">
        <v>100</v>
      </c>
      <c r="H11" s="20" t="s">
        <v>4</v>
      </c>
      <c r="I11" s="20" t="s">
        <v>4</v>
      </c>
      <c r="J11" s="20">
        <v>20</v>
      </c>
      <c r="K11" s="20">
        <v>0</v>
      </c>
      <c r="L11" s="20">
        <v>20</v>
      </c>
      <c r="M11" s="34">
        <v>11</v>
      </c>
      <c r="N11" s="34" t="s">
        <v>134</v>
      </c>
      <c r="O11" s="34" t="s">
        <v>4</v>
      </c>
      <c r="P11" s="34" t="s">
        <v>141</v>
      </c>
      <c r="Q11" s="34" t="s">
        <v>148</v>
      </c>
      <c r="R11" s="34" t="s">
        <v>145</v>
      </c>
      <c r="S11" s="34" t="s">
        <v>90</v>
      </c>
      <c r="T11" s="34">
        <v>18.18</v>
      </c>
      <c r="U11" s="34">
        <v>81.819999999999993</v>
      </c>
      <c r="V11" s="34" t="s">
        <v>4</v>
      </c>
      <c r="W11" s="34" t="s">
        <v>4</v>
      </c>
      <c r="X11" s="34" t="s">
        <v>4</v>
      </c>
      <c r="Y11" s="34" t="s">
        <v>4</v>
      </c>
      <c r="Z11" s="34" t="s">
        <v>174</v>
      </c>
      <c r="AA11" s="34" t="s">
        <v>4</v>
      </c>
      <c r="AB11" s="34">
        <v>9</v>
      </c>
      <c r="AC11" s="34" t="s">
        <v>141</v>
      </c>
      <c r="AD11" s="34" t="s">
        <v>4</v>
      </c>
      <c r="AE11" s="34" t="s">
        <v>145</v>
      </c>
      <c r="AF11" s="34" t="s">
        <v>91</v>
      </c>
      <c r="AG11" s="34">
        <v>0</v>
      </c>
      <c r="AH11" s="34">
        <v>100</v>
      </c>
      <c r="AI11" s="34" t="s">
        <v>4</v>
      </c>
      <c r="AJ11" s="34" t="s">
        <v>4</v>
      </c>
      <c r="AK11" s="34" t="s">
        <v>4</v>
      </c>
      <c r="AL11" s="34" t="s">
        <v>4</v>
      </c>
      <c r="AM11" s="34" t="s">
        <v>93</v>
      </c>
      <c r="AN11" s="34" t="s">
        <v>4</v>
      </c>
    </row>
    <row r="12" spans="1:53" ht="17" thickBot="1" x14ac:dyDescent="0.25">
      <c r="A12" s="20">
        <v>517</v>
      </c>
      <c r="B12" s="20">
        <v>54</v>
      </c>
      <c r="D12" s="20" t="s">
        <v>164</v>
      </c>
      <c r="E12" s="20">
        <v>54</v>
      </c>
      <c r="F12" s="20">
        <v>54</v>
      </c>
      <c r="G12" s="20" t="s">
        <v>4</v>
      </c>
      <c r="H12" s="20" t="s">
        <v>4</v>
      </c>
      <c r="I12" s="20" t="s">
        <v>4</v>
      </c>
      <c r="J12" s="20">
        <v>0</v>
      </c>
      <c r="K12" s="20">
        <v>54</v>
      </c>
      <c r="L12" s="20" t="s">
        <v>4</v>
      </c>
      <c r="M12" s="34">
        <v>29</v>
      </c>
      <c r="N12" s="34" t="s">
        <v>140</v>
      </c>
      <c r="O12" s="34" t="s">
        <v>4</v>
      </c>
      <c r="P12" s="34" t="s">
        <v>4</v>
      </c>
      <c r="Q12" s="34" t="s">
        <v>148</v>
      </c>
      <c r="R12" s="34" t="s">
        <v>147</v>
      </c>
      <c r="S12" s="34" t="s">
        <v>4</v>
      </c>
      <c r="T12" s="34" t="s">
        <v>4</v>
      </c>
      <c r="U12" s="34" t="s">
        <v>4</v>
      </c>
      <c r="V12" s="34" t="s">
        <v>4</v>
      </c>
      <c r="W12" s="34" t="s">
        <v>4</v>
      </c>
      <c r="X12" s="34" t="s">
        <v>4</v>
      </c>
      <c r="Y12" s="34" t="s">
        <v>4</v>
      </c>
      <c r="Z12" s="34" t="s">
        <v>4</v>
      </c>
      <c r="AA12" s="34" t="s">
        <v>4</v>
      </c>
      <c r="AB12" s="34">
        <v>25</v>
      </c>
      <c r="AC12" s="34" t="s">
        <v>4</v>
      </c>
      <c r="AD12" s="34" t="s">
        <v>4</v>
      </c>
      <c r="AE12" s="34" t="s">
        <v>177</v>
      </c>
      <c r="AF12" s="34" t="s">
        <v>4</v>
      </c>
      <c r="AG12" s="34" t="s">
        <v>4</v>
      </c>
      <c r="AH12" s="34" t="s">
        <v>4</v>
      </c>
      <c r="AI12" s="34" t="s">
        <v>4</v>
      </c>
      <c r="AJ12" s="34" t="s">
        <v>4</v>
      </c>
      <c r="AK12" s="34" t="s">
        <v>4</v>
      </c>
      <c r="AL12" s="34" t="s">
        <v>4</v>
      </c>
      <c r="AM12" s="34" t="s">
        <v>4</v>
      </c>
      <c r="AN12" s="34" t="s">
        <v>4</v>
      </c>
    </row>
    <row r="13" spans="1:53" ht="35" thickBot="1" x14ac:dyDescent="0.25">
      <c r="A13" s="20">
        <v>519</v>
      </c>
      <c r="B13" s="20">
        <v>13</v>
      </c>
      <c r="C13" s="20">
        <v>8</v>
      </c>
      <c r="D13" s="20" t="s">
        <v>158</v>
      </c>
      <c r="E13" s="20">
        <v>13</v>
      </c>
      <c r="F13" s="20" t="s">
        <v>171</v>
      </c>
      <c r="G13" s="20" t="s">
        <v>4</v>
      </c>
      <c r="H13" s="20" t="s">
        <v>4</v>
      </c>
      <c r="I13" s="20" t="s">
        <v>4</v>
      </c>
      <c r="J13" s="20">
        <v>0</v>
      </c>
      <c r="K13" s="20">
        <v>0</v>
      </c>
      <c r="L13" s="20">
        <v>0</v>
      </c>
      <c r="M13" s="34">
        <v>8</v>
      </c>
      <c r="N13" s="34" t="s">
        <v>135</v>
      </c>
      <c r="O13" s="34" t="s">
        <v>4</v>
      </c>
      <c r="P13" s="34" t="s">
        <v>143</v>
      </c>
      <c r="Q13" s="34" t="s">
        <v>4</v>
      </c>
      <c r="R13" s="34" t="s">
        <v>4</v>
      </c>
      <c r="S13" s="34" t="s">
        <v>101</v>
      </c>
      <c r="T13" s="34">
        <v>44.4</v>
      </c>
      <c r="U13" s="34">
        <v>55.6</v>
      </c>
      <c r="V13" s="34" t="s">
        <v>4</v>
      </c>
      <c r="W13" s="34" t="s">
        <v>4</v>
      </c>
      <c r="X13" s="34" t="s">
        <v>4</v>
      </c>
      <c r="Y13" s="34" t="s">
        <v>4</v>
      </c>
      <c r="Z13" s="28" t="s">
        <v>175</v>
      </c>
      <c r="AA13" s="34" t="s">
        <v>4</v>
      </c>
      <c r="AB13" s="34">
        <v>5</v>
      </c>
      <c r="AC13" s="28" t="s">
        <v>143</v>
      </c>
      <c r="AD13" s="34" t="s">
        <v>4</v>
      </c>
      <c r="AE13" s="34" t="s">
        <v>4</v>
      </c>
      <c r="AF13" s="34" t="s">
        <v>102</v>
      </c>
      <c r="AG13" s="34">
        <v>50</v>
      </c>
      <c r="AH13" s="34">
        <v>50</v>
      </c>
      <c r="AI13" s="34" t="s">
        <v>4</v>
      </c>
      <c r="AJ13" s="34" t="s">
        <v>4</v>
      </c>
      <c r="AK13" s="34" t="s">
        <v>4</v>
      </c>
      <c r="AL13" s="34" t="s">
        <v>4</v>
      </c>
      <c r="AM13" s="34" t="s">
        <v>103</v>
      </c>
      <c r="AN13" s="34" t="s">
        <v>4</v>
      </c>
    </row>
    <row r="14" spans="1:53" ht="69" thickBot="1" x14ac:dyDescent="0.25">
      <c r="A14" s="20">
        <v>523</v>
      </c>
      <c r="B14" s="20">
        <v>6</v>
      </c>
      <c r="D14" s="20" t="s">
        <v>158</v>
      </c>
      <c r="E14" s="20">
        <v>6</v>
      </c>
      <c r="F14" s="20">
        <v>6</v>
      </c>
      <c r="G14" s="20">
        <v>2</v>
      </c>
      <c r="H14" s="20">
        <v>2</v>
      </c>
      <c r="I14" s="20">
        <v>2</v>
      </c>
      <c r="J14" s="20">
        <v>6</v>
      </c>
      <c r="K14" s="20">
        <v>0</v>
      </c>
      <c r="L14" s="20">
        <v>6</v>
      </c>
      <c r="M14" s="34">
        <v>3</v>
      </c>
      <c r="N14" s="34" t="s">
        <v>150</v>
      </c>
      <c r="O14" s="34" t="s">
        <v>4</v>
      </c>
      <c r="P14" s="34" t="s">
        <v>141</v>
      </c>
      <c r="Q14" s="34" t="s">
        <v>148</v>
      </c>
      <c r="R14" s="34" t="s">
        <v>151</v>
      </c>
      <c r="S14" s="34" t="s">
        <v>76</v>
      </c>
      <c r="T14" s="34" t="s">
        <v>4</v>
      </c>
      <c r="U14" s="34" t="s">
        <v>4</v>
      </c>
      <c r="V14" s="34" t="s">
        <v>4</v>
      </c>
      <c r="W14" s="34" t="s">
        <v>4</v>
      </c>
      <c r="X14" s="34" t="s">
        <v>4</v>
      </c>
      <c r="Y14" s="28" t="s">
        <v>188</v>
      </c>
      <c r="Z14" s="28" t="s">
        <v>176</v>
      </c>
      <c r="AA14" s="34" t="s">
        <v>4</v>
      </c>
      <c r="AB14" s="34">
        <v>3</v>
      </c>
      <c r="AC14" s="34" t="s">
        <v>141</v>
      </c>
      <c r="AD14" s="34" t="s">
        <v>79</v>
      </c>
      <c r="AE14" s="34" t="s">
        <v>145</v>
      </c>
      <c r="AF14" s="34" t="s">
        <v>77</v>
      </c>
      <c r="AG14" s="34" t="s">
        <v>4</v>
      </c>
      <c r="AH14" s="34" t="s">
        <v>4</v>
      </c>
      <c r="AI14" s="34" t="s">
        <v>4</v>
      </c>
      <c r="AJ14" s="34" t="s">
        <v>4</v>
      </c>
      <c r="AK14" s="34" t="s">
        <v>4</v>
      </c>
      <c r="AL14" s="28" t="s">
        <v>194</v>
      </c>
      <c r="AM14" s="34" t="s">
        <v>100</v>
      </c>
      <c r="AN14" s="34" t="s">
        <v>4</v>
      </c>
    </row>
    <row r="15" spans="1:53" ht="103" thickBot="1" x14ac:dyDescent="0.25">
      <c r="A15" s="20">
        <v>534</v>
      </c>
      <c r="B15" s="20">
        <v>21</v>
      </c>
      <c r="D15" s="20" t="s">
        <v>158</v>
      </c>
      <c r="E15" s="20">
        <v>21</v>
      </c>
      <c r="F15" s="20" t="s">
        <v>172</v>
      </c>
      <c r="G15" s="20" t="s">
        <v>4</v>
      </c>
      <c r="H15" s="20" t="s">
        <v>4</v>
      </c>
      <c r="I15" s="20" t="s">
        <v>4</v>
      </c>
      <c r="J15" s="20">
        <v>21</v>
      </c>
      <c r="K15" s="20">
        <v>0</v>
      </c>
      <c r="L15" s="20">
        <v>21</v>
      </c>
      <c r="M15" s="34">
        <v>12</v>
      </c>
      <c r="N15" s="34" t="s">
        <v>136</v>
      </c>
      <c r="O15" s="34" t="s">
        <v>137</v>
      </c>
      <c r="P15" s="34" t="s">
        <v>141</v>
      </c>
      <c r="Q15" s="28" t="s">
        <v>183</v>
      </c>
      <c r="R15" s="34" t="s">
        <v>146</v>
      </c>
      <c r="S15" s="34" t="s">
        <v>104</v>
      </c>
      <c r="T15" s="34">
        <v>25</v>
      </c>
      <c r="U15" s="34">
        <v>75</v>
      </c>
      <c r="V15" s="34" t="s">
        <v>4</v>
      </c>
      <c r="W15" s="34" t="s">
        <v>4</v>
      </c>
      <c r="X15" s="34" t="s">
        <v>4</v>
      </c>
      <c r="Y15" s="34" t="s">
        <v>4</v>
      </c>
      <c r="Z15" s="28" t="s">
        <v>106</v>
      </c>
      <c r="AA15" s="34" t="s">
        <v>4</v>
      </c>
      <c r="AB15" s="34">
        <v>9</v>
      </c>
      <c r="AC15" s="34" t="s">
        <v>141</v>
      </c>
      <c r="AD15" s="28" t="s">
        <v>192</v>
      </c>
      <c r="AE15" s="34" t="s">
        <v>200</v>
      </c>
      <c r="AF15" s="34" t="s">
        <v>105</v>
      </c>
      <c r="AG15" s="34">
        <v>33.299999999999997</v>
      </c>
      <c r="AH15" s="34">
        <v>66.7</v>
      </c>
      <c r="AI15" s="34" t="s">
        <v>4</v>
      </c>
      <c r="AJ15" s="34" t="s">
        <v>4</v>
      </c>
      <c r="AK15" s="34" t="s">
        <v>4</v>
      </c>
      <c r="AL15" s="34" t="s">
        <v>4</v>
      </c>
      <c r="AM15" s="34" t="s">
        <v>107</v>
      </c>
      <c r="AN15" s="34" t="s">
        <v>4</v>
      </c>
    </row>
    <row r="16" spans="1:53" ht="120" thickBot="1" x14ac:dyDescent="0.25">
      <c r="A16" s="20">
        <v>764</v>
      </c>
      <c r="B16" s="20">
        <v>22</v>
      </c>
      <c r="D16" s="20" t="s">
        <v>165</v>
      </c>
      <c r="E16" s="20">
        <v>22</v>
      </c>
      <c r="F16" s="20" t="s">
        <v>4</v>
      </c>
      <c r="G16" s="20">
        <v>4</v>
      </c>
      <c r="H16" s="20">
        <v>13</v>
      </c>
      <c r="I16" s="20">
        <v>5</v>
      </c>
      <c r="J16" s="20">
        <v>0</v>
      </c>
      <c r="K16" s="20">
        <v>0</v>
      </c>
      <c r="L16" s="20" t="s">
        <v>4</v>
      </c>
      <c r="M16" s="34">
        <v>7</v>
      </c>
      <c r="N16" s="34" t="s">
        <v>138</v>
      </c>
      <c r="O16" s="34" t="s">
        <v>139</v>
      </c>
      <c r="P16" s="34" t="s">
        <v>4</v>
      </c>
      <c r="Q16" s="34" t="s">
        <v>4</v>
      </c>
      <c r="R16" s="34" t="s">
        <v>4</v>
      </c>
      <c r="S16" s="34" t="s">
        <v>108</v>
      </c>
      <c r="T16" s="34">
        <v>71.430000000000007</v>
      </c>
      <c r="U16" s="34">
        <v>28.57</v>
      </c>
      <c r="V16" s="34">
        <v>42.8</v>
      </c>
      <c r="W16" s="34">
        <v>57.2</v>
      </c>
      <c r="X16" s="34" t="s">
        <v>4</v>
      </c>
      <c r="Y16" s="28" t="s">
        <v>189</v>
      </c>
      <c r="Z16" s="34" t="s">
        <v>109</v>
      </c>
      <c r="AA16" s="34">
        <v>14.3</v>
      </c>
      <c r="AB16" s="34">
        <v>8</v>
      </c>
      <c r="AC16" s="34" t="s">
        <v>4</v>
      </c>
      <c r="AD16" s="28" t="s">
        <v>193</v>
      </c>
      <c r="AE16" s="34" t="s">
        <v>4</v>
      </c>
      <c r="AF16" s="34" t="s">
        <v>110</v>
      </c>
      <c r="AG16" s="34">
        <v>37.5</v>
      </c>
      <c r="AH16" s="34">
        <v>62.5</v>
      </c>
      <c r="AI16" s="34">
        <v>12.5</v>
      </c>
      <c r="AJ16" s="34">
        <v>75</v>
      </c>
      <c r="AK16" s="34">
        <v>12.5</v>
      </c>
      <c r="AL16" s="28" t="s">
        <v>195</v>
      </c>
      <c r="AM16" s="34" t="s">
        <v>111</v>
      </c>
      <c r="AN16" s="34">
        <v>25</v>
      </c>
      <c r="AO16" s="20">
        <v>7</v>
      </c>
      <c r="AP16" s="20" t="s">
        <v>4</v>
      </c>
      <c r="AQ16" s="20" t="s">
        <v>4</v>
      </c>
      <c r="AR16" s="20" t="s">
        <v>4</v>
      </c>
      <c r="AS16" s="20" t="s">
        <v>112</v>
      </c>
      <c r="AT16" s="20">
        <v>71.430000000000007</v>
      </c>
      <c r="AU16" s="20">
        <v>28.57</v>
      </c>
      <c r="AV16" s="20">
        <v>0</v>
      </c>
      <c r="AW16" s="20">
        <v>28.57</v>
      </c>
      <c r="AX16" s="20" t="s">
        <v>4</v>
      </c>
      <c r="AY16" s="16" t="s">
        <v>196</v>
      </c>
      <c r="AZ16" s="20" t="s">
        <v>113</v>
      </c>
      <c r="BA16" s="20">
        <v>28.57</v>
      </c>
    </row>
    <row r="17" spans="2:10" x14ac:dyDescent="0.2">
      <c r="B17" s="20">
        <f>B5+B6+B7+B8+B9+B10+B11+B12+B13+B14+B15+B16</f>
        <v>266</v>
      </c>
      <c r="J17" s="20">
        <f>J5+J6+J7+J8+J9+J11+J14+J15</f>
        <v>141</v>
      </c>
    </row>
  </sheetData>
  <autoFilter ref="A4:BB4" xr:uid="{17A8D6C5-3D89-42BF-9AFB-0718E5F6D7C3}">
    <sortState ref="A5:BB16">
      <sortCondition ref="A4"/>
    </sortState>
  </autoFilter>
  <mergeCells count="6">
    <mergeCell ref="AO2:AZ2"/>
    <mergeCell ref="AV3:AX3"/>
    <mergeCell ref="N3:O3"/>
    <mergeCell ref="AB2:AM2"/>
    <mergeCell ref="V3:X3"/>
    <mergeCell ref="AI3:A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Intervention</vt:lpstr>
      <vt:lpstr>Baseline</vt:lpstr>
      <vt:lpstr>Borrador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Cristina Kochi</cp:lastModifiedBy>
  <dcterms:created xsi:type="dcterms:W3CDTF">2019-04-21T16:51:25Z</dcterms:created>
  <dcterms:modified xsi:type="dcterms:W3CDTF">2019-06-24T22:24:58Z</dcterms:modified>
</cp:coreProperties>
</file>