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425b\Desktop\DSO 545\"/>
    </mc:Choice>
  </mc:AlternateContent>
  <bookViews>
    <workbookView xWindow="0" yWindow="0" windowWidth="19080" windowHeight="7395"/>
  </bookViews>
  <sheets>
    <sheet name="MB Housing price" sheetId="1" r:id="rId1"/>
    <sheet name="BMI" sheetId="7" r:id="rId2"/>
    <sheet name="Sheet6" sheetId="8" r:id="rId3"/>
    <sheet name="Sheet7" sheetId="9" r:id="rId4"/>
  </sheets>
  <calcPr calcId="152511"/>
  <pivotCaches>
    <pivotCache cacheId="6" r:id="rId5"/>
    <pivotCache cacheId="7" r:id="rId6"/>
  </pivotCaches>
</workbook>
</file>

<file path=xl/calcChain.xml><?xml version="1.0" encoding="utf-8"?>
<calcChain xmlns="http://schemas.openxmlformats.org/spreadsheetml/2006/main">
  <c r="N47" i="9" l="1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8" i="9"/>
  <c r="M48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E49" i="7"/>
  <c r="D49" i="7"/>
  <c r="E48" i="7"/>
  <c r="D48" i="7"/>
  <c r="E45" i="7"/>
  <c r="D45" i="7"/>
  <c r="E44" i="7"/>
  <c r="D44" i="7"/>
  <c r="E42" i="7"/>
  <c r="D42" i="7"/>
  <c r="E41" i="7"/>
  <c r="D41" i="7"/>
  <c r="E39" i="7"/>
  <c r="D39" i="7"/>
  <c r="E38" i="7"/>
  <c r="D38" i="7"/>
  <c r="E37" i="7"/>
  <c r="D37" i="7"/>
  <c r="E36" i="7"/>
  <c r="D36" i="7"/>
  <c r="E35" i="7"/>
  <c r="D35" i="7"/>
  <c r="E30" i="7"/>
  <c r="D30" i="7"/>
  <c r="E28" i="7"/>
  <c r="D28" i="7"/>
  <c r="E25" i="7"/>
  <c r="D25" i="7"/>
  <c r="E24" i="7"/>
  <c r="D24" i="7"/>
  <c r="E19" i="7"/>
  <c r="D19" i="7"/>
  <c r="E17" i="7"/>
  <c r="D17" i="7"/>
  <c r="E16" i="7"/>
  <c r="D16" i="7"/>
  <c r="E11" i="7"/>
  <c r="D11" i="7"/>
  <c r="E10" i="7"/>
  <c r="D10" i="7"/>
  <c r="E9" i="7"/>
  <c r="D9" i="7"/>
  <c r="E8" i="7"/>
  <c r="D8" i="7"/>
  <c r="E7" i="7"/>
  <c r="D7" i="7"/>
  <c r="E5" i="7"/>
  <c r="D5" i="7"/>
  <c r="E2" i="7"/>
  <c r="D2" i="7"/>
  <c r="E51" i="7"/>
  <c r="D51" i="7"/>
  <c r="E50" i="7"/>
  <c r="D50" i="7"/>
  <c r="E47" i="7"/>
  <c r="D47" i="7"/>
  <c r="E46" i="7"/>
  <c r="D46" i="7"/>
  <c r="E43" i="7"/>
  <c r="D43" i="7"/>
  <c r="E40" i="7"/>
  <c r="D40" i="7"/>
  <c r="E34" i="7"/>
  <c r="D34" i="7"/>
  <c r="E33" i="7"/>
  <c r="D33" i="7"/>
  <c r="E32" i="7"/>
  <c r="D32" i="7"/>
  <c r="E31" i="7"/>
  <c r="D31" i="7"/>
  <c r="E29" i="7"/>
  <c r="D29" i="7"/>
  <c r="E27" i="7"/>
  <c r="D27" i="7"/>
  <c r="E26" i="7"/>
  <c r="D26" i="7"/>
  <c r="E23" i="7"/>
  <c r="D23" i="7"/>
  <c r="E22" i="7"/>
  <c r="D22" i="7"/>
  <c r="E21" i="7"/>
  <c r="D21" i="7"/>
  <c r="E20" i="7"/>
  <c r="D20" i="7"/>
  <c r="E18" i="7"/>
  <c r="D18" i="7"/>
  <c r="E15" i="7"/>
  <c r="D15" i="7"/>
  <c r="E14" i="7"/>
  <c r="D14" i="7"/>
  <c r="E13" i="7"/>
  <c r="D13" i="7"/>
  <c r="E12" i="7"/>
  <c r="D12" i="7"/>
  <c r="E6" i="7"/>
  <c r="D6" i="7"/>
  <c r="E4" i="7"/>
  <c r="D4" i="7"/>
  <c r="E3" i="7"/>
  <c r="D3" i="7"/>
  <c r="N159" i="1" l="1"/>
  <c r="N158" i="1"/>
  <c r="N145" i="1"/>
  <c r="N144" i="1"/>
  <c r="N143" i="1"/>
  <c r="N146" i="1"/>
  <c r="N150" i="1"/>
  <c r="N149" i="1"/>
  <c r="N148" i="1"/>
  <c r="N147" i="1"/>
  <c r="N160" i="1"/>
  <c r="N152" i="1"/>
  <c r="N151" i="1"/>
  <c r="N153" i="1"/>
  <c r="N155" i="1"/>
  <c r="N154" i="1"/>
  <c r="N156" i="1"/>
  <c r="N139" i="1"/>
  <c r="N138" i="1"/>
  <c r="N137" i="1"/>
  <c r="N140" i="1"/>
  <c r="N141" i="1"/>
  <c r="N142" i="1"/>
  <c r="N114" i="1"/>
  <c r="N115" i="1"/>
  <c r="N116" i="1"/>
  <c r="N117" i="1"/>
  <c r="N119" i="1"/>
  <c r="N118" i="1"/>
  <c r="N122" i="1"/>
  <c r="N121" i="1"/>
  <c r="N120" i="1"/>
  <c r="N125" i="1"/>
  <c r="N124" i="1"/>
  <c r="N123" i="1"/>
  <c r="N129" i="1"/>
  <c r="N128" i="1"/>
  <c r="N127" i="1"/>
  <c r="N126" i="1"/>
  <c r="N131" i="1"/>
  <c r="N130" i="1"/>
  <c r="N135" i="1"/>
  <c r="N134" i="1"/>
  <c r="N133" i="1"/>
  <c r="N132" i="1"/>
  <c r="N136" i="1"/>
  <c r="N110" i="1"/>
  <c r="N111" i="1"/>
  <c r="N100" i="1"/>
  <c r="N101" i="1"/>
  <c r="N103" i="1"/>
  <c r="N102" i="1"/>
  <c r="N104" i="1"/>
  <c r="N112" i="1"/>
  <c r="N105" i="1"/>
  <c r="N107" i="1"/>
  <c r="N106" i="1"/>
  <c r="N108" i="1"/>
  <c r="N113" i="1"/>
  <c r="N109" i="1"/>
  <c r="N23" i="1"/>
  <c r="N26" i="1"/>
  <c r="N25" i="1"/>
  <c r="N24" i="1"/>
  <c r="N5" i="1"/>
  <c r="N4" i="1"/>
  <c r="N6" i="1"/>
  <c r="N8" i="1"/>
  <c r="N7" i="1"/>
  <c r="N12" i="1"/>
  <c r="N11" i="1"/>
  <c r="N10" i="1"/>
  <c r="N9" i="1"/>
  <c r="N14" i="1"/>
  <c r="N13" i="1"/>
  <c r="N15" i="1"/>
  <c r="N28" i="1"/>
  <c r="N27" i="1"/>
  <c r="N17" i="1"/>
  <c r="N16" i="1"/>
  <c r="N18" i="1"/>
  <c r="N19" i="1"/>
  <c r="N22" i="1"/>
  <c r="N21" i="1"/>
  <c r="N20" i="1"/>
  <c r="N63" i="1"/>
  <c r="N64" i="1"/>
  <c r="N52" i="1"/>
  <c r="N51" i="1"/>
  <c r="N53" i="1"/>
  <c r="N54" i="1"/>
  <c r="N55" i="1"/>
  <c r="N56" i="1"/>
  <c r="N58" i="1"/>
  <c r="N57" i="1"/>
  <c r="N60" i="1"/>
  <c r="N59" i="1"/>
  <c r="N61" i="1"/>
  <c r="N65" i="1"/>
  <c r="N62" i="1"/>
  <c r="N212" i="1"/>
  <c r="N213" i="1"/>
  <c r="N214" i="1"/>
  <c r="N215" i="1"/>
  <c r="N198" i="1"/>
  <c r="N197" i="1"/>
  <c r="N196" i="1"/>
  <c r="N200" i="1"/>
  <c r="N199" i="1"/>
  <c r="N202" i="1"/>
  <c r="N201" i="1"/>
  <c r="N203" i="1"/>
  <c r="N206" i="1"/>
  <c r="N205" i="1"/>
  <c r="N204" i="1"/>
  <c r="N2" i="1"/>
  <c r="N207" i="1"/>
  <c r="N208" i="1"/>
  <c r="N209" i="1"/>
  <c r="N210" i="1"/>
  <c r="N3" i="1"/>
  <c r="N211" i="1"/>
  <c r="N193" i="1"/>
  <c r="N194" i="1"/>
  <c r="N184" i="1"/>
  <c r="N185" i="1"/>
  <c r="N186" i="1"/>
  <c r="N187" i="1"/>
  <c r="N189" i="1"/>
  <c r="N188" i="1"/>
  <c r="N190" i="1"/>
  <c r="N191" i="1"/>
  <c r="N192" i="1"/>
  <c r="N195" i="1"/>
  <c r="N86" i="1"/>
  <c r="N85" i="1"/>
  <c r="N84" i="1"/>
  <c r="N87" i="1"/>
  <c r="N88" i="1"/>
  <c r="N76" i="1"/>
  <c r="N78" i="1"/>
  <c r="N77" i="1"/>
  <c r="N79" i="1"/>
  <c r="N80" i="1"/>
  <c r="N82" i="1"/>
  <c r="N81" i="1"/>
  <c r="N83" i="1"/>
  <c r="N73" i="1"/>
  <c r="N67" i="1"/>
  <c r="N66" i="1"/>
  <c r="N68" i="1"/>
  <c r="N70" i="1"/>
  <c r="N69" i="1"/>
  <c r="N71" i="1"/>
  <c r="N72" i="1"/>
  <c r="N75" i="1"/>
  <c r="N74" i="1"/>
  <c r="N96" i="1"/>
  <c r="N97" i="1"/>
  <c r="N90" i="1"/>
  <c r="N89" i="1"/>
  <c r="N98" i="1"/>
  <c r="N91" i="1"/>
  <c r="N94" i="1"/>
  <c r="N93" i="1"/>
  <c r="N92" i="1"/>
  <c r="N95" i="1"/>
  <c r="N99" i="1"/>
  <c r="N179" i="1"/>
  <c r="N180" i="1"/>
  <c r="N183" i="1"/>
  <c r="N182" i="1"/>
  <c r="N181" i="1"/>
  <c r="N162" i="1"/>
  <c r="N161" i="1"/>
  <c r="N163" i="1"/>
  <c r="N165" i="1"/>
  <c r="N164" i="1"/>
  <c r="N167" i="1"/>
  <c r="N166" i="1"/>
  <c r="N168" i="1"/>
  <c r="N169" i="1"/>
  <c r="N170" i="1"/>
  <c r="N172" i="1"/>
  <c r="N171" i="1"/>
  <c r="N174" i="1"/>
  <c r="N173" i="1"/>
  <c r="N176" i="1"/>
  <c r="N175" i="1"/>
  <c r="N178" i="1"/>
  <c r="N177" i="1"/>
  <c r="N46" i="1"/>
  <c r="N45" i="1"/>
  <c r="N44" i="1"/>
  <c r="N43" i="1"/>
  <c r="N47" i="1"/>
  <c r="N49" i="1"/>
  <c r="N48" i="1"/>
  <c r="N50" i="1"/>
  <c r="N29" i="1"/>
  <c r="N30" i="1"/>
  <c r="N31" i="1"/>
  <c r="N34" i="1"/>
  <c r="N33" i="1"/>
  <c r="N32" i="1"/>
  <c r="N36" i="1"/>
  <c r="N35" i="1"/>
  <c r="N37" i="1"/>
  <c r="N38" i="1"/>
  <c r="N39" i="1"/>
  <c r="N41" i="1"/>
  <c r="N40" i="1"/>
  <c r="N42" i="1"/>
  <c r="N157" i="1"/>
</calcChain>
</file>

<file path=xl/sharedStrings.xml><?xml version="1.0" encoding="utf-8"?>
<sst xmlns="http://schemas.openxmlformats.org/spreadsheetml/2006/main" count="603" uniqueCount="344">
  <si>
    <t>SOLD DATE</t>
  </si>
  <si>
    <t>ADDRESS</t>
  </si>
  <si>
    <t>ZIP</t>
  </si>
  <si>
    <t>PRICE</t>
  </si>
  <si>
    <t>BEDS</t>
  </si>
  <si>
    <t>BATHS</t>
  </si>
  <si>
    <t>LOCATION</t>
  </si>
  <si>
    <t>LOT SIZE</t>
  </si>
  <si>
    <t>YEAR BUILT</t>
  </si>
  <si>
    <t>DAYS ON MARKET</t>
  </si>
  <si>
    <t>4101 Crest Dr</t>
  </si>
  <si>
    <t>142 - Manhattan Bch Sand</t>
  </si>
  <si>
    <t>200 Moonstone</t>
  </si>
  <si>
    <t>219 38th Pl</t>
  </si>
  <si>
    <t>Manhattan Beach Sand</t>
  </si>
  <si>
    <t>1733 Reed St</t>
  </si>
  <si>
    <t>154 - N Redondo Bch/Golden Hills</t>
  </si>
  <si>
    <t>113 S Aviation Blvd</t>
  </si>
  <si>
    <t>147 - Manhattan Bch Mira Costa</t>
  </si>
  <si>
    <t>1731 Curtis Ave</t>
  </si>
  <si>
    <t>1756 Voorhees Ave</t>
  </si>
  <si>
    <t>1706 Voorhees Ave</t>
  </si>
  <si>
    <t>1601 Mathews Ave</t>
  </si>
  <si>
    <t>1600 1st St</t>
  </si>
  <si>
    <t>1515 Curtis Ave</t>
  </si>
  <si>
    <t>1530 Ruhland Ave</t>
  </si>
  <si>
    <t>1800 11th St</t>
  </si>
  <si>
    <t>1857 8th St</t>
  </si>
  <si>
    <t>1856 9th St</t>
  </si>
  <si>
    <t>1843 5th St</t>
  </si>
  <si>
    <t>1730 3rd St</t>
  </si>
  <si>
    <t>205 Harkness St</t>
  </si>
  <si>
    <t>1720 6th St</t>
  </si>
  <si>
    <t>509 Harkness St</t>
  </si>
  <si>
    <t>Manhattan Beach Mira Costa</t>
  </si>
  <si>
    <t>1701 5th St</t>
  </si>
  <si>
    <t>1731 9th St</t>
  </si>
  <si>
    <t>1751 10th St</t>
  </si>
  <si>
    <t>1623 10th St</t>
  </si>
  <si>
    <t>1619 9th St</t>
  </si>
  <si>
    <t>1643 8th St</t>
  </si>
  <si>
    <t>1643 5th St</t>
  </si>
  <si>
    <t>1618 5th St</t>
  </si>
  <si>
    <t>1544 5th St</t>
  </si>
  <si>
    <t>1505 11th St</t>
  </si>
  <si>
    <t>1535 11th St</t>
  </si>
  <si>
    <t>1600 18th St</t>
  </si>
  <si>
    <t>146 - Manhattan Bch Heights/Lib Vlg</t>
  </si>
  <si>
    <t>1641 23rd St</t>
  </si>
  <si>
    <t>1716 Marine Ave</t>
  </si>
  <si>
    <t>2200 Harkness St</t>
  </si>
  <si>
    <t>2204 Manzanita Ln</t>
  </si>
  <si>
    <t>2201 Harkness St</t>
  </si>
  <si>
    <t>1900 Lynngrove Dr</t>
  </si>
  <si>
    <t>1713 Lynngrove Dr</t>
  </si>
  <si>
    <t>1500 Faymont Ave</t>
  </si>
  <si>
    <t>1205 Wendy Way</t>
  </si>
  <si>
    <t>1408 Manzanita Ln</t>
  </si>
  <si>
    <t>1426 Marine Ave</t>
  </si>
  <si>
    <t>Manhattan Beach Heights/Liberty Village</t>
  </si>
  <si>
    <t>1446 18th St</t>
  </si>
  <si>
    <t>1301 19th St</t>
  </si>
  <si>
    <t>1350 23rd St</t>
  </si>
  <si>
    <t>2009 Magnolia Ave</t>
  </si>
  <si>
    <t>1809 Magnolia Ave</t>
  </si>
  <si>
    <t>1205 18th St</t>
  </si>
  <si>
    <t>1155 Magnolia Ave</t>
  </si>
  <si>
    <t>1200 Magnolia Ave</t>
  </si>
  <si>
    <t>1616 Magnolia Ave</t>
  </si>
  <si>
    <t>1608 Chestnut Ave</t>
  </si>
  <si>
    <t>1401 11th St</t>
  </si>
  <si>
    <t>1421 11th St</t>
  </si>
  <si>
    <t>1012 N Rowell Ave</t>
  </si>
  <si>
    <t>1446 8th St</t>
  </si>
  <si>
    <t>1466 5th St</t>
  </si>
  <si>
    <t>1440 5th St</t>
  </si>
  <si>
    <t>321 Carriage Pl</t>
  </si>
  <si>
    <t>1301 11th St</t>
  </si>
  <si>
    <t>1247 11th St</t>
  </si>
  <si>
    <t>1230 11th St</t>
  </si>
  <si>
    <t>1211 10th St</t>
  </si>
  <si>
    <t>1236 6th St</t>
  </si>
  <si>
    <t>1310 Gates Ave</t>
  </si>
  <si>
    <t>1241 Tennyson St</t>
  </si>
  <si>
    <t>1220 Keats St</t>
  </si>
  <si>
    <t>1211 Shelley St</t>
  </si>
  <si>
    <t>600 Anderson St</t>
  </si>
  <si>
    <t>144 - Manhattan Bch Hill</t>
  </si>
  <si>
    <t>611 Anderson St</t>
  </si>
  <si>
    <t>712 N Poinsettia Ave</t>
  </si>
  <si>
    <t>510 N Dianthus St</t>
  </si>
  <si>
    <t>509 N Dianthus St</t>
  </si>
  <si>
    <t>511 N Dianthus St</t>
  </si>
  <si>
    <t>407 N Poinsettia Ave</t>
  </si>
  <si>
    <t>839 2nd St</t>
  </si>
  <si>
    <t>227 Larsson St</t>
  </si>
  <si>
    <t>1022 2nd St</t>
  </si>
  <si>
    <t>939 1st St</t>
  </si>
  <si>
    <t>828 1st St</t>
  </si>
  <si>
    <t>1412 Walnut Ave</t>
  </si>
  <si>
    <t>143 - Manhattan Bch Tree</t>
  </si>
  <si>
    <t>1412 Elm Ave</t>
  </si>
  <si>
    <t>1405 Oak Ave</t>
  </si>
  <si>
    <t>1201 Oak Ave</t>
  </si>
  <si>
    <t>1149 Elm Ave</t>
  </si>
  <si>
    <t>910 14th St</t>
  </si>
  <si>
    <t>856 12th Ct</t>
  </si>
  <si>
    <t>860 12th Ct</t>
  </si>
  <si>
    <t>864 12th Ct</t>
  </si>
  <si>
    <t>721 12th St</t>
  </si>
  <si>
    <t>1128 Fisher Ave</t>
  </si>
  <si>
    <t>1144 N Ardmore Ave</t>
  </si>
  <si>
    <t>641 11th St</t>
  </si>
  <si>
    <t>633 11th St</t>
  </si>
  <si>
    <t>1000 Pacific Ave</t>
  </si>
  <si>
    <t>933 9th St</t>
  </si>
  <si>
    <t>1012 10th St</t>
  </si>
  <si>
    <t>868 9th St</t>
  </si>
  <si>
    <t>828 Highview Ave</t>
  </si>
  <si>
    <t>657 19th St</t>
  </si>
  <si>
    <t>665 19th St</t>
  </si>
  <si>
    <t>617 19th</t>
  </si>
  <si>
    <t>685 19th St</t>
  </si>
  <si>
    <t>2105 Agnes Rd</t>
  </si>
  <si>
    <t>2311 Laurel Ave</t>
  </si>
  <si>
    <t>2201 Walnut Ave</t>
  </si>
  <si>
    <t>2316 Walnut Ave</t>
  </si>
  <si>
    <t>2308 Walnut Ave</t>
  </si>
  <si>
    <t>2416 Pine Ave</t>
  </si>
  <si>
    <t>1900 Elm Ave</t>
  </si>
  <si>
    <t>1701 Oak Ave</t>
  </si>
  <si>
    <t>1801 Oak Ave</t>
  </si>
  <si>
    <t>1813 Oak Ave</t>
  </si>
  <si>
    <t>1820 Pine Ave</t>
  </si>
  <si>
    <t>1825 Walnut Ave</t>
  </si>
  <si>
    <t>1820 John St</t>
  </si>
  <si>
    <t>1701 N Poinsettia Ave</t>
  </si>
  <si>
    <t>1805 Agnes Rd</t>
  </si>
  <si>
    <t>1801 Laurel Ave</t>
  </si>
  <si>
    <t>1800 N Ardmore Ave</t>
  </si>
  <si>
    <t>625 17th St</t>
  </si>
  <si>
    <t>1410 North Ardmore Ave</t>
  </si>
  <si>
    <t>Manhattan Beach Tree</t>
  </si>
  <si>
    <t>604 14th St</t>
  </si>
  <si>
    <t>653 13th St</t>
  </si>
  <si>
    <t>6 Laurel</t>
  </si>
  <si>
    <t>3600 Pacific Ave</t>
  </si>
  <si>
    <t>3604 Walnut Ave</t>
  </si>
  <si>
    <t>3513 Elm Ave</t>
  </si>
  <si>
    <t>3308 Pine Ave</t>
  </si>
  <si>
    <t>3119 N Valley Dr</t>
  </si>
  <si>
    <t>3100 Palm Ave</t>
  </si>
  <si>
    <t>3304 Maple Ave</t>
  </si>
  <si>
    <t>2809 Maple Ave</t>
  </si>
  <si>
    <t>2905 Palm Ave</t>
  </si>
  <si>
    <t>2833 N Valley Dr</t>
  </si>
  <si>
    <t>2602 Pacific Ave</t>
  </si>
  <si>
    <t>2601 Walnut Ave</t>
  </si>
  <si>
    <t>2616 Pine Ave</t>
  </si>
  <si>
    <t>2716 Pine Ave</t>
  </si>
  <si>
    <t>2708 North Ardmore Ave</t>
  </si>
  <si>
    <t>660 Rosecrans Ave</t>
  </si>
  <si>
    <t>664 Rosecrans Ave</t>
  </si>
  <si>
    <t>762 Rosecrans Ave</t>
  </si>
  <si>
    <t>760 Rosecrans Ave</t>
  </si>
  <si>
    <t>722 Rosecrans Ave</t>
  </si>
  <si>
    <t>716 Rosecrans Ave</t>
  </si>
  <si>
    <t>3513 Pacific Ave</t>
  </si>
  <si>
    <t>600 35th St</t>
  </si>
  <si>
    <t>769 31st St</t>
  </si>
  <si>
    <t>743 31st St</t>
  </si>
  <si>
    <t>628 30th St</t>
  </si>
  <si>
    <t>762 31st St</t>
  </si>
  <si>
    <t>2921 Laurel Ave</t>
  </si>
  <si>
    <t>709 27th St</t>
  </si>
  <si>
    <t>653 27th St</t>
  </si>
  <si>
    <t>2615 Laurel Ave</t>
  </si>
  <si>
    <t>2611 Laurel Ave</t>
  </si>
  <si>
    <t>2603 Pacific Ave</t>
  </si>
  <si>
    <t>599 35th St</t>
  </si>
  <si>
    <t>421 32nd St</t>
  </si>
  <si>
    <t>3220 Alma Ave</t>
  </si>
  <si>
    <t>3300 Alma Ave</t>
  </si>
  <si>
    <t>417 33rd St</t>
  </si>
  <si>
    <t>3608 Manhattan Ave</t>
  </si>
  <si>
    <t>575 29th St</t>
  </si>
  <si>
    <t>464 29th St</t>
  </si>
  <si>
    <t>444 28th St</t>
  </si>
  <si>
    <t>449 27th St</t>
  </si>
  <si>
    <t>410 31st St</t>
  </si>
  <si>
    <t>316 31st St</t>
  </si>
  <si>
    <t>2821 Crest Dr</t>
  </si>
  <si>
    <t>2908 Manhattan Ave</t>
  </si>
  <si>
    <t>521 24TH St</t>
  </si>
  <si>
    <t>537 24th St</t>
  </si>
  <si>
    <t>525 23rd St</t>
  </si>
  <si>
    <t>520 24th St</t>
  </si>
  <si>
    <t>443 23rd Pl</t>
  </si>
  <si>
    <t>441 23rd St</t>
  </si>
  <si>
    <t>444 27th St</t>
  </si>
  <si>
    <t>205 16th St</t>
  </si>
  <si>
    <t>121 21st St</t>
  </si>
  <si>
    <t>404 20th St</t>
  </si>
  <si>
    <t>308 19th St</t>
  </si>
  <si>
    <t>329 17th St</t>
  </si>
  <si>
    <t>532 21st St</t>
  </si>
  <si>
    <t>334 11th St</t>
  </si>
  <si>
    <t>435 10th St</t>
  </si>
  <si>
    <t>817 N Valley Dr</t>
  </si>
  <si>
    <t>400 9th St</t>
  </si>
  <si>
    <t>216 9th Pl</t>
  </si>
  <si>
    <t>229 9th St</t>
  </si>
  <si>
    <t>228 11th Pl</t>
  </si>
  <si>
    <t>129 15th Pl</t>
  </si>
  <si>
    <t>705 Crest Dr</t>
  </si>
  <si>
    <t>325 6th St</t>
  </si>
  <si>
    <t>428 7th St</t>
  </si>
  <si>
    <t>336 6th St</t>
  </si>
  <si>
    <t>405 5th St</t>
  </si>
  <si>
    <t>316 5th St</t>
  </si>
  <si>
    <t>409 3rd St</t>
  </si>
  <si>
    <t>326 2nd St</t>
  </si>
  <si>
    <t>329 1st St</t>
  </si>
  <si>
    <t>216 4th St</t>
  </si>
  <si>
    <t>716 The Strand</t>
  </si>
  <si>
    <t>424 1st St</t>
  </si>
  <si>
    <t>221 Homer St</t>
  </si>
  <si>
    <t>400 Larsson St</t>
  </si>
  <si>
    <t>2108 Wendy Way</t>
  </si>
  <si>
    <t>2208 Wendy Way</t>
  </si>
  <si>
    <t>3500 Blanche Rd</t>
  </si>
  <si>
    <t>1420 3rd St</t>
  </si>
  <si>
    <t>3617 Elm Ave</t>
  </si>
  <si>
    <t>Year Sold</t>
  </si>
  <si>
    <t>SQFT</t>
  </si>
  <si>
    <t>$/SQFT</t>
  </si>
  <si>
    <t>On Sand?</t>
  </si>
  <si>
    <t>Row Labels</t>
  </si>
  <si>
    <t>Grand Total</t>
  </si>
  <si>
    <t>Column Labels</t>
  </si>
  <si>
    <t>Name</t>
  </si>
  <si>
    <t>Sex</t>
  </si>
  <si>
    <t>BMI</t>
  </si>
  <si>
    <t>FLOOR</t>
  </si>
  <si>
    <t>ROUND</t>
  </si>
  <si>
    <t>Angela Del Toro</t>
  </si>
  <si>
    <t>F</t>
  </si>
  <si>
    <t>Arachne</t>
  </si>
  <si>
    <t>Betty Brant</t>
  </si>
  <si>
    <t>Destiny</t>
  </si>
  <si>
    <t>Elektra Natchios</t>
  </si>
  <si>
    <t>Emma Frost</t>
  </si>
  <si>
    <t>Felicia Hardy</t>
  </si>
  <si>
    <t>Gwen Stacy</t>
  </si>
  <si>
    <t>Janet Van Dyme</t>
  </si>
  <si>
    <t>Jean Grey</t>
  </si>
  <si>
    <t>Jessica Drew</t>
  </si>
  <si>
    <t>Jessica Jones</t>
  </si>
  <si>
    <t>Kitty Pryde</t>
  </si>
  <si>
    <t>Madame Hydra</t>
  </si>
  <si>
    <t>Mary Jane Watson</t>
  </si>
  <si>
    <t>May Parker</t>
  </si>
  <si>
    <t>Misty Knight</t>
  </si>
  <si>
    <t>Ms Marvel</t>
  </si>
  <si>
    <t>Natasha Romanova</t>
  </si>
  <si>
    <t>Psylocke</t>
  </si>
  <si>
    <t>Scarlet Witch</t>
  </si>
  <si>
    <t>Storm</t>
  </si>
  <si>
    <t>Sue Storm-Richards</t>
  </si>
  <si>
    <t>Yelena Belova</t>
  </si>
  <si>
    <t>Yuriko Oyama</t>
  </si>
  <si>
    <t>Alex Summers</t>
  </si>
  <si>
    <t>M</t>
  </si>
  <si>
    <t>Ben Parker</t>
  </si>
  <si>
    <t>Bobby Drake</t>
  </si>
  <si>
    <t>Brian Braddock</t>
  </si>
  <si>
    <t>Bruce Banner</t>
  </si>
  <si>
    <t>Cloak</t>
  </si>
  <si>
    <t>Danny Rand</t>
  </si>
  <si>
    <t>Frank Castle</t>
  </si>
  <si>
    <t>Gambit</t>
  </si>
  <si>
    <t>Helmut Zemo</t>
  </si>
  <si>
    <t>Johnny Storm</t>
  </si>
  <si>
    <t>Jonah J. Jameson</t>
  </si>
  <si>
    <t>Magneto</t>
  </si>
  <si>
    <t>Matthew Murdock</t>
  </si>
  <si>
    <t>Nick Fury</t>
  </si>
  <si>
    <t>Pete Wisdom</t>
  </si>
  <si>
    <t>Peter Parker</t>
  </si>
  <si>
    <t>Pietro Maximoff</t>
  </si>
  <si>
    <t>Piotr Rasputin</t>
  </si>
  <si>
    <t>Reed Richards</t>
  </si>
  <si>
    <t>Sam Guthrie</t>
  </si>
  <si>
    <t>Scott Summers</t>
  </si>
  <si>
    <t>Steve Rogers</t>
  </si>
  <si>
    <t>T'challa</t>
  </si>
  <si>
    <t>Victor Von Doom</t>
  </si>
  <si>
    <t>Male</t>
  </si>
  <si>
    <t>Female</t>
  </si>
  <si>
    <t xml:space="preserve"> 23.78</t>
  </si>
  <si>
    <t xml:space="preserve"> 19.05</t>
  </si>
  <si>
    <t xml:space="preserve"> 20.72</t>
  </si>
  <si>
    <t xml:space="preserve"> 25.9</t>
  </si>
  <si>
    <t xml:space="preserve"> 19.62</t>
  </si>
  <si>
    <t xml:space="preserve"> 22.09</t>
  </si>
  <si>
    <t xml:space="preserve"> 29.76</t>
  </si>
  <si>
    <t xml:space="preserve"> 19.09</t>
  </si>
  <si>
    <t xml:space="preserve"> 22.94</t>
  </si>
  <si>
    <t xml:space="preserve"> 24.46</t>
  </si>
  <si>
    <t xml:space="preserve"> 17.26</t>
  </si>
  <si>
    <t xml:space="preserve"> 19.24</t>
  </si>
  <si>
    <t xml:space="preserve"> 20.71</t>
  </si>
  <si>
    <t xml:space="preserve"> 17.25</t>
  </si>
  <si>
    <t xml:space="preserve"> 26.44</t>
  </si>
  <si>
    <t xml:space="preserve"> 23.67</t>
  </si>
  <si>
    <t xml:space="preserve"> 20.4</t>
  </si>
  <si>
    <t xml:space="preserve"> 24.01</t>
  </si>
  <si>
    <t xml:space="preserve"> 18.92</t>
  </si>
  <si>
    <t xml:space="preserve"> 18.6</t>
  </si>
  <si>
    <t xml:space="preserve"> 18.69</t>
  </si>
  <si>
    <t xml:space="preserve"> 19.46</t>
  </si>
  <si>
    <t xml:space="preserve"> 24.44</t>
  </si>
  <si>
    <t xml:space="preserve"> 25.3</t>
  </si>
  <si>
    <t xml:space="preserve"> 17.79</t>
  </si>
  <si>
    <t xml:space="preserve"> 24.45</t>
  </si>
  <si>
    <t xml:space="preserve"> 18.28</t>
  </si>
  <si>
    <t xml:space="preserve"> 27.18</t>
  </si>
  <si>
    <t xml:space="preserve"> 18.34</t>
  </si>
  <si>
    <t xml:space="preserve"> 20.13</t>
  </si>
  <si>
    <t xml:space="preserve"> 17.33</t>
  </si>
  <si>
    <t xml:space="preserve"> 20.56</t>
  </si>
  <si>
    <t xml:space="preserve"> 29.22</t>
  </si>
  <si>
    <t xml:space="preserve"> 23.38</t>
  </si>
  <si>
    <t xml:space="preserve"> 28.95</t>
  </si>
  <si>
    <t xml:space="preserve"> 21.66</t>
  </si>
  <si>
    <t xml:space="preserve"> 23.8</t>
  </si>
  <si>
    <t xml:space="preserve"> 25.16</t>
  </si>
  <si>
    <t xml:space="preserve"> 24.42</t>
  </si>
  <si>
    <t xml:space="preserve"> 30.88</t>
  </si>
  <si>
    <t xml:space="preserve"> 17.75</t>
  </si>
  <si>
    <t xml:space="preserve"> 19.41</t>
  </si>
  <si>
    <t xml:space="preserve"> 21.19</t>
  </si>
  <si>
    <t xml:space="preserve"> 18.94</t>
  </si>
  <si>
    <t>Sum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</si>
</sst>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6" fillId="0" borderId="0" xfId="0" applyFont="1"/>
    <xf numFmtId="164" fontId="1" fillId="0" borderId="0" xfId="1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 vertical="center" readingOrder="1"/>
    </xf>
    <xf numFmtId="0" fontId="19" fillId="0" borderId="0" xfId="0" applyFont="1" applyAlignment="1">
      <alignment horizontal="center" vertical="center" readingOrder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 vertical="center" readingOrder="1"/>
    </xf>
    <xf numFmtId="0" fontId="21" fillId="0" borderId="0" xfId="0" applyFont="1" applyAlignment="1">
      <alignment horizontal="center" vertical="center" readingOrder="1"/>
    </xf>
    <xf numFmtId="2" fontId="21" fillId="0" borderId="0" xfId="0" applyNumberFormat="1" applyFont="1" applyAlignment="1">
      <alignment horizontal="center" vertical="center" readingOrder="1"/>
    </xf>
    <xf numFmtId="0" fontId="22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Sheet7!$K$4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Sheet7!$J$5:$J$48</c:f>
              <c:numCache>
                <c:formatCode>General</c:formatCode>
                <c:ptCount val="44"/>
                <c:pt idx="0">
                  <c:v>17.25</c:v>
                </c:pt>
                <c:pt idx="1">
                  <c:v>17.260000000000002</c:v>
                </c:pt>
                <c:pt idx="2">
                  <c:v>17.329999999999998</c:v>
                </c:pt>
                <c:pt idx="3">
                  <c:v>17.75</c:v>
                </c:pt>
                <c:pt idx="4">
                  <c:v>17.79</c:v>
                </c:pt>
                <c:pt idx="5">
                  <c:v>18.28</c:v>
                </c:pt>
                <c:pt idx="6">
                  <c:v>18.34</c:v>
                </c:pt>
                <c:pt idx="7">
                  <c:v>18.600000000000001</c:v>
                </c:pt>
                <c:pt idx="8">
                  <c:v>18.690000000000001</c:v>
                </c:pt>
                <c:pt idx="9">
                  <c:v>18.920000000000002</c:v>
                </c:pt>
                <c:pt idx="10">
                  <c:v>18.940000000000001</c:v>
                </c:pt>
                <c:pt idx="11">
                  <c:v>19.05</c:v>
                </c:pt>
                <c:pt idx="12">
                  <c:v>19.09</c:v>
                </c:pt>
                <c:pt idx="13">
                  <c:v>19.239999999999998</c:v>
                </c:pt>
                <c:pt idx="14">
                  <c:v>19.41</c:v>
                </c:pt>
                <c:pt idx="15">
                  <c:v>19.46</c:v>
                </c:pt>
                <c:pt idx="16">
                  <c:v>19.62</c:v>
                </c:pt>
                <c:pt idx="17">
                  <c:v>20.13</c:v>
                </c:pt>
                <c:pt idx="18">
                  <c:v>20.399999999999999</c:v>
                </c:pt>
                <c:pt idx="19">
                  <c:v>20.56</c:v>
                </c:pt>
                <c:pt idx="20">
                  <c:v>20.71</c:v>
                </c:pt>
                <c:pt idx="21">
                  <c:v>20.72</c:v>
                </c:pt>
                <c:pt idx="22">
                  <c:v>21.19</c:v>
                </c:pt>
                <c:pt idx="23">
                  <c:v>21.66</c:v>
                </c:pt>
                <c:pt idx="24">
                  <c:v>22.09</c:v>
                </c:pt>
                <c:pt idx="25">
                  <c:v>22.94</c:v>
                </c:pt>
                <c:pt idx="26">
                  <c:v>23.38</c:v>
                </c:pt>
                <c:pt idx="27">
                  <c:v>23.67</c:v>
                </c:pt>
                <c:pt idx="28">
                  <c:v>23.78</c:v>
                </c:pt>
                <c:pt idx="29">
                  <c:v>23.8</c:v>
                </c:pt>
                <c:pt idx="30">
                  <c:v>24.01</c:v>
                </c:pt>
                <c:pt idx="31">
                  <c:v>24.42</c:v>
                </c:pt>
                <c:pt idx="32">
                  <c:v>24.44</c:v>
                </c:pt>
                <c:pt idx="33">
                  <c:v>24.45</c:v>
                </c:pt>
                <c:pt idx="34">
                  <c:v>24.46</c:v>
                </c:pt>
                <c:pt idx="35">
                  <c:v>25.16</c:v>
                </c:pt>
                <c:pt idx="36">
                  <c:v>25.3</c:v>
                </c:pt>
                <c:pt idx="37">
                  <c:v>25.9</c:v>
                </c:pt>
                <c:pt idx="38">
                  <c:v>26.44</c:v>
                </c:pt>
                <c:pt idx="39">
                  <c:v>27.18</c:v>
                </c:pt>
                <c:pt idx="40">
                  <c:v>28.95</c:v>
                </c:pt>
                <c:pt idx="41">
                  <c:v>29.22</c:v>
                </c:pt>
                <c:pt idx="42">
                  <c:v>29.76</c:v>
                </c:pt>
                <c:pt idx="43">
                  <c:v>30.88</c:v>
                </c:pt>
              </c:numCache>
            </c:numRef>
          </c:cat>
          <c:val>
            <c:numRef>
              <c:f>Sheet7!$K$5:$K$48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Sheet7!$N$4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Sheet7!$M$5:$M$48</c:f>
              <c:numCache>
                <c:formatCode>General</c:formatCode>
                <c:ptCount val="44"/>
                <c:pt idx="0">
                  <c:v>17.25</c:v>
                </c:pt>
                <c:pt idx="1">
                  <c:v>17.260000000000002</c:v>
                </c:pt>
                <c:pt idx="2">
                  <c:v>17.329999999999998</c:v>
                </c:pt>
                <c:pt idx="3">
                  <c:v>17.75</c:v>
                </c:pt>
                <c:pt idx="4">
                  <c:v>17.79</c:v>
                </c:pt>
                <c:pt idx="5">
                  <c:v>18.28</c:v>
                </c:pt>
                <c:pt idx="6">
                  <c:v>18.34</c:v>
                </c:pt>
                <c:pt idx="7">
                  <c:v>18.600000000000001</c:v>
                </c:pt>
                <c:pt idx="8">
                  <c:v>18.690000000000001</c:v>
                </c:pt>
                <c:pt idx="9">
                  <c:v>18.920000000000002</c:v>
                </c:pt>
                <c:pt idx="10">
                  <c:v>18.940000000000001</c:v>
                </c:pt>
                <c:pt idx="11">
                  <c:v>19.05</c:v>
                </c:pt>
                <c:pt idx="12">
                  <c:v>19.09</c:v>
                </c:pt>
                <c:pt idx="13">
                  <c:v>19.239999999999998</c:v>
                </c:pt>
                <c:pt idx="14">
                  <c:v>19.41</c:v>
                </c:pt>
                <c:pt idx="15">
                  <c:v>19.46</c:v>
                </c:pt>
                <c:pt idx="16">
                  <c:v>19.62</c:v>
                </c:pt>
                <c:pt idx="17">
                  <c:v>20.13</c:v>
                </c:pt>
                <c:pt idx="18">
                  <c:v>20.399999999999999</c:v>
                </c:pt>
                <c:pt idx="19">
                  <c:v>20.56</c:v>
                </c:pt>
                <c:pt idx="20">
                  <c:v>20.71</c:v>
                </c:pt>
                <c:pt idx="21">
                  <c:v>20.72</c:v>
                </c:pt>
                <c:pt idx="22">
                  <c:v>21.19</c:v>
                </c:pt>
                <c:pt idx="23">
                  <c:v>21.66</c:v>
                </c:pt>
                <c:pt idx="24">
                  <c:v>22.09</c:v>
                </c:pt>
                <c:pt idx="25">
                  <c:v>22.94</c:v>
                </c:pt>
                <c:pt idx="26">
                  <c:v>23.38</c:v>
                </c:pt>
                <c:pt idx="27">
                  <c:v>23.67</c:v>
                </c:pt>
                <c:pt idx="28">
                  <c:v>23.78</c:v>
                </c:pt>
                <c:pt idx="29">
                  <c:v>23.8</c:v>
                </c:pt>
                <c:pt idx="30">
                  <c:v>24.01</c:v>
                </c:pt>
                <c:pt idx="31">
                  <c:v>24.42</c:v>
                </c:pt>
                <c:pt idx="32">
                  <c:v>24.44</c:v>
                </c:pt>
                <c:pt idx="33">
                  <c:v>24.45</c:v>
                </c:pt>
                <c:pt idx="34">
                  <c:v>24.46</c:v>
                </c:pt>
                <c:pt idx="35">
                  <c:v>25.16</c:v>
                </c:pt>
                <c:pt idx="36">
                  <c:v>25.3</c:v>
                </c:pt>
                <c:pt idx="37">
                  <c:v>25.9</c:v>
                </c:pt>
                <c:pt idx="38">
                  <c:v>26.44</c:v>
                </c:pt>
                <c:pt idx="39">
                  <c:v>27.18</c:v>
                </c:pt>
                <c:pt idx="40">
                  <c:v>28.95</c:v>
                </c:pt>
                <c:pt idx="41">
                  <c:v>29.22</c:v>
                </c:pt>
                <c:pt idx="42">
                  <c:v>29.76</c:v>
                </c:pt>
                <c:pt idx="43">
                  <c:v>30.88</c:v>
                </c:pt>
              </c:numCache>
            </c:numRef>
          </c:cat>
          <c:val>
            <c:numRef>
              <c:f>Sheet7!$N$5:$N$48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29</xdr:row>
      <xdr:rowOff>14287</xdr:rowOff>
    </xdr:from>
    <xdr:to>
      <xdr:col>15</xdr:col>
      <xdr:colOff>166687</xdr:colOff>
      <xdr:row>43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29</xdr:row>
      <xdr:rowOff>14287</xdr:rowOff>
    </xdr:from>
    <xdr:to>
      <xdr:col>10</xdr:col>
      <xdr:colOff>42862</xdr:colOff>
      <xdr:row>43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t425b" refreshedDate="42893.465019328702" createdVersion="5" refreshedVersion="5" minRefreshableVersion="3" recordCount="50">
  <cacheSource type="worksheet">
    <worksheetSource ref="Q1:R51" sheet="BMI"/>
  </cacheSource>
  <cacheFields count="2">
    <cacheField name="BMI" numFmtId="0">
      <sharedItems count="44">
        <s v=" 17.25"/>
        <s v=" 17.26"/>
        <s v=" 17.33"/>
        <s v=" 17.75"/>
        <s v=" 17.79"/>
        <s v=" 18.28"/>
        <s v=" 18.34"/>
        <s v=" 18.6"/>
        <s v=" 18.69"/>
        <s v=" 18.92"/>
        <s v=" 18.94"/>
        <s v=" 19.05"/>
        <s v=" 19.09"/>
        <s v=" 19.24"/>
        <s v=" 19.41"/>
        <s v=" 19.46"/>
        <s v=" 19.62"/>
        <s v=" 20.13"/>
        <s v=" 20.4"/>
        <s v=" 20.56"/>
        <s v=" 20.71"/>
        <s v=" 20.72"/>
        <s v=" 21.19"/>
        <s v=" 21.66"/>
        <s v=" 22.09"/>
        <s v=" 22.94"/>
        <s v=" 23.38"/>
        <s v=" 23.67"/>
        <s v=" 23.78"/>
        <s v=" 23.8"/>
        <s v=" 24.01"/>
        <s v=" 24.42"/>
        <s v=" 24.44"/>
        <s v=" 24.45"/>
        <s v=" 24.46"/>
        <s v=" 25.16"/>
        <s v=" 25.3"/>
        <s v=" 25.9"/>
        <s v=" 26.44"/>
        <s v=" 27.18"/>
        <s v=" 28.95"/>
        <s v=" 29.22"/>
        <s v=" 29.76"/>
        <s v=" 30.88"/>
      </sharedItems>
    </cacheField>
    <cacheField name="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t425b" refreshedDate="42893.466720833334" createdVersion="5" refreshedVersion="5" minRefreshableVersion="3" recordCount="50">
  <cacheSource type="worksheet">
    <worksheetSource ref="Q1:S51" sheet="BMI"/>
  </cacheSource>
  <cacheFields count="3">
    <cacheField name="BMI" numFmtId="2">
      <sharedItems containsSemiMixedTypes="0" containsString="0" containsNumber="1" minValue="17.25" maxValue="30.88" count="44">
        <n v="17.25"/>
        <n v="17.260000000000002"/>
        <n v="17.329999999999998"/>
        <n v="17.75"/>
        <n v="17.79"/>
        <n v="18.28"/>
        <n v="18.34"/>
        <n v="18.600000000000001"/>
        <n v="18.690000000000001"/>
        <n v="18.920000000000002"/>
        <n v="18.940000000000001"/>
        <n v="19.05"/>
        <n v="19.09"/>
        <n v="19.239999999999998"/>
        <n v="19.41"/>
        <n v="19.46"/>
        <n v="19.62"/>
        <n v="20.13"/>
        <n v="20.399999999999999"/>
        <n v="20.56"/>
        <n v="20.71"/>
        <n v="20.72"/>
        <n v="21.19"/>
        <n v="21.66"/>
        <n v="22.09"/>
        <n v="22.94"/>
        <n v="23.38"/>
        <n v="23.67"/>
        <n v="23.78"/>
        <n v="23.8"/>
        <n v="24.01"/>
        <n v="24.42"/>
        <n v="24.44"/>
        <n v="24.45"/>
        <n v="24.46"/>
        <n v="25.16"/>
        <n v="25.3"/>
        <n v="25.9"/>
        <n v="26.44"/>
        <n v="27.18"/>
        <n v="28.95"/>
        <n v="29.22"/>
        <n v="29.76"/>
        <n v="30.88"/>
      </sharedItems>
    </cacheField>
    <cacheField name="Sex" numFmtId="0">
      <sharedItems count="2">
        <s v="F"/>
        <s v="M"/>
      </sharedItems>
    </cacheField>
    <cacheField name="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1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8"/>
    <n v="1"/>
  </r>
  <r>
    <x v="29"/>
    <n v="1"/>
  </r>
  <r>
    <x v="30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39"/>
    <n v="1"/>
  </r>
  <r>
    <x v="40"/>
    <n v="1"/>
  </r>
  <r>
    <x v="40"/>
    <n v="1"/>
  </r>
  <r>
    <x v="41"/>
    <n v="1"/>
  </r>
  <r>
    <x v="42"/>
    <n v="1"/>
  </r>
  <r>
    <x v="4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n v="1"/>
  </r>
  <r>
    <x v="1"/>
    <x v="0"/>
    <n v="1"/>
  </r>
  <r>
    <x v="2"/>
    <x v="0"/>
    <n v="1"/>
  </r>
  <r>
    <x v="3"/>
    <x v="0"/>
    <n v="1"/>
  </r>
  <r>
    <x v="4"/>
    <x v="0"/>
    <n v="1"/>
  </r>
  <r>
    <x v="5"/>
    <x v="0"/>
    <n v="1"/>
  </r>
  <r>
    <x v="6"/>
    <x v="0"/>
    <n v="1"/>
  </r>
  <r>
    <x v="7"/>
    <x v="0"/>
    <n v="1"/>
  </r>
  <r>
    <x v="8"/>
    <x v="0"/>
    <n v="1"/>
  </r>
  <r>
    <x v="9"/>
    <x v="0"/>
    <n v="1"/>
  </r>
  <r>
    <x v="10"/>
    <x v="0"/>
    <n v="1"/>
  </r>
  <r>
    <x v="11"/>
    <x v="0"/>
    <n v="1"/>
  </r>
  <r>
    <x v="12"/>
    <x v="1"/>
    <n v="1"/>
  </r>
  <r>
    <x v="13"/>
    <x v="0"/>
    <n v="1"/>
  </r>
  <r>
    <x v="14"/>
    <x v="0"/>
    <n v="1"/>
  </r>
  <r>
    <x v="15"/>
    <x v="0"/>
    <n v="1"/>
  </r>
  <r>
    <x v="16"/>
    <x v="0"/>
    <n v="1"/>
  </r>
  <r>
    <x v="17"/>
    <x v="0"/>
    <n v="1"/>
  </r>
  <r>
    <x v="18"/>
    <x v="0"/>
    <n v="1"/>
  </r>
  <r>
    <x v="19"/>
    <x v="0"/>
    <n v="1"/>
  </r>
  <r>
    <x v="20"/>
    <x v="0"/>
    <n v="1"/>
  </r>
  <r>
    <x v="21"/>
    <x v="0"/>
    <n v="1"/>
  </r>
  <r>
    <x v="21"/>
    <x v="0"/>
    <n v="1"/>
  </r>
  <r>
    <x v="21"/>
    <x v="0"/>
    <n v="1"/>
  </r>
  <r>
    <x v="22"/>
    <x v="0"/>
    <n v="1"/>
  </r>
  <r>
    <x v="23"/>
    <x v="0"/>
    <n v="1"/>
  </r>
  <r>
    <x v="24"/>
    <x v="1"/>
    <n v="1"/>
  </r>
  <r>
    <x v="25"/>
    <x v="1"/>
    <n v="1"/>
  </r>
  <r>
    <x v="26"/>
    <x v="1"/>
    <n v="1"/>
  </r>
  <r>
    <x v="27"/>
    <x v="1"/>
    <n v="1"/>
  </r>
  <r>
    <x v="28"/>
    <x v="1"/>
    <n v="1"/>
  </r>
  <r>
    <x v="28"/>
    <x v="1"/>
    <n v="1"/>
  </r>
  <r>
    <x v="29"/>
    <x v="1"/>
    <n v="1"/>
  </r>
  <r>
    <x v="30"/>
    <x v="1"/>
    <n v="1"/>
  </r>
  <r>
    <x v="30"/>
    <x v="1"/>
    <n v="1"/>
  </r>
  <r>
    <x v="31"/>
    <x v="1"/>
    <n v="1"/>
  </r>
  <r>
    <x v="32"/>
    <x v="1"/>
    <n v="1"/>
  </r>
  <r>
    <x v="33"/>
    <x v="1"/>
    <n v="1"/>
  </r>
  <r>
    <x v="34"/>
    <x v="1"/>
    <n v="1"/>
  </r>
  <r>
    <x v="35"/>
    <x v="1"/>
    <n v="1"/>
  </r>
  <r>
    <x v="36"/>
    <x v="1"/>
    <n v="1"/>
  </r>
  <r>
    <x v="37"/>
    <x v="1"/>
    <n v="1"/>
  </r>
  <r>
    <x v="38"/>
    <x v="1"/>
    <n v="1"/>
  </r>
  <r>
    <x v="39"/>
    <x v="1"/>
    <n v="1"/>
  </r>
  <r>
    <x v="39"/>
    <x v="1"/>
    <n v="1"/>
  </r>
  <r>
    <x v="40"/>
    <x v="1"/>
    <n v="1"/>
  </r>
  <r>
    <x v="40"/>
    <x v="1"/>
    <n v="1"/>
  </r>
  <r>
    <x v="41"/>
    <x v="1"/>
    <n v="1"/>
  </r>
  <r>
    <x v="42"/>
    <x v="1"/>
    <n v="1"/>
  </r>
  <r>
    <x v="43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48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49" firstHeaderRow="1" firstDataRow="2" firstDataCol="1"/>
  <pivotFields count="3">
    <pivotField axis="axisRow" numFmtId="2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5.42578125" bestFit="1" customWidth="1"/>
    <col min="4" max="4" width="6.7109375" bestFit="1" customWidth="1"/>
    <col min="5" max="5" width="5.42578125" bestFit="1" customWidth="1"/>
    <col min="6" max="6" width="11" style="11" bestFit="1" customWidth="1"/>
    <col min="7" max="7" width="20.42578125" bestFit="1" customWidth="1"/>
    <col min="8" max="8" width="33.85546875" bestFit="1" customWidth="1"/>
    <col min="9" max="9" width="6" bestFit="1" customWidth="1"/>
    <col min="10" max="10" width="8.28515625" bestFit="1" customWidth="1"/>
    <col min="11" max="11" width="16.7109375" bestFit="1" customWidth="1"/>
  </cols>
  <sheetData>
    <row r="1" spans="1:14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234</v>
      </c>
      <c r="F1" s="9" t="s">
        <v>8</v>
      </c>
      <c r="G1" s="3" t="s">
        <v>1</v>
      </c>
      <c r="H1" s="3" t="s">
        <v>6</v>
      </c>
      <c r="I1" s="3" t="s">
        <v>2</v>
      </c>
      <c r="J1" s="3" t="s">
        <v>7</v>
      </c>
      <c r="K1" s="3" t="s">
        <v>9</v>
      </c>
      <c r="L1" s="3" t="s">
        <v>235</v>
      </c>
      <c r="M1" s="3" t="s">
        <v>233</v>
      </c>
      <c r="N1" s="3" t="s">
        <v>236</v>
      </c>
    </row>
    <row r="2" spans="1:14" x14ac:dyDescent="0.25">
      <c r="A2" s="2">
        <v>42888</v>
      </c>
      <c r="B2" s="4">
        <v>1600000</v>
      </c>
      <c r="C2" s="5">
        <v>3</v>
      </c>
      <c r="D2" s="1">
        <v>1.75</v>
      </c>
      <c r="E2" s="1">
        <v>1265</v>
      </c>
      <c r="F2" s="10">
        <v>1948</v>
      </c>
      <c r="G2" s="1" t="s">
        <v>66</v>
      </c>
      <c r="H2" s="1" t="s">
        <v>47</v>
      </c>
      <c r="I2" s="1">
        <v>90266</v>
      </c>
      <c r="J2" s="1">
        <v>4887</v>
      </c>
      <c r="K2" s="1">
        <v>2</v>
      </c>
      <c r="L2" s="1">
        <v>1265</v>
      </c>
      <c r="M2" s="1">
        <v>2017</v>
      </c>
      <c r="N2" t="str">
        <f t="shared" ref="N2:N65" si="0">IF(RIGHT(H2,4)="Sand","Sand","No Sand")</f>
        <v>No Sand</v>
      </c>
    </row>
    <row r="3" spans="1:14" x14ac:dyDescent="0.25">
      <c r="A3" s="2">
        <v>42887</v>
      </c>
      <c r="B3" s="4">
        <v>5800000</v>
      </c>
      <c r="C3" s="5">
        <v>3</v>
      </c>
      <c r="D3" s="1">
        <v>2</v>
      </c>
      <c r="E3" s="1">
        <v>2079</v>
      </c>
      <c r="F3" s="10">
        <v>1930</v>
      </c>
      <c r="G3" s="1" t="s">
        <v>118</v>
      </c>
      <c r="H3" s="1" t="s">
        <v>87</v>
      </c>
      <c r="I3" s="1">
        <v>90266</v>
      </c>
      <c r="J3" s="1">
        <v>8919</v>
      </c>
      <c r="K3" s="1">
        <v>3</v>
      </c>
      <c r="L3" s="1">
        <v>2790</v>
      </c>
      <c r="M3" s="1">
        <v>2017</v>
      </c>
      <c r="N3" t="str">
        <f t="shared" si="0"/>
        <v>No Sand</v>
      </c>
    </row>
    <row r="4" spans="1:14" x14ac:dyDescent="0.25">
      <c r="A4" s="2">
        <v>42886</v>
      </c>
      <c r="B4" s="4">
        <v>3315000</v>
      </c>
      <c r="C4" s="5">
        <v>4</v>
      </c>
      <c r="D4" s="1">
        <v>2.5</v>
      </c>
      <c r="E4" s="1">
        <v>1629</v>
      </c>
      <c r="F4" s="10">
        <v>1952</v>
      </c>
      <c r="G4" s="1" t="s">
        <v>98</v>
      </c>
      <c r="H4" s="1" t="s">
        <v>87</v>
      </c>
      <c r="I4" s="1">
        <v>90266</v>
      </c>
      <c r="J4" s="1">
        <v>6656</v>
      </c>
      <c r="K4" s="1">
        <v>4</v>
      </c>
      <c r="L4" s="1">
        <v>2035</v>
      </c>
      <c r="M4" s="1">
        <v>2017</v>
      </c>
      <c r="N4" t="str">
        <f t="shared" si="0"/>
        <v>No Sand</v>
      </c>
    </row>
    <row r="5" spans="1:14" x14ac:dyDescent="0.25">
      <c r="A5" s="2">
        <v>42886</v>
      </c>
      <c r="B5" s="4">
        <v>1650000</v>
      </c>
      <c r="C5" s="5">
        <v>3</v>
      </c>
      <c r="D5" s="1">
        <v>1.75</v>
      </c>
      <c r="E5" s="1">
        <v>1647</v>
      </c>
      <c r="F5" s="10">
        <v>1950</v>
      </c>
      <c r="G5" s="1" t="s">
        <v>129</v>
      </c>
      <c r="H5" s="1" t="s">
        <v>100</v>
      </c>
      <c r="I5" s="1">
        <v>90266</v>
      </c>
      <c r="J5" s="1">
        <v>4481</v>
      </c>
      <c r="K5" s="1">
        <v>4</v>
      </c>
      <c r="L5" s="1">
        <v>1002</v>
      </c>
      <c r="M5" s="1">
        <v>2017</v>
      </c>
      <c r="N5" t="str">
        <f t="shared" si="0"/>
        <v>No Sand</v>
      </c>
    </row>
    <row r="6" spans="1:14" x14ac:dyDescent="0.25">
      <c r="A6" s="2">
        <v>42885</v>
      </c>
      <c r="B6" s="4">
        <v>1400000</v>
      </c>
      <c r="C6" s="5">
        <v>3</v>
      </c>
      <c r="D6" s="1">
        <v>1.75</v>
      </c>
      <c r="E6" s="1">
        <v>1238</v>
      </c>
      <c r="F6" s="10">
        <v>1953</v>
      </c>
      <c r="G6" s="1" t="s">
        <v>85</v>
      </c>
      <c r="H6" s="1" t="s">
        <v>18</v>
      </c>
      <c r="I6" s="1">
        <v>90266</v>
      </c>
      <c r="J6" s="1">
        <v>5338</v>
      </c>
      <c r="K6" s="1">
        <v>5</v>
      </c>
      <c r="L6" s="1">
        <v>1131</v>
      </c>
      <c r="M6" s="1">
        <v>2017</v>
      </c>
      <c r="N6" t="str">
        <f t="shared" si="0"/>
        <v>No Sand</v>
      </c>
    </row>
    <row r="7" spans="1:14" x14ac:dyDescent="0.25">
      <c r="A7" s="2">
        <v>42881</v>
      </c>
      <c r="B7" s="4">
        <v>2000000</v>
      </c>
      <c r="C7" s="5">
        <v>3</v>
      </c>
      <c r="D7" s="1">
        <v>2.5</v>
      </c>
      <c r="E7" s="1">
        <v>1844</v>
      </c>
      <c r="F7" s="10">
        <v>1948</v>
      </c>
      <c r="G7" s="1" t="s">
        <v>101</v>
      </c>
      <c r="H7" s="1" t="s">
        <v>100</v>
      </c>
      <c r="I7" s="1">
        <v>90266</v>
      </c>
      <c r="J7" s="1">
        <v>4205</v>
      </c>
      <c r="K7" s="1">
        <v>9</v>
      </c>
      <c r="L7" s="1">
        <v>1085</v>
      </c>
      <c r="M7" s="1">
        <v>2017</v>
      </c>
      <c r="N7" t="str">
        <f t="shared" si="0"/>
        <v>No Sand</v>
      </c>
    </row>
    <row r="8" spans="1:14" x14ac:dyDescent="0.25">
      <c r="A8" s="2">
        <v>42881</v>
      </c>
      <c r="B8" s="4">
        <v>6650000</v>
      </c>
      <c r="C8" s="5">
        <v>4</v>
      </c>
      <c r="D8" s="1">
        <v>5</v>
      </c>
      <c r="E8" s="1">
        <v>4015</v>
      </c>
      <c r="F8" s="10">
        <v>2017</v>
      </c>
      <c r="G8" s="1" t="s">
        <v>203</v>
      </c>
      <c r="H8" s="1" t="s">
        <v>11</v>
      </c>
      <c r="I8" s="1">
        <v>90266</v>
      </c>
      <c r="J8" s="1">
        <v>2710</v>
      </c>
      <c r="K8" s="1">
        <v>9</v>
      </c>
      <c r="L8" s="1">
        <v>1656</v>
      </c>
      <c r="M8" s="1">
        <v>2017</v>
      </c>
      <c r="N8" t="str">
        <f t="shared" si="0"/>
        <v>Sand</v>
      </c>
    </row>
    <row r="9" spans="1:14" x14ac:dyDescent="0.25">
      <c r="A9" s="2">
        <v>42880</v>
      </c>
      <c r="B9" s="4">
        <v>2200000</v>
      </c>
      <c r="C9" s="5">
        <v>4</v>
      </c>
      <c r="D9" s="1">
        <v>4</v>
      </c>
      <c r="E9" s="1">
        <v>2609</v>
      </c>
      <c r="F9" s="10">
        <v>1947</v>
      </c>
      <c r="G9" s="1" t="s">
        <v>116</v>
      </c>
      <c r="H9" s="1" t="s">
        <v>87</v>
      </c>
      <c r="I9" s="1">
        <v>90266</v>
      </c>
      <c r="J9" s="1">
        <v>7501</v>
      </c>
      <c r="K9" s="1">
        <v>10</v>
      </c>
      <c r="L9" s="1">
        <v>843</v>
      </c>
      <c r="M9" s="1">
        <v>2017</v>
      </c>
      <c r="N9" t="str">
        <f t="shared" si="0"/>
        <v>No Sand</v>
      </c>
    </row>
    <row r="10" spans="1:14" x14ac:dyDescent="0.25">
      <c r="A10" s="2">
        <v>42880</v>
      </c>
      <c r="B10" s="4">
        <v>2100000</v>
      </c>
      <c r="C10" s="5">
        <v>3</v>
      </c>
      <c r="D10" s="1">
        <v>3</v>
      </c>
      <c r="E10" s="1">
        <v>1840</v>
      </c>
      <c r="F10" s="10">
        <v>1957</v>
      </c>
      <c r="G10" s="1" t="s">
        <v>136</v>
      </c>
      <c r="H10" s="1" t="s">
        <v>100</v>
      </c>
      <c r="I10" s="1">
        <v>90266</v>
      </c>
      <c r="J10" s="1">
        <v>5951</v>
      </c>
      <c r="K10" s="1">
        <v>10</v>
      </c>
      <c r="L10" s="1">
        <v>1141</v>
      </c>
      <c r="M10" s="1">
        <v>2017</v>
      </c>
      <c r="N10" t="str">
        <f t="shared" si="0"/>
        <v>No Sand</v>
      </c>
    </row>
    <row r="11" spans="1:14" x14ac:dyDescent="0.25">
      <c r="A11" s="2">
        <v>42880</v>
      </c>
      <c r="B11" s="4">
        <v>2750000</v>
      </c>
      <c r="C11" s="5">
        <v>4</v>
      </c>
      <c r="D11" s="1">
        <v>4.25</v>
      </c>
      <c r="E11" s="1">
        <v>3200</v>
      </c>
      <c r="F11" s="10">
        <v>2016</v>
      </c>
      <c r="G11" s="1" t="s">
        <v>156</v>
      </c>
      <c r="H11" s="1" t="s">
        <v>100</v>
      </c>
      <c r="I11" s="1">
        <v>90266</v>
      </c>
      <c r="J11" s="1">
        <v>4481</v>
      </c>
      <c r="K11" s="1">
        <v>10</v>
      </c>
      <c r="L11" s="1">
        <v>859</v>
      </c>
      <c r="M11" s="1">
        <v>2017</v>
      </c>
      <c r="N11" t="str">
        <f t="shared" si="0"/>
        <v>No Sand</v>
      </c>
    </row>
    <row r="12" spans="1:14" x14ac:dyDescent="0.25">
      <c r="A12" s="2">
        <v>42880</v>
      </c>
      <c r="B12" s="4">
        <v>1975000</v>
      </c>
      <c r="C12" s="5">
        <v>3</v>
      </c>
      <c r="D12" s="1">
        <v>2</v>
      </c>
      <c r="E12" s="1">
        <v>1922</v>
      </c>
      <c r="F12" s="10">
        <v>1961</v>
      </c>
      <c r="G12" s="1" t="s">
        <v>157</v>
      </c>
      <c r="H12" s="1" t="s">
        <v>100</v>
      </c>
      <c r="I12" s="1">
        <v>90266</v>
      </c>
      <c r="J12" s="1">
        <v>4486</v>
      </c>
      <c r="K12" s="1">
        <v>10</v>
      </c>
      <c r="L12" s="1">
        <v>1028</v>
      </c>
      <c r="M12" s="1">
        <v>2017</v>
      </c>
      <c r="N12" t="str">
        <f t="shared" si="0"/>
        <v>No Sand</v>
      </c>
    </row>
    <row r="13" spans="1:14" x14ac:dyDescent="0.25">
      <c r="A13" s="2">
        <v>42878</v>
      </c>
      <c r="B13" s="4">
        <v>1999000</v>
      </c>
      <c r="C13" s="5">
        <v>4</v>
      </c>
      <c r="D13" s="1">
        <v>3</v>
      </c>
      <c r="E13" s="1">
        <v>2724</v>
      </c>
      <c r="F13" s="10">
        <v>2003</v>
      </c>
      <c r="G13" s="1" t="s">
        <v>29</v>
      </c>
      <c r="H13" s="1" t="s">
        <v>18</v>
      </c>
      <c r="I13" s="1">
        <v>90266</v>
      </c>
      <c r="J13" s="1">
        <v>7382</v>
      </c>
      <c r="K13" s="1">
        <v>12</v>
      </c>
      <c r="L13" s="1">
        <v>734</v>
      </c>
      <c r="M13" s="1">
        <v>2017</v>
      </c>
      <c r="N13" t="str">
        <f t="shared" si="0"/>
        <v>No Sand</v>
      </c>
    </row>
    <row r="14" spans="1:14" x14ac:dyDescent="0.25">
      <c r="A14" s="2">
        <v>42878</v>
      </c>
      <c r="B14" s="4">
        <v>2110000</v>
      </c>
      <c r="C14" s="5">
        <v>3</v>
      </c>
      <c r="D14" s="1">
        <v>1.75</v>
      </c>
      <c r="E14" s="1">
        <v>2040</v>
      </c>
      <c r="F14" s="10">
        <v>1976</v>
      </c>
      <c r="G14" s="1" t="s">
        <v>177</v>
      </c>
      <c r="H14" s="1" t="s">
        <v>100</v>
      </c>
      <c r="I14" s="1">
        <v>90266</v>
      </c>
      <c r="J14" s="1">
        <v>4329</v>
      </c>
      <c r="K14" s="1">
        <v>12</v>
      </c>
      <c r="L14" s="1">
        <v>1034</v>
      </c>
      <c r="M14" s="1">
        <v>2017</v>
      </c>
      <c r="N14" t="str">
        <f t="shared" si="0"/>
        <v>No Sand</v>
      </c>
    </row>
    <row r="15" spans="1:14" x14ac:dyDescent="0.25">
      <c r="A15" s="2">
        <v>42877</v>
      </c>
      <c r="B15" s="4">
        <v>1643000</v>
      </c>
      <c r="C15" s="5">
        <v>3</v>
      </c>
      <c r="D15" s="1">
        <v>2</v>
      </c>
      <c r="E15" s="1">
        <v>1059</v>
      </c>
      <c r="F15" s="10">
        <v>1950</v>
      </c>
      <c r="G15" s="1" t="s">
        <v>152</v>
      </c>
      <c r="H15" s="1" t="s">
        <v>100</v>
      </c>
      <c r="I15" s="1">
        <v>90266</v>
      </c>
      <c r="J15" s="1">
        <v>4639</v>
      </c>
      <c r="K15" s="1">
        <v>13</v>
      </c>
      <c r="L15" s="1">
        <v>1551</v>
      </c>
      <c r="M15" s="1">
        <v>2017</v>
      </c>
      <c r="N15" t="str">
        <f t="shared" si="0"/>
        <v>No Sand</v>
      </c>
    </row>
    <row r="16" spans="1:14" x14ac:dyDescent="0.25">
      <c r="A16" s="2">
        <v>42873</v>
      </c>
      <c r="B16" s="4">
        <v>1629000</v>
      </c>
      <c r="C16" s="5">
        <v>4</v>
      </c>
      <c r="D16" s="1">
        <v>2.75</v>
      </c>
      <c r="E16" s="1">
        <v>2003</v>
      </c>
      <c r="F16" s="10">
        <v>1968</v>
      </c>
      <c r="G16" s="1" t="s">
        <v>83</v>
      </c>
      <c r="H16" s="1" t="s">
        <v>18</v>
      </c>
      <c r="I16" s="1">
        <v>90266</v>
      </c>
      <c r="J16" s="1">
        <v>5162</v>
      </c>
      <c r="K16" s="1">
        <v>17</v>
      </c>
      <c r="L16" s="1">
        <v>813</v>
      </c>
      <c r="M16" s="1">
        <v>2017</v>
      </c>
      <c r="N16" t="str">
        <f t="shared" si="0"/>
        <v>No Sand</v>
      </c>
    </row>
    <row r="17" spans="1:14" x14ac:dyDescent="0.25">
      <c r="A17" s="2">
        <v>42873</v>
      </c>
      <c r="B17" s="4">
        <v>2760000</v>
      </c>
      <c r="C17" s="5">
        <v>4</v>
      </c>
      <c r="D17" s="1">
        <v>4</v>
      </c>
      <c r="E17" s="1">
        <v>3101</v>
      </c>
      <c r="F17" s="10">
        <v>2003</v>
      </c>
      <c r="G17" s="1" t="s">
        <v>176</v>
      </c>
      <c r="H17" s="1" t="s">
        <v>100</v>
      </c>
      <c r="I17" s="1">
        <v>90266</v>
      </c>
      <c r="J17" s="1">
        <v>4329</v>
      </c>
      <c r="K17" s="1">
        <v>17</v>
      </c>
      <c r="L17" s="1">
        <v>890</v>
      </c>
      <c r="M17" s="1">
        <v>2017</v>
      </c>
      <c r="N17" t="str">
        <f t="shared" si="0"/>
        <v>No Sand</v>
      </c>
    </row>
    <row r="18" spans="1:14" x14ac:dyDescent="0.25">
      <c r="A18" s="2">
        <v>42872</v>
      </c>
      <c r="B18" s="4">
        <v>2525000</v>
      </c>
      <c r="C18" s="5">
        <v>4</v>
      </c>
      <c r="D18" s="1">
        <v>2.75</v>
      </c>
      <c r="E18" s="1">
        <v>2699</v>
      </c>
      <c r="F18" s="10">
        <v>1962</v>
      </c>
      <c r="G18" s="1" t="s">
        <v>89</v>
      </c>
      <c r="H18" s="1" t="s">
        <v>87</v>
      </c>
      <c r="I18" s="1">
        <v>90266</v>
      </c>
      <c r="J18" s="1">
        <v>6500</v>
      </c>
      <c r="K18" s="1">
        <v>18</v>
      </c>
      <c r="L18" s="1">
        <v>936</v>
      </c>
      <c r="M18" s="1">
        <v>2017</v>
      </c>
      <c r="N18" t="str">
        <f t="shared" si="0"/>
        <v>No Sand</v>
      </c>
    </row>
    <row r="19" spans="1:14" x14ac:dyDescent="0.25">
      <c r="A19" s="2">
        <v>42871</v>
      </c>
      <c r="B19" s="4">
        <v>1735000</v>
      </c>
      <c r="C19" s="5">
        <v>3</v>
      </c>
      <c r="D19" s="1">
        <v>1.75</v>
      </c>
      <c r="E19" s="1">
        <v>1820</v>
      </c>
      <c r="F19" s="10">
        <v>1963</v>
      </c>
      <c r="G19" s="1" t="s">
        <v>95</v>
      </c>
      <c r="H19" s="1" t="s">
        <v>87</v>
      </c>
      <c r="I19" s="1">
        <v>90266</v>
      </c>
      <c r="J19" s="1">
        <v>3437</v>
      </c>
      <c r="K19" s="1">
        <v>19</v>
      </c>
      <c r="L19" s="1">
        <v>953</v>
      </c>
      <c r="M19" s="1">
        <v>2017</v>
      </c>
      <c r="N19" t="str">
        <f t="shared" si="0"/>
        <v>No Sand</v>
      </c>
    </row>
    <row r="20" spans="1:14" x14ac:dyDescent="0.25">
      <c r="A20" s="2">
        <v>42870</v>
      </c>
      <c r="B20" s="4">
        <v>2199492</v>
      </c>
      <c r="C20" s="5">
        <v>4</v>
      </c>
      <c r="D20" s="1">
        <v>3</v>
      </c>
      <c r="E20" s="1">
        <v>3228</v>
      </c>
      <c r="F20" s="10">
        <v>1988</v>
      </c>
      <c r="G20" s="1" t="s">
        <v>30</v>
      </c>
      <c r="H20" s="1" t="s">
        <v>18</v>
      </c>
      <c r="I20" s="1">
        <v>90266</v>
      </c>
      <c r="J20" s="1">
        <v>6650</v>
      </c>
      <c r="K20" s="1">
        <v>20</v>
      </c>
      <c r="L20" s="1">
        <v>681</v>
      </c>
      <c r="M20" s="1">
        <v>2017</v>
      </c>
      <c r="N20" t="str">
        <f t="shared" si="0"/>
        <v>No Sand</v>
      </c>
    </row>
    <row r="21" spans="1:14" x14ac:dyDescent="0.25">
      <c r="A21" s="2">
        <v>42870</v>
      </c>
      <c r="B21" s="4">
        <v>1554000</v>
      </c>
      <c r="C21" s="5">
        <v>3</v>
      </c>
      <c r="D21" s="1">
        <v>2</v>
      </c>
      <c r="E21" s="1">
        <v>1380</v>
      </c>
      <c r="F21" s="10">
        <v>1949</v>
      </c>
      <c r="G21" s="1" t="s">
        <v>61</v>
      </c>
      <c r="H21" s="1" t="s">
        <v>47</v>
      </c>
      <c r="I21" s="1">
        <v>90266</v>
      </c>
      <c r="J21" s="1">
        <v>5836</v>
      </c>
      <c r="K21" s="1">
        <v>20</v>
      </c>
      <c r="L21" s="1">
        <v>1126</v>
      </c>
      <c r="M21" s="1">
        <v>2017</v>
      </c>
      <c r="N21" t="str">
        <f t="shared" si="0"/>
        <v>No Sand</v>
      </c>
    </row>
    <row r="22" spans="1:14" x14ac:dyDescent="0.25">
      <c r="A22" s="2">
        <v>42870</v>
      </c>
      <c r="B22" s="4">
        <v>2150000</v>
      </c>
      <c r="C22" s="5">
        <v>2</v>
      </c>
      <c r="D22" s="1">
        <v>2</v>
      </c>
      <c r="E22" s="1">
        <v>1196</v>
      </c>
      <c r="F22" s="10">
        <v>1952</v>
      </c>
      <c r="G22" s="1" t="s">
        <v>183</v>
      </c>
      <c r="H22" s="1" t="s">
        <v>11</v>
      </c>
      <c r="I22" s="1">
        <v>90266</v>
      </c>
      <c r="J22" s="1">
        <v>2697</v>
      </c>
      <c r="K22" s="1">
        <v>20</v>
      </c>
      <c r="L22" s="1">
        <v>1798</v>
      </c>
      <c r="M22" s="1">
        <v>2017</v>
      </c>
      <c r="N22" t="str">
        <f t="shared" si="0"/>
        <v>Sand</v>
      </c>
    </row>
    <row r="23" spans="1:14" x14ac:dyDescent="0.25">
      <c r="A23" s="2">
        <v>42860</v>
      </c>
      <c r="B23" s="4">
        <v>1750000</v>
      </c>
      <c r="C23" s="5">
        <v>3</v>
      </c>
      <c r="D23" s="1">
        <v>2</v>
      </c>
      <c r="E23" s="1">
        <v>1403</v>
      </c>
      <c r="F23" s="10">
        <v>1948</v>
      </c>
      <c r="G23" s="1" t="s">
        <v>149</v>
      </c>
      <c r="H23" s="1" t="s">
        <v>100</v>
      </c>
      <c r="I23" s="1">
        <v>90266</v>
      </c>
      <c r="J23" s="1">
        <v>4637</v>
      </c>
      <c r="K23" s="1">
        <v>30</v>
      </c>
      <c r="L23" s="1">
        <v>1247</v>
      </c>
      <c r="M23" s="1">
        <v>2017</v>
      </c>
      <c r="N23" t="str">
        <f t="shared" si="0"/>
        <v>No Sand</v>
      </c>
    </row>
    <row r="24" spans="1:14" x14ac:dyDescent="0.25">
      <c r="A24" s="2">
        <v>42858</v>
      </c>
      <c r="B24" s="4">
        <v>2995000</v>
      </c>
      <c r="C24" s="5">
        <v>4</v>
      </c>
      <c r="D24" s="1">
        <v>5</v>
      </c>
      <c r="E24" s="1">
        <v>4135</v>
      </c>
      <c r="F24" s="10">
        <v>1993</v>
      </c>
      <c r="G24" s="1" t="s">
        <v>135</v>
      </c>
      <c r="H24" s="1" t="s">
        <v>100</v>
      </c>
      <c r="I24" s="1">
        <v>90266</v>
      </c>
      <c r="J24" s="1">
        <v>5059</v>
      </c>
      <c r="K24" s="1">
        <v>32</v>
      </c>
      <c r="L24" s="1">
        <v>724</v>
      </c>
      <c r="M24" s="1">
        <v>2017</v>
      </c>
      <c r="N24" t="str">
        <f t="shared" si="0"/>
        <v>No Sand</v>
      </c>
    </row>
    <row r="25" spans="1:14" x14ac:dyDescent="0.25">
      <c r="A25" s="2">
        <v>42858</v>
      </c>
      <c r="B25" s="4">
        <v>2370000</v>
      </c>
      <c r="C25" s="5">
        <v>4</v>
      </c>
      <c r="D25" s="1">
        <v>2.5</v>
      </c>
      <c r="E25" s="1">
        <v>1734</v>
      </c>
      <c r="F25" s="10">
        <v>1955</v>
      </c>
      <c r="G25" s="1" t="s">
        <v>188</v>
      </c>
      <c r="H25" s="1" t="s">
        <v>11</v>
      </c>
      <c r="I25" s="1">
        <v>90266</v>
      </c>
      <c r="J25" s="1">
        <v>1549</v>
      </c>
      <c r="K25" s="1">
        <v>32</v>
      </c>
      <c r="L25" s="1">
        <v>1367</v>
      </c>
      <c r="M25" s="1">
        <v>2017</v>
      </c>
      <c r="N25" t="str">
        <f t="shared" si="0"/>
        <v>Sand</v>
      </c>
    </row>
    <row r="26" spans="1:14" x14ac:dyDescent="0.25">
      <c r="A26" s="2">
        <v>42858</v>
      </c>
      <c r="B26" s="4">
        <v>6550000</v>
      </c>
      <c r="C26" s="5">
        <v>4</v>
      </c>
      <c r="D26" s="1">
        <v>4.25</v>
      </c>
      <c r="E26" s="1">
        <v>4200</v>
      </c>
      <c r="F26" s="10">
        <v>2017</v>
      </c>
      <c r="G26" s="1" t="s">
        <v>215</v>
      </c>
      <c r="H26" s="1" t="s">
        <v>11</v>
      </c>
      <c r="I26" s="1">
        <v>90266</v>
      </c>
      <c r="J26" s="1">
        <v>2700</v>
      </c>
      <c r="K26" s="1">
        <v>32</v>
      </c>
      <c r="L26" s="1">
        <v>1560</v>
      </c>
      <c r="M26" s="1">
        <v>2017</v>
      </c>
      <c r="N26" t="str">
        <f t="shared" si="0"/>
        <v>Sand</v>
      </c>
    </row>
    <row r="27" spans="1:14" x14ac:dyDescent="0.25">
      <c r="A27" s="2">
        <v>42857</v>
      </c>
      <c r="B27" s="4">
        <v>2275000</v>
      </c>
      <c r="C27" s="5">
        <v>4</v>
      </c>
      <c r="D27" s="1">
        <v>3</v>
      </c>
      <c r="E27" s="1">
        <v>3041</v>
      </c>
      <c r="F27" s="10">
        <v>2001</v>
      </c>
      <c r="G27" s="1" t="s">
        <v>138</v>
      </c>
      <c r="H27" s="1" t="s">
        <v>100</v>
      </c>
      <c r="I27" s="1">
        <v>90266</v>
      </c>
      <c r="J27" s="1">
        <v>5200</v>
      </c>
      <c r="K27" s="1">
        <v>33</v>
      </c>
      <c r="L27" s="1">
        <v>748</v>
      </c>
      <c r="M27" s="1">
        <v>2017</v>
      </c>
      <c r="N27" t="str">
        <f t="shared" si="0"/>
        <v>No Sand</v>
      </c>
    </row>
    <row r="28" spans="1:14" x14ac:dyDescent="0.25">
      <c r="A28" s="2">
        <v>42857</v>
      </c>
      <c r="B28" s="4">
        <v>1975000</v>
      </c>
      <c r="C28" s="5">
        <v>3</v>
      </c>
      <c r="D28" s="1">
        <v>3</v>
      </c>
      <c r="E28" s="1">
        <v>2038</v>
      </c>
      <c r="F28" s="10">
        <v>1952</v>
      </c>
      <c r="G28" s="1" t="s">
        <v>159</v>
      </c>
      <c r="H28" s="1" t="s">
        <v>100</v>
      </c>
      <c r="I28" s="1">
        <v>90266</v>
      </c>
      <c r="J28" s="1">
        <v>4202</v>
      </c>
      <c r="K28" s="1">
        <v>33</v>
      </c>
      <c r="L28" s="1">
        <v>969</v>
      </c>
      <c r="M28" s="1">
        <v>2017</v>
      </c>
      <c r="N28" t="str">
        <f t="shared" si="0"/>
        <v>No Sand</v>
      </c>
    </row>
    <row r="29" spans="1:14" x14ac:dyDescent="0.25">
      <c r="A29" s="2">
        <v>42853</v>
      </c>
      <c r="B29" s="4">
        <v>1140000</v>
      </c>
      <c r="C29" s="5">
        <v>2</v>
      </c>
      <c r="D29" s="1">
        <v>1</v>
      </c>
      <c r="E29" s="1">
        <v>880</v>
      </c>
      <c r="F29" s="10">
        <v>1956</v>
      </c>
      <c r="G29" s="1" t="s">
        <v>165</v>
      </c>
      <c r="H29" s="1" t="s">
        <v>100</v>
      </c>
      <c r="I29" s="1">
        <v>90266</v>
      </c>
      <c r="J29" s="1">
        <v>3695</v>
      </c>
      <c r="K29" s="1">
        <v>37</v>
      </c>
      <c r="L29" s="1">
        <v>1295</v>
      </c>
      <c r="M29" s="1">
        <v>2017</v>
      </c>
      <c r="N29" t="str">
        <f t="shared" si="0"/>
        <v>No Sand</v>
      </c>
    </row>
    <row r="30" spans="1:14" x14ac:dyDescent="0.25">
      <c r="A30" s="2">
        <v>42852</v>
      </c>
      <c r="B30" s="4">
        <v>2300000</v>
      </c>
      <c r="C30" s="5">
        <v>3</v>
      </c>
      <c r="D30" s="1">
        <v>2</v>
      </c>
      <c r="E30" s="1">
        <v>1582</v>
      </c>
      <c r="F30" s="10">
        <v>1953</v>
      </c>
      <c r="G30" s="1" t="s">
        <v>194</v>
      </c>
      <c r="H30" s="1" t="s">
        <v>11</v>
      </c>
      <c r="I30" s="1">
        <v>90266</v>
      </c>
      <c r="J30" s="1">
        <v>3012</v>
      </c>
      <c r="K30" s="1">
        <v>38</v>
      </c>
      <c r="L30" s="1">
        <v>1454</v>
      </c>
      <c r="M30" s="1">
        <v>2017</v>
      </c>
      <c r="N30" t="str">
        <f t="shared" si="0"/>
        <v>Sand</v>
      </c>
    </row>
    <row r="31" spans="1:14" x14ac:dyDescent="0.25">
      <c r="A31" s="2">
        <v>42851</v>
      </c>
      <c r="B31" s="4">
        <v>2730000</v>
      </c>
      <c r="C31" s="5">
        <v>4</v>
      </c>
      <c r="D31" s="1">
        <v>4</v>
      </c>
      <c r="E31" s="1">
        <v>2959</v>
      </c>
      <c r="F31" s="10">
        <v>1990</v>
      </c>
      <c r="G31" s="1" t="s">
        <v>97</v>
      </c>
      <c r="H31" s="1" t="s">
        <v>87</v>
      </c>
      <c r="I31" s="1">
        <v>90266</v>
      </c>
      <c r="J31" s="1">
        <v>3998</v>
      </c>
      <c r="K31" s="1">
        <v>39</v>
      </c>
      <c r="L31" s="1">
        <v>923</v>
      </c>
      <c r="M31" s="1">
        <v>2017</v>
      </c>
      <c r="N31" t="str">
        <f t="shared" si="0"/>
        <v>No Sand</v>
      </c>
    </row>
    <row r="32" spans="1:14" x14ac:dyDescent="0.25">
      <c r="A32" s="2">
        <v>42850</v>
      </c>
      <c r="B32" s="4">
        <v>2150000</v>
      </c>
      <c r="C32" s="5">
        <v>3</v>
      </c>
      <c r="D32" s="1">
        <v>3</v>
      </c>
      <c r="E32" s="1">
        <v>2062</v>
      </c>
      <c r="F32" s="10">
        <v>1949</v>
      </c>
      <c r="G32" s="1" t="s">
        <v>167</v>
      </c>
      <c r="H32" s="1" t="s">
        <v>100</v>
      </c>
      <c r="I32" s="1">
        <v>90266</v>
      </c>
      <c r="J32" s="1">
        <v>4848</v>
      </c>
      <c r="K32" s="1">
        <v>40</v>
      </c>
      <c r="L32" s="1">
        <v>1043</v>
      </c>
      <c r="M32" s="1">
        <v>2017</v>
      </c>
      <c r="N32" t="str">
        <f t="shared" si="0"/>
        <v>No Sand</v>
      </c>
    </row>
    <row r="33" spans="1:14" x14ac:dyDescent="0.25">
      <c r="A33" s="2">
        <v>42850</v>
      </c>
      <c r="B33" s="4">
        <v>1575000</v>
      </c>
      <c r="C33" s="5">
        <v>3</v>
      </c>
      <c r="D33" s="1">
        <v>2</v>
      </c>
      <c r="E33" s="1">
        <v>1962</v>
      </c>
      <c r="F33" s="10">
        <v>1951</v>
      </c>
      <c r="G33" s="1" t="s">
        <v>214</v>
      </c>
      <c r="H33" s="1" t="s">
        <v>11</v>
      </c>
      <c r="I33" s="1">
        <v>90266</v>
      </c>
      <c r="J33" s="1">
        <v>1771</v>
      </c>
      <c r="K33" s="1">
        <v>40</v>
      </c>
      <c r="L33" s="1">
        <v>803</v>
      </c>
      <c r="M33" s="1">
        <v>2017</v>
      </c>
      <c r="N33" t="str">
        <f t="shared" si="0"/>
        <v>Sand</v>
      </c>
    </row>
    <row r="34" spans="1:14" x14ac:dyDescent="0.25">
      <c r="A34" s="2">
        <v>42850</v>
      </c>
      <c r="B34" s="4">
        <v>3300000</v>
      </c>
      <c r="C34" s="5">
        <v>4</v>
      </c>
      <c r="D34" s="1">
        <v>4.5</v>
      </c>
      <c r="E34" s="1">
        <v>4764</v>
      </c>
      <c r="F34" s="10">
        <v>2014</v>
      </c>
      <c r="G34" s="1" t="s">
        <v>231</v>
      </c>
      <c r="H34" s="1" t="s">
        <v>18</v>
      </c>
      <c r="I34" s="1">
        <v>90266</v>
      </c>
      <c r="J34" s="1">
        <v>6645</v>
      </c>
      <c r="K34" s="1">
        <v>40</v>
      </c>
      <c r="L34" s="1">
        <v>693</v>
      </c>
      <c r="M34" s="1">
        <v>2017</v>
      </c>
      <c r="N34" t="str">
        <f t="shared" si="0"/>
        <v>No Sand</v>
      </c>
    </row>
    <row r="35" spans="1:14" x14ac:dyDescent="0.25">
      <c r="A35" s="2">
        <v>42844</v>
      </c>
      <c r="B35" s="4">
        <v>2010000</v>
      </c>
      <c r="C35" s="5">
        <v>4</v>
      </c>
      <c r="D35" s="1">
        <v>2.75</v>
      </c>
      <c r="E35" s="1">
        <v>2691</v>
      </c>
      <c r="F35" s="10">
        <v>1963</v>
      </c>
      <c r="G35" s="1" t="s">
        <v>80</v>
      </c>
      <c r="H35" s="1" t="s">
        <v>18</v>
      </c>
      <c r="I35" s="1">
        <v>90266</v>
      </c>
      <c r="J35" s="1">
        <v>4996</v>
      </c>
      <c r="K35" s="1">
        <v>46</v>
      </c>
      <c r="L35" s="1">
        <v>747</v>
      </c>
      <c r="M35" s="1">
        <v>2017</v>
      </c>
      <c r="N35" t="str">
        <f t="shared" si="0"/>
        <v>No Sand</v>
      </c>
    </row>
    <row r="36" spans="1:14" x14ac:dyDescent="0.25">
      <c r="A36" s="2">
        <v>42844</v>
      </c>
      <c r="B36" s="4">
        <v>3799000</v>
      </c>
      <c r="C36" s="5">
        <v>3</v>
      </c>
      <c r="D36" s="1">
        <v>1</v>
      </c>
      <c r="E36" s="1">
        <v>1018</v>
      </c>
      <c r="F36" s="10">
        <v>1950</v>
      </c>
      <c r="G36" s="1" t="s">
        <v>209</v>
      </c>
      <c r="H36" s="1" t="s">
        <v>11</v>
      </c>
      <c r="I36" s="1">
        <v>90266</v>
      </c>
      <c r="J36" s="1">
        <v>2699</v>
      </c>
      <c r="K36" s="1">
        <v>46</v>
      </c>
      <c r="L36" s="1">
        <v>3732</v>
      </c>
      <c r="M36" s="1">
        <v>2017</v>
      </c>
      <c r="N36" t="str">
        <f t="shared" si="0"/>
        <v>Sand</v>
      </c>
    </row>
    <row r="37" spans="1:14" x14ac:dyDescent="0.25">
      <c r="A37" s="2">
        <v>42843</v>
      </c>
      <c r="B37" s="4">
        <v>1650000</v>
      </c>
      <c r="C37" s="5">
        <v>3</v>
      </c>
      <c r="D37" s="1">
        <v>1.75</v>
      </c>
      <c r="E37" s="1">
        <v>1457</v>
      </c>
      <c r="F37" s="10">
        <v>1961</v>
      </c>
      <c r="G37" s="1" t="s">
        <v>178</v>
      </c>
      <c r="H37" s="1" t="s">
        <v>100</v>
      </c>
      <c r="I37" s="1">
        <v>90266</v>
      </c>
      <c r="J37" s="1">
        <v>4484</v>
      </c>
      <c r="K37" s="1">
        <v>47</v>
      </c>
      <c r="L37" s="1">
        <v>1132</v>
      </c>
      <c r="M37" s="1">
        <v>2017</v>
      </c>
      <c r="N37" t="str">
        <f t="shared" si="0"/>
        <v>No Sand</v>
      </c>
    </row>
    <row r="38" spans="1:14" x14ac:dyDescent="0.25">
      <c r="A38" s="2">
        <v>42839</v>
      </c>
      <c r="B38" s="4">
        <v>3800000</v>
      </c>
      <c r="C38" s="5">
        <v>2</v>
      </c>
      <c r="D38" s="1">
        <v>2.5</v>
      </c>
      <c r="E38" s="1">
        <v>3060</v>
      </c>
      <c r="F38" s="10">
        <v>1948</v>
      </c>
      <c r="G38" s="1" t="s">
        <v>93</v>
      </c>
      <c r="H38" s="1" t="s">
        <v>87</v>
      </c>
      <c r="I38" s="1">
        <v>90266</v>
      </c>
      <c r="J38" s="1">
        <v>5764</v>
      </c>
      <c r="K38" s="1">
        <v>51</v>
      </c>
      <c r="L38" s="1">
        <v>1242</v>
      </c>
      <c r="M38" s="1">
        <v>2017</v>
      </c>
      <c r="N38" t="str">
        <f t="shared" si="0"/>
        <v>No Sand</v>
      </c>
    </row>
    <row r="39" spans="1:14" x14ac:dyDescent="0.25">
      <c r="A39" s="2">
        <v>42838</v>
      </c>
      <c r="B39" s="4">
        <v>1450000</v>
      </c>
      <c r="C39" s="5">
        <v>3</v>
      </c>
      <c r="D39" s="1">
        <v>2</v>
      </c>
      <c r="E39" s="1">
        <v>1761</v>
      </c>
      <c r="F39" s="10">
        <v>1950</v>
      </c>
      <c r="G39" s="1" t="s">
        <v>57</v>
      </c>
      <c r="H39" s="1" t="s">
        <v>47</v>
      </c>
      <c r="I39" s="1">
        <v>90266</v>
      </c>
      <c r="J39" s="1">
        <v>5629</v>
      </c>
      <c r="K39" s="1">
        <v>52</v>
      </c>
      <c r="L39" s="1">
        <v>823</v>
      </c>
      <c r="M39" s="1">
        <v>2017</v>
      </c>
      <c r="N39" t="str">
        <f t="shared" si="0"/>
        <v>No Sand</v>
      </c>
    </row>
    <row r="40" spans="1:14" x14ac:dyDescent="0.25">
      <c r="A40" s="2">
        <v>42837</v>
      </c>
      <c r="B40" s="4">
        <v>1450000</v>
      </c>
      <c r="C40" s="5">
        <v>3</v>
      </c>
      <c r="D40" s="1">
        <v>1</v>
      </c>
      <c r="E40" s="1">
        <v>1007</v>
      </c>
      <c r="F40" s="10">
        <v>1952</v>
      </c>
      <c r="G40" s="1" t="s">
        <v>132</v>
      </c>
      <c r="H40" s="1" t="s">
        <v>100</v>
      </c>
      <c r="I40" s="1">
        <v>90266</v>
      </c>
      <c r="J40" s="1">
        <v>4486</v>
      </c>
      <c r="K40" s="1">
        <v>53</v>
      </c>
      <c r="L40" s="1">
        <v>1440</v>
      </c>
      <c r="M40" s="1">
        <v>2017</v>
      </c>
      <c r="N40" t="str">
        <f t="shared" si="0"/>
        <v>No Sand</v>
      </c>
    </row>
    <row r="41" spans="1:14" x14ac:dyDescent="0.25">
      <c r="A41" s="2">
        <v>42837</v>
      </c>
      <c r="B41" s="4">
        <v>1540000</v>
      </c>
      <c r="C41" s="5">
        <v>4</v>
      </c>
      <c r="D41" s="1">
        <v>2</v>
      </c>
      <c r="E41" s="1">
        <v>1300</v>
      </c>
      <c r="F41" s="10">
        <v>1956</v>
      </c>
      <c r="G41" s="1" t="s">
        <v>148</v>
      </c>
      <c r="H41" s="1" t="s">
        <v>100</v>
      </c>
      <c r="I41" s="1">
        <v>90266</v>
      </c>
      <c r="J41" s="1">
        <v>4642</v>
      </c>
      <c r="K41" s="1">
        <v>53</v>
      </c>
      <c r="L41" s="1">
        <v>1185</v>
      </c>
      <c r="M41" s="1">
        <v>2017</v>
      </c>
      <c r="N41" t="str">
        <f t="shared" si="0"/>
        <v>No Sand</v>
      </c>
    </row>
    <row r="42" spans="1:14" x14ac:dyDescent="0.25">
      <c r="A42" s="2">
        <v>42836</v>
      </c>
      <c r="B42" s="4">
        <v>1850000</v>
      </c>
      <c r="C42" s="5">
        <v>2</v>
      </c>
      <c r="D42" s="1">
        <v>1.75</v>
      </c>
      <c r="E42" s="1">
        <v>1000</v>
      </c>
      <c r="F42" s="10">
        <v>1935</v>
      </c>
      <c r="G42" s="1" t="s">
        <v>212</v>
      </c>
      <c r="H42" s="1" t="s">
        <v>11</v>
      </c>
      <c r="I42" s="1">
        <v>90266</v>
      </c>
      <c r="J42" s="1">
        <v>1353</v>
      </c>
      <c r="K42" s="1">
        <v>54</v>
      </c>
      <c r="L42" s="1">
        <v>1850</v>
      </c>
      <c r="M42" s="1">
        <v>2017</v>
      </c>
      <c r="N42" t="str">
        <f t="shared" si="0"/>
        <v>Sand</v>
      </c>
    </row>
    <row r="43" spans="1:14" x14ac:dyDescent="0.25">
      <c r="A43" s="2">
        <v>42831</v>
      </c>
      <c r="B43" s="4">
        <v>1760000</v>
      </c>
      <c r="C43" s="5">
        <v>3</v>
      </c>
      <c r="D43" s="1">
        <v>2</v>
      </c>
      <c r="E43" s="1">
        <v>1592</v>
      </c>
      <c r="F43" s="10">
        <v>1950</v>
      </c>
      <c r="G43" s="1" t="s">
        <v>52</v>
      </c>
      <c r="H43" s="1" t="s">
        <v>47</v>
      </c>
      <c r="I43" s="1">
        <v>90266</v>
      </c>
      <c r="J43" s="1">
        <v>5394</v>
      </c>
      <c r="K43" s="1">
        <v>59</v>
      </c>
      <c r="L43" s="1">
        <v>1106</v>
      </c>
      <c r="M43" s="1">
        <v>2017</v>
      </c>
      <c r="N43" t="str">
        <f t="shared" si="0"/>
        <v>No Sand</v>
      </c>
    </row>
    <row r="44" spans="1:14" x14ac:dyDescent="0.25">
      <c r="A44" s="2">
        <v>42831</v>
      </c>
      <c r="B44" s="4">
        <v>1355000</v>
      </c>
      <c r="C44" s="5">
        <v>2</v>
      </c>
      <c r="D44" s="1">
        <v>1</v>
      </c>
      <c r="E44" s="1">
        <v>918</v>
      </c>
      <c r="F44" s="10">
        <v>1950</v>
      </c>
      <c r="G44" s="1" t="s">
        <v>53</v>
      </c>
      <c r="H44" s="1" t="s">
        <v>47</v>
      </c>
      <c r="I44" s="1">
        <v>90266</v>
      </c>
      <c r="J44" s="1">
        <v>5808</v>
      </c>
      <c r="K44" s="1">
        <v>59</v>
      </c>
      <c r="L44" s="1">
        <v>1476</v>
      </c>
      <c r="M44" s="1">
        <v>2017</v>
      </c>
      <c r="N44" t="str">
        <f t="shared" si="0"/>
        <v>No Sand</v>
      </c>
    </row>
    <row r="45" spans="1:14" x14ac:dyDescent="0.25">
      <c r="A45" s="2">
        <v>42831</v>
      </c>
      <c r="B45" s="4">
        <v>1450000</v>
      </c>
      <c r="C45" s="5">
        <v>3</v>
      </c>
      <c r="D45" s="1">
        <v>2</v>
      </c>
      <c r="E45" s="1">
        <v>1780</v>
      </c>
      <c r="F45" s="10">
        <v>1957</v>
      </c>
      <c r="G45" s="1" t="s">
        <v>70</v>
      </c>
      <c r="H45" s="1" t="s">
        <v>18</v>
      </c>
      <c r="I45" s="1">
        <v>90266</v>
      </c>
      <c r="J45" s="1">
        <v>6497</v>
      </c>
      <c r="K45" s="1">
        <v>59</v>
      </c>
      <c r="L45" s="1">
        <v>815</v>
      </c>
      <c r="M45" s="1">
        <v>2017</v>
      </c>
      <c r="N45" t="str">
        <f t="shared" si="0"/>
        <v>No Sand</v>
      </c>
    </row>
    <row r="46" spans="1:14" x14ac:dyDescent="0.25">
      <c r="A46" s="2">
        <v>42831</v>
      </c>
      <c r="B46" s="4">
        <v>2900000</v>
      </c>
      <c r="C46" s="5">
        <v>4</v>
      </c>
      <c r="D46" s="1">
        <v>3.5</v>
      </c>
      <c r="E46" s="1">
        <v>3990</v>
      </c>
      <c r="F46" s="10">
        <v>1998</v>
      </c>
      <c r="G46" s="1" t="s">
        <v>122</v>
      </c>
      <c r="H46" s="1" t="s">
        <v>100</v>
      </c>
      <c r="I46" s="1">
        <v>90266</v>
      </c>
      <c r="J46" s="1">
        <v>5753</v>
      </c>
      <c r="K46" s="1">
        <v>59</v>
      </c>
      <c r="L46" s="1">
        <v>727</v>
      </c>
      <c r="M46" s="1">
        <v>2017</v>
      </c>
      <c r="N46" t="str">
        <f t="shared" si="0"/>
        <v>No Sand</v>
      </c>
    </row>
    <row r="47" spans="1:14" x14ac:dyDescent="0.25">
      <c r="A47" s="2">
        <v>42830</v>
      </c>
      <c r="B47" s="4">
        <v>1650000</v>
      </c>
      <c r="C47" s="5">
        <v>3</v>
      </c>
      <c r="D47" s="1">
        <v>1.75</v>
      </c>
      <c r="E47" s="1">
        <v>1688</v>
      </c>
      <c r="F47" s="10">
        <v>1948</v>
      </c>
      <c r="G47" s="1" t="s">
        <v>63</v>
      </c>
      <c r="H47" s="1" t="s">
        <v>47</v>
      </c>
      <c r="I47" s="1">
        <v>90266</v>
      </c>
      <c r="J47" s="1">
        <v>5357</v>
      </c>
      <c r="K47" s="1">
        <v>60</v>
      </c>
      <c r="L47" s="1">
        <v>977</v>
      </c>
      <c r="M47" s="1">
        <v>2017</v>
      </c>
      <c r="N47" t="str">
        <f t="shared" si="0"/>
        <v>No Sand</v>
      </c>
    </row>
    <row r="48" spans="1:14" x14ac:dyDescent="0.25">
      <c r="A48" s="2">
        <v>42829</v>
      </c>
      <c r="B48" s="4">
        <v>1849000</v>
      </c>
      <c r="C48" s="5">
        <v>3</v>
      </c>
      <c r="D48" s="1">
        <v>2</v>
      </c>
      <c r="E48" s="1">
        <v>1645</v>
      </c>
      <c r="F48" s="10">
        <v>1953</v>
      </c>
      <c r="G48" s="1" t="s">
        <v>42</v>
      </c>
      <c r="H48" s="1" t="s">
        <v>18</v>
      </c>
      <c r="I48" s="1">
        <v>90266</v>
      </c>
      <c r="J48" s="1">
        <v>7501</v>
      </c>
      <c r="K48" s="1">
        <v>61</v>
      </c>
      <c r="L48" s="1">
        <v>1124</v>
      </c>
      <c r="M48" s="1">
        <v>2017</v>
      </c>
      <c r="N48" t="str">
        <f t="shared" si="0"/>
        <v>No Sand</v>
      </c>
    </row>
    <row r="49" spans="1:14" x14ac:dyDescent="0.25">
      <c r="A49" s="2">
        <v>42829</v>
      </c>
      <c r="B49" s="4">
        <v>2462000</v>
      </c>
      <c r="C49" s="5">
        <v>3</v>
      </c>
      <c r="D49" s="1">
        <v>3.25</v>
      </c>
      <c r="E49" s="1">
        <v>3072</v>
      </c>
      <c r="F49" s="10">
        <v>1981</v>
      </c>
      <c r="G49" s="1" t="s">
        <v>168</v>
      </c>
      <c r="H49" s="1" t="s">
        <v>100</v>
      </c>
      <c r="I49" s="1">
        <v>90266</v>
      </c>
      <c r="J49" s="1">
        <v>4727</v>
      </c>
      <c r="K49" s="1">
        <v>61</v>
      </c>
      <c r="L49" s="1">
        <v>801</v>
      </c>
      <c r="M49" s="1">
        <v>2017</v>
      </c>
      <c r="N49" t="str">
        <f t="shared" si="0"/>
        <v>No Sand</v>
      </c>
    </row>
    <row r="50" spans="1:14" x14ac:dyDescent="0.25">
      <c r="A50" s="2">
        <v>42828</v>
      </c>
      <c r="B50" s="4">
        <v>1425000</v>
      </c>
      <c r="C50" s="5">
        <v>3</v>
      </c>
      <c r="D50" s="1">
        <v>2</v>
      </c>
      <c r="E50" s="1">
        <v>1745</v>
      </c>
      <c r="F50" s="10">
        <v>1947</v>
      </c>
      <c r="G50" s="1" t="s">
        <v>45</v>
      </c>
      <c r="H50" s="1" t="s">
        <v>18</v>
      </c>
      <c r="I50" s="1">
        <v>90266</v>
      </c>
      <c r="J50" s="1">
        <v>6506</v>
      </c>
      <c r="K50" s="1">
        <v>62</v>
      </c>
      <c r="L50" s="1">
        <v>817</v>
      </c>
      <c r="M50" s="1">
        <v>2017</v>
      </c>
      <c r="N50" t="str">
        <f t="shared" si="0"/>
        <v>No Sand</v>
      </c>
    </row>
    <row r="51" spans="1:14" x14ac:dyDescent="0.25">
      <c r="A51" s="2">
        <v>42825</v>
      </c>
      <c r="B51" s="4">
        <v>3350000</v>
      </c>
      <c r="C51" s="5">
        <v>3</v>
      </c>
      <c r="D51" s="1">
        <v>3</v>
      </c>
      <c r="E51" s="1">
        <v>2025</v>
      </c>
      <c r="F51" s="10">
        <v>1958</v>
      </c>
      <c r="G51" s="1" t="s">
        <v>86</v>
      </c>
      <c r="H51" s="1" t="s">
        <v>87</v>
      </c>
      <c r="I51" s="1">
        <v>90266</v>
      </c>
      <c r="J51" s="1">
        <v>7151</v>
      </c>
      <c r="K51" s="1">
        <v>65</v>
      </c>
      <c r="L51" s="1">
        <v>1654</v>
      </c>
      <c r="M51" s="1">
        <v>2017</v>
      </c>
      <c r="N51" t="str">
        <f t="shared" si="0"/>
        <v>No Sand</v>
      </c>
    </row>
    <row r="52" spans="1:14" x14ac:dyDescent="0.25">
      <c r="A52" s="2">
        <v>42825</v>
      </c>
      <c r="B52" s="4">
        <v>2650000</v>
      </c>
      <c r="C52" s="5">
        <v>4</v>
      </c>
      <c r="D52" s="1">
        <v>3.5</v>
      </c>
      <c r="E52" s="1">
        <v>3023</v>
      </c>
      <c r="F52" s="10">
        <v>1999</v>
      </c>
      <c r="G52" s="1" t="s">
        <v>119</v>
      </c>
      <c r="H52" s="1" t="s">
        <v>100</v>
      </c>
      <c r="I52" s="1">
        <v>90266</v>
      </c>
      <c r="J52" s="1">
        <v>4389</v>
      </c>
      <c r="K52" s="1">
        <v>65</v>
      </c>
      <c r="L52" s="1">
        <v>877</v>
      </c>
      <c r="M52" s="1">
        <v>2017</v>
      </c>
      <c r="N52" t="str">
        <f t="shared" si="0"/>
        <v>No Sand</v>
      </c>
    </row>
    <row r="53" spans="1:14" x14ac:dyDescent="0.25">
      <c r="A53" s="2">
        <v>42824</v>
      </c>
      <c r="B53" s="4">
        <v>6900000</v>
      </c>
      <c r="C53" s="5">
        <v>4</v>
      </c>
      <c r="D53" s="1">
        <v>4.25</v>
      </c>
      <c r="E53" s="1">
        <v>4268</v>
      </c>
      <c r="F53" s="10">
        <v>2001</v>
      </c>
      <c r="G53" s="1" t="s">
        <v>200</v>
      </c>
      <c r="H53" s="1" t="s">
        <v>11</v>
      </c>
      <c r="I53" s="1">
        <v>90266</v>
      </c>
      <c r="J53" s="1">
        <v>2706</v>
      </c>
      <c r="K53" s="1">
        <v>66</v>
      </c>
      <c r="L53" s="1">
        <v>1617</v>
      </c>
      <c r="M53" s="1">
        <v>2017</v>
      </c>
      <c r="N53" t="str">
        <f t="shared" si="0"/>
        <v>Sand</v>
      </c>
    </row>
    <row r="54" spans="1:14" x14ac:dyDescent="0.25">
      <c r="A54" s="2">
        <v>42822</v>
      </c>
      <c r="B54" s="4">
        <v>1365000</v>
      </c>
      <c r="C54" s="5">
        <v>3</v>
      </c>
      <c r="D54" s="1">
        <v>1</v>
      </c>
      <c r="E54" s="1">
        <v>1004</v>
      </c>
      <c r="F54" s="10">
        <v>1952</v>
      </c>
      <c r="G54" s="1" t="s">
        <v>46</v>
      </c>
      <c r="H54" s="1" t="s">
        <v>47</v>
      </c>
      <c r="I54" s="1">
        <v>90266</v>
      </c>
      <c r="J54" s="1">
        <v>4888</v>
      </c>
      <c r="K54" s="1">
        <v>68</v>
      </c>
      <c r="L54" s="1">
        <v>1360</v>
      </c>
      <c r="M54" s="1">
        <v>2017</v>
      </c>
      <c r="N54" t="str">
        <f t="shared" si="0"/>
        <v>No Sand</v>
      </c>
    </row>
    <row r="55" spans="1:14" x14ac:dyDescent="0.25">
      <c r="A55" s="2">
        <v>42816</v>
      </c>
      <c r="B55" s="4">
        <v>4025000</v>
      </c>
      <c r="C55" s="5">
        <v>4</v>
      </c>
      <c r="D55" s="1">
        <v>4.5</v>
      </c>
      <c r="E55" s="1">
        <v>4252</v>
      </c>
      <c r="F55" s="10">
        <v>2003</v>
      </c>
      <c r="G55" s="1" t="s">
        <v>180</v>
      </c>
      <c r="H55" s="1" t="s">
        <v>11</v>
      </c>
      <c r="I55" s="1">
        <v>90266</v>
      </c>
      <c r="J55" s="1">
        <v>2705</v>
      </c>
      <c r="K55" s="1">
        <v>74</v>
      </c>
      <c r="L55" s="1">
        <v>947</v>
      </c>
      <c r="M55" s="1">
        <v>2017</v>
      </c>
      <c r="N55" t="str">
        <f t="shared" si="0"/>
        <v>Sand</v>
      </c>
    </row>
    <row r="56" spans="1:14" x14ac:dyDescent="0.25">
      <c r="A56" s="2">
        <v>42814</v>
      </c>
      <c r="B56" s="4">
        <v>2155000</v>
      </c>
      <c r="C56" s="5">
        <v>3</v>
      </c>
      <c r="D56" s="1">
        <v>3.5</v>
      </c>
      <c r="E56" s="1">
        <v>1746</v>
      </c>
      <c r="F56" s="10">
        <v>2010</v>
      </c>
      <c r="G56" s="1" t="s">
        <v>13</v>
      </c>
      <c r="H56" s="1" t="s">
        <v>14</v>
      </c>
      <c r="I56" s="1">
        <v>90266</v>
      </c>
      <c r="J56" s="1">
        <v>1350</v>
      </c>
      <c r="K56" s="1">
        <v>76</v>
      </c>
      <c r="L56" s="1">
        <v>1234</v>
      </c>
      <c r="M56" s="1">
        <v>2017</v>
      </c>
      <c r="N56" t="str">
        <f t="shared" si="0"/>
        <v>Sand</v>
      </c>
    </row>
    <row r="57" spans="1:14" x14ac:dyDescent="0.25">
      <c r="A57" s="2">
        <v>42811</v>
      </c>
      <c r="B57" s="4">
        <v>2999000</v>
      </c>
      <c r="C57" s="5">
        <v>4</v>
      </c>
      <c r="D57" s="1">
        <v>2.75</v>
      </c>
      <c r="E57" s="1">
        <v>1520</v>
      </c>
      <c r="F57" s="10">
        <v>1947</v>
      </c>
      <c r="G57" s="1" t="s">
        <v>94</v>
      </c>
      <c r="H57" s="1" t="s">
        <v>87</v>
      </c>
      <c r="I57" s="1">
        <v>90266</v>
      </c>
      <c r="J57" s="1">
        <v>5700</v>
      </c>
      <c r="K57" s="1">
        <v>79</v>
      </c>
      <c r="L57" s="1">
        <v>1973</v>
      </c>
      <c r="M57" s="1">
        <v>2017</v>
      </c>
      <c r="N57" t="str">
        <f t="shared" si="0"/>
        <v>No Sand</v>
      </c>
    </row>
    <row r="58" spans="1:14" x14ac:dyDescent="0.25">
      <c r="A58" s="2">
        <v>42811</v>
      </c>
      <c r="B58" s="4">
        <v>4150000</v>
      </c>
      <c r="C58" s="5">
        <v>4</v>
      </c>
      <c r="D58" s="1">
        <v>3.5</v>
      </c>
      <c r="E58" s="1">
        <v>2629</v>
      </c>
      <c r="F58" s="10">
        <v>2017</v>
      </c>
      <c r="G58" s="1" t="s">
        <v>184</v>
      </c>
      <c r="H58" s="1" t="s">
        <v>11</v>
      </c>
      <c r="I58" s="1">
        <v>90266</v>
      </c>
      <c r="J58" s="1">
        <v>1754</v>
      </c>
      <c r="K58" s="1">
        <v>79</v>
      </c>
      <c r="L58" s="1">
        <v>1579</v>
      </c>
      <c r="M58" s="1">
        <v>2017</v>
      </c>
      <c r="N58" t="str">
        <f t="shared" si="0"/>
        <v>Sand</v>
      </c>
    </row>
    <row r="59" spans="1:14" x14ac:dyDescent="0.25">
      <c r="A59" s="2">
        <v>42809</v>
      </c>
      <c r="B59" s="4">
        <v>2500000</v>
      </c>
      <c r="C59" s="5">
        <v>4</v>
      </c>
      <c r="D59" s="1">
        <v>2.5</v>
      </c>
      <c r="E59" s="1">
        <v>3162</v>
      </c>
      <c r="F59" s="10">
        <v>1987</v>
      </c>
      <c r="G59" s="1" t="s">
        <v>174</v>
      </c>
      <c r="H59" s="1" t="s">
        <v>100</v>
      </c>
      <c r="I59" s="1">
        <v>90266</v>
      </c>
      <c r="J59" s="1">
        <v>4800</v>
      </c>
      <c r="K59" s="1">
        <v>81</v>
      </c>
      <c r="L59" s="1">
        <v>791</v>
      </c>
      <c r="M59" s="1">
        <v>2017</v>
      </c>
      <c r="N59" t="str">
        <f t="shared" si="0"/>
        <v>No Sand</v>
      </c>
    </row>
    <row r="60" spans="1:14" x14ac:dyDescent="0.25">
      <c r="A60" s="2">
        <v>42809</v>
      </c>
      <c r="B60" s="4">
        <v>2050000</v>
      </c>
      <c r="C60" s="5">
        <v>3</v>
      </c>
      <c r="D60" s="1">
        <v>2</v>
      </c>
      <c r="E60" s="1">
        <v>1416</v>
      </c>
      <c r="F60" s="10">
        <v>1953</v>
      </c>
      <c r="G60" s="1" t="s">
        <v>195</v>
      </c>
      <c r="H60" s="1" t="s">
        <v>11</v>
      </c>
      <c r="I60" s="1">
        <v>90266</v>
      </c>
      <c r="J60" s="1">
        <v>2723</v>
      </c>
      <c r="K60" s="1">
        <v>81</v>
      </c>
      <c r="L60" s="1">
        <v>1448</v>
      </c>
      <c r="M60" s="1">
        <v>2017</v>
      </c>
      <c r="N60" t="str">
        <f t="shared" si="0"/>
        <v>Sand</v>
      </c>
    </row>
    <row r="61" spans="1:14" x14ac:dyDescent="0.25">
      <c r="A61" s="2">
        <v>42808</v>
      </c>
      <c r="B61" s="4">
        <v>1279000</v>
      </c>
      <c r="C61" s="5">
        <v>2</v>
      </c>
      <c r="D61" s="1">
        <v>1</v>
      </c>
      <c r="E61" s="1">
        <v>838</v>
      </c>
      <c r="F61" s="10">
        <v>1948</v>
      </c>
      <c r="G61" s="1" t="s">
        <v>58</v>
      </c>
      <c r="H61" s="1" t="s">
        <v>59</v>
      </c>
      <c r="I61" s="1">
        <v>90266</v>
      </c>
      <c r="J61" s="1">
        <v>6023</v>
      </c>
      <c r="K61" s="1">
        <v>82</v>
      </c>
      <c r="L61" s="1">
        <v>1526</v>
      </c>
      <c r="M61" s="1">
        <v>2017</v>
      </c>
      <c r="N61" t="str">
        <f t="shared" si="0"/>
        <v>No Sand</v>
      </c>
    </row>
    <row r="62" spans="1:14" x14ac:dyDescent="0.25">
      <c r="A62" s="2">
        <v>42804</v>
      </c>
      <c r="B62" s="4">
        <v>1100000</v>
      </c>
      <c r="C62" s="5">
        <v>2</v>
      </c>
      <c r="D62" s="1">
        <v>1</v>
      </c>
      <c r="E62" s="1">
        <v>756</v>
      </c>
      <c r="F62" s="10">
        <v>1951</v>
      </c>
      <c r="G62" s="1" t="s">
        <v>23</v>
      </c>
      <c r="H62" s="1" t="s">
        <v>18</v>
      </c>
      <c r="I62" s="1">
        <v>90266</v>
      </c>
      <c r="J62" s="1">
        <v>4273</v>
      </c>
      <c r="K62" s="1">
        <v>86</v>
      </c>
      <c r="L62" s="1">
        <v>1455</v>
      </c>
      <c r="M62" s="1">
        <v>2017</v>
      </c>
      <c r="N62" t="str">
        <f t="shared" si="0"/>
        <v>No Sand</v>
      </c>
    </row>
    <row r="63" spans="1:14" x14ac:dyDescent="0.25">
      <c r="A63" s="2">
        <v>42803</v>
      </c>
      <c r="B63" s="4">
        <v>1550000</v>
      </c>
      <c r="C63" s="5">
        <v>3</v>
      </c>
      <c r="D63" s="1">
        <v>2.5</v>
      </c>
      <c r="E63" s="1">
        <v>1579</v>
      </c>
      <c r="F63" s="10">
        <v>1941</v>
      </c>
      <c r="G63" s="1" t="s">
        <v>105</v>
      </c>
      <c r="H63" s="1" t="s">
        <v>100</v>
      </c>
      <c r="I63" s="1">
        <v>90266</v>
      </c>
      <c r="J63" s="1">
        <v>2239</v>
      </c>
      <c r="K63" s="1">
        <v>87</v>
      </c>
      <c r="L63" s="1">
        <v>982</v>
      </c>
      <c r="M63" s="1">
        <v>2017</v>
      </c>
      <c r="N63" t="str">
        <f t="shared" si="0"/>
        <v>No Sand</v>
      </c>
    </row>
    <row r="64" spans="1:14" x14ac:dyDescent="0.25">
      <c r="A64" s="2">
        <v>42797</v>
      </c>
      <c r="B64" s="4">
        <v>2230000</v>
      </c>
      <c r="C64" s="5">
        <v>4</v>
      </c>
      <c r="D64" s="1">
        <v>3</v>
      </c>
      <c r="E64" s="1">
        <v>3572</v>
      </c>
      <c r="F64" s="10">
        <v>1987</v>
      </c>
      <c r="G64" s="1" t="s">
        <v>130</v>
      </c>
      <c r="H64" s="1" t="s">
        <v>100</v>
      </c>
      <c r="I64" s="1">
        <v>90266</v>
      </c>
      <c r="J64" s="1">
        <v>4480</v>
      </c>
      <c r="K64" s="1">
        <v>93</v>
      </c>
      <c r="L64" s="1">
        <v>624</v>
      </c>
      <c r="M64" s="1">
        <v>2017</v>
      </c>
      <c r="N64" t="str">
        <f t="shared" si="0"/>
        <v>No Sand</v>
      </c>
    </row>
    <row r="65" spans="1:14" x14ac:dyDescent="0.25">
      <c r="A65" s="2">
        <v>42795</v>
      </c>
      <c r="B65" s="4">
        <v>2000000</v>
      </c>
      <c r="C65" s="5">
        <v>4</v>
      </c>
      <c r="D65" s="1">
        <v>3</v>
      </c>
      <c r="E65" s="1">
        <v>3295</v>
      </c>
      <c r="F65" s="10">
        <v>1992</v>
      </c>
      <c r="G65" s="1" t="s">
        <v>146</v>
      </c>
      <c r="H65" s="1" t="s">
        <v>100</v>
      </c>
      <c r="I65" s="1">
        <v>90266</v>
      </c>
      <c r="J65" s="1">
        <v>4480</v>
      </c>
      <c r="K65" s="1">
        <v>95</v>
      </c>
      <c r="L65" s="1">
        <v>607</v>
      </c>
      <c r="M65" s="1">
        <v>2017</v>
      </c>
      <c r="N65" t="str">
        <f t="shared" si="0"/>
        <v>No Sand</v>
      </c>
    </row>
    <row r="66" spans="1:14" x14ac:dyDescent="0.25">
      <c r="A66" s="2">
        <v>42790</v>
      </c>
      <c r="B66" s="4">
        <v>1075000</v>
      </c>
      <c r="C66" s="5">
        <v>2</v>
      </c>
      <c r="D66" s="1">
        <v>1.5</v>
      </c>
      <c r="E66" s="1">
        <v>800</v>
      </c>
      <c r="F66" s="10">
        <v>1949</v>
      </c>
      <c r="G66" s="1" t="s">
        <v>162</v>
      </c>
      <c r="H66" s="1" t="s">
        <v>100</v>
      </c>
      <c r="I66" s="1">
        <v>90266</v>
      </c>
      <c r="J66" s="1">
        <v>3664</v>
      </c>
      <c r="K66" s="1">
        <v>100</v>
      </c>
      <c r="L66" s="1">
        <v>1344</v>
      </c>
      <c r="M66" s="1">
        <v>2017</v>
      </c>
      <c r="N66" t="str">
        <f t="shared" ref="N66:N129" si="1">IF(RIGHT(H66,4)="Sand","Sand","No Sand")</f>
        <v>No Sand</v>
      </c>
    </row>
    <row r="67" spans="1:14" x14ac:dyDescent="0.25">
      <c r="A67" s="2">
        <v>42790</v>
      </c>
      <c r="B67" s="4">
        <v>2550000</v>
      </c>
      <c r="C67" s="5">
        <v>3</v>
      </c>
      <c r="D67" s="1">
        <v>1</v>
      </c>
      <c r="E67" s="1">
        <v>1186</v>
      </c>
      <c r="F67" s="10">
        <v>1947</v>
      </c>
      <c r="G67" s="1" t="s">
        <v>220</v>
      </c>
      <c r="H67" s="1" t="s">
        <v>11</v>
      </c>
      <c r="I67" s="1">
        <v>90266</v>
      </c>
      <c r="J67" s="1">
        <v>2705</v>
      </c>
      <c r="K67" s="1">
        <v>100</v>
      </c>
      <c r="L67" s="1">
        <v>2150</v>
      </c>
      <c r="M67" s="1">
        <v>2017</v>
      </c>
      <c r="N67" t="str">
        <f t="shared" si="1"/>
        <v>Sand</v>
      </c>
    </row>
    <row r="68" spans="1:14" x14ac:dyDescent="0.25">
      <c r="A68" s="2">
        <v>42789</v>
      </c>
      <c r="B68" s="4">
        <v>2400000</v>
      </c>
      <c r="C68" s="5">
        <v>3</v>
      </c>
      <c r="D68" s="1">
        <v>2.5</v>
      </c>
      <c r="E68" s="1">
        <v>2455</v>
      </c>
      <c r="F68" s="10">
        <v>2015</v>
      </c>
      <c r="G68" s="1" t="s">
        <v>179</v>
      </c>
      <c r="H68" s="1" t="s">
        <v>100</v>
      </c>
      <c r="I68" s="1">
        <v>90266</v>
      </c>
      <c r="J68" s="1">
        <v>5401</v>
      </c>
      <c r="K68" s="1">
        <v>101</v>
      </c>
      <c r="L68" s="1">
        <v>978</v>
      </c>
      <c r="M68" s="1">
        <v>2017</v>
      </c>
      <c r="N68" t="str">
        <f t="shared" si="1"/>
        <v>No Sand</v>
      </c>
    </row>
    <row r="69" spans="1:14" x14ac:dyDescent="0.25">
      <c r="A69" s="2">
        <v>42788</v>
      </c>
      <c r="B69" s="4">
        <v>1275000</v>
      </c>
      <c r="C69" s="5">
        <v>2</v>
      </c>
      <c r="D69" s="1">
        <v>1</v>
      </c>
      <c r="E69" s="1">
        <v>857</v>
      </c>
      <c r="F69" s="10">
        <v>1950</v>
      </c>
      <c r="G69" s="1" t="s">
        <v>50</v>
      </c>
      <c r="H69" s="1" t="s">
        <v>47</v>
      </c>
      <c r="I69" s="1">
        <v>90266</v>
      </c>
      <c r="J69" s="1">
        <v>5398</v>
      </c>
      <c r="K69" s="1">
        <v>102</v>
      </c>
      <c r="L69" s="1">
        <v>1488</v>
      </c>
      <c r="M69" s="1">
        <v>2017</v>
      </c>
      <c r="N69" t="str">
        <f t="shared" si="1"/>
        <v>No Sand</v>
      </c>
    </row>
    <row r="70" spans="1:14" x14ac:dyDescent="0.25">
      <c r="A70" s="2">
        <v>42788</v>
      </c>
      <c r="B70" s="4">
        <v>1720000</v>
      </c>
      <c r="C70" s="5">
        <v>3</v>
      </c>
      <c r="D70" s="1">
        <v>2</v>
      </c>
      <c r="E70" s="1">
        <v>1616</v>
      </c>
      <c r="F70" s="10">
        <v>1947</v>
      </c>
      <c r="G70" s="1" t="s">
        <v>90</v>
      </c>
      <c r="H70" s="1" t="s">
        <v>87</v>
      </c>
      <c r="I70" s="1">
        <v>90266</v>
      </c>
      <c r="J70" s="1">
        <v>5503</v>
      </c>
      <c r="K70" s="1">
        <v>102</v>
      </c>
      <c r="L70" s="1">
        <v>1064</v>
      </c>
      <c r="M70" s="1">
        <v>2017</v>
      </c>
      <c r="N70" t="str">
        <f t="shared" si="1"/>
        <v>No Sand</v>
      </c>
    </row>
    <row r="71" spans="1:14" x14ac:dyDescent="0.25">
      <c r="A71" s="2">
        <v>42783</v>
      </c>
      <c r="B71" s="4">
        <v>1565000</v>
      </c>
      <c r="C71" s="5">
        <v>4</v>
      </c>
      <c r="D71" s="1">
        <v>3</v>
      </c>
      <c r="E71" s="1">
        <v>1605</v>
      </c>
      <c r="F71" s="10">
        <v>1958</v>
      </c>
      <c r="G71" s="1" t="s">
        <v>141</v>
      </c>
      <c r="H71" s="1" t="s">
        <v>142</v>
      </c>
      <c r="I71" s="1">
        <v>90266</v>
      </c>
      <c r="J71" s="1">
        <v>4068</v>
      </c>
      <c r="K71" s="1">
        <v>107</v>
      </c>
      <c r="L71" s="1">
        <v>975</v>
      </c>
      <c r="M71" s="1">
        <v>2017</v>
      </c>
      <c r="N71" t="str">
        <f t="shared" si="1"/>
        <v>No Sand</v>
      </c>
    </row>
    <row r="72" spans="1:14" x14ac:dyDescent="0.25">
      <c r="A72" s="2">
        <v>42780</v>
      </c>
      <c r="B72" s="4">
        <v>1475000</v>
      </c>
      <c r="C72" s="5">
        <v>3</v>
      </c>
      <c r="D72" s="1">
        <v>2</v>
      </c>
      <c r="E72" s="1">
        <v>1402</v>
      </c>
      <c r="F72" s="10">
        <v>1947</v>
      </c>
      <c r="G72" s="1" t="s">
        <v>37</v>
      </c>
      <c r="H72" s="1" t="s">
        <v>18</v>
      </c>
      <c r="I72" s="1">
        <v>90266</v>
      </c>
      <c r="J72" s="1">
        <v>7502</v>
      </c>
      <c r="K72" s="1">
        <v>110</v>
      </c>
      <c r="L72" s="1">
        <v>1052</v>
      </c>
      <c r="M72" s="1">
        <v>2017</v>
      </c>
      <c r="N72" t="str">
        <f t="shared" si="1"/>
        <v>No Sand</v>
      </c>
    </row>
    <row r="73" spans="1:14" x14ac:dyDescent="0.25">
      <c r="A73" s="2">
        <v>42769</v>
      </c>
      <c r="B73" s="4">
        <v>1430000</v>
      </c>
      <c r="C73" s="5">
        <v>4</v>
      </c>
      <c r="D73" s="1">
        <v>2.25</v>
      </c>
      <c r="E73" s="1">
        <v>1370</v>
      </c>
      <c r="F73" s="10">
        <v>1952</v>
      </c>
      <c r="G73" s="1" t="s">
        <v>104</v>
      </c>
      <c r="H73" s="1" t="s">
        <v>100</v>
      </c>
      <c r="I73" s="1">
        <v>90266</v>
      </c>
      <c r="J73" s="1">
        <v>4485</v>
      </c>
      <c r="K73" s="1">
        <v>121</v>
      </c>
      <c r="L73" s="1">
        <v>1044</v>
      </c>
      <c r="M73" s="1">
        <v>2017</v>
      </c>
      <c r="N73" t="str">
        <f t="shared" si="1"/>
        <v>No Sand</v>
      </c>
    </row>
    <row r="74" spans="1:14" x14ac:dyDescent="0.25">
      <c r="A74" s="2">
        <v>42767</v>
      </c>
      <c r="B74" s="4">
        <v>1290000</v>
      </c>
      <c r="C74" s="5">
        <v>3</v>
      </c>
      <c r="D74" s="1">
        <v>1.75</v>
      </c>
      <c r="E74" s="1">
        <v>1818</v>
      </c>
      <c r="F74" s="10">
        <v>1958</v>
      </c>
      <c r="G74" s="1" t="s">
        <v>72</v>
      </c>
      <c r="H74" s="1" t="s">
        <v>18</v>
      </c>
      <c r="I74" s="1">
        <v>90266</v>
      </c>
      <c r="J74" s="1">
        <v>5498</v>
      </c>
      <c r="K74" s="1">
        <v>123</v>
      </c>
      <c r="L74" s="1">
        <v>710</v>
      </c>
      <c r="M74" s="1">
        <v>2017</v>
      </c>
      <c r="N74" t="str">
        <f t="shared" si="1"/>
        <v>No Sand</v>
      </c>
    </row>
    <row r="75" spans="1:14" x14ac:dyDescent="0.25">
      <c r="A75" s="2">
        <v>42767</v>
      </c>
      <c r="B75" s="4">
        <v>2100000</v>
      </c>
      <c r="C75" s="5">
        <v>3</v>
      </c>
      <c r="D75" s="1">
        <v>2</v>
      </c>
      <c r="E75" s="1">
        <v>1876</v>
      </c>
      <c r="F75" s="10">
        <v>1946</v>
      </c>
      <c r="G75" s="1" t="s">
        <v>123</v>
      </c>
      <c r="H75" s="1" t="s">
        <v>100</v>
      </c>
      <c r="I75" s="1">
        <v>90266</v>
      </c>
      <c r="J75" s="1">
        <v>4987</v>
      </c>
      <c r="K75" s="1">
        <v>123</v>
      </c>
      <c r="L75" s="1">
        <v>1119</v>
      </c>
      <c r="M75" s="1">
        <v>2017</v>
      </c>
      <c r="N75" t="str">
        <f t="shared" si="1"/>
        <v>No Sand</v>
      </c>
    </row>
    <row r="76" spans="1:14" x14ac:dyDescent="0.25">
      <c r="A76" s="2">
        <v>42766</v>
      </c>
      <c r="B76" s="4">
        <v>1650000</v>
      </c>
      <c r="C76" s="5">
        <v>4</v>
      </c>
      <c r="D76" s="1">
        <v>1.75</v>
      </c>
      <c r="E76" s="1">
        <v>1928</v>
      </c>
      <c r="F76" s="10">
        <v>1946</v>
      </c>
      <c r="G76" s="1" t="s">
        <v>175</v>
      </c>
      <c r="H76" s="1" t="s">
        <v>100</v>
      </c>
      <c r="I76" s="1">
        <v>90266</v>
      </c>
      <c r="J76" s="1">
        <v>4801</v>
      </c>
      <c r="K76" s="1">
        <v>124</v>
      </c>
      <c r="L76" s="1">
        <v>856</v>
      </c>
      <c r="M76" s="1">
        <v>2017</v>
      </c>
      <c r="N76" t="str">
        <f t="shared" si="1"/>
        <v>No Sand</v>
      </c>
    </row>
    <row r="77" spans="1:14" x14ac:dyDescent="0.25">
      <c r="A77" s="2">
        <v>42761</v>
      </c>
      <c r="B77" s="4">
        <v>2790000</v>
      </c>
      <c r="C77" s="5">
        <v>4</v>
      </c>
      <c r="D77" s="1">
        <v>3.5</v>
      </c>
      <c r="E77" s="1">
        <v>2950</v>
      </c>
      <c r="F77" s="10">
        <v>2016</v>
      </c>
      <c r="G77" s="1" t="s">
        <v>102</v>
      </c>
      <c r="H77" s="1" t="s">
        <v>100</v>
      </c>
      <c r="I77" s="1">
        <v>90266</v>
      </c>
      <c r="J77" s="1">
        <v>4203</v>
      </c>
      <c r="K77" s="1">
        <v>129</v>
      </c>
      <c r="L77" s="1">
        <v>946</v>
      </c>
      <c r="M77" s="1">
        <v>2017</v>
      </c>
      <c r="N77" t="str">
        <f t="shared" si="1"/>
        <v>No Sand</v>
      </c>
    </row>
    <row r="78" spans="1:14" x14ac:dyDescent="0.25">
      <c r="A78" s="2">
        <v>42761</v>
      </c>
      <c r="B78" s="4">
        <v>2900000</v>
      </c>
      <c r="C78" s="5">
        <v>2</v>
      </c>
      <c r="D78" s="1">
        <v>2</v>
      </c>
      <c r="E78" s="1">
        <v>1110</v>
      </c>
      <c r="F78" s="10">
        <v>1912</v>
      </c>
      <c r="G78" s="1" t="s">
        <v>223</v>
      </c>
      <c r="H78" s="1" t="s">
        <v>11</v>
      </c>
      <c r="I78" s="1">
        <v>90266</v>
      </c>
      <c r="J78" s="1">
        <v>1350</v>
      </c>
      <c r="K78" s="1">
        <v>129</v>
      </c>
      <c r="L78" s="1">
        <v>2613</v>
      </c>
      <c r="M78" s="1">
        <v>2017</v>
      </c>
      <c r="N78" t="str">
        <f t="shared" si="1"/>
        <v>Sand</v>
      </c>
    </row>
    <row r="79" spans="1:14" x14ac:dyDescent="0.25">
      <c r="A79" s="2">
        <v>42753</v>
      </c>
      <c r="B79" s="4">
        <v>1250000</v>
      </c>
      <c r="C79" s="5">
        <v>2</v>
      </c>
      <c r="D79" s="1">
        <v>1</v>
      </c>
      <c r="E79" s="1">
        <v>1029</v>
      </c>
      <c r="F79" s="10">
        <v>1950</v>
      </c>
      <c r="G79" s="1" t="s">
        <v>128</v>
      </c>
      <c r="H79" s="1" t="s">
        <v>100</v>
      </c>
      <c r="I79" s="1">
        <v>90266</v>
      </c>
      <c r="J79" s="1">
        <v>5057</v>
      </c>
      <c r="K79" s="1">
        <v>137</v>
      </c>
      <c r="L79" s="1">
        <v>1215</v>
      </c>
      <c r="M79" s="1">
        <v>2017</v>
      </c>
      <c r="N79" t="str">
        <f t="shared" si="1"/>
        <v>No Sand</v>
      </c>
    </row>
    <row r="80" spans="1:14" x14ac:dyDescent="0.25">
      <c r="A80" s="2">
        <v>42752</v>
      </c>
      <c r="B80" s="4">
        <v>2150000</v>
      </c>
      <c r="C80" s="5">
        <v>3</v>
      </c>
      <c r="D80" s="1">
        <v>1.75</v>
      </c>
      <c r="E80" s="1">
        <v>1073</v>
      </c>
      <c r="F80" s="10">
        <v>1952</v>
      </c>
      <c r="G80" s="1" t="s">
        <v>117</v>
      </c>
      <c r="H80" s="1" t="s">
        <v>87</v>
      </c>
      <c r="I80" s="1">
        <v>90266</v>
      </c>
      <c r="J80" s="1">
        <v>5795</v>
      </c>
      <c r="K80" s="1">
        <v>138</v>
      </c>
      <c r="L80" s="1">
        <v>2004</v>
      </c>
      <c r="M80" s="1">
        <v>2017</v>
      </c>
      <c r="N80" t="str">
        <f t="shared" si="1"/>
        <v>No Sand</v>
      </c>
    </row>
    <row r="81" spans="1:14" x14ac:dyDescent="0.25">
      <c r="A81" s="2">
        <v>42748</v>
      </c>
      <c r="B81" s="4">
        <v>3800000</v>
      </c>
      <c r="C81" s="5">
        <v>3</v>
      </c>
      <c r="D81" s="1">
        <v>2</v>
      </c>
      <c r="E81" s="1">
        <v>1743</v>
      </c>
      <c r="F81" s="10">
        <v>1947</v>
      </c>
      <c r="G81" s="1" t="s">
        <v>219</v>
      </c>
      <c r="H81" s="1" t="s">
        <v>11</v>
      </c>
      <c r="I81" s="1">
        <v>90266</v>
      </c>
      <c r="J81" s="1">
        <v>2741</v>
      </c>
      <c r="K81" s="1">
        <v>142</v>
      </c>
      <c r="L81" s="1">
        <v>2180</v>
      </c>
      <c r="M81" s="1">
        <v>2017</v>
      </c>
      <c r="N81" t="str">
        <f t="shared" si="1"/>
        <v>Sand</v>
      </c>
    </row>
    <row r="82" spans="1:14" x14ac:dyDescent="0.25">
      <c r="A82" s="2">
        <v>42748</v>
      </c>
      <c r="B82" s="4">
        <v>9300000</v>
      </c>
      <c r="C82" s="5">
        <v>3</v>
      </c>
      <c r="D82" s="1">
        <v>2.25</v>
      </c>
      <c r="E82" s="1">
        <v>1648</v>
      </c>
      <c r="F82" s="10">
        <v>1909</v>
      </c>
      <c r="G82" s="1" t="s">
        <v>224</v>
      </c>
      <c r="H82" s="1" t="s">
        <v>11</v>
      </c>
      <c r="I82" s="1">
        <v>90266</v>
      </c>
      <c r="J82" s="1">
        <v>3483</v>
      </c>
      <c r="K82" s="1">
        <v>142</v>
      </c>
      <c r="L82" s="1">
        <v>5643</v>
      </c>
      <c r="M82" s="1">
        <v>2017</v>
      </c>
      <c r="N82" t="str">
        <f t="shared" si="1"/>
        <v>Sand</v>
      </c>
    </row>
    <row r="83" spans="1:14" x14ac:dyDescent="0.25">
      <c r="A83" s="2">
        <v>42747</v>
      </c>
      <c r="B83" s="4">
        <v>2595000</v>
      </c>
      <c r="C83" s="5">
        <v>4</v>
      </c>
      <c r="D83" s="1">
        <v>3.5</v>
      </c>
      <c r="E83" s="1">
        <v>3407</v>
      </c>
      <c r="F83" s="10">
        <v>2007</v>
      </c>
      <c r="G83" s="1" t="s">
        <v>230</v>
      </c>
      <c r="H83" s="1" t="s">
        <v>100</v>
      </c>
      <c r="I83" s="1">
        <v>90266</v>
      </c>
      <c r="J83" s="1">
        <v>4727</v>
      </c>
      <c r="K83" s="1">
        <v>143</v>
      </c>
      <c r="L83" s="1">
        <v>762</v>
      </c>
      <c r="M83" s="1">
        <v>2017</v>
      </c>
      <c r="N83" t="str">
        <f t="shared" si="1"/>
        <v>No Sand</v>
      </c>
    </row>
    <row r="84" spans="1:14" x14ac:dyDescent="0.25">
      <c r="A84" s="2">
        <v>42740</v>
      </c>
      <c r="B84" s="4">
        <v>1332000</v>
      </c>
      <c r="C84" s="5">
        <v>2</v>
      </c>
      <c r="D84" s="1">
        <v>1</v>
      </c>
      <c r="E84" s="1">
        <v>852</v>
      </c>
      <c r="F84" s="10">
        <v>1948</v>
      </c>
      <c r="G84" s="1" t="s">
        <v>133</v>
      </c>
      <c r="H84" s="1" t="s">
        <v>100</v>
      </c>
      <c r="I84" s="1">
        <v>90266</v>
      </c>
      <c r="J84" s="1">
        <v>4480</v>
      </c>
      <c r="K84" s="1">
        <v>150</v>
      </c>
      <c r="L84" s="1">
        <v>1563</v>
      </c>
      <c r="M84" s="1">
        <v>2017</v>
      </c>
      <c r="N84" t="str">
        <f t="shared" si="1"/>
        <v>No Sand</v>
      </c>
    </row>
    <row r="85" spans="1:14" x14ac:dyDescent="0.25">
      <c r="A85" s="2">
        <v>42740</v>
      </c>
      <c r="B85" s="4">
        <v>4650000</v>
      </c>
      <c r="C85" s="5">
        <v>4</v>
      </c>
      <c r="D85" s="1">
        <v>2</v>
      </c>
      <c r="E85" s="1">
        <v>2280</v>
      </c>
      <c r="F85" s="10">
        <v>1956</v>
      </c>
      <c r="G85" s="1" t="s">
        <v>204</v>
      </c>
      <c r="H85" s="1" t="s">
        <v>11</v>
      </c>
      <c r="I85" s="1">
        <v>90266</v>
      </c>
      <c r="J85" s="1">
        <v>4052</v>
      </c>
      <c r="K85" s="1">
        <v>150</v>
      </c>
      <c r="L85" s="1">
        <v>2039</v>
      </c>
      <c r="M85" s="1">
        <v>2017</v>
      </c>
      <c r="N85" t="str">
        <f t="shared" si="1"/>
        <v>Sand</v>
      </c>
    </row>
    <row r="86" spans="1:14" x14ac:dyDescent="0.25">
      <c r="A86" s="2">
        <v>42740</v>
      </c>
      <c r="B86" s="4">
        <v>3300000</v>
      </c>
      <c r="C86" s="5">
        <v>4</v>
      </c>
      <c r="D86" s="1">
        <v>3</v>
      </c>
      <c r="E86" s="1">
        <v>2550</v>
      </c>
      <c r="F86" s="10">
        <v>1974</v>
      </c>
      <c r="G86" s="1" t="s">
        <v>218</v>
      </c>
      <c r="H86" s="1" t="s">
        <v>11</v>
      </c>
      <c r="I86" s="1">
        <v>90266</v>
      </c>
      <c r="J86" s="1">
        <v>2705</v>
      </c>
      <c r="K86" s="1">
        <v>150</v>
      </c>
      <c r="L86" s="1">
        <v>1294</v>
      </c>
      <c r="M86" s="1">
        <v>2017</v>
      </c>
      <c r="N86" t="str">
        <f t="shared" si="1"/>
        <v>Sand</v>
      </c>
    </row>
    <row r="87" spans="1:14" x14ac:dyDescent="0.25">
      <c r="A87" s="2">
        <v>42739</v>
      </c>
      <c r="B87" s="4">
        <v>2265000</v>
      </c>
      <c r="C87" s="5">
        <v>4</v>
      </c>
      <c r="D87" s="1">
        <v>3</v>
      </c>
      <c r="E87" s="1">
        <v>2380</v>
      </c>
      <c r="F87" s="10">
        <v>1976</v>
      </c>
      <c r="G87" s="1" t="s">
        <v>145</v>
      </c>
      <c r="H87" s="1" t="s">
        <v>100</v>
      </c>
      <c r="I87" s="1">
        <v>90266</v>
      </c>
      <c r="J87" s="1">
        <v>2129</v>
      </c>
      <c r="K87" s="1">
        <v>151</v>
      </c>
      <c r="L87" s="1">
        <v>952</v>
      </c>
      <c r="M87" s="1">
        <v>2017</v>
      </c>
      <c r="N87" t="str">
        <f t="shared" si="1"/>
        <v>No Sand</v>
      </c>
    </row>
    <row r="88" spans="1:14" x14ac:dyDescent="0.25">
      <c r="A88" s="2">
        <v>42738</v>
      </c>
      <c r="B88" s="4">
        <v>2475000</v>
      </c>
      <c r="C88" s="5">
        <v>4</v>
      </c>
      <c r="D88" s="1">
        <v>2.5</v>
      </c>
      <c r="E88" s="1">
        <v>3316</v>
      </c>
      <c r="F88" s="10">
        <v>1986</v>
      </c>
      <c r="G88" s="1" t="s">
        <v>185</v>
      </c>
      <c r="H88" s="1" t="s">
        <v>100</v>
      </c>
      <c r="I88" s="1">
        <v>90266</v>
      </c>
      <c r="J88" s="1">
        <v>4801</v>
      </c>
      <c r="K88" s="1">
        <v>152</v>
      </c>
      <c r="L88" s="1">
        <v>746</v>
      </c>
      <c r="M88" s="1">
        <v>2017</v>
      </c>
      <c r="N88" t="str">
        <f t="shared" si="1"/>
        <v>No Sand</v>
      </c>
    </row>
    <row r="89" spans="1:14" x14ac:dyDescent="0.25">
      <c r="A89" s="2">
        <v>42734</v>
      </c>
      <c r="B89" s="4">
        <v>1457000</v>
      </c>
      <c r="C89" s="5">
        <v>4</v>
      </c>
      <c r="D89" s="1">
        <v>3.5</v>
      </c>
      <c r="E89" s="1">
        <v>2248</v>
      </c>
      <c r="F89" s="10">
        <v>1975</v>
      </c>
      <c r="G89" s="1" t="s">
        <v>17</v>
      </c>
      <c r="H89" s="1" t="s">
        <v>18</v>
      </c>
      <c r="I89" s="1">
        <v>90266</v>
      </c>
      <c r="J89" s="1">
        <v>5301</v>
      </c>
      <c r="K89" s="1">
        <v>156</v>
      </c>
      <c r="L89" s="1">
        <v>648</v>
      </c>
      <c r="M89" s="1">
        <v>2016</v>
      </c>
      <c r="N89" t="str">
        <f t="shared" si="1"/>
        <v>No Sand</v>
      </c>
    </row>
    <row r="90" spans="1:14" x14ac:dyDescent="0.25">
      <c r="A90" s="2">
        <v>42734</v>
      </c>
      <c r="B90" s="4">
        <v>1420000</v>
      </c>
      <c r="C90" s="5">
        <v>3</v>
      </c>
      <c r="D90" s="1">
        <v>2</v>
      </c>
      <c r="E90" s="1">
        <v>1168</v>
      </c>
      <c r="F90" s="10">
        <v>1957</v>
      </c>
      <c r="G90" s="1" t="s">
        <v>20</v>
      </c>
      <c r="H90" s="1" t="s">
        <v>18</v>
      </c>
      <c r="I90" s="1">
        <v>90266</v>
      </c>
      <c r="J90" s="1">
        <v>7507</v>
      </c>
      <c r="K90" s="1">
        <v>156</v>
      </c>
      <c r="L90" s="1">
        <v>1216</v>
      </c>
      <c r="M90" s="1">
        <v>2016</v>
      </c>
      <c r="N90" t="str">
        <f t="shared" si="1"/>
        <v>No Sand</v>
      </c>
    </row>
    <row r="91" spans="1:14" x14ac:dyDescent="0.25">
      <c r="A91" s="2">
        <v>42724</v>
      </c>
      <c r="B91" s="4">
        <v>1790000</v>
      </c>
      <c r="C91" s="5">
        <v>3</v>
      </c>
      <c r="D91" s="1">
        <v>2</v>
      </c>
      <c r="E91" s="1">
        <v>1262</v>
      </c>
      <c r="F91" s="10">
        <v>1953</v>
      </c>
      <c r="G91" s="1" t="s">
        <v>225</v>
      </c>
      <c r="H91" s="1" t="s">
        <v>11</v>
      </c>
      <c r="I91" s="1">
        <v>90266</v>
      </c>
      <c r="J91" s="1">
        <v>3002</v>
      </c>
      <c r="K91" s="1">
        <v>166</v>
      </c>
      <c r="L91" s="1">
        <v>1418</v>
      </c>
      <c r="M91" s="1">
        <v>2016</v>
      </c>
      <c r="N91" t="str">
        <f t="shared" si="1"/>
        <v>Sand</v>
      </c>
    </row>
    <row r="92" spans="1:14" x14ac:dyDescent="0.25">
      <c r="A92" s="2">
        <v>42720</v>
      </c>
      <c r="B92" s="4">
        <v>1425000</v>
      </c>
      <c r="C92" s="5">
        <v>3</v>
      </c>
      <c r="D92" s="1">
        <v>2</v>
      </c>
      <c r="E92" s="1">
        <v>1503</v>
      </c>
      <c r="F92" s="10">
        <v>1952</v>
      </c>
      <c r="G92" s="1" t="s">
        <v>39</v>
      </c>
      <c r="H92" s="1" t="s">
        <v>18</v>
      </c>
      <c r="I92" s="1">
        <v>90266</v>
      </c>
      <c r="J92" s="1">
        <v>7507</v>
      </c>
      <c r="K92" s="1">
        <v>170</v>
      </c>
      <c r="L92" s="1">
        <v>948</v>
      </c>
      <c r="M92" s="1">
        <v>2016</v>
      </c>
      <c r="N92" t="str">
        <f t="shared" si="1"/>
        <v>No Sand</v>
      </c>
    </row>
    <row r="93" spans="1:14" x14ac:dyDescent="0.25">
      <c r="A93" s="2">
        <v>42720</v>
      </c>
      <c r="B93" s="4">
        <v>1750000</v>
      </c>
      <c r="C93" s="5">
        <v>4</v>
      </c>
      <c r="D93" s="1">
        <v>1.75</v>
      </c>
      <c r="E93" s="1">
        <v>1493</v>
      </c>
      <c r="F93" s="10">
        <v>1947</v>
      </c>
      <c r="G93" s="1" t="s">
        <v>108</v>
      </c>
      <c r="H93" s="1" t="s">
        <v>100</v>
      </c>
      <c r="I93" s="1">
        <v>90266</v>
      </c>
      <c r="J93" s="1">
        <v>5028</v>
      </c>
      <c r="K93" s="1">
        <v>170</v>
      </c>
      <c r="L93" s="1">
        <v>1172</v>
      </c>
      <c r="M93" s="1">
        <v>2016</v>
      </c>
      <c r="N93" t="str">
        <f t="shared" si="1"/>
        <v>No Sand</v>
      </c>
    </row>
    <row r="94" spans="1:14" x14ac:dyDescent="0.25">
      <c r="A94" s="2">
        <v>42720</v>
      </c>
      <c r="B94" s="4">
        <v>1749000</v>
      </c>
      <c r="C94" s="5">
        <v>3</v>
      </c>
      <c r="D94" s="1">
        <v>2</v>
      </c>
      <c r="E94" s="1">
        <v>1339</v>
      </c>
      <c r="F94" s="10">
        <v>2014</v>
      </c>
      <c r="G94" s="1" t="s">
        <v>158</v>
      </c>
      <c r="H94" s="1" t="s">
        <v>100</v>
      </c>
      <c r="I94" s="1">
        <v>90266</v>
      </c>
      <c r="J94" s="1">
        <v>4481</v>
      </c>
      <c r="K94" s="1">
        <v>170</v>
      </c>
      <c r="L94" s="1">
        <v>1306</v>
      </c>
      <c r="M94" s="1">
        <v>2016</v>
      </c>
      <c r="N94" t="str">
        <f t="shared" si="1"/>
        <v>No Sand</v>
      </c>
    </row>
    <row r="95" spans="1:14" x14ac:dyDescent="0.25">
      <c r="A95" s="2">
        <v>42717</v>
      </c>
      <c r="B95" s="4">
        <v>1200000</v>
      </c>
      <c r="C95" s="5">
        <v>3</v>
      </c>
      <c r="D95" s="1">
        <v>3</v>
      </c>
      <c r="E95" s="1">
        <v>1776</v>
      </c>
      <c r="F95" s="10">
        <v>1950</v>
      </c>
      <c r="G95" s="1" t="s">
        <v>229</v>
      </c>
      <c r="H95" s="1" t="s">
        <v>47</v>
      </c>
      <c r="I95" s="1">
        <v>90266</v>
      </c>
      <c r="J95" s="1">
        <v>5992</v>
      </c>
      <c r="K95" s="1">
        <v>173</v>
      </c>
      <c r="L95" s="1">
        <v>676</v>
      </c>
      <c r="M95" s="1">
        <v>2016</v>
      </c>
      <c r="N95" t="str">
        <f t="shared" si="1"/>
        <v>No Sand</v>
      </c>
    </row>
    <row r="96" spans="1:14" x14ac:dyDescent="0.25">
      <c r="A96" s="2">
        <v>42713</v>
      </c>
      <c r="B96" s="4">
        <v>1785000</v>
      </c>
      <c r="C96" s="5">
        <v>4</v>
      </c>
      <c r="D96" s="1">
        <v>2.25</v>
      </c>
      <c r="E96" s="1">
        <v>2074</v>
      </c>
      <c r="F96" s="10">
        <v>1972</v>
      </c>
      <c r="G96" s="1" t="s">
        <v>153</v>
      </c>
      <c r="H96" s="1" t="s">
        <v>100</v>
      </c>
      <c r="I96" s="1">
        <v>90266</v>
      </c>
      <c r="J96" s="1">
        <v>4635</v>
      </c>
      <c r="K96" s="1">
        <v>177</v>
      </c>
      <c r="L96" s="1">
        <v>861</v>
      </c>
      <c r="M96" s="1">
        <v>2016</v>
      </c>
      <c r="N96" t="str">
        <f t="shared" si="1"/>
        <v>No Sand</v>
      </c>
    </row>
    <row r="97" spans="1:14" x14ac:dyDescent="0.25">
      <c r="A97" s="2">
        <v>42711</v>
      </c>
      <c r="B97" s="4">
        <v>1385000</v>
      </c>
      <c r="C97" s="5">
        <v>2</v>
      </c>
      <c r="D97" s="1">
        <v>1</v>
      </c>
      <c r="E97" s="1">
        <v>930</v>
      </c>
      <c r="F97" s="10">
        <v>1948</v>
      </c>
      <c r="G97" s="1" t="s">
        <v>60</v>
      </c>
      <c r="H97" s="1" t="s">
        <v>47</v>
      </c>
      <c r="I97" s="1">
        <v>90266</v>
      </c>
      <c r="J97" s="1">
        <v>7022</v>
      </c>
      <c r="K97" s="1">
        <v>179</v>
      </c>
      <c r="L97" s="1">
        <v>1489</v>
      </c>
      <c r="M97" s="1">
        <v>2016</v>
      </c>
      <c r="N97" t="str">
        <f t="shared" si="1"/>
        <v>No Sand</v>
      </c>
    </row>
    <row r="98" spans="1:14" x14ac:dyDescent="0.25">
      <c r="A98" s="2">
        <v>42706</v>
      </c>
      <c r="B98" s="4">
        <v>1343500</v>
      </c>
      <c r="C98" s="5">
        <v>4</v>
      </c>
      <c r="D98" s="1">
        <v>2</v>
      </c>
      <c r="E98" s="1">
        <v>2130</v>
      </c>
      <c r="F98" s="10">
        <v>1949</v>
      </c>
      <c r="G98" s="1" t="s">
        <v>62</v>
      </c>
      <c r="H98" s="1" t="s">
        <v>59</v>
      </c>
      <c r="I98" s="1">
        <v>90266</v>
      </c>
      <c r="J98" s="1">
        <v>7449</v>
      </c>
      <c r="K98" s="1">
        <v>184</v>
      </c>
      <c r="L98" s="1">
        <v>631</v>
      </c>
      <c r="M98" s="1">
        <v>2016</v>
      </c>
      <c r="N98" t="str">
        <f t="shared" si="1"/>
        <v>No Sand</v>
      </c>
    </row>
    <row r="99" spans="1:14" x14ac:dyDescent="0.25">
      <c r="A99" s="2">
        <v>42705</v>
      </c>
      <c r="B99" s="4">
        <v>3350000</v>
      </c>
      <c r="C99" s="5">
        <v>4</v>
      </c>
      <c r="D99" s="1">
        <v>2.5</v>
      </c>
      <c r="E99" s="1">
        <v>2022</v>
      </c>
      <c r="F99" s="10">
        <v>1952</v>
      </c>
      <c r="G99" s="1" t="s">
        <v>207</v>
      </c>
      <c r="H99" s="1" t="s">
        <v>11</v>
      </c>
      <c r="I99" s="1">
        <v>90266</v>
      </c>
      <c r="J99" s="1">
        <v>2468</v>
      </c>
      <c r="K99" s="1">
        <v>185</v>
      </c>
      <c r="L99" s="1">
        <v>1657</v>
      </c>
      <c r="M99" s="1">
        <v>2016</v>
      </c>
      <c r="N99" t="str">
        <f t="shared" si="1"/>
        <v>Sand</v>
      </c>
    </row>
    <row r="100" spans="1:14" x14ac:dyDescent="0.25">
      <c r="A100" s="2">
        <v>42703</v>
      </c>
      <c r="B100" s="4">
        <v>1718000</v>
      </c>
      <c r="C100" s="5">
        <v>3</v>
      </c>
      <c r="D100" s="1">
        <v>2</v>
      </c>
      <c r="E100" s="1">
        <v>1354</v>
      </c>
      <c r="F100" s="10">
        <v>1947</v>
      </c>
      <c r="G100" s="1" t="s">
        <v>171</v>
      </c>
      <c r="H100" s="1" t="s">
        <v>100</v>
      </c>
      <c r="I100" s="1">
        <v>90266</v>
      </c>
      <c r="J100" s="1">
        <v>4803</v>
      </c>
      <c r="K100" s="1">
        <v>187</v>
      </c>
      <c r="L100" s="1">
        <v>1269</v>
      </c>
      <c r="M100" s="1">
        <v>2016</v>
      </c>
      <c r="N100" t="str">
        <f t="shared" si="1"/>
        <v>No Sand</v>
      </c>
    </row>
    <row r="101" spans="1:14" x14ac:dyDescent="0.25">
      <c r="A101" s="2">
        <v>42702</v>
      </c>
      <c r="B101" s="4">
        <v>1652500</v>
      </c>
      <c r="C101" s="5">
        <v>3</v>
      </c>
      <c r="D101" s="1">
        <v>1.75</v>
      </c>
      <c r="E101" s="1">
        <v>1738</v>
      </c>
      <c r="F101" s="10">
        <v>1947</v>
      </c>
      <c r="G101" s="1" t="s">
        <v>68</v>
      </c>
      <c r="H101" s="1" t="s">
        <v>47</v>
      </c>
      <c r="I101" s="1">
        <v>90266</v>
      </c>
      <c r="J101" s="1">
        <v>5272</v>
      </c>
      <c r="K101" s="1">
        <v>188</v>
      </c>
      <c r="L101" s="1">
        <v>951</v>
      </c>
      <c r="M101" s="1">
        <v>2016</v>
      </c>
      <c r="N101" t="str">
        <f t="shared" si="1"/>
        <v>No Sand</v>
      </c>
    </row>
    <row r="102" spans="1:14" x14ac:dyDescent="0.25">
      <c r="A102" s="2">
        <v>42697</v>
      </c>
      <c r="B102" s="4">
        <v>1950000</v>
      </c>
      <c r="C102" s="5">
        <v>4</v>
      </c>
      <c r="D102" s="1">
        <v>2.75</v>
      </c>
      <c r="E102" s="1">
        <v>2306</v>
      </c>
      <c r="F102" s="10">
        <v>1970</v>
      </c>
      <c r="G102" s="1" t="s">
        <v>36</v>
      </c>
      <c r="H102" s="1" t="s">
        <v>18</v>
      </c>
      <c r="I102" s="1">
        <v>90266</v>
      </c>
      <c r="J102" s="1">
        <v>7502</v>
      </c>
      <c r="K102" s="1">
        <v>193</v>
      </c>
      <c r="L102" s="1">
        <v>846</v>
      </c>
      <c r="M102" s="1">
        <v>2016</v>
      </c>
      <c r="N102" t="str">
        <f t="shared" si="1"/>
        <v>No Sand</v>
      </c>
    </row>
    <row r="103" spans="1:14" x14ac:dyDescent="0.25">
      <c r="A103" s="2">
        <v>42697</v>
      </c>
      <c r="B103" s="4">
        <v>1850000</v>
      </c>
      <c r="C103" s="5">
        <v>2</v>
      </c>
      <c r="D103" s="1">
        <v>2.5</v>
      </c>
      <c r="E103" s="1">
        <v>1326</v>
      </c>
      <c r="F103" s="10">
        <v>1962</v>
      </c>
      <c r="G103" s="1" t="s">
        <v>190</v>
      </c>
      <c r="H103" s="1" t="s">
        <v>11</v>
      </c>
      <c r="I103" s="1">
        <v>90266</v>
      </c>
      <c r="J103" s="1">
        <v>1352</v>
      </c>
      <c r="K103" s="1">
        <v>193</v>
      </c>
      <c r="L103" s="1">
        <v>1395</v>
      </c>
      <c r="M103" s="1">
        <v>2016</v>
      </c>
      <c r="N103" t="str">
        <f t="shared" si="1"/>
        <v>Sand</v>
      </c>
    </row>
    <row r="104" spans="1:14" x14ac:dyDescent="0.25">
      <c r="A104" s="2">
        <v>42696</v>
      </c>
      <c r="B104" s="4">
        <v>1279000</v>
      </c>
      <c r="C104" s="5">
        <v>3</v>
      </c>
      <c r="D104" s="1">
        <v>2</v>
      </c>
      <c r="E104" s="1">
        <v>1080</v>
      </c>
      <c r="F104" s="10">
        <v>1956</v>
      </c>
      <c r="G104" s="1" t="s">
        <v>35</v>
      </c>
      <c r="H104" s="1" t="s">
        <v>18</v>
      </c>
      <c r="I104" s="1">
        <v>90266</v>
      </c>
      <c r="J104" s="1">
        <v>6214</v>
      </c>
      <c r="K104" s="1">
        <v>194</v>
      </c>
      <c r="L104" s="1">
        <v>1184</v>
      </c>
      <c r="M104" s="1">
        <v>2016</v>
      </c>
      <c r="N104" t="str">
        <f t="shared" si="1"/>
        <v>No Sand</v>
      </c>
    </row>
    <row r="105" spans="1:14" x14ac:dyDescent="0.25">
      <c r="A105" s="2">
        <v>42691</v>
      </c>
      <c r="B105" s="4">
        <v>1425000</v>
      </c>
      <c r="C105" s="5">
        <v>3</v>
      </c>
      <c r="D105" s="1">
        <v>1.75</v>
      </c>
      <c r="E105" s="1">
        <v>1288</v>
      </c>
      <c r="F105" s="10">
        <v>1958</v>
      </c>
      <c r="G105" s="1" t="s">
        <v>40</v>
      </c>
      <c r="H105" s="1" t="s">
        <v>18</v>
      </c>
      <c r="I105" s="1">
        <v>90266</v>
      </c>
      <c r="J105" s="1">
        <v>7500</v>
      </c>
      <c r="K105" s="1">
        <v>199</v>
      </c>
      <c r="L105" s="1">
        <v>1106</v>
      </c>
      <c r="M105" s="1">
        <v>2016</v>
      </c>
      <c r="N105" t="str">
        <f t="shared" si="1"/>
        <v>No Sand</v>
      </c>
    </row>
    <row r="106" spans="1:14" x14ac:dyDescent="0.25">
      <c r="A106" s="2">
        <v>42690</v>
      </c>
      <c r="B106" s="4">
        <v>1850000</v>
      </c>
      <c r="C106" s="5">
        <v>2</v>
      </c>
      <c r="D106" s="1">
        <v>1</v>
      </c>
      <c r="E106" s="1">
        <v>1020</v>
      </c>
      <c r="F106" s="10">
        <v>1949</v>
      </c>
      <c r="G106" s="1" t="s">
        <v>113</v>
      </c>
      <c r="H106" s="1" t="s">
        <v>87</v>
      </c>
      <c r="I106" s="1">
        <v>90266</v>
      </c>
      <c r="J106" s="1">
        <v>5664</v>
      </c>
      <c r="K106" s="1">
        <v>200</v>
      </c>
      <c r="L106" s="1">
        <v>1814</v>
      </c>
      <c r="M106" s="1">
        <v>2016</v>
      </c>
      <c r="N106" t="str">
        <f t="shared" si="1"/>
        <v>No Sand</v>
      </c>
    </row>
    <row r="107" spans="1:14" x14ac:dyDescent="0.25">
      <c r="A107" s="2">
        <v>42690</v>
      </c>
      <c r="B107" s="4">
        <v>3650000</v>
      </c>
      <c r="C107" s="5">
        <v>3</v>
      </c>
      <c r="D107" s="1">
        <v>3.5</v>
      </c>
      <c r="E107" s="1">
        <v>2778</v>
      </c>
      <c r="F107" s="10">
        <v>1981</v>
      </c>
      <c r="G107" s="1" t="s">
        <v>216</v>
      </c>
      <c r="H107" s="1" t="s">
        <v>11</v>
      </c>
      <c r="I107" s="1">
        <v>90266</v>
      </c>
      <c r="J107" s="1">
        <v>2697</v>
      </c>
      <c r="K107" s="1">
        <v>200</v>
      </c>
      <c r="L107" s="1">
        <v>1314</v>
      </c>
      <c r="M107" s="1">
        <v>2016</v>
      </c>
      <c r="N107" t="str">
        <f t="shared" si="1"/>
        <v>Sand</v>
      </c>
    </row>
    <row r="108" spans="1:14" x14ac:dyDescent="0.25">
      <c r="A108" s="2">
        <v>42689</v>
      </c>
      <c r="B108" s="4">
        <v>2700000</v>
      </c>
      <c r="C108" s="5">
        <v>4</v>
      </c>
      <c r="D108" s="1">
        <v>3</v>
      </c>
      <c r="E108" s="1">
        <v>3874</v>
      </c>
      <c r="F108" s="10">
        <v>1989</v>
      </c>
      <c r="G108" s="1" t="s">
        <v>127</v>
      </c>
      <c r="H108" s="1" t="s">
        <v>100</v>
      </c>
      <c r="I108" s="1">
        <v>90266</v>
      </c>
      <c r="J108" s="1">
        <v>4482</v>
      </c>
      <c r="K108" s="1">
        <v>201</v>
      </c>
      <c r="L108" s="1">
        <v>697</v>
      </c>
      <c r="M108" s="1">
        <v>2016</v>
      </c>
      <c r="N108" t="str">
        <f t="shared" si="1"/>
        <v>No Sand</v>
      </c>
    </row>
    <row r="109" spans="1:14" x14ac:dyDescent="0.25">
      <c r="A109" s="2">
        <v>42684</v>
      </c>
      <c r="B109" s="4">
        <v>2575000</v>
      </c>
      <c r="C109" s="5">
        <v>4</v>
      </c>
      <c r="D109" s="1">
        <v>3.5</v>
      </c>
      <c r="E109" s="1">
        <v>3061</v>
      </c>
      <c r="F109" s="10">
        <v>1976</v>
      </c>
      <c r="G109" s="1" t="s">
        <v>76</v>
      </c>
      <c r="H109" s="1" t="s">
        <v>18</v>
      </c>
      <c r="I109" s="1">
        <v>90266</v>
      </c>
      <c r="J109" s="1">
        <v>7745</v>
      </c>
      <c r="K109" s="1">
        <v>206</v>
      </c>
      <c r="L109" s="1">
        <v>841</v>
      </c>
      <c r="M109" s="1">
        <v>2016</v>
      </c>
      <c r="N109" t="str">
        <f t="shared" si="1"/>
        <v>No Sand</v>
      </c>
    </row>
    <row r="110" spans="1:14" x14ac:dyDescent="0.25">
      <c r="A110" s="2">
        <v>42683</v>
      </c>
      <c r="B110" s="4">
        <v>1070000</v>
      </c>
      <c r="C110" s="5">
        <v>2</v>
      </c>
      <c r="D110" s="1">
        <v>1</v>
      </c>
      <c r="E110" s="1">
        <v>783</v>
      </c>
      <c r="F110" s="10">
        <v>1951</v>
      </c>
      <c r="G110" s="1" t="s">
        <v>31</v>
      </c>
      <c r="H110" s="1" t="s">
        <v>18</v>
      </c>
      <c r="I110" s="1">
        <v>90266</v>
      </c>
      <c r="J110" s="1">
        <v>3309</v>
      </c>
      <c r="K110" s="1">
        <v>207</v>
      </c>
      <c r="L110" s="1">
        <v>1367</v>
      </c>
      <c r="M110" s="1">
        <v>2016</v>
      </c>
      <c r="N110" t="str">
        <f t="shared" si="1"/>
        <v>No Sand</v>
      </c>
    </row>
    <row r="111" spans="1:14" x14ac:dyDescent="0.25">
      <c r="A111" s="2">
        <v>42682</v>
      </c>
      <c r="B111" s="4">
        <v>1875000</v>
      </c>
      <c r="C111" s="5">
        <v>4</v>
      </c>
      <c r="D111" s="1">
        <v>3</v>
      </c>
      <c r="E111" s="1">
        <v>2157</v>
      </c>
      <c r="F111" s="10">
        <v>1995</v>
      </c>
      <c r="G111" s="1" t="s">
        <v>91</v>
      </c>
      <c r="H111" s="1" t="s">
        <v>87</v>
      </c>
      <c r="I111" s="1">
        <v>90266</v>
      </c>
      <c r="J111" s="1">
        <v>3251</v>
      </c>
      <c r="K111" s="1">
        <v>208</v>
      </c>
      <c r="L111" s="1">
        <v>869</v>
      </c>
      <c r="M111" s="1">
        <v>2016</v>
      </c>
      <c r="N111" t="str">
        <f t="shared" si="1"/>
        <v>No Sand</v>
      </c>
    </row>
    <row r="112" spans="1:14" x14ac:dyDescent="0.25">
      <c r="A112" s="2">
        <v>42676</v>
      </c>
      <c r="B112" s="4">
        <v>3138685</v>
      </c>
      <c r="C112" s="5">
        <v>3</v>
      </c>
      <c r="D112" s="1">
        <v>3</v>
      </c>
      <c r="E112" s="1">
        <v>2709</v>
      </c>
      <c r="F112" s="10">
        <v>1977</v>
      </c>
      <c r="G112" s="1" t="s">
        <v>114</v>
      </c>
      <c r="H112" s="1" t="s">
        <v>87</v>
      </c>
      <c r="I112" s="1">
        <v>90266</v>
      </c>
      <c r="J112" s="1">
        <v>6009</v>
      </c>
      <c r="K112" s="1">
        <v>214</v>
      </c>
      <c r="L112" s="1">
        <v>1159</v>
      </c>
      <c r="M112" s="1">
        <v>2016</v>
      </c>
      <c r="N112" t="str">
        <f t="shared" si="1"/>
        <v>No Sand</v>
      </c>
    </row>
    <row r="113" spans="1:14" x14ac:dyDescent="0.25">
      <c r="A113" s="2">
        <v>42675</v>
      </c>
      <c r="B113" s="4">
        <v>1900000</v>
      </c>
      <c r="C113" s="5">
        <v>4</v>
      </c>
      <c r="D113" s="1">
        <v>3.5</v>
      </c>
      <c r="E113" s="1">
        <v>3219</v>
      </c>
      <c r="F113" s="10">
        <v>1981</v>
      </c>
      <c r="G113" s="1" t="s">
        <v>44</v>
      </c>
      <c r="H113" s="1" t="s">
        <v>18</v>
      </c>
      <c r="I113" s="1">
        <v>90266</v>
      </c>
      <c r="J113" s="1">
        <v>6503</v>
      </c>
      <c r="K113" s="1">
        <v>215</v>
      </c>
      <c r="L113" s="1">
        <v>590</v>
      </c>
      <c r="M113" s="1">
        <v>2016</v>
      </c>
      <c r="N113" t="str">
        <f t="shared" si="1"/>
        <v>No Sand</v>
      </c>
    </row>
    <row r="114" spans="1:14" x14ac:dyDescent="0.25">
      <c r="A114" s="2">
        <v>42674</v>
      </c>
      <c r="B114" s="4">
        <v>2250000</v>
      </c>
      <c r="C114" s="5">
        <v>4</v>
      </c>
      <c r="D114" s="1">
        <v>2</v>
      </c>
      <c r="E114" s="1">
        <v>1448</v>
      </c>
      <c r="F114" s="10">
        <v>1947</v>
      </c>
      <c r="G114" s="1" t="s">
        <v>193</v>
      </c>
      <c r="H114" s="1" t="s">
        <v>11</v>
      </c>
      <c r="I114" s="1">
        <v>90266</v>
      </c>
      <c r="J114" s="1">
        <v>4039</v>
      </c>
      <c r="K114" s="1">
        <v>216</v>
      </c>
      <c r="L114" s="1">
        <v>1554</v>
      </c>
      <c r="M114" s="1">
        <v>2016</v>
      </c>
      <c r="N114" t="str">
        <f t="shared" si="1"/>
        <v>Sand</v>
      </c>
    </row>
    <row r="115" spans="1:14" x14ac:dyDescent="0.25">
      <c r="A115" s="2">
        <v>42671</v>
      </c>
      <c r="B115" s="4">
        <v>1695000</v>
      </c>
      <c r="C115" s="5">
        <v>3</v>
      </c>
      <c r="D115" s="1">
        <v>2</v>
      </c>
      <c r="E115" s="1">
        <v>1536</v>
      </c>
      <c r="F115" s="10">
        <v>1952</v>
      </c>
      <c r="G115" s="1" t="s">
        <v>48</v>
      </c>
      <c r="H115" s="1" t="s">
        <v>47</v>
      </c>
      <c r="I115" s="1">
        <v>90266</v>
      </c>
      <c r="J115" s="1">
        <v>4982</v>
      </c>
      <c r="K115" s="1">
        <v>219</v>
      </c>
      <c r="L115" s="1">
        <v>1104</v>
      </c>
      <c r="M115" s="1">
        <v>2016</v>
      </c>
      <c r="N115" t="str">
        <f t="shared" si="1"/>
        <v>No Sand</v>
      </c>
    </row>
    <row r="116" spans="1:14" x14ac:dyDescent="0.25">
      <c r="A116" s="2">
        <v>42670</v>
      </c>
      <c r="B116" s="4">
        <v>910000</v>
      </c>
      <c r="C116" s="5">
        <v>3</v>
      </c>
      <c r="D116" s="1">
        <v>2.5</v>
      </c>
      <c r="E116" s="1">
        <v>1778</v>
      </c>
      <c r="F116" s="10">
        <v>1969</v>
      </c>
      <c r="G116" s="1" t="s">
        <v>15</v>
      </c>
      <c r="H116" s="1" t="s">
        <v>16</v>
      </c>
      <c r="I116" s="1">
        <v>90278</v>
      </c>
      <c r="J116" s="1">
        <v>2449</v>
      </c>
      <c r="K116" s="1">
        <v>220</v>
      </c>
      <c r="L116" s="1">
        <v>512</v>
      </c>
      <c r="M116" s="1">
        <v>2016</v>
      </c>
      <c r="N116" t="str">
        <f t="shared" si="1"/>
        <v>No Sand</v>
      </c>
    </row>
    <row r="117" spans="1:14" x14ac:dyDescent="0.25">
      <c r="A117" s="2">
        <v>42669</v>
      </c>
      <c r="B117" s="4">
        <v>3525000</v>
      </c>
      <c r="C117" s="5">
        <v>4</v>
      </c>
      <c r="D117" s="1">
        <v>3.5</v>
      </c>
      <c r="E117" s="1">
        <v>3492</v>
      </c>
      <c r="F117" s="10">
        <v>2002</v>
      </c>
      <c r="G117" s="1" t="s">
        <v>182</v>
      </c>
      <c r="H117" s="1" t="s">
        <v>11</v>
      </c>
      <c r="I117" s="1">
        <v>90266</v>
      </c>
      <c r="J117" s="1">
        <v>2171</v>
      </c>
      <c r="K117" s="1">
        <v>221</v>
      </c>
      <c r="L117" s="1">
        <v>1009</v>
      </c>
      <c r="M117" s="1">
        <v>2016</v>
      </c>
      <c r="N117" t="str">
        <f t="shared" si="1"/>
        <v>Sand</v>
      </c>
    </row>
    <row r="118" spans="1:14" x14ac:dyDescent="0.25">
      <c r="A118" s="2">
        <v>42668</v>
      </c>
      <c r="B118" s="4">
        <v>2140000</v>
      </c>
      <c r="C118" s="5">
        <v>4</v>
      </c>
      <c r="D118" s="1">
        <v>3</v>
      </c>
      <c r="E118" s="1">
        <v>3230</v>
      </c>
      <c r="F118" s="10">
        <v>1984</v>
      </c>
      <c r="G118" s="1" t="s">
        <v>24</v>
      </c>
      <c r="H118" s="1" t="s">
        <v>18</v>
      </c>
      <c r="I118" s="1">
        <v>90266</v>
      </c>
      <c r="J118" s="1">
        <v>7488</v>
      </c>
      <c r="K118" s="1">
        <v>222</v>
      </c>
      <c r="L118" s="1">
        <v>663</v>
      </c>
      <c r="M118" s="1">
        <v>2016</v>
      </c>
      <c r="N118" t="str">
        <f t="shared" si="1"/>
        <v>No Sand</v>
      </c>
    </row>
    <row r="119" spans="1:14" x14ac:dyDescent="0.25">
      <c r="A119" s="2">
        <v>42668</v>
      </c>
      <c r="B119" s="4">
        <v>1550000</v>
      </c>
      <c r="C119" s="5">
        <v>3</v>
      </c>
      <c r="D119" s="1">
        <v>1.75</v>
      </c>
      <c r="E119" s="1">
        <v>1789</v>
      </c>
      <c r="F119" s="10">
        <v>1952</v>
      </c>
      <c r="G119" s="1" t="s">
        <v>32</v>
      </c>
      <c r="H119" s="1" t="s">
        <v>18</v>
      </c>
      <c r="I119" s="1">
        <v>90266</v>
      </c>
      <c r="J119" s="1">
        <v>7505</v>
      </c>
      <c r="K119" s="1">
        <v>222</v>
      </c>
      <c r="L119" s="1">
        <v>866</v>
      </c>
      <c r="M119" s="1">
        <v>2016</v>
      </c>
      <c r="N119" t="str">
        <f t="shared" si="1"/>
        <v>No Sand</v>
      </c>
    </row>
    <row r="120" spans="1:14" x14ac:dyDescent="0.25">
      <c r="A120" s="2">
        <v>42664</v>
      </c>
      <c r="B120" s="4">
        <v>1710000</v>
      </c>
      <c r="C120" s="5">
        <v>3</v>
      </c>
      <c r="D120" s="1">
        <v>2</v>
      </c>
      <c r="E120" s="1">
        <v>1491</v>
      </c>
      <c r="F120" s="10">
        <v>1950</v>
      </c>
      <c r="G120" s="1" t="s">
        <v>54</v>
      </c>
      <c r="H120" s="1" t="s">
        <v>47</v>
      </c>
      <c r="I120" s="1">
        <v>90266</v>
      </c>
      <c r="J120" s="1">
        <v>5430</v>
      </c>
      <c r="K120" s="1">
        <v>226</v>
      </c>
      <c r="L120" s="1">
        <v>1147</v>
      </c>
      <c r="M120" s="1">
        <v>2016</v>
      </c>
      <c r="N120" t="str">
        <f t="shared" si="1"/>
        <v>No Sand</v>
      </c>
    </row>
    <row r="121" spans="1:14" x14ac:dyDescent="0.25">
      <c r="A121" s="2">
        <v>42664</v>
      </c>
      <c r="B121" s="4">
        <v>3010000</v>
      </c>
      <c r="C121" s="5">
        <v>4</v>
      </c>
      <c r="D121" s="1">
        <v>3</v>
      </c>
      <c r="E121" s="1">
        <v>2648</v>
      </c>
      <c r="F121" s="10">
        <v>1969</v>
      </c>
      <c r="G121" s="1" t="s">
        <v>143</v>
      </c>
      <c r="H121" s="1" t="s">
        <v>100</v>
      </c>
      <c r="I121" s="1">
        <v>90266</v>
      </c>
      <c r="J121" s="1">
        <v>5782</v>
      </c>
      <c r="K121" s="1">
        <v>226</v>
      </c>
      <c r="L121" s="1">
        <v>1137</v>
      </c>
      <c r="M121" s="1">
        <v>2016</v>
      </c>
      <c r="N121" t="str">
        <f t="shared" si="1"/>
        <v>No Sand</v>
      </c>
    </row>
    <row r="122" spans="1:14" x14ac:dyDescent="0.25">
      <c r="A122" s="2">
        <v>42664</v>
      </c>
      <c r="B122" s="4">
        <v>2000000</v>
      </c>
      <c r="C122" s="5">
        <v>3</v>
      </c>
      <c r="D122" s="1">
        <v>3</v>
      </c>
      <c r="E122" s="1">
        <v>1360</v>
      </c>
      <c r="F122" s="10">
        <v>1963</v>
      </c>
      <c r="G122" s="1" t="s">
        <v>206</v>
      </c>
      <c r="H122" s="1" t="s">
        <v>11</v>
      </c>
      <c r="I122" s="1">
        <v>90266</v>
      </c>
      <c r="J122" s="1">
        <v>1348</v>
      </c>
      <c r="K122" s="1">
        <v>226</v>
      </c>
      <c r="L122" s="1">
        <v>1471</v>
      </c>
      <c r="M122" s="1">
        <v>2016</v>
      </c>
      <c r="N122" t="str">
        <f t="shared" si="1"/>
        <v>Sand</v>
      </c>
    </row>
    <row r="123" spans="1:14" x14ac:dyDescent="0.25">
      <c r="A123" s="2">
        <v>42662</v>
      </c>
      <c r="B123" s="4">
        <v>1365000</v>
      </c>
      <c r="C123" s="5">
        <v>2</v>
      </c>
      <c r="D123" s="1">
        <v>2</v>
      </c>
      <c r="E123" s="1">
        <v>1271</v>
      </c>
      <c r="F123" s="10">
        <v>1948</v>
      </c>
      <c r="G123" s="1" t="s">
        <v>67</v>
      </c>
      <c r="H123" s="1" t="s">
        <v>47</v>
      </c>
      <c r="I123" s="1">
        <v>90266</v>
      </c>
      <c r="J123" s="1">
        <v>4899</v>
      </c>
      <c r="K123" s="1">
        <v>228</v>
      </c>
      <c r="L123" s="1">
        <v>1074</v>
      </c>
      <c r="M123" s="1">
        <v>2016</v>
      </c>
      <c r="N123" t="str">
        <f t="shared" si="1"/>
        <v>No Sand</v>
      </c>
    </row>
    <row r="124" spans="1:14" x14ac:dyDescent="0.25">
      <c r="A124" s="2">
        <v>42662</v>
      </c>
      <c r="B124" s="4">
        <v>2900000</v>
      </c>
      <c r="C124" s="5">
        <v>4</v>
      </c>
      <c r="D124" s="1">
        <v>4</v>
      </c>
      <c r="E124" s="1">
        <v>3487</v>
      </c>
      <c r="F124" s="10">
        <v>2006</v>
      </c>
      <c r="G124" s="1" t="s">
        <v>109</v>
      </c>
      <c r="H124" s="1" t="s">
        <v>100</v>
      </c>
      <c r="I124" s="1">
        <v>90266</v>
      </c>
      <c r="J124" s="1">
        <v>2987</v>
      </c>
      <c r="K124" s="1">
        <v>228</v>
      </c>
      <c r="L124" s="1">
        <v>832</v>
      </c>
      <c r="M124" s="1">
        <v>2016</v>
      </c>
      <c r="N124" t="str">
        <f t="shared" si="1"/>
        <v>No Sand</v>
      </c>
    </row>
    <row r="125" spans="1:14" x14ac:dyDescent="0.25">
      <c r="A125" s="2">
        <v>42662</v>
      </c>
      <c r="B125" s="4">
        <v>1475000</v>
      </c>
      <c r="C125" s="5">
        <v>2</v>
      </c>
      <c r="D125" s="1">
        <v>1</v>
      </c>
      <c r="E125" s="1">
        <v>918</v>
      </c>
      <c r="F125" s="10">
        <v>1946</v>
      </c>
      <c r="G125" s="1" t="s">
        <v>126</v>
      </c>
      <c r="H125" s="1" t="s">
        <v>100</v>
      </c>
      <c r="I125" s="1">
        <v>90266</v>
      </c>
      <c r="J125" s="1">
        <v>4483</v>
      </c>
      <c r="K125" s="1">
        <v>228</v>
      </c>
      <c r="L125" s="1">
        <v>1607</v>
      </c>
      <c r="M125" s="1">
        <v>2016</v>
      </c>
      <c r="N125" t="str">
        <f t="shared" si="1"/>
        <v>No Sand</v>
      </c>
    </row>
    <row r="126" spans="1:14" x14ac:dyDescent="0.25">
      <c r="A126" s="2">
        <v>42661</v>
      </c>
      <c r="B126" s="4">
        <v>1695000</v>
      </c>
      <c r="C126" s="5">
        <v>3</v>
      </c>
      <c r="D126" s="1">
        <v>2.5</v>
      </c>
      <c r="E126" s="1">
        <v>1907</v>
      </c>
      <c r="F126" s="10">
        <v>1964</v>
      </c>
      <c r="G126" s="1" t="s">
        <v>92</v>
      </c>
      <c r="H126" s="1" t="s">
        <v>87</v>
      </c>
      <c r="I126" s="1">
        <v>90266</v>
      </c>
      <c r="J126" s="1">
        <v>3249</v>
      </c>
      <c r="K126" s="1">
        <v>229</v>
      </c>
      <c r="L126" s="1">
        <v>889</v>
      </c>
      <c r="M126" s="1">
        <v>2016</v>
      </c>
      <c r="N126" t="str">
        <f t="shared" si="1"/>
        <v>No Sand</v>
      </c>
    </row>
    <row r="127" spans="1:14" x14ac:dyDescent="0.25">
      <c r="A127" s="2">
        <v>42661</v>
      </c>
      <c r="B127" s="4">
        <v>2000000</v>
      </c>
      <c r="C127" s="5">
        <v>3</v>
      </c>
      <c r="D127" s="1">
        <v>2.75</v>
      </c>
      <c r="E127" s="1">
        <v>2860</v>
      </c>
      <c r="F127" s="10">
        <v>1949</v>
      </c>
      <c r="G127" s="1" t="s">
        <v>96</v>
      </c>
      <c r="H127" s="1" t="s">
        <v>87</v>
      </c>
      <c r="I127" s="1">
        <v>90266</v>
      </c>
      <c r="J127" s="1">
        <v>4802</v>
      </c>
      <c r="K127" s="1">
        <v>229</v>
      </c>
      <c r="L127" s="1">
        <v>699</v>
      </c>
      <c r="M127" s="1">
        <v>2016</v>
      </c>
      <c r="N127" t="str">
        <f t="shared" si="1"/>
        <v>No Sand</v>
      </c>
    </row>
    <row r="128" spans="1:14" x14ac:dyDescent="0.25">
      <c r="A128" s="2">
        <v>42661</v>
      </c>
      <c r="B128" s="4">
        <v>1650000</v>
      </c>
      <c r="C128" s="5">
        <v>3</v>
      </c>
      <c r="D128" s="1">
        <v>1</v>
      </c>
      <c r="E128" s="1">
        <v>1004</v>
      </c>
      <c r="F128" s="10">
        <v>1950</v>
      </c>
      <c r="G128" s="1" t="s">
        <v>120</v>
      </c>
      <c r="H128" s="1" t="s">
        <v>100</v>
      </c>
      <c r="I128" s="1">
        <v>90266</v>
      </c>
      <c r="J128" s="1">
        <v>4398</v>
      </c>
      <c r="K128" s="1">
        <v>229</v>
      </c>
      <c r="L128" s="1">
        <v>1643</v>
      </c>
      <c r="M128" s="1">
        <v>2016</v>
      </c>
      <c r="N128" t="str">
        <f t="shared" si="1"/>
        <v>No Sand</v>
      </c>
    </row>
    <row r="129" spans="1:14" x14ac:dyDescent="0.25">
      <c r="A129" s="2">
        <v>42661</v>
      </c>
      <c r="B129" s="4">
        <v>4600000</v>
      </c>
      <c r="C129" s="5">
        <v>4</v>
      </c>
      <c r="D129" s="1">
        <v>3.5</v>
      </c>
      <c r="E129" s="1">
        <v>4380</v>
      </c>
      <c r="F129" s="10">
        <v>2004</v>
      </c>
      <c r="G129" s="1" t="s">
        <v>140</v>
      </c>
      <c r="H129" s="1" t="s">
        <v>100</v>
      </c>
      <c r="I129" s="1">
        <v>90266</v>
      </c>
      <c r="J129" s="1">
        <v>6300</v>
      </c>
      <c r="K129" s="1">
        <v>229</v>
      </c>
      <c r="L129" s="1">
        <v>1050</v>
      </c>
      <c r="M129" s="1">
        <v>2016</v>
      </c>
      <c r="N129" t="str">
        <f t="shared" si="1"/>
        <v>No Sand</v>
      </c>
    </row>
    <row r="130" spans="1:14" x14ac:dyDescent="0.25">
      <c r="A130" s="2">
        <v>42657</v>
      </c>
      <c r="B130" s="4">
        <v>1118000</v>
      </c>
      <c r="C130" s="5">
        <v>3</v>
      </c>
      <c r="D130" s="1">
        <v>1.5</v>
      </c>
      <c r="E130" s="1">
        <v>1157</v>
      </c>
      <c r="F130" s="10">
        <v>1954</v>
      </c>
      <c r="G130" s="1" t="s">
        <v>49</v>
      </c>
      <c r="H130" s="1" t="s">
        <v>47</v>
      </c>
      <c r="I130" s="1">
        <v>90266</v>
      </c>
      <c r="J130" s="1">
        <v>5066</v>
      </c>
      <c r="K130" s="1">
        <v>233</v>
      </c>
      <c r="L130" s="1">
        <v>966</v>
      </c>
      <c r="M130" s="1">
        <v>2016</v>
      </c>
      <c r="N130" t="str">
        <f t="shared" ref="N130:N193" si="2">IF(RIGHT(H130,4)="Sand","Sand","No Sand")</f>
        <v>No Sand</v>
      </c>
    </row>
    <row r="131" spans="1:14" x14ac:dyDescent="0.25">
      <c r="A131" s="2">
        <v>42657</v>
      </c>
      <c r="B131" s="4">
        <v>2950000</v>
      </c>
      <c r="C131" s="5">
        <v>4</v>
      </c>
      <c r="D131" s="1">
        <v>2</v>
      </c>
      <c r="E131" s="1">
        <v>1621</v>
      </c>
      <c r="F131" s="10">
        <v>1947</v>
      </c>
      <c r="G131" s="1" t="s">
        <v>124</v>
      </c>
      <c r="H131" s="1" t="s">
        <v>100</v>
      </c>
      <c r="I131" s="1">
        <v>90266</v>
      </c>
      <c r="J131" s="1">
        <v>7884</v>
      </c>
      <c r="K131" s="1">
        <v>233</v>
      </c>
      <c r="L131" s="1">
        <v>1820</v>
      </c>
      <c r="M131" s="1">
        <v>2016</v>
      </c>
      <c r="N131" t="str">
        <f t="shared" si="2"/>
        <v>No Sand</v>
      </c>
    </row>
    <row r="132" spans="1:14" x14ac:dyDescent="0.25">
      <c r="A132" s="2">
        <v>42655</v>
      </c>
      <c r="B132" s="4">
        <v>1500000</v>
      </c>
      <c r="C132" s="5">
        <v>2</v>
      </c>
      <c r="D132" s="1">
        <v>1.5</v>
      </c>
      <c r="E132" s="1">
        <v>1802</v>
      </c>
      <c r="F132" s="10">
        <v>1953</v>
      </c>
      <c r="G132" s="1" t="s">
        <v>22</v>
      </c>
      <c r="H132" s="1" t="s">
        <v>18</v>
      </c>
      <c r="I132" s="1">
        <v>90266</v>
      </c>
      <c r="J132" s="1">
        <v>8579</v>
      </c>
      <c r="K132" s="1">
        <v>235</v>
      </c>
      <c r="L132" s="1">
        <v>832</v>
      </c>
      <c r="M132" s="1">
        <v>2016</v>
      </c>
      <c r="N132" t="str">
        <f t="shared" si="2"/>
        <v>No Sand</v>
      </c>
    </row>
    <row r="133" spans="1:14" x14ac:dyDescent="0.25">
      <c r="A133" s="2">
        <v>42655</v>
      </c>
      <c r="B133" s="4">
        <v>2200000</v>
      </c>
      <c r="C133" s="5">
        <v>3</v>
      </c>
      <c r="D133" s="1">
        <v>2.5</v>
      </c>
      <c r="E133" s="1">
        <v>1632</v>
      </c>
      <c r="F133" s="10">
        <v>1962</v>
      </c>
      <c r="G133" s="1" t="s">
        <v>112</v>
      </c>
      <c r="H133" s="1" t="s">
        <v>87</v>
      </c>
      <c r="I133" s="1">
        <v>90266</v>
      </c>
      <c r="J133" s="1">
        <v>5675</v>
      </c>
      <c r="K133" s="1">
        <v>235</v>
      </c>
      <c r="L133" s="1">
        <v>1348</v>
      </c>
      <c r="M133" s="1">
        <v>2016</v>
      </c>
      <c r="N133" t="str">
        <f t="shared" si="2"/>
        <v>No Sand</v>
      </c>
    </row>
    <row r="134" spans="1:14" x14ac:dyDescent="0.25">
      <c r="A134" s="2">
        <v>42655</v>
      </c>
      <c r="B134" s="4">
        <v>1600000</v>
      </c>
      <c r="C134" s="5">
        <v>2</v>
      </c>
      <c r="D134" s="1">
        <v>1</v>
      </c>
      <c r="E134" s="1">
        <v>758</v>
      </c>
      <c r="F134" s="10">
        <v>1927</v>
      </c>
      <c r="G134" s="1" t="s">
        <v>187</v>
      </c>
      <c r="H134" s="1" t="s">
        <v>11</v>
      </c>
      <c r="I134" s="1">
        <v>90266</v>
      </c>
      <c r="J134" s="1">
        <v>1549</v>
      </c>
      <c r="K134" s="1">
        <v>235</v>
      </c>
      <c r="L134" s="1">
        <v>2111</v>
      </c>
      <c r="M134" s="1">
        <v>2016</v>
      </c>
      <c r="N134" t="str">
        <f t="shared" si="2"/>
        <v>Sand</v>
      </c>
    </row>
    <row r="135" spans="1:14" x14ac:dyDescent="0.25">
      <c r="A135" s="2">
        <v>42655</v>
      </c>
      <c r="B135" s="4">
        <v>2600000</v>
      </c>
      <c r="C135" s="5">
        <v>2</v>
      </c>
      <c r="D135" s="1">
        <v>2</v>
      </c>
      <c r="E135" s="1">
        <v>1318</v>
      </c>
      <c r="F135" s="10">
        <v>1937</v>
      </c>
      <c r="G135" s="1" t="s">
        <v>191</v>
      </c>
      <c r="H135" s="1" t="s">
        <v>11</v>
      </c>
      <c r="I135" s="1">
        <v>90266</v>
      </c>
      <c r="J135" s="1">
        <v>1699</v>
      </c>
      <c r="K135" s="1">
        <v>235</v>
      </c>
      <c r="L135" s="1">
        <v>1973</v>
      </c>
      <c r="M135" s="1">
        <v>2016</v>
      </c>
      <c r="N135" t="str">
        <f t="shared" si="2"/>
        <v>Sand</v>
      </c>
    </row>
    <row r="136" spans="1:14" x14ac:dyDescent="0.25">
      <c r="A136" s="2">
        <v>42654</v>
      </c>
      <c r="B136" s="4">
        <v>3487500</v>
      </c>
      <c r="C136" s="5">
        <v>3</v>
      </c>
      <c r="D136" s="1">
        <v>3</v>
      </c>
      <c r="E136" s="1">
        <v>1637</v>
      </c>
      <c r="F136" s="10">
        <v>1940</v>
      </c>
      <c r="G136" s="1" t="s">
        <v>217</v>
      </c>
      <c r="H136" s="1" t="s">
        <v>11</v>
      </c>
      <c r="I136" s="1">
        <v>90266</v>
      </c>
      <c r="J136" s="1">
        <v>2705</v>
      </c>
      <c r="K136" s="1">
        <v>236</v>
      </c>
      <c r="L136" s="1">
        <v>2130</v>
      </c>
      <c r="M136" s="1">
        <v>2016</v>
      </c>
      <c r="N136" t="str">
        <f t="shared" si="2"/>
        <v>Sand</v>
      </c>
    </row>
    <row r="137" spans="1:14" x14ac:dyDescent="0.25">
      <c r="A137" s="2">
        <v>42650</v>
      </c>
      <c r="B137" s="4">
        <v>2390000</v>
      </c>
      <c r="C137" s="5">
        <v>4</v>
      </c>
      <c r="D137" s="1">
        <v>4</v>
      </c>
      <c r="E137" s="1">
        <v>4289</v>
      </c>
      <c r="F137" s="10">
        <v>1996</v>
      </c>
      <c r="G137" s="1" t="s">
        <v>21</v>
      </c>
      <c r="H137" s="1" t="s">
        <v>18</v>
      </c>
      <c r="I137" s="1">
        <v>90266</v>
      </c>
      <c r="J137" s="1">
        <v>7505</v>
      </c>
      <c r="K137" s="1">
        <v>240</v>
      </c>
      <c r="L137" s="1">
        <v>557</v>
      </c>
      <c r="M137" s="1">
        <v>2016</v>
      </c>
      <c r="N137" t="str">
        <f t="shared" si="2"/>
        <v>No Sand</v>
      </c>
    </row>
    <row r="138" spans="1:14" x14ac:dyDescent="0.25">
      <c r="A138" s="2">
        <v>42650</v>
      </c>
      <c r="B138" s="4">
        <v>1722000</v>
      </c>
      <c r="C138" s="5">
        <v>4</v>
      </c>
      <c r="D138" s="1">
        <v>2.25</v>
      </c>
      <c r="E138" s="1">
        <v>1983</v>
      </c>
      <c r="F138" s="10">
        <v>1948</v>
      </c>
      <c r="G138" s="1" t="s">
        <v>65</v>
      </c>
      <c r="H138" s="1" t="s">
        <v>47</v>
      </c>
      <c r="I138" s="1">
        <v>90266</v>
      </c>
      <c r="J138" s="1">
        <v>5000</v>
      </c>
      <c r="K138" s="1">
        <v>240</v>
      </c>
      <c r="L138" s="1">
        <v>868</v>
      </c>
      <c r="M138" s="1">
        <v>2016</v>
      </c>
      <c r="N138" t="str">
        <f t="shared" si="2"/>
        <v>No Sand</v>
      </c>
    </row>
    <row r="139" spans="1:14" x14ac:dyDescent="0.25">
      <c r="A139" s="2">
        <v>42650</v>
      </c>
      <c r="B139" s="4">
        <v>2930000</v>
      </c>
      <c r="C139" s="5">
        <v>4</v>
      </c>
      <c r="D139" s="1">
        <v>2.25</v>
      </c>
      <c r="E139" s="1">
        <v>3963</v>
      </c>
      <c r="F139" s="10">
        <v>1986</v>
      </c>
      <c r="G139" s="1" t="s">
        <v>115</v>
      </c>
      <c r="H139" s="1" t="s">
        <v>87</v>
      </c>
      <c r="I139" s="1">
        <v>90266</v>
      </c>
      <c r="J139" s="1">
        <v>7501</v>
      </c>
      <c r="K139" s="1">
        <v>240</v>
      </c>
      <c r="L139" s="1">
        <v>739</v>
      </c>
      <c r="M139" s="1">
        <v>2016</v>
      </c>
      <c r="N139" t="str">
        <f t="shared" si="2"/>
        <v>No Sand</v>
      </c>
    </row>
    <row r="140" spans="1:14" x14ac:dyDescent="0.25">
      <c r="A140" s="2">
        <v>42648</v>
      </c>
      <c r="B140" s="4">
        <v>1226000</v>
      </c>
      <c r="C140" s="5">
        <v>3</v>
      </c>
      <c r="D140" s="1">
        <v>1.75</v>
      </c>
      <c r="E140" s="1">
        <v>1050</v>
      </c>
      <c r="F140" s="10">
        <v>1954</v>
      </c>
      <c r="G140" s="1" t="s">
        <v>164</v>
      </c>
      <c r="H140" s="1" t="s">
        <v>100</v>
      </c>
      <c r="I140" s="1">
        <v>90266</v>
      </c>
      <c r="J140" s="1">
        <v>3725</v>
      </c>
      <c r="K140" s="1">
        <v>242</v>
      </c>
      <c r="L140" s="1">
        <v>1168</v>
      </c>
      <c r="M140" s="1">
        <v>2016</v>
      </c>
      <c r="N140" t="str">
        <f t="shared" si="2"/>
        <v>No Sand</v>
      </c>
    </row>
    <row r="141" spans="1:14" x14ac:dyDescent="0.25">
      <c r="A141" s="2">
        <v>42647</v>
      </c>
      <c r="B141" s="4">
        <v>1500000</v>
      </c>
      <c r="C141" s="5">
        <v>3</v>
      </c>
      <c r="D141" s="1">
        <v>3</v>
      </c>
      <c r="E141" s="1">
        <v>2108</v>
      </c>
      <c r="F141" s="10">
        <v>1959</v>
      </c>
      <c r="G141" s="1" t="s">
        <v>79</v>
      </c>
      <c r="H141" s="1" t="s">
        <v>18</v>
      </c>
      <c r="I141" s="1">
        <v>90266</v>
      </c>
      <c r="J141" s="1">
        <v>7503</v>
      </c>
      <c r="K141" s="1">
        <v>243</v>
      </c>
      <c r="L141" s="1">
        <v>712</v>
      </c>
      <c r="M141" s="1">
        <v>2016</v>
      </c>
      <c r="N141" t="str">
        <f t="shared" si="2"/>
        <v>No Sand</v>
      </c>
    </row>
    <row r="142" spans="1:14" x14ac:dyDescent="0.25">
      <c r="A142" s="2">
        <v>42646</v>
      </c>
      <c r="B142" s="4">
        <v>1855000</v>
      </c>
      <c r="C142" s="5">
        <v>2</v>
      </c>
      <c r="D142" s="1">
        <v>1.5</v>
      </c>
      <c r="E142" s="1">
        <v>1334</v>
      </c>
      <c r="F142" s="10">
        <v>1941</v>
      </c>
      <c r="G142" s="1" t="s">
        <v>205</v>
      </c>
      <c r="H142" s="1" t="s">
        <v>11</v>
      </c>
      <c r="I142" s="1">
        <v>90266</v>
      </c>
      <c r="J142" s="1">
        <v>3512</v>
      </c>
      <c r="K142" s="1">
        <v>244</v>
      </c>
      <c r="L142" s="1">
        <v>1391</v>
      </c>
      <c r="M142" s="1">
        <v>2016</v>
      </c>
      <c r="N142" t="str">
        <f t="shared" si="2"/>
        <v>Sand</v>
      </c>
    </row>
    <row r="143" spans="1:14" x14ac:dyDescent="0.25">
      <c r="A143" s="2">
        <v>42643</v>
      </c>
      <c r="B143" s="4">
        <v>1689200</v>
      </c>
      <c r="C143" s="5">
        <v>4</v>
      </c>
      <c r="D143" s="1">
        <v>3</v>
      </c>
      <c r="E143" s="1">
        <v>1637</v>
      </c>
      <c r="F143" s="10">
        <v>1947</v>
      </c>
      <c r="G143" s="1" t="s">
        <v>106</v>
      </c>
      <c r="H143" s="1" t="s">
        <v>100</v>
      </c>
      <c r="I143" s="1">
        <v>90266</v>
      </c>
      <c r="J143" s="1">
        <v>5026</v>
      </c>
      <c r="K143" s="1">
        <v>247</v>
      </c>
      <c r="L143" s="1">
        <v>1032</v>
      </c>
      <c r="M143" s="1">
        <v>2016</v>
      </c>
      <c r="N143" t="str">
        <f t="shared" si="2"/>
        <v>No Sand</v>
      </c>
    </row>
    <row r="144" spans="1:14" x14ac:dyDescent="0.25">
      <c r="A144" s="2">
        <v>42643</v>
      </c>
      <c r="B144" s="4">
        <v>4275000</v>
      </c>
      <c r="C144" s="5">
        <v>4</v>
      </c>
      <c r="D144" s="1">
        <v>4.5</v>
      </c>
      <c r="E144" s="1">
        <v>3362</v>
      </c>
      <c r="F144" s="10">
        <v>2015</v>
      </c>
      <c r="G144" s="1" t="s">
        <v>181</v>
      </c>
      <c r="H144" s="1" t="s">
        <v>11</v>
      </c>
      <c r="I144" s="1">
        <v>90266</v>
      </c>
      <c r="J144" s="1">
        <v>1750</v>
      </c>
      <c r="K144" s="1">
        <v>247</v>
      </c>
      <c r="L144" s="1">
        <v>1272</v>
      </c>
      <c r="M144" s="1">
        <v>2016</v>
      </c>
      <c r="N144" t="str">
        <f t="shared" si="2"/>
        <v>Sand</v>
      </c>
    </row>
    <row r="145" spans="1:14" x14ac:dyDescent="0.25">
      <c r="A145" s="2">
        <v>42643</v>
      </c>
      <c r="B145" s="4">
        <v>1150000</v>
      </c>
      <c r="C145" s="5">
        <v>3</v>
      </c>
      <c r="D145" s="1">
        <v>1.75</v>
      </c>
      <c r="E145" s="1">
        <v>1191</v>
      </c>
      <c r="F145" s="10">
        <v>1952</v>
      </c>
      <c r="G145" s="1" t="s">
        <v>232</v>
      </c>
      <c r="H145" s="1" t="s">
        <v>100</v>
      </c>
      <c r="I145" s="1">
        <v>90266</v>
      </c>
      <c r="J145" s="1">
        <v>5104</v>
      </c>
      <c r="K145" s="1">
        <v>247</v>
      </c>
      <c r="L145" s="1">
        <v>966</v>
      </c>
      <c r="M145" s="1">
        <v>2016</v>
      </c>
      <c r="N145" t="str">
        <f t="shared" si="2"/>
        <v>No Sand</v>
      </c>
    </row>
    <row r="146" spans="1:14" x14ac:dyDescent="0.25">
      <c r="A146" s="2">
        <v>42642</v>
      </c>
      <c r="B146" s="4">
        <v>1375000</v>
      </c>
      <c r="C146" s="5">
        <v>2</v>
      </c>
      <c r="D146" s="1">
        <v>2</v>
      </c>
      <c r="E146" s="1">
        <v>1596</v>
      </c>
      <c r="F146" s="10">
        <v>1947</v>
      </c>
      <c r="G146" s="1" t="s">
        <v>69</v>
      </c>
      <c r="H146" s="1" t="s">
        <v>47</v>
      </c>
      <c r="I146" s="1">
        <v>90266</v>
      </c>
      <c r="J146" s="1">
        <v>4891</v>
      </c>
      <c r="K146" s="1">
        <v>248</v>
      </c>
      <c r="L146" s="1">
        <v>862</v>
      </c>
      <c r="M146" s="1">
        <v>2016</v>
      </c>
      <c r="N146" t="str">
        <f t="shared" si="2"/>
        <v>No Sand</v>
      </c>
    </row>
    <row r="147" spans="1:14" x14ac:dyDescent="0.25">
      <c r="A147" s="2">
        <v>42640</v>
      </c>
      <c r="B147" s="4">
        <v>1335000</v>
      </c>
      <c r="C147" s="5">
        <v>3</v>
      </c>
      <c r="D147" s="1">
        <v>1.5</v>
      </c>
      <c r="E147" s="1">
        <v>1425</v>
      </c>
      <c r="F147" s="10">
        <v>1956</v>
      </c>
      <c r="G147" s="1" t="s">
        <v>33</v>
      </c>
      <c r="H147" s="1" t="s">
        <v>34</v>
      </c>
      <c r="I147" s="1">
        <v>90266</v>
      </c>
      <c r="J147" s="1">
        <v>5002</v>
      </c>
      <c r="K147" s="1">
        <v>250</v>
      </c>
      <c r="L147" s="1">
        <v>937</v>
      </c>
      <c r="M147" s="1">
        <v>2016</v>
      </c>
      <c r="N147" t="str">
        <f t="shared" si="2"/>
        <v>No Sand</v>
      </c>
    </row>
    <row r="148" spans="1:14" x14ac:dyDescent="0.25">
      <c r="A148" s="2">
        <v>42640</v>
      </c>
      <c r="B148" s="4">
        <v>2450000</v>
      </c>
      <c r="C148" s="5">
        <v>3</v>
      </c>
      <c r="D148" s="1">
        <v>1</v>
      </c>
      <c r="E148" s="1">
        <v>1310</v>
      </c>
      <c r="F148" s="10">
        <v>1953</v>
      </c>
      <c r="G148" s="1" t="s">
        <v>139</v>
      </c>
      <c r="H148" s="1" t="s">
        <v>100</v>
      </c>
      <c r="I148" s="1">
        <v>90266</v>
      </c>
      <c r="J148" s="1">
        <v>6688</v>
      </c>
      <c r="K148" s="1">
        <v>250</v>
      </c>
      <c r="L148" s="1">
        <v>1870</v>
      </c>
      <c r="M148" s="1">
        <v>2016</v>
      </c>
      <c r="N148" t="str">
        <f t="shared" si="2"/>
        <v>No Sand</v>
      </c>
    </row>
    <row r="149" spans="1:14" x14ac:dyDescent="0.25">
      <c r="A149" s="2">
        <v>42640</v>
      </c>
      <c r="B149" s="4">
        <v>3000000</v>
      </c>
      <c r="C149" s="5">
        <v>4</v>
      </c>
      <c r="D149" s="1">
        <v>4.5</v>
      </c>
      <c r="E149" s="1">
        <v>3344</v>
      </c>
      <c r="F149" s="10">
        <v>1983</v>
      </c>
      <c r="G149" s="1" t="s">
        <v>151</v>
      </c>
      <c r="H149" s="1" t="s">
        <v>100</v>
      </c>
      <c r="I149" s="1">
        <v>90266</v>
      </c>
      <c r="J149" s="1">
        <v>4590</v>
      </c>
      <c r="K149" s="1">
        <v>250</v>
      </c>
      <c r="L149" s="1">
        <v>897</v>
      </c>
      <c r="M149" s="1">
        <v>2016</v>
      </c>
      <c r="N149" t="str">
        <f t="shared" si="2"/>
        <v>No Sand</v>
      </c>
    </row>
    <row r="150" spans="1:14" x14ac:dyDescent="0.25">
      <c r="A150" s="2">
        <v>42640</v>
      </c>
      <c r="B150" s="4">
        <v>3599000</v>
      </c>
      <c r="C150" s="5">
        <v>3</v>
      </c>
      <c r="D150" s="1">
        <v>3</v>
      </c>
      <c r="E150" s="1">
        <v>2012</v>
      </c>
      <c r="F150" s="10">
        <v>2016</v>
      </c>
      <c r="G150" s="1" t="s">
        <v>210</v>
      </c>
      <c r="H150" s="1" t="s">
        <v>11</v>
      </c>
      <c r="I150" s="1">
        <v>90266</v>
      </c>
      <c r="J150" s="1">
        <v>1354</v>
      </c>
      <c r="K150" s="1">
        <v>250</v>
      </c>
      <c r="L150" s="1">
        <v>1789</v>
      </c>
      <c r="M150" s="1">
        <v>2016</v>
      </c>
      <c r="N150" t="str">
        <f t="shared" si="2"/>
        <v>Sand</v>
      </c>
    </row>
    <row r="151" spans="1:14" x14ac:dyDescent="0.25">
      <c r="A151" s="2">
        <v>42633</v>
      </c>
      <c r="B151" s="4">
        <v>1729000</v>
      </c>
      <c r="C151" s="5">
        <v>3</v>
      </c>
      <c r="D151" s="1">
        <v>2</v>
      </c>
      <c r="E151" s="1">
        <v>2052</v>
      </c>
      <c r="F151" s="10">
        <v>1954</v>
      </c>
      <c r="G151" s="1" t="s">
        <v>74</v>
      </c>
      <c r="H151" s="1" t="s">
        <v>18</v>
      </c>
      <c r="I151" s="1">
        <v>90266</v>
      </c>
      <c r="J151" s="1">
        <v>5000</v>
      </c>
      <c r="K151" s="1">
        <v>257</v>
      </c>
      <c r="L151" s="1">
        <v>843</v>
      </c>
      <c r="M151" s="1">
        <v>2016</v>
      </c>
      <c r="N151" t="str">
        <f t="shared" si="2"/>
        <v>No Sand</v>
      </c>
    </row>
    <row r="152" spans="1:14" x14ac:dyDescent="0.25">
      <c r="A152" s="2">
        <v>42633</v>
      </c>
      <c r="B152" s="4">
        <v>2430000</v>
      </c>
      <c r="C152" s="5">
        <v>4</v>
      </c>
      <c r="D152" s="1">
        <v>3.5</v>
      </c>
      <c r="E152" s="1">
        <v>2837</v>
      </c>
      <c r="F152" s="10">
        <v>2009</v>
      </c>
      <c r="G152" s="1" t="s">
        <v>99</v>
      </c>
      <c r="H152" s="1" t="s">
        <v>100</v>
      </c>
      <c r="I152" s="1">
        <v>90266</v>
      </c>
      <c r="J152" s="1">
        <v>4204</v>
      </c>
      <c r="K152" s="1">
        <v>257</v>
      </c>
      <c r="L152" s="1">
        <v>857</v>
      </c>
      <c r="M152" s="1">
        <v>2016</v>
      </c>
      <c r="N152" t="str">
        <f t="shared" si="2"/>
        <v>No Sand</v>
      </c>
    </row>
    <row r="153" spans="1:14" x14ac:dyDescent="0.25">
      <c r="A153" s="2">
        <v>42629</v>
      </c>
      <c r="B153" s="4">
        <v>1540000</v>
      </c>
      <c r="C153" s="5">
        <v>3</v>
      </c>
      <c r="D153" s="1">
        <v>1.75</v>
      </c>
      <c r="E153" s="1">
        <v>1400</v>
      </c>
      <c r="F153" s="10">
        <v>1951</v>
      </c>
      <c r="G153" s="1" t="s">
        <v>134</v>
      </c>
      <c r="H153" s="1" t="s">
        <v>100</v>
      </c>
      <c r="I153" s="1">
        <v>90266</v>
      </c>
      <c r="J153" s="1">
        <v>4481</v>
      </c>
      <c r="K153" s="1">
        <v>261</v>
      </c>
      <c r="L153" s="1">
        <v>1100</v>
      </c>
      <c r="M153" s="1">
        <v>2016</v>
      </c>
      <c r="N153" t="str">
        <f t="shared" si="2"/>
        <v>No Sand</v>
      </c>
    </row>
    <row r="154" spans="1:14" x14ac:dyDescent="0.25">
      <c r="A154" s="2">
        <v>42628</v>
      </c>
      <c r="B154" s="4">
        <v>1681875</v>
      </c>
      <c r="C154" s="5">
        <v>3</v>
      </c>
      <c r="D154" s="1">
        <v>2.25</v>
      </c>
      <c r="E154" s="1">
        <v>1792</v>
      </c>
      <c r="F154" s="10">
        <v>1968</v>
      </c>
      <c r="G154" s="1" t="s">
        <v>144</v>
      </c>
      <c r="H154" s="1" t="s">
        <v>100</v>
      </c>
      <c r="I154" s="1">
        <v>90266</v>
      </c>
      <c r="J154" s="1">
        <v>2110</v>
      </c>
      <c r="K154" s="1">
        <v>262</v>
      </c>
      <c r="L154" s="1">
        <v>939</v>
      </c>
      <c r="M154" s="1">
        <v>2016</v>
      </c>
      <c r="N154" t="str">
        <f t="shared" si="2"/>
        <v>No Sand</v>
      </c>
    </row>
    <row r="155" spans="1:14" x14ac:dyDescent="0.25">
      <c r="A155" s="2">
        <v>42628</v>
      </c>
      <c r="B155" s="4">
        <v>1475000</v>
      </c>
      <c r="C155" s="5">
        <v>3</v>
      </c>
      <c r="D155" s="1">
        <v>1.75</v>
      </c>
      <c r="E155" s="1">
        <v>1500</v>
      </c>
      <c r="F155" s="10">
        <v>1957</v>
      </c>
      <c r="G155" s="1" t="s">
        <v>166</v>
      </c>
      <c r="H155" s="1" t="s">
        <v>100</v>
      </c>
      <c r="I155" s="1">
        <v>90266</v>
      </c>
      <c r="J155" s="1">
        <v>5766</v>
      </c>
      <c r="K155" s="1">
        <v>262</v>
      </c>
      <c r="L155" s="1">
        <v>983</v>
      </c>
      <c r="M155" s="1">
        <v>2016</v>
      </c>
      <c r="N155" t="str">
        <f t="shared" si="2"/>
        <v>No Sand</v>
      </c>
    </row>
    <row r="156" spans="1:14" x14ac:dyDescent="0.25">
      <c r="A156" s="2">
        <v>42626</v>
      </c>
      <c r="B156" s="4">
        <v>1529000</v>
      </c>
      <c r="C156" s="5">
        <v>3</v>
      </c>
      <c r="D156" s="1">
        <v>1.75</v>
      </c>
      <c r="E156" s="1">
        <v>1700</v>
      </c>
      <c r="F156" s="10">
        <v>1950</v>
      </c>
      <c r="G156" s="1" t="s">
        <v>56</v>
      </c>
      <c r="H156" s="1" t="s">
        <v>47</v>
      </c>
      <c r="I156" s="1">
        <v>90266</v>
      </c>
      <c r="J156" s="1">
        <v>5102</v>
      </c>
      <c r="K156" s="1">
        <v>264</v>
      </c>
      <c r="L156" s="1">
        <v>899</v>
      </c>
      <c r="M156" s="1">
        <v>2016</v>
      </c>
      <c r="N156" t="str">
        <f t="shared" si="2"/>
        <v>No Sand</v>
      </c>
    </row>
    <row r="157" spans="1:14" x14ac:dyDescent="0.25">
      <c r="A157" s="2">
        <v>42622</v>
      </c>
      <c r="B157" s="4">
        <v>2200000</v>
      </c>
      <c r="C157" s="5">
        <v>3</v>
      </c>
      <c r="D157" s="1">
        <v>3</v>
      </c>
      <c r="E157" s="1">
        <v>2504</v>
      </c>
      <c r="F157" s="10">
        <v>1961</v>
      </c>
      <c r="G157" s="1" t="s">
        <v>198</v>
      </c>
      <c r="H157" s="1" t="s">
        <v>11</v>
      </c>
      <c r="I157" s="1">
        <v>90266</v>
      </c>
      <c r="J157" s="1">
        <v>2724</v>
      </c>
      <c r="K157" s="1">
        <v>268</v>
      </c>
      <c r="L157" s="1">
        <v>879</v>
      </c>
      <c r="M157" s="1">
        <v>2016</v>
      </c>
      <c r="N157" t="str">
        <f t="shared" si="2"/>
        <v>Sand</v>
      </c>
    </row>
    <row r="158" spans="1:14" x14ac:dyDescent="0.25">
      <c r="A158" s="2">
        <v>42620</v>
      </c>
      <c r="B158" s="4">
        <v>1410000</v>
      </c>
      <c r="C158" s="5">
        <v>4</v>
      </c>
      <c r="D158" s="1">
        <v>2</v>
      </c>
      <c r="E158" s="1">
        <v>1592</v>
      </c>
      <c r="F158" s="10">
        <v>1952</v>
      </c>
      <c r="G158" s="1" t="s">
        <v>19</v>
      </c>
      <c r="H158" s="1" t="s">
        <v>18</v>
      </c>
      <c r="I158" s="1">
        <v>90266</v>
      </c>
      <c r="J158" s="1">
        <v>7495</v>
      </c>
      <c r="K158" s="1">
        <v>270</v>
      </c>
      <c r="L158" s="1">
        <v>886</v>
      </c>
      <c r="M158" s="1">
        <v>2016</v>
      </c>
      <c r="N158" t="str">
        <f t="shared" si="2"/>
        <v>No Sand</v>
      </c>
    </row>
    <row r="159" spans="1:14" x14ac:dyDescent="0.25">
      <c r="A159" s="2">
        <v>42620</v>
      </c>
      <c r="B159" s="4">
        <v>2050000</v>
      </c>
      <c r="C159" s="5">
        <v>2</v>
      </c>
      <c r="D159" s="1">
        <v>1.75</v>
      </c>
      <c r="E159" s="1">
        <v>1200</v>
      </c>
      <c r="F159" s="10">
        <v>1930</v>
      </c>
      <c r="G159" s="1" t="s">
        <v>213</v>
      </c>
      <c r="H159" s="1" t="s">
        <v>11</v>
      </c>
      <c r="I159" s="1">
        <v>90266</v>
      </c>
      <c r="J159" s="1">
        <v>1359</v>
      </c>
      <c r="K159" s="1">
        <v>270</v>
      </c>
      <c r="L159" s="1">
        <v>1708</v>
      </c>
      <c r="M159" s="1">
        <v>2016</v>
      </c>
      <c r="N159" t="str">
        <f t="shared" si="2"/>
        <v>Sand</v>
      </c>
    </row>
    <row r="160" spans="1:14" x14ac:dyDescent="0.25">
      <c r="A160" s="2">
        <v>42615</v>
      </c>
      <c r="B160" s="4">
        <v>2650000</v>
      </c>
      <c r="C160" s="5">
        <v>3</v>
      </c>
      <c r="D160" s="1">
        <v>2.25</v>
      </c>
      <c r="E160" s="1">
        <v>1080</v>
      </c>
      <c r="F160" s="10">
        <v>1941</v>
      </c>
      <c r="G160" s="1" t="s">
        <v>221</v>
      </c>
      <c r="H160" s="1" t="s">
        <v>11</v>
      </c>
      <c r="I160" s="1">
        <v>90266</v>
      </c>
      <c r="J160" s="1">
        <v>2706</v>
      </c>
      <c r="K160" s="1">
        <v>275</v>
      </c>
      <c r="L160" s="1">
        <v>2454</v>
      </c>
      <c r="M160" s="1">
        <v>2016</v>
      </c>
      <c r="N160" t="str">
        <f t="shared" si="2"/>
        <v>Sand</v>
      </c>
    </row>
    <row r="161" spans="1:14" x14ac:dyDescent="0.25">
      <c r="A161" s="2">
        <v>42613</v>
      </c>
      <c r="B161" s="4">
        <v>1769825</v>
      </c>
      <c r="C161" s="5">
        <v>4</v>
      </c>
      <c r="D161" s="1">
        <v>2</v>
      </c>
      <c r="E161" s="1">
        <v>1820</v>
      </c>
      <c r="F161" s="10">
        <v>1960</v>
      </c>
      <c r="G161" s="1" t="s">
        <v>110</v>
      </c>
      <c r="H161" s="1" t="s">
        <v>100</v>
      </c>
      <c r="I161" s="1">
        <v>90266</v>
      </c>
      <c r="J161" s="1">
        <v>2001</v>
      </c>
      <c r="K161" s="1">
        <v>277</v>
      </c>
      <c r="L161" s="1">
        <v>972</v>
      </c>
      <c r="M161" s="1">
        <v>2016</v>
      </c>
      <c r="N161" t="str">
        <f t="shared" si="2"/>
        <v>No Sand</v>
      </c>
    </row>
    <row r="162" spans="1:14" x14ac:dyDescent="0.25">
      <c r="A162" s="2">
        <v>42613</v>
      </c>
      <c r="B162" s="4">
        <v>2150000</v>
      </c>
      <c r="C162" s="5">
        <v>3</v>
      </c>
      <c r="D162" s="1">
        <v>2</v>
      </c>
      <c r="E162" s="1">
        <v>1500</v>
      </c>
      <c r="F162" s="10">
        <v>1955</v>
      </c>
      <c r="G162" s="1" t="s">
        <v>186</v>
      </c>
      <c r="H162" s="1" t="s">
        <v>11</v>
      </c>
      <c r="I162" s="1">
        <v>90266</v>
      </c>
      <c r="J162" s="1">
        <v>2702</v>
      </c>
      <c r="K162" s="1">
        <v>277</v>
      </c>
      <c r="L162" s="1">
        <v>1433</v>
      </c>
      <c r="M162" s="1">
        <v>2016</v>
      </c>
      <c r="N162" t="str">
        <f t="shared" si="2"/>
        <v>Sand</v>
      </c>
    </row>
    <row r="163" spans="1:14" x14ac:dyDescent="0.25">
      <c r="A163" s="2">
        <v>42612</v>
      </c>
      <c r="B163" s="4">
        <v>1385000</v>
      </c>
      <c r="C163" s="5">
        <v>3</v>
      </c>
      <c r="D163" s="1">
        <v>1.75</v>
      </c>
      <c r="E163" s="1">
        <v>1507</v>
      </c>
      <c r="F163" s="10">
        <v>1960</v>
      </c>
      <c r="G163" s="1" t="s">
        <v>71</v>
      </c>
      <c r="H163" s="1" t="s">
        <v>18</v>
      </c>
      <c r="I163" s="1">
        <v>90266</v>
      </c>
      <c r="J163" s="1">
        <v>6502</v>
      </c>
      <c r="K163" s="1">
        <v>278</v>
      </c>
      <c r="L163" s="1">
        <v>919</v>
      </c>
      <c r="M163" s="1">
        <v>2016</v>
      </c>
      <c r="N163" t="str">
        <f t="shared" si="2"/>
        <v>No Sand</v>
      </c>
    </row>
    <row r="164" spans="1:14" x14ac:dyDescent="0.25">
      <c r="A164" s="2">
        <v>42611</v>
      </c>
      <c r="B164" s="4">
        <v>1205000</v>
      </c>
      <c r="C164" s="5">
        <v>3</v>
      </c>
      <c r="D164" s="1">
        <v>1</v>
      </c>
      <c r="E164" s="1">
        <v>1015</v>
      </c>
      <c r="F164" s="10">
        <v>1953</v>
      </c>
      <c r="G164" s="1" t="s">
        <v>77</v>
      </c>
      <c r="H164" s="1" t="s">
        <v>18</v>
      </c>
      <c r="I164" s="1">
        <v>90266</v>
      </c>
      <c r="J164" s="1">
        <v>5283</v>
      </c>
      <c r="K164" s="1">
        <v>279</v>
      </c>
      <c r="L164" s="1">
        <v>1187</v>
      </c>
      <c r="M164" s="1">
        <v>2016</v>
      </c>
      <c r="N164" t="str">
        <f t="shared" si="2"/>
        <v>No Sand</v>
      </c>
    </row>
    <row r="165" spans="1:14" x14ac:dyDescent="0.25">
      <c r="A165" s="2">
        <v>42611</v>
      </c>
      <c r="B165" s="4">
        <v>1725000</v>
      </c>
      <c r="C165" s="5">
        <v>4</v>
      </c>
      <c r="D165" s="1">
        <v>2</v>
      </c>
      <c r="E165" s="1">
        <v>2116</v>
      </c>
      <c r="F165" s="10">
        <v>1947</v>
      </c>
      <c r="G165" s="1" t="s">
        <v>88</v>
      </c>
      <c r="H165" s="1" t="s">
        <v>87</v>
      </c>
      <c r="I165" s="1">
        <v>90266</v>
      </c>
      <c r="J165" s="1">
        <v>4876</v>
      </c>
      <c r="K165" s="1">
        <v>279</v>
      </c>
      <c r="L165" s="1">
        <v>815</v>
      </c>
      <c r="M165" s="1">
        <v>2016</v>
      </c>
      <c r="N165" t="str">
        <f t="shared" si="2"/>
        <v>No Sand</v>
      </c>
    </row>
    <row r="166" spans="1:14" x14ac:dyDescent="0.25">
      <c r="A166" s="2">
        <v>42608</v>
      </c>
      <c r="B166" s="4">
        <v>1575000</v>
      </c>
      <c r="C166" s="5">
        <v>3</v>
      </c>
      <c r="D166" s="1">
        <v>1.75</v>
      </c>
      <c r="E166" s="1">
        <v>1710</v>
      </c>
      <c r="F166" s="10">
        <v>1960</v>
      </c>
      <c r="G166" s="1" t="s">
        <v>78</v>
      </c>
      <c r="H166" s="1" t="s">
        <v>18</v>
      </c>
      <c r="I166" s="1">
        <v>90266</v>
      </c>
      <c r="J166" s="1">
        <v>6311</v>
      </c>
      <c r="K166" s="1">
        <v>282</v>
      </c>
      <c r="L166" s="1">
        <v>921</v>
      </c>
      <c r="M166" s="1">
        <v>2016</v>
      </c>
      <c r="N166" t="str">
        <f t="shared" si="2"/>
        <v>No Sand</v>
      </c>
    </row>
    <row r="167" spans="1:14" x14ac:dyDescent="0.25">
      <c r="A167" s="2">
        <v>42608</v>
      </c>
      <c r="B167" s="4">
        <v>1202000</v>
      </c>
      <c r="C167" s="5">
        <v>2</v>
      </c>
      <c r="D167" s="1">
        <v>1</v>
      </c>
      <c r="E167" s="1">
        <v>855</v>
      </c>
      <c r="F167" s="10">
        <v>1955</v>
      </c>
      <c r="G167" s="1" t="s">
        <v>150</v>
      </c>
      <c r="H167" s="1" t="s">
        <v>100</v>
      </c>
      <c r="I167" s="1">
        <v>90266</v>
      </c>
      <c r="J167" s="1">
        <v>2500</v>
      </c>
      <c r="K167" s="1">
        <v>282</v>
      </c>
      <c r="L167" s="1">
        <v>1406</v>
      </c>
      <c r="M167" s="1">
        <v>2016</v>
      </c>
      <c r="N167" t="str">
        <f t="shared" si="2"/>
        <v>No Sand</v>
      </c>
    </row>
    <row r="168" spans="1:14" x14ac:dyDescent="0.25">
      <c r="A168" s="2">
        <v>42605</v>
      </c>
      <c r="B168" s="4">
        <v>1395000</v>
      </c>
      <c r="C168" s="5">
        <v>3</v>
      </c>
      <c r="D168" s="1">
        <v>2</v>
      </c>
      <c r="E168" s="1">
        <v>1612</v>
      </c>
      <c r="F168" s="10">
        <v>1950</v>
      </c>
      <c r="G168" s="1" t="s">
        <v>51</v>
      </c>
      <c r="H168" s="1" t="s">
        <v>47</v>
      </c>
      <c r="I168" s="1">
        <v>90266</v>
      </c>
      <c r="J168" s="1">
        <v>5797</v>
      </c>
      <c r="K168" s="1">
        <v>285</v>
      </c>
      <c r="L168" s="1">
        <v>865</v>
      </c>
      <c r="M168" s="1">
        <v>2016</v>
      </c>
      <c r="N168" t="str">
        <f t="shared" si="2"/>
        <v>No Sand</v>
      </c>
    </row>
    <row r="169" spans="1:14" x14ac:dyDescent="0.25">
      <c r="A169" s="2">
        <v>42604</v>
      </c>
      <c r="B169" s="4">
        <v>1595000</v>
      </c>
      <c r="C169" s="5">
        <v>4</v>
      </c>
      <c r="D169" s="1">
        <v>2.5</v>
      </c>
      <c r="E169" s="1">
        <v>1743</v>
      </c>
      <c r="F169" s="10">
        <v>1972</v>
      </c>
      <c r="G169" s="1" t="s">
        <v>160</v>
      </c>
      <c r="H169" s="1" t="s">
        <v>142</v>
      </c>
      <c r="I169" s="1">
        <v>90266</v>
      </c>
      <c r="J169" s="1">
        <v>2509</v>
      </c>
      <c r="K169" s="1">
        <v>286</v>
      </c>
      <c r="L169" s="1">
        <v>915</v>
      </c>
      <c r="M169" s="1">
        <v>2016</v>
      </c>
      <c r="N169" t="str">
        <f t="shared" si="2"/>
        <v>No Sand</v>
      </c>
    </row>
    <row r="170" spans="1:14" x14ac:dyDescent="0.25">
      <c r="A170" s="2">
        <v>42600</v>
      </c>
      <c r="B170" s="4">
        <v>1852500</v>
      </c>
      <c r="C170" s="5">
        <v>3</v>
      </c>
      <c r="D170" s="1">
        <v>1.75</v>
      </c>
      <c r="E170" s="1">
        <v>1924</v>
      </c>
      <c r="F170" s="10">
        <v>1947</v>
      </c>
      <c r="G170" s="1" t="s">
        <v>173</v>
      </c>
      <c r="H170" s="1" t="s">
        <v>100</v>
      </c>
      <c r="I170" s="1">
        <v>90266</v>
      </c>
      <c r="J170" s="1">
        <v>6489</v>
      </c>
      <c r="K170" s="1">
        <v>290</v>
      </c>
      <c r="L170" s="1">
        <v>963</v>
      </c>
      <c r="M170" s="1">
        <v>2016</v>
      </c>
      <c r="N170" t="str">
        <f t="shared" si="2"/>
        <v>No Sand</v>
      </c>
    </row>
    <row r="171" spans="1:14" x14ac:dyDescent="0.25">
      <c r="A171" s="2">
        <v>42599</v>
      </c>
      <c r="B171" s="4">
        <v>1550000</v>
      </c>
      <c r="C171" s="5">
        <v>3</v>
      </c>
      <c r="D171" s="1">
        <v>1.75</v>
      </c>
      <c r="E171" s="1">
        <v>1262</v>
      </c>
      <c r="F171" s="10">
        <v>1953</v>
      </c>
      <c r="G171" s="1" t="s">
        <v>84</v>
      </c>
      <c r="H171" s="1" t="s">
        <v>18</v>
      </c>
      <c r="I171" s="1">
        <v>90266</v>
      </c>
      <c r="J171" s="1">
        <v>5726</v>
      </c>
      <c r="K171" s="1">
        <v>291</v>
      </c>
      <c r="L171" s="1">
        <v>1228</v>
      </c>
      <c r="M171" s="1">
        <v>2016</v>
      </c>
      <c r="N171" t="str">
        <f t="shared" si="2"/>
        <v>No Sand</v>
      </c>
    </row>
    <row r="172" spans="1:14" x14ac:dyDescent="0.25">
      <c r="A172" s="2">
        <v>42599</v>
      </c>
      <c r="B172" s="4">
        <v>2219000</v>
      </c>
      <c r="C172" s="5">
        <v>4</v>
      </c>
      <c r="D172" s="1">
        <v>3</v>
      </c>
      <c r="E172" s="1">
        <v>2672</v>
      </c>
      <c r="F172" s="10">
        <v>1951</v>
      </c>
      <c r="G172" s="1" t="s">
        <v>121</v>
      </c>
      <c r="H172" s="1" t="s">
        <v>100</v>
      </c>
      <c r="I172" s="1">
        <v>90266</v>
      </c>
      <c r="J172" s="1">
        <v>3692</v>
      </c>
      <c r="K172" s="1">
        <v>291</v>
      </c>
      <c r="L172" s="1">
        <v>830</v>
      </c>
      <c r="M172" s="1">
        <v>2016</v>
      </c>
      <c r="N172" t="str">
        <f t="shared" si="2"/>
        <v>No Sand</v>
      </c>
    </row>
    <row r="173" spans="1:14" x14ac:dyDescent="0.25">
      <c r="A173" s="2">
        <v>42597</v>
      </c>
      <c r="B173" s="4">
        <v>1830000</v>
      </c>
      <c r="C173" s="5">
        <v>3</v>
      </c>
      <c r="D173" s="1">
        <v>3</v>
      </c>
      <c r="E173" s="1">
        <v>1450</v>
      </c>
      <c r="F173" s="10">
        <v>1958</v>
      </c>
      <c r="G173" s="1" t="s">
        <v>12</v>
      </c>
      <c r="H173" s="1" t="s">
        <v>11</v>
      </c>
      <c r="I173" s="1">
        <v>90266</v>
      </c>
      <c r="J173" s="1">
        <v>1357</v>
      </c>
      <c r="K173" s="1">
        <v>293</v>
      </c>
      <c r="L173" s="1">
        <v>1262</v>
      </c>
      <c r="M173" s="1">
        <v>2016</v>
      </c>
      <c r="N173" t="str">
        <f t="shared" si="2"/>
        <v>Sand</v>
      </c>
    </row>
    <row r="174" spans="1:14" x14ac:dyDescent="0.25">
      <c r="A174" s="2">
        <v>42597</v>
      </c>
      <c r="B174" s="4">
        <v>1600000</v>
      </c>
      <c r="C174" s="5">
        <v>3</v>
      </c>
      <c r="D174" s="1">
        <v>2</v>
      </c>
      <c r="E174" s="1">
        <v>2360</v>
      </c>
      <c r="F174" s="10">
        <v>1948</v>
      </c>
      <c r="G174" s="1" t="s">
        <v>73</v>
      </c>
      <c r="H174" s="1" t="s">
        <v>34</v>
      </c>
      <c r="I174" s="1">
        <v>90266</v>
      </c>
      <c r="J174" s="1">
        <v>7501</v>
      </c>
      <c r="K174" s="1">
        <v>293</v>
      </c>
      <c r="L174" s="1">
        <v>678</v>
      </c>
      <c r="M174" s="1">
        <v>2016</v>
      </c>
      <c r="N174" t="str">
        <f t="shared" si="2"/>
        <v>No Sand</v>
      </c>
    </row>
    <row r="175" spans="1:14" x14ac:dyDescent="0.25">
      <c r="A175" s="2">
        <v>42594</v>
      </c>
      <c r="B175" s="4">
        <v>1982500</v>
      </c>
      <c r="C175" s="5">
        <v>3</v>
      </c>
      <c r="D175" s="1">
        <v>2</v>
      </c>
      <c r="E175" s="1">
        <v>1500</v>
      </c>
      <c r="F175" s="10">
        <v>2012</v>
      </c>
      <c r="G175" s="1" t="s">
        <v>208</v>
      </c>
      <c r="H175" s="1" t="s">
        <v>11</v>
      </c>
      <c r="I175" s="1">
        <v>90266</v>
      </c>
      <c r="J175" s="1">
        <v>1716</v>
      </c>
      <c r="K175" s="1">
        <v>296</v>
      </c>
      <c r="L175" s="1">
        <v>1322</v>
      </c>
      <c r="M175" s="1">
        <v>2016</v>
      </c>
      <c r="N175" t="str">
        <f t="shared" si="2"/>
        <v>Sand</v>
      </c>
    </row>
    <row r="176" spans="1:14" x14ac:dyDescent="0.25">
      <c r="A176" s="2">
        <v>42594</v>
      </c>
      <c r="B176" s="4">
        <v>1357000</v>
      </c>
      <c r="C176" s="5">
        <v>3</v>
      </c>
      <c r="D176" s="1">
        <v>2</v>
      </c>
      <c r="E176" s="1">
        <v>1558</v>
      </c>
      <c r="F176" s="10">
        <v>1974</v>
      </c>
      <c r="G176" s="1" t="s">
        <v>227</v>
      </c>
      <c r="H176" s="1" t="s">
        <v>87</v>
      </c>
      <c r="I176" s="1">
        <v>90266</v>
      </c>
      <c r="J176" s="1">
        <v>3439</v>
      </c>
      <c r="K176" s="1">
        <v>296</v>
      </c>
      <c r="L176" s="1">
        <v>871</v>
      </c>
      <c r="M176" s="1">
        <v>2016</v>
      </c>
      <c r="N176" t="str">
        <f t="shared" si="2"/>
        <v>No Sand</v>
      </c>
    </row>
    <row r="177" spans="1:14" x14ac:dyDescent="0.25">
      <c r="A177" s="2">
        <v>42593</v>
      </c>
      <c r="B177" s="4">
        <v>1965000</v>
      </c>
      <c r="C177" s="5">
        <v>3</v>
      </c>
      <c r="D177" s="1">
        <v>2.75</v>
      </c>
      <c r="E177" s="1">
        <v>2711</v>
      </c>
      <c r="F177" s="10">
        <v>1951</v>
      </c>
      <c r="G177" s="1" t="s">
        <v>82</v>
      </c>
      <c r="H177" s="1" t="s">
        <v>18</v>
      </c>
      <c r="I177" s="1">
        <v>90266</v>
      </c>
      <c r="J177" s="1">
        <v>5154</v>
      </c>
      <c r="K177" s="1">
        <v>297</v>
      </c>
      <c r="L177" s="1">
        <v>725</v>
      </c>
      <c r="M177" s="1">
        <v>2016</v>
      </c>
      <c r="N177" t="str">
        <f t="shared" si="2"/>
        <v>No Sand</v>
      </c>
    </row>
    <row r="178" spans="1:14" x14ac:dyDescent="0.25">
      <c r="A178" s="2">
        <v>42593</v>
      </c>
      <c r="B178" s="4">
        <v>1600000</v>
      </c>
      <c r="C178" s="5">
        <v>2</v>
      </c>
      <c r="D178" s="1">
        <v>2.75</v>
      </c>
      <c r="E178" s="1">
        <v>2170</v>
      </c>
      <c r="F178" s="10">
        <v>1922</v>
      </c>
      <c r="G178" s="1" t="s">
        <v>103</v>
      </c>
      <c r="H178" s="1" t="s">
        <v>100</v>
      </c>
      <c r="I178" s="1">
        <v>90266</v>
      </c>
      <c r="J178" s="1">
        <v>4485</v>
      </c>
      <c r="K178" s="1">
        <v>297</v>
      </c>
      <c r="L178" s="1">
        <v>737</v>
      </c>
      <c r="M178" s="1">
        <v>2016</v>
      </c>
      <c r="N178" t="str">
        <f t="shared" si="2"/>
        <v>No Sand</v>
      </c>
    </row>
    <row r="179" spans="1:14" x14ac:dyDescent="0.25">
      <c r="A179" s="2">
        <v>42591</v>
      </c>
      <c r="B179" s="4">
        <v>1250000</v>
      </c>
      <c r="C179" s="5">
        <v>3</v>
      </c>
      <c r="D179" s="1">
        <v>2</v>
      </c>
      <c r="E179" s="1">
        <v>2010</v>
      </c>
      <c r="F179" s="10">
        <v>1975</v>
      </c>
      <c r="G179" s="1" t="s">
        <v>27</v>
      </c>
      <c r="H179" s="1" t="s">
        <v>18</v>
      </c>
      <c r="I179" s="1">
        <v>90266</v>
      </c>
      <c r="J179" s="1">
        <v>7373</v>
      </c>
      <c r="K179" s="1">
        <v>299</v>
      </c>
      <c r="L179" s="1">
        <v>622</v>
      </c>
      <c r="M179" s="1">
        <v>2016</v>
      </c>
      <c r="N179" t="str">
        <f t="shared" si="2"/>
        <v>No Sand</v>
      </c>
    </row>
    <row r="180" spans="1:14" x14ac:dyDescent="0.25">
      <c r="A180" s="2">
        <v>42590</v>
      </c>
      <c r="B180" s="4">
        <v>1399000</v>
      </c>
      <c r="C180" s="5">
        <v>2</v>
      </c>
      <c r="D180" s="1">
        <v>1</v>
      </c>
      <c r="E180" s="1">
        <v>846</v>
      </c>
      <c r="F180" s="10">
        <v>1950</v>
      </c>
      <c r="G180" s="1" t="s">
        <v>147</v>
      </c>
      <c r="H180" s="1" t="s">
        <v>100</v>
      </c>
      <c r="I180" s="1">
        <v>90266</v>
      </c>
      <c r="J180" s="1">
        <v>4645</v>
      </c>
      <c r="K180" s="1">
        <v>300</v>
      </c>
      <c r="L180" s="1">
        <v>1654</v>
      </c>
      <c r="M180" s="1">
        <v>2016</v>
      </c>
      <c r="N180" t="str">
        <f t="shared" si="2"/>
        <v>No Sand</v>
      </c>
    </row>
    <row r="181" spans="1:14" x14ac:dyDescent="0.25">
      <c r="A181" s="2">
        <v>42586</v>
      </c>
      <c r="B181" s="4">
        <v>1830000</v>
      </c>
      <c r="C181" s="5">
        <v>4</v>
      </c>
      <c r="D181" s="1">
        <v>2.75</v>
      </c>
      <c r="E181" s="1">
        <v>2688</v>
      </c>
      <c r="F181" s="10">
        <v>1977</v>
      </c>
      <c r="G181" s="1" t="s">
        <v>43</v>
      </c>
      <c r="H181" s="1" t="s">
        <v>18</v>
      </c>
      <c r="I181" s="1">
        <v>90266</v>
      </c>
      <c r="J181" s="1">
        <v>7503</v>
      </c>
      <c r="K181" s="1">
        <v>304</v>
      </c>
      <c r="L181" s="1">
        <v>681</v>
      </c>
      <c r="M181" s="1">
        <v>2016</v>
      </c>
      <c r="N181" t="str">
        <f t="shared" si="2"/>
        <v>No Sand</v>
      </c>
    </row>
    <row r="182" spans="1:14" x14ac:dyDescent="0.25">
      <c r="A182" s="2">
        <v>42586</v>
      </c>
      <c r="B182" s="4">
        <v>2700000</v>
      </c>
      <c r="C182" s="5">
        <v>4</v>
      </c>
      <c r="D182" s="1">
        <v>2.75</v>
      </c>
      <c r="E182" s="1">
        <v>2381</v>
      </c>
      <c r="F182" s="10">
        <v>1933</v>
      </c>
      <c r="G182" s="1" t="s">
        <v>197</v>
      </c>
      <c r="H182" s="1" t="s">
        <v>11</v>
      </c>
      <c r="I182" s="1">
        <v>90266</v>
      </c>
      <c r="J182" s="1">
        <v>3382</v>
      </c>
      <c r="K182" s="1">
        <v>304</v>
      </c>
      <c r="L182" s="1">
        <v>1134</v>
      </c>
      <c r="M182" s="1">
        <v>2016</v>
      </c>
      <c r="N182" t="str">
        <f t="shared" si="2"/>
        <v>Sand</v>
      </c>
    </row>
    <row r="183" spans="1:14" x14ac:dyDescent="0.25">
      <c r="A183" s="2">
        <v>42586</v>
      </c>
      <c r="B183" s="4">
        <v>4467532</v>
      </c>
      <c r="C183" s="5">
        <v>4</v>
      </c>
      <c r="D183" s="1">
        <v>3</v>
      </c>
      <c r="E183" s="1">
        <v>2504</v>
      </c>
      <c r="F183" s="10">
        <v>2016</v>
      </c>
      <c r="G183" s="1" t="s">
        <v>226</v>
      </c>
      <c r="H183" s="1" t="s">
        <v>11</v>
      </c>
      <c r="I183" s="1">
        <v>90266</v>
      </c>
      <c r="J183" s="1">
        <v>1714</v>
      </c>
      <c r="K183" s="1">
        <v>304</v>
      </c>
      <c r="L183" s="1">
        <v>1784</v>
      </c>
      <c r="M183" s="1">
        <v>2016</v>
      </c>
      <c r="N183" t="str">
        <f t="shared" si="2"/>
        <v>Sand</v>
      </c>
    </row>
    <row r="184" spans="1:14" x14ac:dyDescent="0.25">
      <c r="A184" s="2">
        <v>42580</v>
      </c>
      <c r="B184" s="4">
        <v>1650000</v>
      </c>
      <c r="C184" s="5">
        <v>4</v>
      </c>
      <c r="D184" s="1">
        <v>2.5</v>
      </c>
      <c r="E184" s="1">
        <v>2265</v>
      </c>
      <c r="F184" s="10">
        <v>1977</v>
      </c>
      <c r="G184" s="1" t="s">
        <v>28</v>
      </c>
      <c r="H184" s="1" t="s">
        <v>18</v>
      </c>
      <c r="I184" s="1">
        <v>90266</v>
      </c>
      <c r="J184" s="1">
        <v>7359</v>
      </c>
      <c r="K184" s="1">
        <v>310</v>
      </c>
      <c r="L184" s="1">
        <v>728</v>
      </c>
      <c r="M184" s="1">
        <v>2016</v>
      </c>
      <c r="N184" t="str">
        <f t="shared" si="2"/>
        <v>No Sand</v>
      </c>
    </row>
    <row r="185" spans="1:14" x14ac:dyDescent="0.25">
      <c r="A185" s="2">
        <v>42579</v>
      </c>
      <c r="B185" s="4">
        <v>1575000</v>
      </c>
      <c r="C185" s="5">
        <v>3</v>
      </c>
      <c r="D185" s="1">
        <v>2.5</v>
      </c>
      <c r="E185" s="1">
        <v>1400</v>
      </c>
      <c r="F185" s="10">
        <v>1947</v>
      </c>
      <c r="G185" s="1" t="s">
        <v>107</v>
      </c>
      <c r="H185" s="1" t="s">
        <v>100</v>
      </c>
      <c r="I185" s="1">
        <v>90266</v>
      </c>
      <c r="J185" s="1">
        <v>5029</v>
      </c>
      <c r="K185" s="1">
        <v>311</v>
      </c>
      <c r="L185" s="1">
        <v>1125</v>
      </c>
      <c r="M185" s="1">
        <v>2016</v>
      </c>
      <c r="N185" t="str">
        <f t="shared" si="2"/>
        <v>No Sand</v>
      </c>
    </row>
    <row r="186" spans="1:14" x14ac:dyDescent="0.25">
      <c r="A186" s="2">
        <v>42576</v>
      </c>
      <c r="B186" s="4">
        <v>3025000</v>
      </c>
      <c r="C186" s="5">
        <v>4</v>
      </c>
      <c r="D186" s="1">
        <v>3.5</v>
      </c>
      <c r="E186" s="1">
        <v>2844</v>
      </c>
      <c r="F186" s="10">
        <v>1941</v>
      </c>
      <c r="G186" s="1" t="s">
        <v>137</v>
      </c>
      <c r="H186" s="1" t="s">
        <v>100</v>
      </c>
      <c r="I186" s="1">
        <v>90266</v>
      </c>
      <c r="J186" s="1">
        <v>7583</v>
      </c>
      <c r="K186" s="1">
        <v>314</v>
      </c>
      <c r="L186" s="1">
        <v>1064</v>
      </c>
      <c r="M186" s="1">
        <v>2016</v>
      </c>
      <c r="N186" t="str">
        <f t="shared" si="2"/>
        <v>No Sand</v>
      </c>
    </row>
    <row r="187" spans="1:14" x14ac:dyDescent="0.25">
      <c r="A187" s="2">
        <v>42575</v>
      </c>
      <c r="B187" s="4">
        <v>1280000</v>
      </c>
      <c r="C187" s="5">
        <v>3</v>
      </c>
      <c r="D187" s="1">
        <v>2</v>
      </c>
      <c r="E187" s="1">
        <v>1200</v>
      </c>
      <c r="F187" s="10">
        <v>1950</v>
      </c>
      <c r="G187" s="1" t="s">
        <v>55</v>
      </c>
      <c r="H187" s="1" t="s">
        <v>47</v>
      </c>
      <c r="I187" s="1">
        <v>90266</v>
      </c>
      <c r="J187" s="1">
        <v>5392</v>
      </c>
      <c r="K187" s="1">
        <v>315</v>
      </c>
      <c r="L187" s="1">
        <v>1067</v>
      </c>
      <c r="M187" s="1">
        <v>2016</v>
      </c>
      <c r="N187" t="str">
        <f t="shared" si="2"/>
        <v>No Sand</v>
      </c>
    </row>
    <row r="188" spans="1:14" x14ac:dyDescent="0.25">
      <c r="A188" s="2">
        <v>42572</v>
      </c>
      <c r="B188" s="4">
        <v>1959000</v>
      </c>
      <c r="C188" s="5">
        <v>3</v>
      </c>
      <c r="D188" s="1">
        <v>2.5</v>
      </c>
      <c r="E188" s="1">
        <v>2277</v>
      </c>
      <c r="F188" s="10">
        <v>1963</v>
      </c>
      <c r="G188" s="1" t="s">
        <v>81</v>
      </c>
      <c r="H188" s="1" t="s">
        <v>18</v>
      </c>
      <c r="I188" s="1">
        <v>90266</v>
      </c>
      <c r="J188" s="1">
        <v>7502</v>
      </c>
      <c r="K188" s="1">
        <v>318</v>
      </c>
      <c r="L188" s="1">
        <v>860</v>
      </c>
      <c r="M188" s="1">
        <v>2016</v>
      </c>
      <c r="N188" t="str">
        <f t="shared" si="2"/>
        <v>No Sand</v>
      </c>
    </row>
    <row r="189" spans="1:14" x14ac:dyDescent="0.25">
      <c r="A189" s="2">
        <v>42572</v>
      </c>
      <c r="B189" s="4">
        <v>1950000</v>
      </c>
      <c r="C189" s="5">
        <v>3</v>
      </c>
      <c r="D189" s="1">
        <v>2</v>
      </c>
      <c r="E189" s="1">
        <v>1590</v>
      </c>
      <c r="F189" s="10">
        <v>1969</v>
      </c>
      <c r="G189" s="1" t="s">
        <v>189</v>
      </c>
      <c r="H189" s="1" t="s">
        <v>11</v>
      </c>
      <c r="I189" s="1">
        <v>90266</v>
      </c>
      <c r="J189" s="1">
        <v>1427</v>
      </c>
      <c r="K189" s="1">
        <v>318</v>
      </c>
      <c r="L189" s="1">
        <v>1226</v>
      </c>
      <c r="M189" s="1">
        <v>2016</v>
      </c>
      <c r="N189" t="str">
        <f t="shared" si="2"/>
        <v>Sand</v>
      </c>
    </row>
    <row r="190" spans="1:14" x14ac:dyDescent="0.25">
      <c r="A190" s="2">
        <v>42571</v>
      </c>
      <c r="B190" s="4">
        <v>5036700</v>
      </c>
      <c r="C190" s="5">
        <v>4</v>
      </c>
      <c r="D190" s="1">
        <v>4</v>
      </c>
      <c r="E190" s="1">
        <v>3264</v>
      </c>
      <c r="F190" s="10">
        <v>1981</v>
      </c>
      <c r="G190" s="1" t="s">
        <v>201</v>
      </c>
      <c r="H190" s="1" t="s">
        <v>11</v>
      </c>
      <c r="I190" s="1">
        <v>90266</v>
      </c>
      <c r="J190" s="1">
        <v>2696</v>
      </c>
      <c r="K190" s="1">
        <v>319</v>
      </c>
      <c r="L190" s="1">
        <v>1543</v>
      </c>
      <c r="M190" s="1">
        <v>2016</v>
      </c>
      <c r="N190" t="str">
        <f t="shared" si="2"/>
        <v>Sand</v>
      </c>
    </row>
    <row r="191" spans="1:14" x14ac:dyDescent="0.25">
      <c r="A191" s="2">
        <v>42566</v>
      </c>
      <c r="B191" s="4">
        <v>2500000</v>
      </c>
      <c r="C191" s="5">
        <v>2</v>
      </c>
      <c r="D191" s="1">
        <v>2</v>
      </c>
      <c r="E191" s="1">
        <v>1492</v>
      </c>
      <c r="F191" s="10">
        <v>1979</v>
      </c>
      <c r="G191" s="1" t="s">
        <v>211</v>
      </c>
      <c r="H191" s="1" t="s">
        <v>11</v>
      </c>
      <c r="I191" s="1">
        <v>90266</v>
      </c>
      <c r="J191" s="1">
        <v>1341</v>
      </c>
      <c r="K191" s="1">
        <v>324</v>
      </c>
      <c r="L191" s="1">
        <v>1676</v>
      </c>
      <c r="M191" s="1">
        <v>2016</v>
      </c>
      <c r="N191" t="str">
        <f t="shared" si="2"/>
        <v>Sand</v>
      </c>
    </row>
    <row r="192" spans="1:14" x14ac:dyDescent="0.25">
      <c r="A192" s="2">
        <v>42563</v>
      </c>
      <c r="B192" s="4">
        <v>1515000</v>
      </c>
      <c r="C192" s="5">
        <v>2</v>
      </c>
      <c r="D192" s="1">
        <v>2</v>
      </c>
      <c r="E192" s="1">
        <v>1234</v>
      </c>
      <c r="F192" s="10">
        <v>1952</v>
      </c>
      <c r="G192" s="1" t="s">
        <v>38</v>
      </c>
      <c r="H192" s="1" t="s">
        <v>18</v>
      </c>
      <c r="I192" s="1">
        <v>90266</v>
      </c>
      <c r="J192" s="1">
        <v>7507</v>
      </c>
      <c r="K192" s="1">
        <v>327</v>
      </c>
      <c r="L192" s="1">
        <v>1228</v>
      </c>
      <c r="M192" s="1">
        <v>2016</v>
      </c>
      <c r="N192" t="str">
        <f t="shared" si="2"/>
        <v>No Sand</v>
      </c>
    </row>
    <row r="193" spans="1:14" x14ac:dyDescent="0.25">
      <c r="A193" s="2">
        <v>42560</v>
      </c>
      <c r="B193" s="4">
        <v>2800000</v>
      </c>
      <c r="C193" s="5">
        <v>3</v>
      </c>
      <c r="D193" s="1">
        <v>3.5</v>
      </c>
      <c r="E193" s="1">
        <v>2667</v>
      </c>
      <c r="F193" s="10">
        <v>2016</v>
      </c>
      <c r="G193" s="1" t="s">
        <v>10</v>
      </c>
      <c r="H193" s="1" t="s">
        <v>11</v>
      </c>
      <c r="I193" s="1">
        <v>90266</v>
      </c>
      <c r="J193" s="1">
        <v>1798</v>
      </c>
      <c r="K193" s="1">
        <v>330</v>
      </c>
      <c r="L193" s="1">
        <v>1050</v>
      </c>
      <c r="M193" s="1">
        <v>2016</v>
      </c>
      <c r="N193" t="str">
        <f t="shared" si="2"/>
        <v>Sand</v>
      </c>
    </row>
    <row r="194" spans="1:14" x14ac:dyDescent="0.25">
      <c r="A194" s="2">
        <v>42559</v>
      </c>
      <c r="B194" s="4">
        <v>6000000</v>
      </c>
      <c r="C194" s="5">
        <v>3</v>
      </c>
      <c r="D194" s="1">
        <v>3.5</v>
      </c>
      <c r="E194" s="1">
        <v>3350</v>
      </c>
      <c r="F194" s="10">
        <v>2012</v>
      </c>
      <c r="G194" s="1" t="s">
        <v>192</v>
      </c>
      <c r="H194" s="1" t="s">
        <v>11</v>
      </c>
      <c r="I194" s="1">
        <v>90266</v>
      </c>
      <c r="J194" s="1">
        <v>2266</v>
      </c>
      <c r="K194" s="1">
        <v>331</v>
      </c>
      <c r="L194" s="1">
        <v>1791</v>
      </c>
      <c r="M194" s="1">
        <v>2016</v>
      </c>
      <c r="N194" t="str">
        <f t="shared" ref="N194:N215" si="3">IF(RIGHT(H194,4)="Sand","Sand","No Sand")</f>
        <v>Sand</v>
      </c>
    </row>
    <row r="195" spans="1:14" x14ac:dyDescent="0.25">
      <c r="A195" s="2">
        <v>42552</v>
      </c>
      <c r="B195" s="4">
        <v>1600000</v>
      </c>
      <c r="C195" s="5">
        <v>2</v>
      </c>
      <c r="D195" s="1">
        <v>3</v>
      </c>
      <c r="E195" s="1">
        <v>1810</v>
      </c>
      <c r="F195" s="10">
        <v>1952</v>
      </c>
      <c r="G195" s="1" t="s">
        <v>161</v>
      </c>
      <c r="H195" s="1" t="s">
        <v>100</v>
      </c>
      <c r="I195" s="1">
        <v>90266</v>
      </c>
      <c r="J195" s="1">
        <v>3663</v>
      </c>
      <c r="K195" s="1">
        <v>338</v>
      </c>
      <c r="L195" s="1">
        <v>884</v>
      </c>
      <c r="M195" s="1">
        <v>2016</v>
      </c>
      <c r="N195" t="str">
        <f t="shared" si="3"/>
        <v>No Sand</v>
      </c>
    </row>
    <row r="196" spans="1:14" x14ac:dyDescent="0.25">
      <c r="A196" s="2">
        <v>42551</v>
      </c>
      <c r="B196" s="4">
        <v>1599000</v>
      </c>
      <c r="C196" s="5">
        <v>3</v>
      </c>
      <c r="D196" s="1">
        <v>2</v>
      </c>
      <c r="E196" s="1">
        <v>1819</v>
      </c>
      <c r="F196" s="10">
        <v>1951</v>
      </c>
      <c r="G196" s="1" t="s">
        <v>125</v>
      </c>
      <c r="H196" s="1" t="s">
        <v>100</v>
      </c>
      <c r="I196" s="1">
        <v>90266</v>
      </c>
      <c r="J196" s="1">
        <v>4480</v>
      </c>
      <c r="K196" s="1">
        <v>339</v>
      </c>
      <c r="L196" s="1">
        <v>879</v>
      </c>
      <c r="M196" s="1">
        <v>2016</v>
      </c>
      <c r="N196" t="str">
        <f t="shared" si="3"/>
        <v>No Sand</v>
      </c>
    </row>
    <row r="197" spans="1:14" x14ac:dyDescent="0.25">
      <c r="A197" s="2">
        <v>42551</v>
      </c>
      <c r="B197" s="4">
        <v>2000000</v>
      </c>
      <c r="C197" s="5">
        <v>3</v>
      </c>
      <c r="D197" s="1">
        <v>2</v>
      </c>
      <c r="E197" s="1">
        <v>1611</v>
      </c>
      <c r="F197" s="10">
        <v>1963</v>
      </c>
      <c r="G197" s="1" t="s">
        <v>154</v>
      </c>
      <c r="H197" s="1" t="s">
        <v>100</v>
      </c>
      <c r="I197" s="1">
        <v>90266</v>
      </c>
      <c r="J197" s="1">
        <v>4634</v>
      </c>
      <c r="K197" s="1">
        <v>339</v>
      </c>
      <c r="L197" s="1">
        <v>1241</v>
      </c>
      <c r="M197" s="1">
        <v>2016</v>
      </c>
      <c r="N197" t="str">
        <f t="shared" si="3"/>
        <v>No Sand</v>
      </c>
    </row>
    <row r="198" spans="1:14" x14ac:dyDescent="0.25">
      <c r="A198" s="2">
        <v>42551</v>
      </c>
      <c r="B198" s="4">
        <v>2300000</v>
      </c>
      <c r="C198" s="5">
        <v>4</v>
      </c>
      <c r="D198" s="1">
        <v>3</v>
      </c>
      <c r="E198" s="1">
        <v>2581</v>
      </c>
      <c r="F198" s="10">
        <v>1951</v>
      </c>
      <c r="G198" s="1" t="s">
        <v>169</v>
      </c>
      <c r="H198" s="1" t="s">
        <v>100</v>
      </c>
      <c r="I198" s="1">
        <v>90266</v>
      </c>
      <c r="J198" s="1">
        <v>5315</v>
      </c>
      <c r="K198" s="1">
        <v>339</v>
      </c>
      <c r="L198" s="1">
        <v>891</v>
      </c>
      <c r="M198" s="1">
        <v>2016</v>
      </c>
      <c r="N198" t="str">
        <f t="shared" si="3"/>
        <v>No Sand</v>
      </c>
    </row>
    <row r="199" spans="1:14" x14ac:dyDescent="0.25">
      <c r="A199" s="2">
        <v>42548</v>
      </c>
      <c r="B199" s="4">
        <v>2225000</v>
      </c>
      <c r="C199" s="5">
        <v>4</v>
      </c>
      <c r="D199" s="1">
        <v>2.5</v>
      </c>
      <c r="E199" s="1">
        <v>3059</v>
      </c>
      <c r="F199" s="10">
        <v>1985</v>
      </c>
      <c r="G199" s="1" t="s">
        <v>75</v>
      </c>
      <c r="H199" s="1" t="s">
        <v>18</v>
      </c>
      <c r="I199" s="1">
        <v>90266</v>
      </c>
      <c r="J199" s="1">
        <v>7505</v>
      </c>
      <c r="K199" s="1">
        <v>342</v>
      </c>
      <c r="L199" s="1">
        <v>727</v>
      </c>
      <c r="M199" s="1">
        <v>2016</v>
      </c>
      <c r="N199" t="str">
        <f t="shared" si="3"/>
        <v>No Sand</v>
      </c>
    </row>
    <row r="200" spans="1:14" x14ac:dyDescent="0.25">
      <c r="A200" s="2">
        <v>42548</v>
      </c>
      <c r="B200" s="4">
        <v>2610000</v>
      </c>
      <c r="C200" s="5">
        <v>3</v>
      </c>
      <c r="D200" s="1">
        <v>2.5</v>
      </c>
      <c r="E200" s="1">
        <v>2544</v>
      </c>
      <c r="F200" s="10">
        <v>2004</v>
      </c>
      <c r="G200" s="1" t="s">
        <v>199</v>
      </c>
      <c r="H200" s="1" t="s">
        <v>11</v>
      </c>
      <c r="I200" s="1">
        <v>90266</v>
      </c>
      <c r="J200" s="1">
        <v>2701</v>
      </c>
      <c r="K200" s="1">
        <v>342</v>
      </c>
      <c r="L200" s="1">
        <v>1026</v>
      </c>
      <c r="M200" s="1">
        <v>2016</v>
      </c>
      <c r="N200" t="str">
        <f t="shared" si="3"/>
        <v>Sand</v>
      </c>
    </row>
    <row r="201" spans="1:14" x14ac:dyDescent="0.25">
      <c r="A201" s="2">
        <v>42545</v>
      </c>
      <c r="B201" s="4">
        <v>2100000</v>
      </c>
      <c r="C201" s="5">
        <v>4</v>
      </c>
      <c r="D201" s="1">
        <v>3.5</v>
      </c>
      <c r="E201" s="1">
        <v>3130</v>
      </c>
      <c r="F201" s="10">
        <v>1952</v>
      </c>
      <c r="G201" s="1" t="s">
        <v>25</v>
      </c>
      <c r="H201" s="1" t="s">
        <v>18</v>
      </c>
      <c r="I201" s="1">
        <v>90266</v>
      </c>
      <c r="J201" s="1">
        <v>7467</v>
      </c>
      <c r="K201" s="1">
        <v>345</v>
      </c>
      <c r="L201" s="1">
        <v>671</v>
      </c>
      <c r="M201" s="1">
        <v>2016</v>
      </c>
      <c r="N201" t="str">
        <f t="shared" si="3"/>
        <v>No Sand</v>
      </c>
    </row>
    <row r="202" spans="1:14" x14ac:dyDescent="0.25">
      <c r="A202" s="2">
        <v>42545</v>
      </c>
      <c r="B202" s="4">
        <v>1170000</v>
      </c>
      <c r="C202" s="5">
        <v>2</v>
      </c>
      <c r="D202" s="1">
        <v>1</v>
      </c>
      <c r="E202" s="1">
        <v>608</v>
      </c>
      <c r="F202" s="10">
        <v>1948</v>
      </c>
      <c r="G202" s="1"/>
      <c r="H202" s="1" t="s">
        <v>100</v>
      </c>
      <c r="I202" s="1">
        <v>90266</v>
      </c>
      <c r="J202" s="1">
        <v>3664</v>
      </c>
      <c r="K202" s="1">
        <v>345</v>
      </c>
      <c r="L202" s="1">
        <v>1924</v>
      </c>
      <c r="M202" s="1">
        <v>2016</v>
      </c>
      <c r="N202" t="str">
        <f t="shared" si="3"/>
        <v>No Sand</v>
      </c>
    </row>
    <row r="203" spans="1:14" x14ac:dyDescent="0.25">
      <c r="A203" s="2">
        <v>42544</v>
      </c>
      <c r="B203" s="4">
        <v>2245000</v>
      </c>
      <c r="C203" s="5">
        <v>4</v>
      </c>
      <c r="D203" s="1">
        <v>2.5</v>
      </c>
      <c r="E203" s="1">
        <v>2072</v>
      </c>
      <c r="F203" s="10">
        <v>1970</v>
      </c>
      <c r="G203" s="1" t="s">
        <v>222</v>
      </c>
      <c r="H203" s="1" t="s">
        <v>11</v>
      </c>
      <c r="I203" s="1">
        <v>90266</v>
      </c>
      <c r="J203" s="1">
        <v>1348</v>
      </c>
      <c r="K203" s="1">
        <v>346</v>
      </c>
      <c r="L203" s="1">
        <v>1083</v>
      </c>
      <c r="M203" s="1">
        <v>2016</v>
      </c>
      <c r="N203" t="str">
        <f t="shared" si="3"/>
        <v>Sand</v>
      </c>
    </row>
    <row r="204" spans="1:14" x14ac:dyDescent="0.25">
      <c r="A204" s="2">
        <v>42543</v>
      </c>
      <c r="B204" s="4">
        <v>2120000</v>
      </c>
      <c r="C204" s="5">
        <v>4</v>
      </c>
      <c r="D204" s="1">
        <v>2.5</v>
      </c>
      <c r="E204" s="1">
        <v>3100</v>
      </c>
      <c r="F204" s="10">
        <v>1979</v>
      </c>
      <c r="G204" s="1" t="s">
        <v>41</v>
      </c>
      <c r="H204" s="1" t="s">
        <v>18</v>
      </c>
      <c r="I204" s="1">
        <v>90266</v>
      </c>
      <c r="J204" s="1">
        <v>7502</v>
      </c>
      <c r="K204" s="1">
        <v>347</v>
      </c>
      <c r="L204" s="1">
        <v>684</v>
      </c>
      <c r="M204" s="1">
        <v>2016</v>
      </c>
      <c r="N204" t="str">
        <f t="shared" si="3"/>
        <v>No Sand</v>
      </c>
    </row>
    <row r="205" spans="1:14" x14ac:dyDescent="0.25">
      <c r="A205" s="2">
        <v>42543</v>
      </c>
      <c r="B205" s="4">
        <v>2689000</v>
      </c>
      <c r="C205" s="5">
        <v>4</v>
      </c>
      <c r="D205" s="1">
        <v>3.5</v>
      </c>
      <c r="E205" s="1">
        <v>3230</v>
      </c>
      <c r="F205" s="10">
        <v>2009</v>
      </c>
      <c r="G205" s="1" t="s">
        <v>64</v>
      </c>
      <c r="H205" s="1" t="s">
        <v>47</v>
      </c>
      <c r="I205" s="1">
        <v>90266</v>
      </c>
      <c r="J205" s="1">
        <v>6000</v>
      </c>
      <c r="K205" s="1">
        <v>347</v>
      </c>
      <c r="L205" s="1">
        <v>833</v>
      </c>
      <c r="M205" s="1">
        <v>2016</v>
      </c>
      <c r="N205" t="str">
        <f t="shared" si="3"/>
        <v>No Sand</v>
      </c>
    </row>
    <row r="206" spans="1:14" x14ac:dyDescent="0.25">
      <c r="A206" s="2">
        <v>42543</v>
      </c>
      <c r="B206" s="4">
        <v>1525000</v>
      </c>
      <c r="C206" s="5">
        <v>3</v>
      </c>
      <c r="D206" s="1">
        <v>1.75</v>
      </c>
      <c r="E206" s="1">
        <v>1160</v>
      </c>
      <c r="F206" s="10">
        <v>1947</v>
      </c>
      <c r="G206" s="1" t="s">
        <v>131</v>
      </c>
      <c r="H206" s="1" t="s">
        <v>100</v>
      </c>
      <c r="I206" s="1">
        <v>90266</v>
      </c>
      <c r="J206" s="1">
        <v>4484</v>
      </c>
      <c r="K206" s="1">
        <v>347</v>
      </c>
      <c r="L206" s="1">
        <v>1315</v>
      </c>
      <c r="M206" s="1">
        <v>2016</v>
      </c>
      <c r="N206" t="str">
        <f t="shared" si="3"/>
        <v>No Sand</v>
      </c>
    </row>
    <row r="207" spans="1:14" x14ac:dyDescent="0.25">
      <c r="A207" s="2">
        <v>42542</v>
      </c>
      <c r="B207" s="4">
        <v>1660000</v>
      </c>
      <c r="C207" s="5">
        <v>3</v>
      </c>
      <c r="D207" s="1">
        <v>1.75</v>
      </c>
      <c r="E207" s="1">
        <v>1795</v>
      </c>
      <c r="F207" s="10">
        <v>1950</v>
      </c>
      <c r="G207" s="1" t="s">
        <v>111</v>
      </c>
      <c r="H207" s="1" t="s">
        <v>100</v>
      </c>
      <c r="I207" s="1">
        <v>90266</v>
      </c>
      <c r="J207" s="1">
        <v>2860</v>
      </c>
      <c r="K207" s="1">
        <v>348</v>
      </c>
      <c r="L207" s="1">
        <v>925</v>
      </c>
      <c r="M207" s="1">
        <v>2016</v>
      </c>
      <c r="N207" t="str">
        <f t="shared" si="3"/>
        <v>No Sand</v>
      </c>
    </row>
    <row r="208" spans="1:14" x14ac:dyDescent="0.25">
      <c r="A208" s="2">
        <v>42537</v>
      </c>
      <c r="B208" s="4">
        <v>1300000</v>
      </c>
      <c r="C208" s="5">
        <v>2</v>
      </c>
      <c r="D208" s="1">
        <v>1</v>
      </c>
      <c r="E208" s="1">
        <v>1039</v>
      </c>
      <c r="F208" s="10">
        <v>1953</v>
      </c>
      <c r="G208" s="1" t="s">
        <v>163</v>
      </c>
      <c r="H208" s="1" t="s">
        <v>100</v>
      </c>
      <c r="I208" s="1">
        <v>90266</v>
      </c>
      <c r="J208" s="1">
        <v>7461</v>
      </c>
      <c r="K208" s="1">
        <v>353</v>
      </c>
      <c r="L208" s="1">
        <v>1251</v>
      </c>
      <c r="M208" s="1">
        <v>2016</v>
      </c>
      <c r="N208" t="str">
        <f t="shared" si="3"/>
        <v>No Sand</v>
      </c>
    </row>
    <row r="209" spans="1:14" x14ac:dyDescent="0.25">
      <c r="A209" s="2">
        <v>42536</v>
      </c>
      <c r="B209" s="4">
        <v>2000000</v>
      </c>
      <c r="C209" s="5">
        <v>2</v>
      </c>
      <c r="D209" s="1">
        <v>1.75</v>
      </c>
      <c r="E209" s="1">
        <v>1554</v>
      </c>
      <c r="F209" s="10">
        <v>1951</v>
      </c>
      <c r="G209" s="1" t="s">
        <v>170</v>
      </c>
      <c r="H209" s="1" t="s">
        <v>142</v>
      </c>
      <c r="I209" s="1">
        <v>90266</v>
      </c>
      <c r="J209" s="1">
        <v>5017</v>
      </c>
      <c r="K209" s="1">
        <v>354</v>
      </c>
      <c r="L209" s="1">
        <v>1287</v>
      </c>
      <c r="M209" s="1">
        <v>2016</v>
      </c>
      <c r="N209" t="str">
        <f t="shared" si="3"/>
        <v>No Sand</v>
      </c>
    </row>
    <row r="210" spans="1:14" x14ac:dyDescent="0.25">
      <c r="A210" s="2">
        <v>42534</v>
      </c>
      <c r="B210" s="4">
        <v>1805000</v>
      </c>
      <c r="C210" s="5">
        <v>3</v>
      </c>
      <c r="D210" s="1">
        <v>2</v>
      </c>
      <c r="E210" s="1">
        <v>2085</v>
      </c>
      <c r="F210" s="10">
        <v>1952</v>
      </c>
      <c r="G210" s="1" t="s">
        <v>172</v>
      </c>
      <c r="H210" s="1" t="s">
        <v>100</v>
      </c>
      <c r="I210" s="1">
        <v>90266</v>
      </c>
      <c r="J210" s="1">
        <v>4797</v>
      </c>
      <c r="K210" s="1">
        <v>356</v>
      </c>
      <c r="L210" s="1">
        <v>866</v>
      </c>
      <c r="M210" s="1">
        <v>2016</v>
      </c>
      <c r="N210" t="str">
        <f t="shared" si="3"/>
        <v>No Sand</v>
      </c>
    </row>
    <row r="211" spans="1:14" x14ac:dyDescent="0.25">
      <c r="A211" s="2">
        <v>42531</v>
      </c>
      <c r="B211" s="4">
        <v>1350000</v>
      </c>
      <c r="C211" s="5">
        <v>2</v>
      </c>
      <c r="D211" s="1">
        <v>2</v>
      </c>
      <c r="E211" s="1">
        <v>1135</v>
      </c>
      <c r="F211" s="10">
        <v>1951</v>
      </c>
      <c r="G211" s="1" t="s">
        <v>155</v>
      </c>
      <c r="H211" s="1" t="s">
        <v>100</v>
      </c>
      <c r="I211" s="1">
        <v>90266</v>
      </c>
      <c r="J211" s="1">
        <v>5003</v>
      </c>
      <c r="K211" s="1">
        <v>359</v>
      </c>
      <c r="L211" s="1">
        <v>1189</v>
      </c>
      <c r="M211" s="1">
        <v>2016</v>
      </c>
      <c r="N211" t="str">
        <f t="shared" si="3"/>
        <v>No Sand</v>
      </c>
    </row>
    <row r="212" spans="1:14" x14ac:dyDescent="0.25">
      <c r="A212" s="2">
        <v>42530</v>
      </c>
      <c r="B212" s="4">
        <v>1495000</v>
      </c>
      <c r="C212" s="5">
        <v>4</v>
      </c>
      <c r="D212" s="1">
        <v>2</v>
      </c>
      <c r="E212" s="1">
        <v>2152</v>
      </c>
      <c r="F212" s="10">
        <v>1950</v>
      </c>
      <c r="G212" s="1" t="s">
        <v>228</v>
      </c>
      <c r="H212" s="1" t="s">
        <v>47</v>
      </c>
      <c r="I212" s="1">
        <v>90266</v>
      </c>
      <c r="J212" s="1">
        <v>5514</v>
      </c>
      <c r="K212" s="1">
        <v>360</v>
      </c>
      <c r="L212" s="1">
        <v>695</v>
      </c>
      <c r="M212" s="1">
        <v>2016</v>
      </c>
      <c r="N212" t="str">
        <f t="shared" si="3"/>
        <v>No Sand</v>
      </c>
    </row>
    <row r="213" spans="1:14" x14ac:dyDescent="0.25">
      <c r="A213" s="2">
        <v>42529</v>
      </c>
      <c r="B213" s="4">
        <v>1475000</v>
      </c>
      <c r="C213" s="5">
        <v>3</v>
      </c>
      <c r="D213" s="1">
        <v>2.5</v>
      </c>
      <c r="E213" s="1">
        <v>2056</v>
      </c>
      <c r="F213" s="10">
        <v>1939</v>
      </c>
      <c r="G213" s="1" t="s">
        <v>26</v>
      </c>
      <c r="H213" s="1" t="s">
        <v>18</v>
      </c>
      <c r="I213" s="1">
        <v>90266</v>
      </c>
      <c r="J213" s="1">
        <v>7458</v>
      </c>
      <c r="K213" s="1">
        <v>361</v>
      </c>
      <c r="L213" s="1">
        <v>717</v>
      </c>
      <c r="M213" s="1">
        <v>2016</v>
      </c>
      <c r="N213" t="str">
        <f t="shared" si="3"/>
        <v>No Sand</v>
      </c>
    </row>
    <row r="214" spans="1:14" x14ac:dyDescent="0.25">
      <c r="A214" s="2">
        <v>42528</v>
      </c>
      <c r="B214" s="4">
        <v>2000000</v>
      </c>
      <c r="C214" s="5">
        <v>3</v>
      </c>
      <c r="D214" s="1">
        <v>2</v>
      </c>
      <c r="E214" s="1">
        <v>1556</v>
      </c>
      <c r="F214" s="10">
        <v>1948</v>
      </c>
      <c r="G214" s="1" t="s">
        <v>196</v>
      </c>
      <c r="H214" s="1" t="s">
        <v>11</v>
      </c>
      <c r="I214" s="1">
        <v>90266</v>
      </c>
      <c r="J214" s="1">
        <v>2702</v>
      </c>
      <c r="K214" s="1">
        <v>362</v>
      </c>
      <c r="L214" s="1">
        <v>1285</v>
      </c>
      <c r="M214" s="1">
        <v>2016</v>
      </c>
      <c r="N214" t="str">
        <f t="shared" si="3"/>
        <v>Sand</v>
      </c>
    </row>
    <row r="215" spans="1:14" x14ac:dyDescent="0.25">
      <c r="A215" s="2">
        <v>42527</v>
      </c>
      <c r="B215" s="4">
        <v>3995000</v>
      </c>
      <c r="C215" s="5">
        <v>4</v>
      </c>
      <c r="D215" s="1">
        <v>4.5</v>
      </c>
      <c r="E215" s="1">
        <v>4000</v>
      </c>
      <c r="F215" s="10">
        <v>2001</v>
      </c>
      <c r="G215" s="1" t="s">
        <v>202</v>
      </c>
      <c r="H215" s="1" t="s">
        <v>14</v>
      </c>
      <c r="I215" s="1">
        <v>90266</v>
      </c>
      <c r="J215" s="1">
        <v>2709</v>
      </c>
      <c r="K215" s="1">
        <v>363</v>
      </c>
      <c r="L215" s="1">
        <v>999</v>
      </c>
      <c r="M215" s="1">
        <v>2016</v>
      </c>
      <c r="N215" t="str">
        <f t="shared" si="3"/>
        <v>Sand</v>
      </c>
    </row>
  </sheetData>
  <sortState ref="A2:N215">
    <sortCondition descending="1" ref="A2:A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J21" sqref="J21"/>
    </sheetView>
  </sheetViews>
  <sheetFormatPr defaultRowHeight="15" x14ac:dyDescent="0.25"/>
  <cols>
    <col min="1" max="1" width="21.85546875" bestFit="1" customWidth="1"/>
  </cols>
  <sheetData>
    <row r="1" spans="1:5" ht="15.75" x14ac:dyDescent="0.25">
      <c r="A1" s="12" t="s">
        <v>240</v>
      </c>
      <c r="B1" s="13" t="s">
        <v>241</v>
      </c>
      <c r="C1" s="13" t="s">
        <v>242</v>
      </c>
      <c r="D1" s="14" t="s">
        <v>243</v>
      </c>
      <c r="E1" s="14" t="s">
        <v>244</v>
      </c>
    </row>
    <row r="2" spans="1:5" x14ac:dyDescent="0.25">
      <c r="A2" s="15" t="s">
        <v>271</v>
      </c>
      <c r="B2" s="16" t="s">
        <v>272</v>
      </c>
      <c r="C2" s="17">
        <v>23.78</v>
      </c>
      <c r="D2" s="18">
        <f t="shared" ref="D2:D33" si="0">FLOOR(C2,1)</f>
        <v>23</v>
      </c>
      <c r="E2" s="19">
        <f t="shared" ref="E2:E33" si="1">ROUND(C2,0)</f>
        <v>24</v>
      </c>
    </row>
    <row r="3" spans="1:5" x14ac:dyDescent="0.25">
      <c r="A3" s="15" t="s">
        <v>245</v>
      </c>
      <c r="B3" s="16" t="s">
        <v>246</v>
      </c>
      <c r="C3" s="17">
        <v>19.05</v>
      </c>
      <c r="D3" s="18">
        <f t="shared" si="0"/>
        <v>19</v>
      </c>
      <c r="E3" s="19">
        <f t="shared" si="1"/>
        <v>19</v>
      </c>
    </row>
    <row r="4" spans="1:5" x14ac:dyDescent="0.25">
      <c r="A4" s="15" t="s">
        <v>247</v>
      </c>
      <c r="B4" s="16" t="s">
        <v>246</v>
      </c>
      <c r="C4" s="17">
        <v>20.72</v>
      </c>
      <c r="D4" s="18">
        <f t="shared" si="0"/>
        <v>20</v>
      </c>
      <c r="E4" s="19">
        <f t="shared" si="1"/>
        <v>21</v>
      </c>
    </row>
    <row r="5" spans="1:5" x14ac:dyDescent="0.25">
      <c r="A5" s="15" t="s">
        <v>273</v>
      </c>
      <c r="B5" s="16" t="s">
        <v>272</v>
      </c>
      <c r="C5" s="17">
        <v>25.9</v>
      </c>
      <c r="D5" s="18">
        <f t="shared" si="0"/>
        <v>25</v>
      </c>
      <c r="E5" s="19">
        <f t="shared" si="1"/>
        <v>26</v>
      </c>
    </row>
    <row r="6" spans="1:5" x14ac:dyDescent="0.25">
      <c r="A6" s="15" t="s">
        <v>248</v>
      </c>
      <c r="B6" s="16" t="s">
        <v>246</v>
      </c>
      <c r="C6" s="17">
        <v>19.62</v>
      </c>
      <c r="D6" s="18">
        <f t="shared" si="0"/>
        <v>19</v>
      </c>
      <c r="E6" s="19">
        <f t="shared" si="1"/>
        <v>20</v>
      </c>
    </row>
    <row r="7" spans="1:5" x14ac:dyDescent="0.25">
      <c r="A7" s="15" t="s">
        <v>274</v>
      </c>
      <c r="B7" s="16" t="s">
        <v>272</v>
      </c>
      <c r="C7" s="17">
        <v>22.09</v>
      </c>
      <c r="D7" s="18">
        <f t="shared" si="0"/>
        <v>22</v>
      </c>
      <c r="E7" s="19">
        <f t="shared" si="1"/>
        <v>22</v>
      </c>
    </row>
    <row r="8" spans="1:5" x14ac:dyDescent="0.25">
      <c r="A8" s="15" t="s">
        <v>275</v>
      </c>
      <c r="B8" s="16" t="s">
        <v>272</v>
      </c>
      <c r="C8" s="17">
        <v>29.76</v>
      </c>
      <c r="D8" s="18">
        <f t="shared" si="0"/>
        <v>29</v>
      </c>
      <c r="E8" s="19">
        <f t="shared" si="1"/>
        <v>30</v>
      </c>
    </row>
    <row r="9" spans="1:5" x14ac:dyDescent="0.25">
      <c r="A9" s="15" t="s">
        <v>276</v>
      </c>
      <c r="B9" s="16" t="s">
        <v>272</v>
      </c>
      <c r="C9" s="17">
        <v>19.09</v>
      </c>
      <c r="D9" s="18">
        <f t="shared" si="0"/>
        <v>19</v>
      </c>
      <c r="E9" s="19">
        <f t="shared" si="1"/>
        <v>19</v>
      </c>
    </row>
    <row r="10" spans="1:5" x14ac:dyDescent="0.25">
      <c r="A10" s="15" t="s">
        <v>277</v>
      </c>
      <c r="B10" s="16" t="s">
        <v>272</v>
      </c>
      <c r="C10" s="17">
        <v>22.94</v>
      </c>
      <c r="D10" s="18">
        <f t="shared" si="0"/>
        <v>22</v>
      </c>
      <c r="E10" s="19">
        <f t="shared" si="1"/>
        <v>23</v>
      </c>
    </row>
    <row r="11" spans="1:5" x14ac:dyDescent="0.25">
      <c r="A11" s="15" t="s">
        <v>278</v>
      </c>
      <c r="B11" s="16" t="s">
        <v>272</v>
      </c>
      <c r="C11" s="17">
        <v>24.46</v>
      </c>
      <c r="D11" s="18">
        <f t="shared" si="0"/>
        <v>24</v>
      </c>
      <c r="E11" s="19">
        <f t="shared" si="1"/>
        <v>24</v>
      </c>
    </row>
    <row r="12" spans="1:5" x14ac:dyDescent="0.25">
      <c r="A12" s="15" t="s">
        <v>249</v>
      </c>
      <c r="B12" s="16" t="s">
        <v>246</v>
      </c>
      <c r="C12" s="17">
        <v>17.260000000000002</v>
      </c>
      <c r="D12" s="18">
        <f t="shared" si="0"/>
        <v>17</v>
      </c>
      <c r="E12" s="19">
        <f t="shared" si="1"/>
        <v>17</v>
      </c>
    </row>
    <row r="13" spans="1:5" x14ac:dyDescent="0.25">
      <c r="A13" s="15" t="s">
        <v>250</v>
      </c>
      <c r="B13" s="16" t="s">
        <v>246</v>
      </c>
      <c r="C13" s="17">
        <v>19.239999999999998</v>
      </c>
      <c r="D13" s="18">
        <f t="shared" si="0"/>
        <v>19</v>
      </c>
      <c r="E13" s="19">
        <f t="shared" si="1"/>
        <v>19</v>
      </c>
    </row>
    <row r="14" spans="1:5" x14ac:dyDescent="0.25">
      <c r="A14" s="15" t="s">
        <v>251</v>
      </c>
      <c r="B14" s="16" t="s">
        <v>246</v>
      </c>
      <c r="C14" s="17">
        <v>20.71</v>
      </c>
      <c r="D14" s="18">
        <f t="shared" si="0"/>
        <v>20</v>
      </c>
      <c r="E14" s="19">
        <f t="shared" si="1"/>
        <v>21</v>
      </c>
    </row>
    <row r="15" spans="1:5" x14ac:dyDescent="0.25">
      <c r="A15" s="15" t="s">
        <v>252</v>
      </c>
      <c r="B15" s="16" t="s">
        <v>246</v>
      </c>
      <c r="C15" s="17">
        <v>17.25</v>
      </c>
      <c r="D15" s="18">
        <f t="shared" si="0"/>
        <v>17</v>
      </c>
      <c r="E15" s="19">
        <f t="shared" si="1"/>
        <v>17</v>
      </c>
    </row>
    <row r="16" spans="1:5" x14ac:dyDescent="0.25">
      <c r="A16" s="15" t="s">
        <v>279</v>
      </c>
      <c r="B16" s="16" t="s">
        <v>272</v>
      </c>
      <c r="C16" s="17">
        <v>26.44</v>
      </c>
      <c r="D16" s="18">
        <f t="shared" si="0"/>
        <v>26</v>
      </c>
      <c r="E16" s="19">
        <f t="shared" si="1"/>
        <v>26</v>
      </c>
    </row>
    <row r="17" spans="1:5" x14ac:dyDescent="0.25">
      <c r="A17" s="15" t="s">
        <v>280</v>
      </c>
      <c r="B17" s="16" t="s">
        <v>272</v>
      </c>
      <c r="C17" s="17">
        <v>23.67</v>
      </c>
      <c r="D17" s="18">
        <f t="shared" si="0"/>
        <v>23</v>
      </c>
      <c r="E17" s="19">
        <f t="shared" si="1"/>
        <v>24</v>
      </c>
    </row>
    <row r="18" spans="1:5" x14ac:dyDescent="0.25">
      <c r="A18" s="15" t="s">
        <v>253</v>
      </c>
      <c r="B18" s="16" t="s">
        <v>246</v>
      </c>
      <c r="C18" s="17">
        <v>20.399999999999999</v>
      </c>
      <c r="D18" s="18">
        <f t="shared" si="0"/>
        <v>20</v>
      </c>
      <c r="E18" s="19">
        <f t="shared" si="1"/>
        <v>20</v>
      </c>
    </row>
    <row r="19" spans="1:5" x14ac:dyDescent="0.25">
      <c r="A19" s="15" t="s">
        <v>281</v>
      </c>
      <c r="B19" s="16" t="s">
        <v>272</v>
      </c>
      <c r="C19" s="17">
        <v>24.01</v>
      </c>
      <c r="D19" s="18">
        <f t="shared" si="0"/>
        <v>24</v>
      </c>
      <c r="E19" s="19">
        <f t="shared" si="1"/>
        <v>24</v>
      </c>
    </row>
    <row r="20" spans="1:5" x14ac:dyDescent="0.25">
      <c r="A20" s="15" t="s">
        <v>254</v>
      </c>
      <c r="B20" s="16" t="s">
        <v>246</v>
      </c>
      <c r="C20" s="17">
        <v>18.920000000000002</v>
      </c>
      <c r="D20" s="18">
        <f t="shared" si="0"/>
        <v>18</v>
      </c>
      <c r="E20" s="19">
        <f t="shared" si="1"/>
        <v>19</v>
      </c>
    </row>
    <row r="21" spans="1:5" x14ac:dyDescent="0.25">
      <c r="A21" s="15" t="s">
        <v>255</v>
      </c>
      <c r="B21" s="16" t="s">
        <v>246</v>
      </c>
      <c r="C21" s="17">
        <v>18.600000000000001</v>
      </c>
      <c r="D21" s="18">
        <f t="shared" si="0"/>
        <v>18</v>
      </c>
      <c r="E21" s="19">
        <f t="shared" si="1"/>
        <v>19</v>
      </c>
    </row>
    <row r="22" spans="1:5" x14ac:dyDescent="0.25">
      <c r="A22" s="15" t="s">
        <v>256</v>
      </c>
      <c r="B22" s="16" t="s">
        <v>246</v>
      </c>
      <c r="C22" s="17">
        <v>18.690000000000001</v>
      </c>
      <c r="D22" s="18">
        <f t="shared" si="0"/>
        <v>18</v>
      </c>
      <c r="E22" s="19">
        <f t="shared" si="1"/>
        <v>19</v>
      </c>
    </row>
    <row r="23" spans="1:5" x14ac:dyDescent="0.25">
      <c r="A23" s="15" t="s">
        <v>257</v>
      </c>
      <c r="B23" s="16" t="s">
        <v>246</v>
      </c>
      <c r="C23" s="17">
        <v>19.46</v>
      </c>
      <c r="D23" s="18">
        <f t="shared" si="0"/>
        <v>19</v>
      </c>
      <c r="E23" s="19">
        <f t="shared" si="1"/>
        <v>19</v>
      </c>
    </row>
    <row r="24" spans="1:5" x14ac:dyDescent="0.25">
      <c r="A24" s="15" t="s">
        <v>282</v>
      </c>
      <c r="B24" s="16" t="s">
        <v>272</v>
      </c>
      <c r="C24" s="17">
        <v>24.44</v>
      </c>
      <c r="D24" s="18">
        <f t="shared" si="0"/>
        <v>24</v>
      </c>
      <c r="E24" s="19">
        <f t="shared" si="1"/>
        <v>24</v>
      </c>
    </row>
    <row r="25" spans="1:5" x14ac:dyDescent="0.25">
      <c r="A25" s="15" t="s">
        <v>283</v>
      </c>
      <c r="B25" s="16" t="s">
        <v>272</v>
      </c>
      <c r="C25" s="17">
        <v>25.3</v>
      </c>
      <c r="D25" s="18">
        <f t="shared" si="0"/>
        <v>25</v>
      </c>
      <c r="E25" s="19">
        <f t="shared" si="1"/>
        <v>25</v>
      </c>
    </row>
    <row r="26" spans="1:5" x14ac:dyDescent="0.25">
      <c r="A26" s="15" t="s">
        <v>258</v>
      </c>
      <c r="B26" s="16" t="s">
        <v>246</v>
      </c>
      <c r="C26" s="17">
        <v>17.79</v>
      </c>
      <c r="D26" s="18">
        <f t="shared" si="0"/>
        <v>17</v>
      </c>
      <c r="E26" s="19">
        <f t="shared" si="1"/>
        <v>18</v>
      </c>
    </row>
    <row r="27" spans="1:5" x14ac:dyDescent="0.25">
      <c r="A27" s="15" t="s">
        <v>259</v>
      </c>
      <c r="B27" s="16" t="s">
        <v>246</v>
      </c>
      <c r="C27" s="17">
        <v>20.72</v>
      </c>
      <c r="D27" s="18">
        <f t="shared" si="0"/>
        <v>20</v>
      </c>
      <c r="E27" s="19">
        <f t="shared" si="1"/>
        <v>21</v>
      </c>
    </row>
    <row r="28" spans="1:5" x14ac:dyDescent="0.25">
      <c r="A28" s="15" t="s">
        <v>284</v>
      </c>
      <c r="B28" s="16" t="s">
        <v>272</v>
      </c>
      <c r="C28" s="17">
        <v>24.45</v>
      </c>
      <c r="D28" s="18">
        <f t="shared" si="0"/>
        <v>24</v>
      </c>
      <c r="E28" s="19">
        <f t="shared" si="1"/>
        <v>24</v>
      </c>
    </row>
    <row r="29" spans="1:5" x14ac:dyDescent="0.25">
      <c r="A29" s="15" t="s">
        <v>260</v>
      </c>
      <c r="B29" s="16" t="s">
        <v>246</v>
      </c>
      <c r="C29" s="17">
        <v>18.28</v>
      </c>
      <c r="D29" s="18">
        <f t="shared" si="0"/>
        <v>18</v>
      </c>
      <c r="E29" s="19">
        <f t="shared" si="1"/>
        <v>18</v>
      </c>
    </row>
    <row r="30" spans="1:5" x14ac:dyDescent="0.25">
      <c r="A30" s="15" t="s">
        <v>285</v>
      </c>
      <c r="B30" s="16" t="s">
        <v>272</v>
      </c>
      <c r="C30" s="17">
        <v>27.18</v>
      </c>
      <c r="D30" s="18">
        <f t="shared" si="0"/>
        <v>27</v>
      </c>
      <c r="E30" s="19">
        <f t="shared" si="1"/>
        <v>27</v>
      </c>
    </row>
    <row r="31" spans="1:5" x14ac:dyDescent="0.25">
      <c r="A31" s="15" t="s">
        <v>261</v>
      </c>
      <c r="B31" s="16" t="s">
        <v>246</v>
      </c>
      <c r="C31" s="17">
        <v>18.34</v>
      </c>
      <c r="D31" s="18">
        <f t="shared" si="0"/>
        <v>18</v>
      </c>
      <c r="E31" s="19">
        <f t="shared" si="1"/>
        <v>18</v>
      </c>
    </row>
    <row r="32" spans="1:5" x14ac:dyDescent="0.25">
      <c r="A32" s="15" t="s">
        <v>262</v>
      </c>
      <c r="B32" s="16" t="s">
        <v>246</v>
      </c>
      <c r="C32" s="17">
        <v>20.13</v>
      </c>
      <c r="D32" s="18">
        <f t="shared" si="0"/>
        <v>20</v>
      </c>
      <c r="E32" s="19">
        <f t="shared" si="1"/>
        <v>20</v>
      </c>
    </row>
    <row r="33" spans="1:5" x14ac:dyDescent="0.25">
      <c r="A33" s="15" t="s">
        <v>263</v>
      </c>
      <c r="B33" s="16" t="s">
        <v>246</v>
      </c>
      <c r="C33" s="17">
        <v>17.329999999999998</v>
      </c>
      <c r="D33" s="18">
        <f t="shared" si="0"/>
        <v>17</v>
      </c>
      <c r="E33" s="19">
        <f t="shared" si="1"/>
        <v>17</v>
      </c>
    </row>
    <row r="34" spans="1:5" x14ac:dyDescent="0.25">
      <c r="A34" s="15" t="s">
        <v>264</v>
      </c>
      <c r="B34" s="16" t="s">
        <v>246</v>
      </c>
      <c r="C34" s="17">
        <v>20.56</v>
      </c>
      <c r="D34" s="18">
        <f t="shared" ref="D34:D51" si="2">FLOOR(C34,1)</f>
        <v>20</v>
      </c>
      <c r="E34" s="19">
        <f t="shared" ref="E34:E51" si="3">ROUND(C34,0)</f>
        <v>21</v>
      </c>
    </row>
    <row r="35" spans="1:5" x14ac:dyDescent="0.25">
      <c r="A35" s="15" t="s">
        <v>286</v>
      </c>
      <c r="B35" s="16" t="s">
        <v>272</v>
      </c>
      <c r="C35" s="17">
        <v>29.22</v>
      </c>
      <c r="D35" s="18">
        <f t="shared" si="2"/>
        <v>29</v>
      </c>
      <c r="E35" s="19">
        <f t="shared" si="3"/>
        <v>29</v>
      </c>
    </row>
    <row r="36" spans="1:5" x14ac:dyDescent="0.25">
      <c r="A36" s="15" t="s">
        <v>287</v>
      </c>
      <c r="B36" s="16" t="s">
        <v>272</v>
      </c>
      <c r="C36" s="17">
        <v>23.38</v>
      </c>
      <c r="D36" s="18">
        <f t="shared" si="2"/>
        <v>23</v>
      </c>
      <c r="E36" s="19">
        <f t="shared" si="3"/>
        <v>23</v>
      </c>
    </row>
    <row r="37" spans="1:5" x14ac:dyDescent="0.25">
      <c r="A37" s="15" t="s">
        <v>288</v>
      </c>
      <c r="B37" s="16" t="s">
        <v>272</v>
      </c>
      <c r="C37" s="17">
        <v>24.01</v>
      </c>
      <c r="D37" s="18">
        <f t="shared" si="2"/>
        <v>24</v>
      </c>
      <c r="E37" s="19">
        <f t="shared" si="3"/>
        <v>24</v>
      </c>
    </row>
    <row r="38" spans="1:5" x14ac:dyDescent="0.25">
      <c r="A38" s="15" t="s">
        <v>289</v>
      </c>
      <c r="B38" s="16" t="s">
        <v>272</v>
      </c>
      <c r="C38" s="17">
        <v>23.78</v>
      </c>
      <c r="D38" s="18">
        <f t="shared" si="2"/>
        <v>23</v>
      </c>
      <c r="E38" s="19">
        <f t="shared" si="3"/>
        <v>24</v>
      </c>
    </row>
    <row r="39" spans="1:5" x14ac:dyDescent="0.25">
      <c r="A39" s="15" t="s">
        <v>290</v>
      </c>
      <c r="B39" s="16" t="s">
        <v>272</v>
      </c>
      <c r="C39" s="17">
        <v>28.95</v>
      </c>
      <c r="D39" s="18">
        <f t="shared" si="2"/>
        <v>28</v>
      </c>
      <c r="E39" s="19">
        <f t="shared" si="3"/>
        <v>29</v>
      </c>
    </row>
    <row r="40" spans="1:5" x14ac:dyDescent="0.25">
      <c r="A40" s="15" t="s">
        <v>265</v>
      </c>
      <c r="B40" s="16" t="s">
        <v>246</v>
      </c>
      <c r="C40" s="17">
        <v>21.66</v>
      </c>
      <c r="D40" s="18">
        <f t="shared" si="2"/>
        <v>21</v>
      </c>
      <c r="E40" s="19">
        <f t="shared" si="3"/>
        <v>22</v>
      </c>
    </row>
    <row r="41" spans="1:5" x14ac:dyDescent="0.25">
      <c r="A41" s="15" t="s">
        <v>291</v>
      </c>
      <c r="B41" s="16" t="s">
        <v>272</v>
      </c>
      <c r="C41" s="17">
        <v>23.8</v>
      </c>
      <c r="D41" s="18">
        <f t="shared" si="2"/>
        <v>23</v>
      </c>
      <c r="E41" s="19">
        <f t="shared" si="3"/>
        <v>24</v>
      </c>
    </row>
    <row r="42" spans="1:5" x14ac:dyDescent="0.25">
      <c r="A42" s="15" t="s">
        <v>292</v>
      </c>
      <c r="B42" s="16" t="s">
        <v>272</v>
      </c>
      <c r="C42" s="17">
        <v>25.16</v>
      </c>
      <c r="D42" s="18">
        <f t="shared" si="2"/>
        <v>25</v>
      </c>
      <c r="E42" s="19">
        <f t="shared" si="3"/>
        <v>25</v>
      </c>
    </row>
    <row r="43" spans="1:5" x14ac:dyDescent="0.25">
      <c r="A43" s="15" t="s">
        <v>266</v>
      </c>
      <c r="B43" s="16" t="s">
        <v>246</v>
      </c>
      <c r="C43" s="17">
        <v>20.72</v>
      </c>
      <c r="D43" s="18">
        <f t="shared" si="2"/>
        <v>20</v>
      </c>
      <c r="E43" s="19">
        <f t="shared" si="3"/>
        <v>21</v>
      </c>
    </row>
    <row r="44" spans="1:5" x14ac:dyDescent="0.25">
      <c r="A44" s="15" t="s">
        <v>293</v>
      </c>
      <c r="B44" s="16" t="s">
        <v>272</v>
      </c>
      <c r="C44" s="17">
        <v>24.42</v>
      </c>
      <c r="D44" s="18">
        <f t="shared" si="2"/>
        <v>24</v>
      </c>
      <c r="E44" s="19">
        <f t="shared" si="3"/>
        <v>24</v>
      </c>
    </row>
    <row r="45" spans="1:5" x14ac:dyDescent="0.25">
      <c r="A45" s="15" t="s">
        <v>294</v>
      </c>
      <c r="B45" s="16" t="s">
        <v>272</v>
      </c>
      <c r="C45" s="17">
        <v>30.88</v>
      </c>
      <c r="D45" s="18">
        <f t="shared" si="2"/>
        <v>30</v>
      </c>
      <c r="E45" s="19">
        <f t="shared" si="3"/>
        <v>31</v>
      </c>
    </row>
    <row r="46" spans="1:5" x14ac:dyDescent="0.25">
      <c r="A46" s="15" t="s">
        <v>267</v>
      </c>
      <c r="B46" s="16" t="s">
        <v>246</v>
      </c>
      <c r="C46" s="17">
        <v>17.75</v>
      </c>
      <c r="D46" s="18">
        <f t="shared" si="2"/>
        <v>17</v>
      </c>
      <c r="E46" s="19">
        <f t="shared" si="3"/>
        <v>18</v>
      </c>
    </row>
    <row r="47" spans="1:5" x14ac:dyDescent="0.25">
      <c r="A47" s="15" t="s">
        <v>268</v>
      </c>
      <c r="B47" s="16" t="s">
        <v>246</v>
      </c>
      <c r="C47" s="17">
        <v>19.41</v>
      </c>
      <c r="D47" s="18">
        <f t="shared" si="2"/>
        <v>19</v>
      </c>
      <c r="E47" s="19">
        <f t="shared" si="3"/>
        <v>19</v>
      </c>
    </row>
    <row r="48" spans="1:5" x14ac:dyDescent="0.25">
      <c r="A48" s="15" t="s">
        <v>295</v>
      </c>
      <c r="B48" s="16" t="s">
        <v>272</v>
      </c>
      <c r="C48" s="17">
        <v>27.18</v>
      </c>
      <c r="D48" s="18">
        <f t="shared" si="2"/>
        <v>27</v>
      </c>
      <c r="E48" s="19">
        <f t="shared" si="3"/>
        <v>27</v>
      </c>
    </row>
    <row r="49" spans="1:5" x14ac:dyDescent="0.25">
      <c r="A49" s="15" t="s">
        <v>296</v>
      </c>
      <c r="B49" s="16" t="s">
        <v>272</v>
      </c>
      <c r="C49" s="17">
        <v>28.95</v>
      </c>
      <c r="D49" s="18">
        <f t="shared" si="2"/>
        <v>28</v>
      </c>
      <c r="E49" s="19">
        <f t="shared" si="3"/>
        <v>29</v>
      </c>
    </row>
    <row r="50" spans="1:5" x14ac:dyDescent="0.25">
      <c r="A50" s="15" t="s">
        <v>269</v>
      </c>
      <c r="B50" s="16" t="s">
        <v>246</v>
      </c>
      <c r="C50" s="17">
        <v>21.19</v>
      </c>
      <c r="D50" s="18">
        <f t="shared" si="2"/>
        <v>21</v>
      </c>
      <c r="E50" s="19">
        <f t="shared" si="3"/>
        <v>21</v>
      </c>
    </row>
    <row r="51" spans="1:5" x14ac:dyDescent="0.25">
      <c r="A51" s="15" t="s">
        <v>270</v>
      </c>
      <c r="B51" s="16" t="s">
        <v>246</v>
      </c>
      <c r="C51" s="17">
        <v>18.940000000000001</v>
      </c>
      <c r="D51" s="18">
        <f t="shared" si="2"/>
        <v>18</v>
      </c>
      <c r="E51" s="19">
        <f t="shared" si="3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27" workbookViewId="0">
      <selection activeCell="L35" sqref="L35"/>
    </sheetView>
  </sheetViews>
  <sheetFormatPr defaultRowHeight="15" x14ac:dyDescent="0.25"/>
  <cols>
    <col min="1" max="1" width="13" bestFit="1" customWidth="1"/>
    <col min="2" max="2" width="8.7109375" bestFit="1" customWidth="1"/>
  </cols>
  <sheetData>
    <row r="3" spans="1:2" x14ac:dyDescent="0.25">
      <c r="A3" s="6" t="s">
        <v>237</v>
      </c>
      <c r="B3" t="s">
        <v>343</v>
      </c>
    </row>
    <row r="4" spans="1:2" x14ac:dyDescent="0.25">
      <c r="A4" s="7" t="s">
        <v>312</v>
      </c>
      <c r="B4" s="8">
        <v>1</v>
      </c>
    </row>
    <row r="5" spans="1:2" x14ac:dyDescent="0.25">
      <c r="A5" s="7" t="s">
        <v>309</v>
      </c>
      <c r="B5" s="8">
        <v>1</v>
      </c>
    </row>
    <row r="6" spans="1:2" x14ac:dyDescent="0.25">
      <c r="A6" s="7" t="s">
        <v>329</v>
      </c>
      <c r="B6" s="8">
        <v>1</v>
      </c>
    </row>
    <row r="7" spans="1:2" x14ac:dyDescent="0.25">
      <c r="A7" s="7" t="s">
        <v>339</v>
      </c>
      <c r="B7" s="8">
        <v>1</v>
      </c>
    </row>
    <row r="8" spans="1:2" x14ac:dyDescent="0.25">
      <c r="A8" s="7" t="s">
        <v>323</v>
      </c>
      <c r="B8" s="8">
        <v>1</v>
      </c>
    </row>
    <row r="9" spans="1:2" x14ac:dyDescent="0.25">
      <c r="A9" s="7" t="s">
        <v>325</v>
      </c>
      <c r="B9" s="8">
        <v>1</v>
      </c>
    </row>
    <row r="10" spans="1:2" x14ac:dyDescent="0.25">
      <c r="A10" s="7" t="s">
        <v>327</v>
      </c>
      <c r="B10" s="8">
        <v>1</v>
      </c>
    </row>
    <row r="11" spans="1:2" x14ac:dyDescent="0.25">
      <c r="A11" s="7" t="s">
        <v>318</v>
      </c>
      <c r="B11" s="8">
        <v>1</v>
      </c>
    </row>
    <row r="12" spans="1:2" x14ac:dyDescent="0.25">
      <c r="A12" s="7" t="s">
        <v>319</v>
      </c>
      <c r="B12" s="8">
        <v>1</v>
      </c>
    </row>
    <row r="13" spans="1:2" x14ac:dyDescent="0.25">
      <c r="A13" s="7" t="s">
        <v>317</v>
      </c>
      <c r="B13" s="8">
        <v>1</v>
      </c>
    </row>
    <row r="14" spans="1:2" x14ac:dyDescent="0.25">
      <c r="A14" s="7" t="s">
        <v>342</v>
      </c>
      <c r="B14" s="8">
        <v>1</v>
      </c>
    </row>
    <row r="15" spans="1:2" x14ac:dyDescent="0.25">
      <c r="A15" s="7" t="s">
        <v>300</v>
      </c>
      <c r="B15" s="8">
        <v>1</v>
      </c>
    </row>
    <row r="16" spans="1:2" x14ac:dyDescent="0.25">
      <c r="A16" s="7" t="s">
        <v>306</v>
      </c>
      <c r="B16" s="8">
        <v>1</v>
      </c>
    </row>
    <row r="17" spans="1:2" x14ac:dyDescent="0.25">
      <c r="A17" s="7" t="s">
        <v>310</v>
      </c>
      <c r="B17" s="8">
        <v>1</v>
      </c>
    </row>
    <row r="18" spans="1:2" x14ac:dyDescent="0.25">
      <c r="A18" s="7" t="s">
        <v>340</v>
      </c>
      <c r="B18" s="8">
        <v>1</v>
      </c>
    </row>
    <row r="19" spans="1:2" x14ac:dyDescent="0.25">
      <c r="A19" s="7" t="s">
        <v>320</v>
      </c>
      <c r="B19" s="8">
        <v>1</v>
      </c>
    </row>
    <row r="20" spans="1:2" x14ac:dyDescent="0.25">
      <c r="A20" s="7" t="s">
        <v>303</v>
      </c>
      <c r="B20" s="8">
        <v>1</v>
      </c>
    </row>
    <row r="21" spans="1:2" x14ac:dyDescent="0.25">
      <c r="A21" s="7" t="s">
        <v>328</v>
      </c>
      <c r="B21" s="8">
        <v>1</v>
      </c>
    </row>
    <row r="22" spans="1:2" x14ac:dyDescent="0.25">
      <c r="A22" s="7" t="s">
        <v>315</v>
      </c>
      <c r="B22" s="8">
        <v>1</v>
      </c>
    </row>
    <row r="23" spans="1:2" x14ac:dyDescent="0.25">
      <c r="A23" s="7" t="s">
        <v>330</v>
      </c>
      <c r="B23" s="8">
        <v>1</v>
      </c>
    </row>
    <row r="24" spans="1:2" x14ac:dyDescent="0.25">
      <c r="A24" s="7" t="s">
        <v>311</v>
      </c>
      <c r="B24" s="8">
        <v>1</v>
      </c>
    </row>
    <row r="25" spans="1:2" x14ac:dyDescent="0.25">
      <c r="A25" s="7" t="s">
        <v>301</v>
      </c>
      <c r="B25" s="8">
        <v>3</v>
      </c>
    </row>
    <row r="26" spans="1:2" x14ac:dyDescent="0.25">
      <c r="A26" s="7" t="s">
        <v>341</v>
      </c>
      <c r="B26" s="8">
        <v>1</v>
      </c>
    </row>
    <row r="27" spans="1:2" x14ac:dyDescent="0.25">
      <c r="A27" s="7" t="s">
        <v>334</v>
      </c>
      <c r="B27" s="8">
        <v>1</v>
      </c>
    </row>
    <row r="28" spans="1:2" x14ac:dyDescent="0.25">
      <c r="A28" s="7" t="s">
        <v>304</v>
      </c>
      <c r="B28" s="8">
        <v>1</v>
      </c>
    </row>
    <row r="29" spans="1:2" x14ac:dyDescent="0.25">
      <c r="A29" s="7" t="s">
        <v>307</v>
      </c>
      <c r="B29" s="8">
        <v>1</v>
      </c>
    </row>
    <row r="30" spans="1:2" x14ac:dyDescent="0.25">
      <c r="A30" s="7" t="s">
        <v>332</v>
      </c>
      <c r="B30" s="8">
        <v>1</v>
      </c>
    </row>
    <row r="31" spans="1:2" x14ac:dyDescent="0.25">
      <c r="A31" s="7" t="s">
        <v>314</v>
      </c>
      <c r="B31" s="8">
        <v>1</v>
      </c>
    </row>
    <row r="32" spans="1:2" x14ac:dyDescent="0.25">
      <c r="A32" s="7" t="s">
        <v>299</v>
      </c>
      <c r="B32" s="8">
        <v>2</v>
      </c>
    </row>
    <row r="33" spans="1:2" x14ac:dyDescent="0.25">
      <c r="A33" s="7" t="s">
        <v>335</v>
      </c>
      <c r="B33" s="8">
        <v>1</v>
      </c>
    </row>
    <row r="34" spans="1:2" x14ac:dyDescent="0.25">
      <c r="A34" s="7" t="s">
        <v>316</v>
      </c>
      <c r="B34" s="8">
        <v>2</v>
      </c>
    </row>
    <row r="35" spans="1:2" x14ac:dyDescent="0.25">
      <c r="A35" s="7" t="s">
        <v>337</v>
      </c>
      <c r="B35" s="8">
        <v>1</v>
      </c>
    </row>
    <row r="36" spans="1:2" x14ac:dyDescent="0.25">
      <c r="A36" s="7" t="s">
        <v>321</v>
      </c>
      <c r="B36" s="8">
        <v>1</v>
      </c>
    </row>
    <row r="37" spans="1:2" x14ac:dyDescent="0.25">
      <c r="A37" s="7" t="s">
        <v>324</v>
      </c>
      <c r="B37" s="8">
        <v>1</v>
      </c>
    </row>
    <row r="38" spans="1:2" x14ac:dyDescent="0.25">
      <c r="A38" s="7" t="s">
        <v>308</v>
      </c>
      <c r="B38" s="8">
        <v>1</v>
      </c>
    </row>
    <row r="39" spans="1:2" x14ac:dyDescent="0.25">
      <c r="A39" s="7" t="s">
        <v>336</v>
      </c>
      <c r="B39" s="8">
        <v>1</v>
      </c>
    </row>
    <row r="40" spans="1:2" x14ac:dyDescent="0.25">
      <c r="A40" s="7" t="s">
        <v>322</v>
      </c>
      <c r="B40" s="8">
        <v>1</v>
      </c>
    </row>
    <row r="41" spans="1:2" x14ac:dyDescent="0.25">
      <c r="A41" s="7" t="s">
        <v>302</v>
      </c>
      <c r="B41" s="8">
        <v>1</v>
      </c>
    </row>
    <row r="42" spans="1:2" x14ac:dyDescent="0.25">
      <c r="A42" s="7" t="s">
        <v>313</v>
      </c>
      <c r="B42" s="8">
        <v>1</v>
      </c>
    </row>
    <row r="43" spans="1:2" x14ac:dyDescent="0.25">
      <c r="A43" s="7" t="s">
        <v>326</v>
      </c>
      <c r="B43" s="8">
        <v>2</v>
      </c>
    </row>
    <row r="44" spans="1:2" x14ac:dyDescent="0.25">
      <c r="A44" s="7" t="s">
        <v>333</v>
      </c>
      <c r="B44" s="8">
        <v>2</v>
      </c>
    </row>
    <row r="45" spans="1:2" x14ac:dyDescent="0.25">
      <c r="A45" s="7" t="s">
        <v>331</v>
      </c>
      <c r="B45" s="8">
        <v>1</v>
      </c>
    </row>
    <row r="46" spans="1:2" x14ac:dyDescent="0.25">
      <c r="A46" s="7" t="s">
        <v>305</v>
      </c>
      <c r="B46" s="8">
        <v>1</v>
      </c>
    </row>
    <row r="47" spans="1:2" x14ac:dyDescent="0.25">
      <c r="A47" s="7" t="s">
        <v>338</v>
      </c>
      <c r="B47" s="8">
        <v>1</v>
      </c>
    </row>
    <row r="48" spans="1:2" x14ac:dyDescent="0.25">
      <c r="A48" s="7" t="s">
        <v>238</v>
      </c>
      <c r="B48" s="8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9"/>
  <sheetViews>
    <sheetView topLeftCell="A27" workbookViewId="0">
      <selection activeCell="P41" sqref="P41"/>
    </sheetView>
  </sheetViews>
  <sheetFormatPr defaultRowHeight="15" x14ac:dyDescent="0.25"/>
  <cols>
    <col min="1" max="1" width="13" bestFit="1" customWidth="1"/>
    <col min="2" max="2" width="16.140625" bestFit="1" customWidth="1"/>
    <col min="3" max="3" width="3" customWidth="1"/>
    <col min="4" max="4" width="11.28515625" bestFit="1" customWidth="1"/>
  </cols>
  <sheetData>
    <row r="3" spans="1:14" x14ac:dyDescent="0.25">
      <c r="A3" s="6" t="s">
        <v>343</v>
      </c>
      <c r="B3" s="6" t="s">
        <v>239</v>
      </c>
    </row>
    <row r="4" spans="1:14" x14ac:dyDescent="0.25">
      <c r="A4" s="6" t="s">
        <v>237</v>
      </c>
      <c r="B4" t="s">
        <v>246</v>
      </c>
      <c r="C4" t="s">
        <v>272</v>
      </c>
      <c r="D4" t="s">
        <v>238</v>
      </c>
      <c r="K4" t="s">
        <v>298</v>
      </c>
      <c r="N4" t="s">
        <v>297</v>
      </c>
    </row>
    <row r="5" spans="1:14" x14ac:dyDescent="0.25">
      <c r="A5" s="20">
        <v>17.25</v>
      </c>
      <c r="B5" s="8">
        <v>1</v>
      </c>
      <c r="C5" s="8"/>
      <c r="D5" s="8">
        <v>1</v>
      </c>
      <c r="F5">
        <v>17.25</v>
      </c>
      <c r="G5">
        <v>1</v>
      </c>
      <c r="J5">
        <f t="shared" ref="J5:J48" si="0">F5</f>
        <v>17.25</v>
      </c>
      <c r="K5">
        <f t="shared" ref="K5:K48" si="1">G5</f>
        <v>1</v>
      </c>
      <c r="M5">
        <f t="shared" ref="M5:M47" si="2">F5</f>
        <v>17.25</v>
      </c>
      <c r="N5">
        <f t="shared" ref="N5:N47" si="3">H5</f>
        <v>0</v>
      </c>
    </row>
    <row r="6" spans="1:14" x14ac:dyDescent="0.25">
      <c r="A6" s="20">
        <v>17.260000000000002</v>
      </c>
      <c r="B6" s="8">
        <v>1</v>
      </c>
      <c r="C6" s="8"/>
      <c r="D6" s="8">
        <v>1</v>
      </c>
      <c r="F6">
        <v>17.260000000000002</v>
      </c>
      <c r="G6">
        <v>1</v>
      </c>
      <c r="J6">
        <f t="shared" si="0"/>
        <v>17.260000000000002</v>
      </c>
      <c r="K6">
        <f t="shared" si="1"/>
        <v>1</v>
      </c>
      <c r="M6">
        <f t="shared" si="2"/>
        <v>17.260000000000002</v>
      </c>
      <c r="N6">
        <f t="shared" si="3"/>
        <v>0</v>
      </c>
    </row>
    <row r="7" spans="1:14" x14ac:dyDescent="0.25">
      <c r="A7" s="20">
        <v>17.329999999999998</v>
      </c>
      <c r="B7" s="8">
        <v>1</v>
      </c>
      <c r="C7" s="8"/>
      <c r="D7" s="8">
        <v>1</v>
      </c>
      <c r="F7">
        <v>17.329999999999998</v>
      </c>
      <c r="G7">
        <v>1</v>
      </c>
      <c r="J7">
        <f t="shared" si="0"/>
        <v>17.329999999999998</v>
      </c>
      <c r="K7">
        <f t="shared" si="1"/>
        <v>1</v>
      </c>
      <c r="M7">
        <f t="shared" si="2"/>
        <v>17.329999999999998</v>
      </c>
      <c r="N7">
        <f t="shared" si="3"/>
        <v>0</v>
      </c>
    </row>
    <row r="8" spans="1:14" x14ac:dyDescent="0.25">
      <c r="A8" s="20">
        <v>17.75</v>
      </c>
      <c r="B8" s="8">
        <v>1</v>
      </c>
      <c r="C8" s="8"/>
      <c r="D8" s="8">
        <v>1</v>
      </c>
      <c r="F8">
        <v>17.75</v>
      </c>
      <c r="G8">
        <v>1</v>
      </c>
      <c r="J8">
        <f t="shared" si="0"/>
        <v>17.75</v>
      </c>
      <c r="K8">
        <f t="shared" si="1"/>
        <v>1</v>
      </c>
      <c r="M8">
        <f t="shared" si="2"/>
        <v>17.75</v>
      </c>
      <c r="N8">
        <f t="shared" si="3"/>
        <v>0</v>
      </c>
    </row>
    <row r="9" spans="1:14" x14ac:dyDescent="0.25">
      <c r="A9" s="20">
        <v>17.79</v>
      </c>
      <c r="B9" s="8">
        <v>1</v>
      </c>
      <c r="C9" s="8"/>
      <c r="D9" s="8">
        <v>1</v>
      </c>
      <c r="F9">
        <v>17.79</v>
      </c>
      <c r="G9">
        <v>1</v>
      </c>
      <c r="J9">
        <f t="shared" si="0"/>
        <v>17.79</v>
      </c>
      <c r="K9">
        <f t="shared" si="1"/>
        <v>1</v>
      </c>
      <c r="M9">
        <f t="shared" si="2"/>
        <v>17.79</v>
      </c>
      <c r="N9">
        <f t="shared" si="3"/>
        <v>0</v>
      </c>
    </row>
    <row r="10" spans="1:14" x14ac:dyDescent="0.25">
      <c r="A10" s="20">
        <v>18.28</v>
      </c>
      <c r="B10" s="8">
        <v>1</v>
      </c>
      <c r="C10" s="8"/>
      <c r="D10" s="8">
        <v>1</v>
      </c>
      <c r="F10">
        <v>18.28</v>
      </c>
      <c r="G10">
        <v>1</v>
      </c>
      <c r="J10">
        <f t="shared" si="0"/>
        <v>18.28</v>
      </c>
      <c r="K10">
        <f t="shared" si="1"/>
        <v>1</v>
      </c>
      <c r="M10">
        <f t="shared" si="2"/>
        <v>18.28</v>
      </c>
      <c r="N10">
        <f t="shared" si="3"/>
        <v>0</v>
      </c>
    </row>
    <row r="11" spans="1:14" x14ac:dyDescent="0.25">
      <c r="A11" s="20">
        <v>18.34</v>
      </c>
      <c r="B11" s="8">
        <v>1</v>
      </c>
      <c r="C11" s="8"/>
      <c r="D11" s="8">
        <v>1</v>
      </c>
      <c r="F11">
        <v>18.34</v>
      </c>
      <c r="G11">
        <v>1</v>
      </c>
      <c r="J11">
        <f t="shared" si="0"/>
        <v>18.34</v>
      </c>
      <c r="K11">
        <f t="shared" si="1"/>
        <v>1</v>
      </c>
      <c r="M11">
        <f t="shared" si="2"/>
        <v>18.34</v>
      </c>
      <c r="N11">
        <f t="shared" si="3"/>
        <v>0</v>
      </c>
    </row>
    <row r="12" spans="1:14" x14ac:dyDescent="0.25">
      <c r="A12" s="20">
        <v>18.600000000000001</v>
      </c>
      <c r="B12" s="8">
        <v>1</v>
      </c>
      <c r="C12" s="8"/>
      <c r="D12" s="8">
        <v>1</v>
      </c>
      <c r="F12">
        <v>18.600000000000001</v>
      </c>
      <c r="G12">
        <v>1</v>
      </c>
      <c r="J12">
        <f t="shared" si="0"/>
        <v>18.600000000000001</v>
      </c>
      <c r="K12">
        <f t="shared" si="1"/>
        <v>1</v>
      </c>
      <c r="M12">
        <f t="shared" si="2"/>
        <v>18.600000000000001</v>
      </c>
      <c r="N12">
        <f t="shared" si="3"/>
        <v>0</v>
      </c>
    </row>
    <row r="13" spans="1:14" x14ac:dyDescent="0.25">
      <c r="A13" s="20">
        <v>18.690000000000001</v>
      </c>
      <c r="B13" s="8">
        <v>1</v>
      </c>
      <c r="C13" s="8"/>
      <c r="D13" s="8">
        <v>1</v>
      </c>
      <c r="F13">
        <v>18.690000000000001</v>
      </c>
      <c r="G13">
        <v>1</v>
      </c>
      <c r="J13">
        <f t="shared" si="0"/>
        <v>18.690000000000001</v>
      </c>
      <c r="K13">
        <f t="shared" si="1"/>
        <v>1</v>
      </c>
      <c r="M13">
        <f t="shared" si="2"/>
        <v>18.690000000000001</v>
      </c>
      <c r="N13">
        <f t="shared" si="3"/>
        <v>0</v>
      </c>
    </row>
    <row r="14" spans="1:14" x14ac:dyDescent="0.25">
      <c r="A14" s="20">
        <v>18.920000000000002</v>
      </c>
      <c r="B14" s="8">
        <v>1</v>
      </c>
      <c r="C14" s="8"/>
      <c r="D14" s="8">
        <v>1</v>
      </c>
      <c r="F14">
        <v>18.920000000000002</v>
      </c>
      <c r="G14">
        <v>1</v>
      </c>
      <c r="J14">
        <f t="shared" si="0"/>
        <v>18.920000000000002</v>
      </c>
      <c r="K14">
        <f t="shared" si="1"/>
        <v>1</v>
      </c>
      <c r="M14">
        <f t="shared" si="2"/>
        <v>18.920000000000002</v>
      </c>
      <c r="N14">
        <f t="shared" si="3"/>
        <v>0</v>
      </c>
    </row>
    <row r="15" spans="1:14" x14ac:dyDescent="0.25">
      <c r="A15" s="20">
        <v>18.940000000000001</v>
      </c>
      <c r="B15" s="8">
        <v>1</v>
      </c>
      <c r="C15" s="8"/>
      <c r="D15" s="8">
        <v>1</v>
      </c>
      <c r="F15">
        <v>18.940000000000001</v>
      </c>
      <c r="G15">
        <v>1</v>
      </c>
      <c r="J15">
        <f t="shared" si="0"/>
        <v>18.940000000000001</v>
      </c>
      <c r="K15">
        <f t="shared" si="1"/>
        <v>1</v>
      </c>
      <c r="M15">
        <f t="shared" si="2"/>
        <v>18.940000000000001</v>
      </c>
      <c r="N15">
        <f t="shared" si="3"/>
        <v>0</v>
      </c>
    </row>
    <row r="16" spans="1:14" x14ac:dyDescent="0.25">
      <c r="A16" s="20">
        <v>19.05</v>
      </c>
      <c r="B16" s="8">
        <v>1</v>
      </c>
      <c r="C16" s="8"/>
      <c r="D16" s="8">
        <v>1</v>
      </c>
      <c r="F16">
        <v>19.05</v>
      </c>
      <c r="G16">
        <v>1</v>
      </c>
      <c r="J16">
        <f t="shared" si="0"/>
        <v>19.05</v>
      </c>
      <c r="K16">
        <f t="shared" si="1"/>
        <v>1</v>
      </c>
      <c r="M16">
        <f t="shared" si="2"/>
        <v>19.05</v>
      </c>
      <c r="N16">
        <f t="shared" si="3"/>
        <v>0</v>
      </c>
    </row>
    <row r="17" spans="1:14" x14ac:dyDescent="0.25">
      <c r="A17" s="20">
        <v>19.09</v>
      </c>
      <c r="B17" s="8"/>
      <c r="C17" s="8">
        <v>1</v>
      </c>
      <c r="D17" s="8">
        <v>1</v>
      </c>
      <c r="F17">
        <v>19.09</v>
      </c>
      <c r="H17">
        <v>1</v>
      </c>
      <c r="J17">
        <f t="shared" si="0"/>
        <v>19.09</v>
      </c>
      <c r="K17">
        <f t="shared" si="1"/>
        <v>0</v>
      </c>
      <c r="M17">
        <f t="shared" si="2"/>
        <v>19.09</v>
      </c>
      <c r="N17">
        <f t="shared" si="3"/>
        <v>1</v>
      </c>
    </row>
    <row r="18" spans="1:14" x14ac:dyDescent="0.25">
      <c r="A18" s="20">
        <v>19.239999999999998</v>
      </c>
      <c r="B18" s="8">
        <v>1</v>
      </c>
      <c r="C18" s="8"/>
      <c r="D18" s="8">
        <v>1</v>
      </c>
      <c r="F18">
        <v>19.239999999999998</v>
      </c>
      <c r="G18">
        <v>1</v>
      </c>
      <c r="J18">
        <f t="shared" si="0"/>
        <v>19.239999999999998</v>
      </c>
      <c r="K18">
        <f t="shared" si="1"/>
        <v>1</v>
      </c>
      <c r="M18">
        <f t="shared" si="2"/>
        <v>19.239999999999998</v>
      </c>
      <c r="N18">
        <f t="shared" si="3"/>
        <v>0</v>
      </c>
    </row>
    <row r="19" spans="1:14" x14ac:dyDescent="0.25">
      <c r="A19" s="20">
        <v>19.41</v>
      </c>
      <c r="B19" s="8">
        <v>1</v>
      </c>
      <c r="C19" s="8"/>
      <c r="D19" s="8">
        <v>1</v>
      </c>
      <c r="F19">
        <v>19.41</v>
      </c>
      <c r="G19">
        <v>1</v>
      </c>
      <c r="J19">
        <f t="shared" si="0"/>
        <v>19.41</v>
      </c>
      <c r="K19">
        <f t="shared" si="1"/>
        <v>1</v>
      </c>
      <c r="M19">
        <f t="shared" si="2"/>
        <v>19.41</v>
      </c>
      <c r="N19">
        <f t="shared" si="3"/>
        <v>0</v>
      </c>
    </row>
    <row r="20" spans="1:14" x14ac:dyDescent="0.25">
      <c r="A20" s="20">
        <v>19.46</v>
      </c>
      <c r="B20" s="8">
        <v>1</v>
      </c>
      <c r="C20" s="8"/>
      <c r="D20" s="8">
        <v>1</v>
      </c>
      <c r="F20">
        <v>19.46</v>
      </c>
      <c r="G20">
        <v>1</v>
      </c>
      <c r="J20">
        <f t="shared" si="0"/>
        <v>19.46</v>
      </c>
      <c r="K20">
        <f t="shared" si="1"/>
        <v>1</v>
      </c>
      <c r="M20">
        <f t="shared" si="2"/>
        <v>19.46</v>
      </c>
      <c r="N20">
        <f t="shared" si="3"/>
        <v>0</v>
      </c>
    </row>
    <row r="21" spans="1:14" x14ac:dyDescent="0.25">
      <c r="A21" s="20">
        <v>19.62</v>
      </c>
      <c r="B21" s="8">
        <v>1</v>
      </c>
      <c r="C21" s="8"/>
      <c r="D21" s="8">
        <v>1</v>
      </c>
      <c r="F21">
        <v>19.62</v>
      </c>
      <c r="G21">
        <v>1</v>
      </c>
      <c r="J21">
        <f t="shared" si="0"/>
        <v>19.62</v>
      </c>
      <c r="K21">
        <f t="shared" si="1"/>
        <v>1</v>
      </c>
      <c r="M21">
        <f t="shared" si="2"/>
        <v>19.62</v>
      </c>
      <c r="N21">
        <f t="shared" si="3"/>
        <v>0</v>
      </c>
    </row>
    <row r="22" spans="1:14" x14ac:dyDescent="0.25">
      <c r="A22" s="20">
        <v>20.13</v>
      </c>
      <c r="B22" s="8">
        <v>1</v>
      </c>
      <c r="C22" s="8"/>
      <c r="D22" s="8">
        <v>1</v>
      </c>
      <c r="F22">
        <v>20.13</v>
      </c>
      <c r="G22">
        <v>1</v>
      </c>
      <c r="J22">
        <f t="shared" si="0"/>
        <v>20.13</v>
      </c>
      <c r="K22">
        <f t="shared" si="1"/>
        <v>1</v>
      </c>
      <c r="M22">
        <f t="shared" si="2"/>
        <v>20.13</v>
      </c>
      <c r="N22">
        <f t="shared" si="3"/>
        <v>0</v>
      </c>
    </row>
    <row r="23" spans="1:14" x14ac:dyDescent="0.25">
      <c r="A23" s="20">
        <v>20.399999999999999</v>
      </c>
      <c r="B23" s="8">
        <v>1</v>
      </c>
      <c r="C23" s="8"/>
      <c r="D23" s="8">
        <v>1</v>
      </c>
      <c r="F23">
        <v>20.399999999999999</v>
      </c>
      <c r="G23">
        <v>1</v>
      </c>
      <c r="J23">
        <f t="shared" si="0"/>
        <v>20.399999999999999</v>
      </c>
      <c r="K23">
        <f t="shared" si="1"/>
        <v>1</v>
      </c>
      <c r="M23">
        <f t="shared" si="2"/>
        <v>20.399999999999999</v>
      </c>
      <c r="N23">
        <f t="shared" si="3"/>
        <v>0</v>
      </c>
    </row>
    <row r="24" spans="1:14" x14ac:dyDescent="0.25">
      <c r="A24" s="20">
        <v>20.56</v>
      </c>
      <c r="B24" s="8">
        <v>1</v>
      </c>
      <c r="C24" s="8"/>
      <c r="D24" s="8">
        <v>1</v>
      </c>
      <c r="F24">
        <v>20.56</v>
      </c>
      <c r="G24">
        <v>1</v>
      </c>
      <c r="J24">
        <f t="shared" si="0"/>
        <v>20.56</v>
      </c>
      <c r="K24">
        <f t="shared" si="1"/>
        <v>1</v>
      </c>
      <c r="M24">
        <f t="shared" si="2"/>
        <v>20.56</v>
      </c>
      <c r="N24">
        <f t="shared" si="3"/>
        <v>0</v>
      </c>
    </row>
    <row r="25" spans="1:14" x14ac:dyDescent="0.25">
      <c r="A25" s="20">
        <v>20.71</v>
      </c>
      <c r="B25" s="8">
        <v>1</v>
      </c>
      <c r="C25" s="8"/>
      <c r="D25" s="8">
        <v>1</v>
      </c>
      <c r="F25">
        <v>20.71</v>
      </c>
      <c r="G25">
        <v>1</v>
      </c>
      <c r="J25">
        <f t="shared" si="0"/>
        <v>20.71</v>
      </c>
      <c r="K25">
        <f t="shared" si="1"/>
        <v>1</v>
      </c>
      <c r="M25">
        <f t="shared" si="2"/>
        <v>20.71</v>
      </c>
      <c r="N25">
        <f t="shared" si="3"/>
        <v>0</v>
      </c>
    </row>
    <row r="26" spans="1:14" x14ac:dyDescent="0.25">
      <c r="A26" s="20">
        <v>20.72</v>
      </c>
      <c r="B26" s="8">
        <v>3</v>
      </c>
      <c r="C26" s="8"/>
      <c r="D26" s="8">
        <v>3</v>
      </c>
      <c r="F26">
        <v>20.72</v>
      </c>
      <c r="G26">
        <v>3</v>
      </c>
      <c r="J26">
        <f t="shared" si="0"/>
        <v>20.72</v>
      </c>
      <c r="K26">
        <f t="shared" si="1"/>
        <v>3</v>
      </c>
      <c r="M26">
        <f t="shared" si="2"/>
        <v>20.72</v>
      </c>
      <c r="N26">
        <f t="shared" si="3"/>
        <v>0</v>
      </c>
    </row>
    <row r="27" spans="1:14" x14ac:dyDescent="0.25">
      <c r="A27" s="20">
        <v>21.19</v>
      </c>
      <c r="B27" s="8">
        <v>1</v>
      </c>
      <c r="C27" s="8"/>
      <c r="D27" s="8">
        <v>1</v>
      </c>
      <c r="F27">
        <v>21.19</v>
      </c>
      <c r="G27">
        <v>1</v>
      </c>
      <c r="J27">
        <f t="shared" si="0"/>
        <v>21.19</v>
      </c>
      <c r="K27">
        <f t="shared" si="1"/>
        <v>1</v>
      </c>
      <c r="M27">
        <f t="shared" si="2"/>
        <v>21.19</v>
      </c>
      <c r="N27">
        <f t="shared" si="3"/>
        <v>0</v>
      </c>
    </row>
    <row r="28" spans="1:14" x14ac:dyDescent="0.25">
      <c r="A28" s="20">
        <v>21.66</v>
      </c>
      <c r="B28" s="8">
        <v>1</v>
      </c>
      <c r="C28" s="8"/>
      <c r="D28" s="8">
        <v>1</v>
      </c>
      <c r="F28">
        <v>21.66</v>
      </c>
      <c r="G28">
        <v>1</v>
      </c>
      <c r="J28">
        <f t="shared" si="0"/>
        <v>21.66</v>
      </c>
      <c r="K28">
        <f t="shared" si="1"/>
        <v>1</v>
      </c>
      <c r="M28">
        <f t="shared" si="2"/>
        <v>21.66</v>
      </c>
      <c r="N28">
        <f t="shared" si="3"/>
        <v>0</v>
      </c>
    </row>
    <row r="29" spans="1:14" x14ac:dyDescent="0.25">
      <c r="A29" s="20">
        <v>22.09</v>
      </c>
      <c r="B29" s="8"/>
      <c r="C29" s="8">
        <v>1</v>
      </c>
      <c r="D29" s="8">
        <v>1</v>
      </c>
      <c r="F29">
        <v>22.09</v>
      </c>
      <c r="H29">
        <v>1</v>
      </c>
      <c r="J29">
        <f t="shared" si="0"/>
        <v>22.09</v>
      </c>
      <c r="K29">
        <f t="shared" si="1"/>
        <v>0</v>
      </c>
      <c r="M29">
        <f t="shared" si="2"/>
        <v>22.09</v>
      </c>
      <c r="N29">
        <f t="shared" si="3"/>
        <v>1</v>
      </c>
    </row>
    <row r="30" spans="1:14" x14ac:dyDescent="0.25">
      <c r="A30" s="20">
        <v>22.94</v>
      </c>
      <c r="B30" s="8"/>
      <c r="C30" s="8">
        <v>1</v>
      </c>
      <c r="D30" s="8">
        <v>1</v>
      </c>
      <c r="F30">
        <v>22.94</v>
      </c>
      <c r="H30">
        <v>1</v>
      </c>
      <c r="J30">
        <f t="shared" si="0"/>
        <v>22.94</v>
      </c>
      <c r="K30">
        <f t="shared" si="1"/>
        <v>0</v>
      </c>
      <c r="M30">
        <f t="shared" si="2"/>
        <v>22.94</v>
      </c>
      <c r="N30">
        <f t="shared" si="3"/>
        <v>1</v>
      </c>
    </row>
    <row r="31" spans="1:14" x14ac:dyDescent="0.25">
      <c r="A31" s="20">
        <v>23.38</v>
      </c>
      <c r="B31" s="8"/>
      <c r="C31" s="8">
        <v>1</v>
      </c>
      <c r="D31" s="8">
        <v>1</v>
      </c>
      <c r="F31">
        <v>23.38</v>
      </c>
      <c r="H31">
        <v>1</v>
      </c>
      <c r="J31">
        <f t="shared" si="0"/>
        <v>23.38</v>
      </c>
      <c r="K31">
        <f t="shared" si="1"/>
        <v>0</v>
      </c>
      <c r="M31">
        <f t="shared" si="2"/>
        <v>23.38</v>
      </c>
      <c r="N31">
        <f t="shared" si="3"/>
        <v>1</v>
      </c>
    </row>
    <row r="32" spans="1:14" x14ac:dyDescent="0.25">
      <c r="A32" s="20">
        <v>23.67</v>
      </c>
      <c r="B32" s="8"/>
      <c r="C32" s="8">
        <v>1</v>
      </c>
      <c r="D32" s="8">
        <v>1</v>
      </c>
      <c r="F32">
        <v>23.67</v>
      </c>
      <c r="H32">
        <v>1</v>
      </c>
      <c r="J32">
        <f t="shared" si="0"/>
        <v>23.67</v>
      </c>
      <c r="K32">
        <f t="shared" si="1"/>
        <v>0</v>
      </c>
      <c r="M32">
        <f t="shared" si="2"/>
        <v>23.67</v>
      </c>
      <c r="N32">
        <f t="shared" si="3"/>
        <v>1</v>
      </c>
    </row>
    <row r="33" spans="1:14" x14ac:dyDescent="0.25">
      <c r="A33" s="20">
        <v>23.78</v>
      </c>
      <c r="B33" s="8"/>
      <c r="C33" s="8">
        <v>2</v>
      </c>
      <c r="D33" s="8">
        <v>2</v>
      </c>
      <c r="F33">
        <v>23.78</v>
      </c>
      <c r="H33">
        <v>2</v>
      </c>
      <c r="J33">
        <f t="shared" si="0"/>
        <v>23.78</v>
      </c>
      <c r="K33">
        <f t="shared" si="1"/>
        <v>0</v>
      </c>
      <c r="M33">
        <f t="shared" si="2"/>
        <v>23.78</v>
      </c>
      <c r="N33">
        <f t="shared" si="3"/>
        <v>2</v>
      </c>
    </row>
    <row r="34" spans="1:14" x14ac:dyDescent="0.25">
      <c r="A34" s="20">
        <v>23.8</v>
      </c>
      <c r="B34" s="8"/>
      <c r="C34" s="8">
        <v>1</v>
      </c>
      <c r="D34" s="8">
        <v>1</v>
      </c>
      <c r="F34">
        <v>23.8</v>
      </c>
      <c r="H34">
        <v>1</v>
      </c>
      <c r="J34">
        <f t="shared" si="0"/>
        <v>23.8</v>
      </c>
      <c r="K34">
        <f t="shared" si="1"/>
        <v>0</v>
      </c>
      <c r="M34">
        <f t="shared" si="2"/>
        <v>23.8</v>
      </c>
      <c r="N34">
        <f t="shared" si="3"/>
        <v>1</v>
      </c>
    </row>
    <row r="35" spans="1:14" x14ac:dyDescent="0.25">
      <c r="A35" s="20">
        <v>24.01</v>
      </c>
      <c r="B35" s="8"/>
      <c r="C35" s="8">
        <v>2</v>
      </c>
      <c r="D35" s="8">
        <v>2</v>
      </c>
      <c r="F35">
        <v>24.01</v>
      </c>
      <c r="H35">
        <v>2</v>
      </c>
      <c r="J35">
        <f t="shared" si="0"/>
        <v>24.01</v>
      </c>
      <c r="K35">
        <f t="shared" si="1"/>
        <v>0</v>
      </c>
      <c r="M35">
        <f t="shared" si="2"/>
        <v>24.01</v>
      </c>
      <c r="N35">
        <f t="shared" si="3"/>
        <v>2</v>
      </c>
    </row>
    <row r="36" spans="1:14" x14ac:dyDescent="0.25">
      <c r="A36" s="20">
        <v>24.42</v>
      </c>
      <c r="B36" s="8"/>
      <c r="C36" s="8">
        <v>1</v>
      </c>
      <c r="D36" s="8">
        <v>1</v>
      </c>
      <c r="F36">
        <v>24.42</v>
      </c>
      <c r="H36">
        <v>1</v>
      </c>
      <c r="J36">
        <f t="shared" si="0"/>
        <v>24.42</v>
      </c>
      <c r="K36">
        <f t="shared" si="1"/>
        <v>0</v>
      </c>
      <c r="M36">
        <f t="shared" si="2"/>
        <v>24.42</v>
      </c>
      <c r="N36">
        <f t="shared" si="3"/>
        <v>1</v>
      </c>
    </row>
    <row r="37" spans="1:14" x14ac:dyDescent="0.25">
      <c r="A37" s="20">
        <v>24.44</v>
      </c>
      <c r="B37" s="8"/>
      <c r="C37" s="8">
        <v>1</v>
      </c>
      <c r="D37" s="8">
        <v>1</v>
      </c>
      <c r="F37">
        <v>24.44</v>
      </c>
      <c r="H37">
        <v>1</v>
      </c>
      <c r="J37">
        <f t="shared" si="0"/>
        <v>24.44</v>
      </c>
      <c r="K37">
        <f t="shared" si="1"/>
        <v>0</v>
      </c>
      <c r="M37">
        <f t="shared" si="2"/>
        <v>24.44</v>
      </c>
      <c r="N37">
        <f t="shared" si="3"/>
        <v>1</v>
      </c>
    </row>
    <row r="38" spans="1:14" x14ac:dyDescent="0.25">
      <c r="A38" s="20">
        <v>24.45</v>
      </c>
      <c r="B38" s="8"/>
      <c r="C38" s="8">
        <v>1</v>
      </c>
      <c r="D38" s="8">
        <v>1</v>
      </c>
      <c r="F38">
        <v>24.45</v>
      </c>
      <c r="H38">
        <v>1</v>
      </c>
      <c r="J38">
        <f t="shared" si="0"/>
        <v>24.45</v>
      </c>
      <c r="K38">
        <f t="shared" si="1"/>
        <v>0</v>
      </c>
      <c r="M38">
        <f t="shared" si="2"/>
        <v>24.45</v>
      </c>
      <c r="N38">
        <f t="shared" si="3"/>
        <v>1</v>
      </c>
    </row>
    <row r="39" spans="1:14" x14ac:dyDescent="0.25">
      <c r="A39" s="20">
        <v>24.46</v>
      </c>
      <c r="B39" s="8"/>
      <c r="C39" s="8">
        <v>1</v>
      </c>
      <c r="D39" s="8">
        <v>1</v>
      </c>
      <c r="F39">
        <v>24.46</v>
      </c>
      <c r="H39">
        <v>1</v>
      </c>
      <c r="J39">
        <f t="shared" si="0"/>
        <v>24.46</v>
      </c>
      <c r="K39">
        <f t="shared" si="1"/>
        <v>0</v>
      </c>
      <c r="M39">
        <f t="shared" si="2"/>
        <v>24.46</v>
      </c>
      <c r="N39">
        <f t="shared" si="3"/>
        <v>1</v>
      </c>
    </row>
    <row r="40" spans="1:14" x14ac:dyDescent="0.25">
      <c r="A40" s="20">
        <v>25.16</v>
      </c>
      <c r="B40" s="8"/>
      <c r="C40" s="8">
        <v>1</v>
      </c>
      <c r="D40" s="8">
        <v>1</v>
      </c>
      <c r="F40">
        <v>25.16</v>
      </c>
      <c r="H40">
        <v>1</v>
      </c>
      <c r="J40">
        <f t="shared" si="0"/>
        <v>25.16</v>
      </c>
      <c r="K40">
        <f t="shared" si="1"/>
        <v>0</v>
      </c>
      <c r="M40">
        <f t="shared" si="2"/>
        <v>25.16</v>
      </c>
      <c r="N40">
        <f t="shared" si="3"/>
        <v>1</v>
      </c>
    </row>
    <row r="41" spans="1:14" x14ac:dyDescent="0.25">
      <c r="A41" s="20">
        <v>25.3</v>
      </c>
      <c r="B41" s="8"/>
      <c r="C41" s="8">
        <v>1</v>
      </c>
      <c r="D41" s="8">
        <v>1</v>
      </c>
      <c r="F41">
        <v>25.3</v>
      </c>
      <c r="H41">
        <v>1</v>
      </c>
      <c r="J41">
        <f t="shared" si="0"/>
        <v>25.3</v>
      </c>
      <c r="K41">
        <f t="shared" si="1"/>
        <v>0</v>
      </c>
      <c r="M41">
        <f t="shared" si="2"/>
        <v>25.3</v>
      </c>
      <c r="N41">
        <f t="shared" si="3"/>
        <v>1</v>
      </c>
    </row>
    <row r="42" spans="1:14" x14ac:dyDescent="0.25">
      <c r="A42" s="20">
        <v>25.9</v>
      </c>
      <c r="B42" s="8"/>
      <c r="C42" s="8">
        <v>1</v>
      </c>
      <c r="D42" s="8">
        <v>1</v>
      </c>
      <c r="F42">
        <v>25.9</v>
      </c>
      <c r="H42">
        <v>1</v>
      </c>
      <c r="J42">
        <f t="shared" si="0"/>
        <v>25.9</v>
      </c>
      <c r="K42">
        <f t="shared" si="1"/>
        <v>0</v>
      </c>
      <c r="M42">
        <f t="shared" si="2"/>
        <v>25.9</v>
      </c>
      <c r="N42">
        <f t="shared" si="3"/>
        <v>1</v>
      </c>
    </row>
    <row r="43" spans="1:14" x14ac:dyDescent="0.25">
      <c r="A43" s="20">
        <v>26.44</v>
      </c>
      <c r="B43" s="8"/>
      <c r="C43" s="8">
        <v>1</v>
      </c>
      <c r="D43" s="8">
        <v>1</v>
      </c>
      <c r="F43">
        <v>26.44</v>
      </c>
      <c r="H43">
        <v>1</v>
      </c>
      <c r="J43">
        <f t="shared" si="0"/>
        <v>26.44</v>
      </c>
      <c r="K43">
        <f t="shared" si="1"/>
        <v>0</v>
      </c>
      <c r="M43">
        <f t="shared" si="2"/>
        <v>26.44</v>
      </c>
      <c r="N43">
        <f t="shared" si="3"/>
        <v>1</v>
      </c>
    </row>
    <row r="44" spans="1:14" x14ac:dyDescent="0.25">
      <c r="A44" s="20">
        <v>27.18</v>
      </c>
      <c r="B44" s="8"/>
      <c r="C44" s="8">
        <v>2</v>
      </c>
      <c r="D44" s="8">
        <v>2</v>
      </c>
      <c r="F44">
        <v>27.18</v>
      </c>
      <c r="H44">
        <v>2</v>
      </c>
      <c r="J44">
        <f t="shared" si="0"/>
        <v>27.18</v>
      </c>
      <c r="K44">
        <f t="shared" si="1"/>
        <v>0</v>
      </c>
      <c r="M44">
        <f t="shared" si="2"/>
        <v>27.18</v>
      </c>
      <c r="N44">
        <f t="shared" si="3"/>
        <v>2</v>
      </c>
    </row>
    <row r="45" spans="1:14" x14ac:dyDescent="0.25">
      <c r="A45" s="20">
        <v>28.95</v>
      </c>
      <c r="B45" s="8"/>
      <c r="C45" s="8">
        <v>2</v>
      </c>
      <c r="D45" s="8">
        <v>2</v>
      </c>
      <c r="F45">
        <v>28.95</v>
      </c>
      <c r="H45">
        <v>2</v>
      </c>
      <c r="J45">
        <f t="shared" si="0"/>
        <v>28.95</v>
      </c>
      <c r="K45">
        <f t="shared" si="1"/>
        <v>0</v>
      </c>
      <c r="M45">
        <f t="shared" si="2"/>
        <v>28.95</v>
      </c>
      <c r="N45">
        <f t="shared" si="3"/>
        <v>2</v>
      </c>
    </row>
    <row r="46" spans="1:14" x14ac:dyDescent="0.25">
      <c r="A46" s="20">
        <v>29.22</v>
      </c>
      <c r="B46" s="8"/>
      <c r="C46" s="8">
        <v>1</v>
      </c>
      <c r="D46" s="8">
        <v>1</v>
      </c>
      <c r="F46">
        <v>29.22</v>
      </c>
      <c r="H46">
        <v>1</v>
      </c>
      <c r="J46">
        <f t="shared" si="0"/>
        <v>29.22</v>
      </c>
      <c r="K46">
        <f t="shared" si="1"/>
        <v>0</v>
      </c>
      <c r="M46">
        <f t="shared" si="2"/>
        <v>29.22</v>
      </c>
      <c r="N46">
        <f t="shared" si="3"/>
        <v>1</v>
      </c>
    </row>
    <row r="47" spans="1:14" x14ac:dyDescent="0.25">
      <c r="A47" s="20">
        <v>29.76</v>
      </c>
      <c r="B47" s="8"/>
      <c r="C47" s="8">
        <v>1</v>
      </c>
      <c r="D47" s="8">
        <v>1</v>
      </c>
      <c r="F47">
        <v>29.76</v>
      </c>
      <c r="H47">
        <v>1</v>
      </c>
      <c r="J47">
        <f t="shared" si="0"/>
        <v>29.76</v>
      </c>
      <c r="K47">
        <f t="shared" si="1"/>
        <v>0</v>
      </c>
      <c r="M47">
        <f t="shared" si="2"/>
        <v>29.76</v>
      </c>
      <c r="N47">
        <f t="shared" si="3"/>
        <v>1</v>
      </c>
    </row>
    <row r="48" spans="1:14" x14ac:dyDescent="0.25">
      <c r="A48" s="20">
        <v>30.88</v>
      </c>
      <c r="B48" s="8"/>
      <c r="C48" s="8">
        <v>1</v>
      </c>
      <c r="D48" s="8">
        <v>1</v>
      </c>
      <c r="F48">
        <v>30.88</v>
      </c>
      <c r="H48">
        <v>1</v>
      </c>
      <c r="J48">
        <f t="shared" si="0"/>
        <v>30.88</v>
      </c>
      <c r="K48">
        <f t="shared" si="1"/>
        <v>0</v>
      </c>
      <c r="M48">
        <f>F48</f>
        <v>30.88</v>
      </c>
      <c r="N48">
        <f>H48</f>
        <v>1</v>
      </c>
    </row>
    <row r="49" spans="1:8" x14ac:dyDescent="0.25">
      <c r="A49" s="20" t="s">
        <v>238</v>
      </c>
      <c r="B49" s="8">
        <v>25</v>
      </c>
      <c r="C49" s="8">
        <v>25</v>
      </c>
      <c r="D49" s="8">
        <v>50</v>
      </c>
      <c r="F49" t="s">
        <v>238</v>
      </c>
      <c r="G49">
        <v>25</v>
      </c>
      <c r="H49">
        <v>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MB Housing price</vt:lpstr>
      <vt:lpstr>BMI</vt:lpstr>
      <vt:lpstr>Sheet6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Tony H</dc:creator>
  <cp:lastModifiedBy>nt425b</cp:lastModifiedBy>
  <dcterms:created xsi:type="dcterms:W3CDTF">2017-06-07T18:04:27Z</dcterms:created>
  <dcterms:modified xsi:type="dcterms:W3CDTF">2017-08-22T06:48:09Z</dcterms:modified>
</cp:coreProperties>
</file>