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Lecture 05\"/>
    </mc:Choice>
  </mc:AlternateContent>
  <bookViews>
    <workbookView xWindow="0" yWindow="0" windowWidth="20490" windowHeight="7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" l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Y9" i="1"/>
  <c r="J44" i="1"/>
  <c r="I44" i="1"/>
  <c r="H44" i="1"/>
  <c r="G44" i="1"/>
  <c r="A44" i="1"/>
  <c r="J43" i="1"/>
  <c r="I43" i="1"/>
  <c r="H43" i="1"/>
  <c r="G43" i="1"/>
  <c r="A43" i="1"/>
  <c r="J42" i="1"/>
  <c r="I42" i="1"/>
  <c r="H42" i="1"/>
  <c r="G42" i="1"/>
  <c r="A42" i="1"/>
  <c r="J41" i="1"/>
  <c r="I41" i="1"/>
  <c r="H41" i="1"/>
  <c r="G41" i="1"/>
  <c r="A41" i="1"/>
  <c r="J40" i="1"/>
  <c r="I40" i="1"/>
  <c r="H40" i="1"/>
  <c r="G40" i="1"/>
  <c r="A40" i="1"/>
  <c r="J39" i="1"/>
  <c r="I39" i="1"/>
  <c r="H39" i="1"/>
  <c r="G39" i="1"/>
  <c r="A39" i="1"/>
  <c r="J38" i="1"/>
  <c r="I38" i="1"/>
  <c r="H38" i="1"/>
  <c r="G38" i="1"/>
  <c r="A38" i="1"/>
  <c r="J37" i="1"/>
  <c r="I37" i="1"/>
  <c r="H37" i="1"/>
  <c r="G37" i="1"/>
  <c r="A37" i="1"/>
  <c r="J36" i="1"/>
  <c r="I36" i="1"/>
  <c r="H36" i="1"/>
  <c r="G36" i="1"/>
  <c r="A36" i="1"/>
  <c r="J35" i="1"/>
  <c r="I35" i="1"/>
  <c r="H35" i="1"/>
  <c r="G35" i="1"/>
  <c r="A35" i="1"/>
  <c r="J34" i="1"/>
  <c r="I34" i="1"/>
  <c r="H34" i="1"/>
  <c r="G34" i="1"/>
  <c r="A34" i="1"/>
  <c r="J33" i="1"/>
  <c r="I33" i="1"/>
  <c r="H33" i="1"/>
  <c r="G33" i="1"/>
  <c r="A33" i="1"/>
  <c r="J32" i="1"/>
  <c r="I32" i="1"/>
  <c r="H32" i="1"/>
  <c r="G32" i="1"/>
  <c r="A32" i="1"/>
  <c r="J31" i="1"/>
  <c r="I31" i="1"/>
  <c r="H31" i="1"/>
  <c r="G31" i="1"/>
  <c r="A31" i="1"/>
  <c r="J30" i="1"/>
  <c r="I30" i="1"/>
  <c r="H30" i="1"/>
  <c r="G30" i="1"/>
  <c r="A30" i="1"/>
  <c r="J29" i="1"/>
  <c r="I29" i="1"/>
  <c r="H29" i="1"/>
  <c r="G29" i="1"/>
  <c r="A29" i="1"/>
  <c r="J28" i="1"/>
  <c r="I28" i="1"/>
  <c r="H28" i="1"/>
  <c r="G28" i="1"/>
  <c r="A28" i="1"/>
  <c r="J27" i="1"/>
  <c r="I27" i="1"/>
  <c r="H27" i="1"/>
  <c r="G27" i="1"/>
  <c r="A27" i="1"/>
  <c r="J26" i="1"/>
  <c r="I26" i="1"/>
  <c r="H26" i="1"/>
  <c r="G26" i="1"/>
  <c r="A26" i="1"/>
  <c r="J25" i="1"/>
  <c r="I25" i="1"/>
  <c r="H25" i="1"/>
  <c r="G25" i="1"/>
  <c r="A25" i="1"/>
  <c r="P21" i="1" l="1"/>
  <c r="Q21" i="1"/>
  <c r="P3" i="1"/>
  <c r="P11" i="1"/>
  <c r="P19" i="1"/>
  <c r="P14" i="1"/>
  <c r="O4" i="1"/>
  <c r="Q14" i="1"/>
  <c r="Q9" i="1"/>
  <c r="O15" i="1"/>
  <c r="O2" i="1"/>
  <c r="Q4" i="1"/>
  <c r="P7" i="1"/>
  <c r="O10" i="1"/>
  <c r="Q12" i="1"/>
  <c r="P15" i="1"/>
  <c r="O18" i="1"/>
  <c r="Q20" i="1"/>
  <c r="O6" i="1"/>
  <c r="O14" i="1"/>
  <c r="P6" i="1"/>
  <c r="O17" i="1"/>
  <c r="P9" i="1"/>
  <c r="P17" i="1"/>
  <c r="P4" i="1"/>
  <c r="Q17" i="1"/>
  <c r="P2" i="1"/>
  <c r="O5" i="1"/>
  <c r="Q7" i="1"/>
  <c r="P10" i="1"/>
  <c r="O13" i="1"/>
  <c r="Q15" i="1"/>
  <c r="P18" i="1"/>
  <c r="O21" i="1"/>
  <c r="Q8" i="1"/>
  <c r="Q16" i="1"/>
  <c r="Q3" i="1"/>
  <c r="O9" i="1"/>
  <c r="Q11" i="1"/>
  <c r="Q19" i="1"/>
  <c r="Q6" i="1"/>
  <c r="O12" i="1"/>
  <c r="O20" i="1"/>
  <c r="O7" i="1"/>
  <c r="P12" i="1"/>
  <c r="P20" i="1"/>
  <c r="Q2" i="1"/>
  <c r="P5" i="1"/>
  <c r="O8" i="1"/>
  <c r="Q10" i="1"/>
  <c r="P13" i="1"/>
  <c r="O16" i="1"/>
  <c r="Q18" i="1"/>
  <c r="O3" i="1"/>
  <c r="Q5" i="1"/>
  <c r="P8" i="1"/>
  <c r="O11" i="1"/>
  <c r="Q13" i="1"/>
  <c r="P16" i="1"/>
  <c r="O19" i="1"/>
  <c r="U7" i="1"/>
  <c r="T12" i="1"/>
  <c r="T4" i="1"/>
  <c r="N2" i="1"/>
  <c r="R3" i="1"/>
  <c r="S3" i="1"/>
  <c r="T6" i="1"/>
  <c r="S11" i="1"/>
  <c r="T14" i="1"/>
  <c r="S19" i="1"/>
  <c r="M8" i="1"/>
  <c r="M16" i="1"/>
  <c r="N18" i="1"/>
  <c r="R19" i="1"/>
  <c r="T11" i="1"/>
  <c r="U14" i="1"/>
  <c r="R21" i="1"/>
  <c r="M9" i="1"/>
  <c r="M17" i="1"/>
  <c r="R2" i="1"/>
  <c r="U3" i="1"/>
  <c r="S5" i="1"/>
  <c r="T8" i="1"/>
  <c r="R10" i="1"/>
  <c r="U11" i="1"/>
  <c r="S13" i="1"/>
  <c r="T16" i="1"/>
  <c r="R18" i="1"/>
  <c r="U19" i="1"/>
  <c r="S21" i="1"/>
  <c r="N6" i="1"/>
  <c r="N14" i="1"/>
  <c r="R14" i="1"/>
  <c r="M10" i="1"/>
  <c r="M18" i="1"/>
  <c r="T20" i="1"/>
  <c r="T3" i="1"/>
  <c r="T19" i="1"/>
  <c r="S2" i="1"/>
  <c r="T5" i="1"/>
  <c r="R7" i="1"/>
  <c r="U8" i="1"/>
  <c r="S10" i="1"/>
  <c r="T13" i="1"/>
  <c r="R15" i="1"/>
  <c r="U16" i="1"/>
  <c r="S18" i="1"/>
  <c r="T21" i="1"/>
  <c r="M3" i="1"/>
  <c r="M11" i="1"/>
  <c r="M19" i="1"/>
  <c r="U15" i="1"/>
  <c r="N10" i="1"/>
  <c r="R11" i="1"/>
  <c r="U5" i="1"/>
  <c r="R12" i="1"/>
  <c r="S15" i="1"/>
  <c r="U21" i="1"/>
  <c r="N8" i="1"/>
  <c r="N16" i="1"/>
  <c r="M4" i="1"/>
  <c r="M12" i="1"/>
  <c r="M20" i="1"/>
  <c r="U6" i="1"/>
  <c r="R4" i="1"/>
  <c r="S7" i="1"/>
  <c r="U13" i="1"/>
  <c r="R20" i="1"/>
  <c r="S4" i="1"/>
  <c r="T7" i="1"/>
  <c r="R9" i="1"/>
  <c r="S12" i="1"/>
  <c r="T15" i="1"/>
  <c r="R17" i="1"/>
  <c r="S20" i="1"/>
  <c r="N9" i="1"/>
  <c r="N17" i="1"/>
  <c r="M6" i="1"/>
  <c r="S9" i="1"/>
  <c r="T10" i="1"/>
  <c r="M14" i="1"/>
  <c r="N15" i="1"/>
  <c r="R16" i="1"/>
  <c r="S17" i="1"/>
  <c r="U2" i="1"/>
  <c r="M5" i="1"/>
  <c r="S8" i="1"/>
  <c r="T9" i="1"/>
  <c r="S16" i="1"/>
  <c r="T17" i="1"/>
  <c r="M21" i="1"/>
  <c r="R6" i="1"/>
  <c r="N13" i="1"/>
  <c r="U17" i="1"/>
  <c r="N21" i="1"/>
  <c r="N4" i="1"/>
  <c r="S6" i="1"/>
  <c r="N12" i="1"/>
  <c r="R13" i="1"/>
  <c r="S14" i="1"/>
  <c r="N20" i="1"/>
  <c r="M2" i="1"/>
  <c r="N3" i="1"/>
  <c r="N11" i="1"/>
  <c r="N19" i="1"/>
  <c r="R8" i="1"/>
  <c r="T18" i="1"/>
  <c r="M13" i="1"/>
  <c r="U9" i="1"/>
  <c r="R5" i="1"/>
  <c r="T2" i="1"/>
  <c r="N7" i="1"/>
  <c r="U10" i="1"/>
  <c r="U18" i="1"/>
  <c r="N5" i="1"/>
  <c r="U4" i="1"/>
  <c r="M7" i="1"/>
  <c r="U12" i="1"/>
  <c r="M15" i="1"/>
  <c r="U20" i="1"/>
  <c r="Y2" i="1"/>
  <c r="L3" i="1"/>
  <c r="L14" i="1"/>
  <c r="L5" i="1"/>
  <c r="L4" i="1"/>
  <c r="L12" i="1"/>
  <c r="L20" i="1"/>
  <c r="L9" i="1"/>
  <c r="L17" i="1"/>
  <c r="L13" i="1"/>
  <c r="L21" i="1"/>
  <c r="L2" i="1"/>
  <c r="L16" i="1"/>
  <c r="L8" i="1"/>
  <c r="L19" i="1"/>
  <c r="L11" i="1"/>
  <c r="L10" i="1"/>
  <c r="L18" i="1"/>
  <c r="L6" i="1"/>
  <c r="L7" i="1"/>
  <c r="L15" i="1"/>
  <c r="Y5" i="1" l="1"/>
  <c r="W27" i="1" s="1"/>
  <c r="Y6" i="1" l="1"/>
  <c r="Y11" i="1" s="1"/>
  <c r="W26" i="1" s="1"/>
  <c r="Y12" i="1" l="1"/>
  <c r="Y13" i="1" l="1"/>
  <c r="W28" i="1"/>
</calcChain>
</file>

<file path=xl/sharedStrings.xml><?xml version="1.0" encoding="utf-8"?>
<sst xmlns="http://schemas.openxmlformats.org/spreadsheetml/2006/main" count="15" uniqueCount="14">
  <si>
    <t>Sample</t>
  </si>
  <si>
    <t>Sample size</t>
  </si>
  <si>
    <t>Confidence level</t>
  </si>
  <si>
    <t>--&gt; Z =</t>
  </si>
  <si>
    <t>Lower conf. limit</t>
  </si>
  <si>
    <t>Upper conf. limit</t>
  </si>
  <si>
    <t>Contains pop avg?</t>
  </si>
  <si>
    <t>Pop percentage</t>
  </si>
  <si>
    <t>Sample percentage</t>
  </si>
  <si>
    <t>Estimated SE(perc)</t>
  </si>
  <si>
    <t>Population</t>
  </si>
  <si>
    <t>X</t>
  </si>
  <si>
    <t>Pop</t>
  </si>
  <si>
    <t>Conf. interval for population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</si>
</sst>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applyAlignment="1">
      <alignment horizontal="center"/>
    </xf>
    <xf numFmtId="9" fontId="2" fillId="2" borderId="0" xfId="0" applyNumberFormat="1" applyFont="1" applyFill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0" borderId="0" xfId="0" applyFont="1"/>
    <xf numFmtId="10" fontId="2" fillId="0" borderId="0" xfId="1" applyNumberFormat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</a:t>
            </a:r>
            <a:r>
              <a:rPr lang="en-US" baseline="0"/>
              <a:t> v. population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Sheet1!$X$25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Sheet1!$W$26:$W$29</c:f>
              <c:numCache>
                <c:formatCode>0.00%</c:formatCode>
                <c:ptCount val="4"/>
                <c:pt idx="0">
                  <c:v>0.23411415793432655</c:v>
                </c:pt>
                <c:pt idx="1">
                  <c:v>0.46153846153846156</c:v>
                </c:pt>
                <c:pt idx="2">
                  <c:v>0.68896276514259658</c:v>
                </c:pt>
                <c:pt idx="3">
                  <c:v>0.46</c:v>
                </c:pt>
              </c:numCache>
            </c:numRef>
          </c:xVal>
          <c:yVal>
            <c:numRef>
              <c:f>Sheet1!$X$26:$X$29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Sheet1!$Y$25</c:f>
              <c:strCache>
                <c:ptCount val="1"/>
                <c:pt idx="0">
                  <c:v>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Sheet1!$W$26:$W$29</c:f>
              <c:numCache>
                <c:formatCode>0.00%</c:formatCode>
                <c:ptCount val="4"/>
                <c:pt idx="0">
                  <c:v>0.23411415793432655</c:v>
                </c:pt>
                <c:pt idx="1">
                  <c:v>0.46153846153846156</c:v>
                </c:pt>
                <c:pt idx="2">
                  <c:v>0.68896276514259658</c:v>
                </c:pt>
                <c:pt idx="3">
                  <c:v>0.46</c:v>
                </c:pt>
              </c:numCache>
            </c:numRef>
          </c:xVal>
          <c:yVal>
            <c:numRef>
              <c:f>Sheet1!$Y$26:$Y$29</c:f>
              <c:numCache>
                <c:formatCode>General</c:formatCode>
                <c:ptCount val="4"/>
                <c:pt idx="3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13704"/>
        <c:axId val="337010176"/>
      </c:scatterChart>
      <c:valAx>
        <c:axId val="337013704"/>
        <c:scaling>
          <c:orientation val="minMax"/>
          <c:max val="1"/>
          <c:min val="0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0176"/>
        <c:crosses val="autoZero"/>
        <c:crossBetween val="midCat"/>
      </c:valAx>
      <c:valAx>
        <c:axId val="337010176"/>
        <c:scaling>
          <c:orientation val="minMax"/>
          <c:max val="2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33701370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319087</xdr:colOff>
      <xdr:row>14</xdr:row>
      <xdr:rowOff>9525</xdr:rowOff>
    </xdr:from>
    <xdr:to>
      <xdr:col>29</xdr:col>
      <xdr:colOff>14287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C1" workbookViewId="0">
      <selection activeCell="AA12" sqref="AA12"/>
    </sheetView>
  </sheetViews>
  <sheetFormatPr defaultRowHeight="15" x14ac:dyDescent="0.25"/>
  <cols>
    <col min="1" max="10" width="5.7109375" customWidth="1"/>
    <col min="12" max="21" width="5.7109375" customWidth="1"/>
  </cols>
  <sheetData>
    <row r="1" spans="1:25" ht="16.5" thickBot="1" x14ac:dyDescent="0.3">
      <c r="A1" s="15" t="s">
        <v>10</v>
      </c>
      <c r="H1" t="s">
        <v>13</v>
      </c>
      <c r="L1" s="15" t="s">
        <v>0</v>
      </c>
    </row>
    <row r="2" spans="1:25" ht="14.25" customHeight="1" x14ac:dyDescent="0.25">
      <c r="A2" s="17">
        <v>0</v>
      </c>
      <c r="B2" s="18">
        <v>1</v>
      </c>
      <c r="C2" s="18">
        <v>1</v>
      </c>
      <c r="D2" s="18">
        <v>1</v>
      </c>
      <c r="E2" s="18">
        <v>1</v>
      </c>
      <c r="F2" s="18">
        <v>0</v>
      </c>
      <c r="G2" s="18">
        <v>0</v>
      </c>
      <c r="H2" s="18">
        <v>0</v>
      </c>
      <c r="I2" s="18">
        <v>1</v>
      </c>
      <c r="J2" s="19">
        <v>0</v>
      </c>
      <c r="L2" s="6" t="str">
        <f ca="1">IF(RANK(A25,$A$25:$J$44)&lt;=$Y$4,A2,"")</f>
        <v/>
      </c>
      <c r="M2" s="7" t="str">
        <f ca="1">IF(RANK(B25,$A$25:$J$44)&lt;=$Y$4,B2,"")</f>
        <v/>
      </c>
      <c r="N2" s="7" t="str">
        <f ca="1">IF(RANK(C25,$A$25:$J$44)&lt;=$Y$4,C2,"")</f>
        <v/>
      </c>
      <c r="O2" s="7" t="str">
        <f t="shared" ref="O2:Q2" ca="1" si="0">IF(RANK(D25,$A$25:$J$44)&lt;=$Y$4,D2,"")</f>
        <v/>
      </c>
      <c r="P2" s="7" t="str">
        <f t="shared" ca="1" si="0"/>
        <v/>
      </c>
      <c r="Q2" s="7" t="str">
        <f t="shared" ca="1" si="0"/>
        <v/>
      </c>
      <c r="R2" s="7" t="str">
        <f ca="1">IF(RANK(G25,$A$25:$J$44)&lt;=$Y$4,G2,"")</f>
        <v/>
      </c>
      <c r="S2" s="7" t="str">
        <f ca="1">IF(RANK(H25,$A$25:$J$44)&lt;=$Y$4,H2,"")</f>
        <v/>
      </c>
      <c r="T2" s="7" t="str">
        <f ca="1">IF(RANK(I25,$A$25:$J$44)&lt;=$Y$4,I2,"")</f>
        <v/>
      </c>
      <c r="U2" s="8" t="str">
        <f ca="1">IF(RANK(J25,$A$25:$J$44)&lt;=$Y$4,J2,"")</f>
        <v/>
      </c>
      <c r="V2" s="1"/>
      <c r="W2" s="27" t="s">
        <v>7</v>
      </c>
      <c r="X2" s="27"/>
      <c r="Y2" s="16">
        <f>AVERAGE(A2:J21)</f>
        <v>0.46</v>
      </c>
    </row>
    <row r="3" spans="1:25" ht="14.25" customHeight="1" x14ac:dyDescent="0.25">
      <c r="A3" s="20">
        <v>0</v>
      </c>
      <c r="B3" s="21">
        <v>1</v>
      </c>
      <c r="C3" s="21">
        <v>0</v>
      </c>
      <c r="D3" s="21">
        <v>0</v>
      </c>
      <c r="E3" s="21">
        <v>0</v>
      </c>
      <c r="F3" s="21">
        <v>0</v>
      </c>
      <c r="G3" s="21">
        <v>1</v>
      </c>
      <c r="H3" s="21">
        <v>1</v>
      </c>
      <c r="I3" s="21">
        <v>0</v>
      </c>
      <c r="J3" s="22">
        <v>1</v>
      </c>
      <c r="L3" s="9" t="str">
        <f ca="1">IF(RANK(A26,$A$25:$J$44)&lt;=$Y$4,A3,"")</f>
        <v/>
      </c>
      <c r="M3" s="10" t="str">
        <f ca="1">IF(RANK(B26,$A$25:$J$44)&lt;=$Y$4,B3,"")</f>
        <v/>
      </c>
      <c r="N3" s="10" t="str">
        <f ca="1">IF(RANK(C26,$A$25:$J$44)&lt;=$Y$4,C3,"")</f>
        <v/>
      </c>
      <c r="O3" s="10" t="str">
        <f t="shared" ref="O3:Q3" ca="1" si="1">IF(RANK(D26,$A$25:$J$44)&lt;=$Y$4,D3,"")</f>
        <v/>
      </c>
      <c r="P3" s="10" t="str">
        <f t="shared" ca="1" si="1"/>
        <v/>
      </c>
      <c r="Q3" s="10" t="str">
        <f t="shared" ca="1" si="1"/>
        <v/>
      </c>
      <c r="R3" s="10" t="str">
        <f ca="1">IF(RANK(G26,$A$25:$J$44)&lt;=$Y$4,G3,"")</f>
        <v/>
      </c>
      <c r="S3" s="10" t="str">
        <f ca="1">IF(RANK(H26,$A$25:$J$44)&lt;=$Y$4,H3,"")</f>
        <v/>
      </c>
      <c r="T3" s="10" t="str">
        <f ca="1">IF(RANK(I26,$A$25:$J$44)&lt;=$Y$4,I3,"")</f>
        <v/>
      </c>
      <c r="U3" s="11" t="str">
        <f ca="1">IF(RANK(J26,$A$25:$J$44)&lt;=$Y$4,J3,"")</f>
        <v/>
      </c>
      <c r="V3" s="1"/>
    </row>
    <row r="4" spans="1:25" ht="14.25" customHeight="1" x14ac:dyDescent="0.25">
      <c r="A4" s="20">
        <v>0</v>
      </c>
      <c r="B4" s="21">
        <v>0</v>
      </c>
      <c r="C4" s="21">
        <v>1</v>
      </c>
      <c r="D4" s="21">
        <v>0</v>
      </c>
      <c r="E4" s="21">
        <v>0</v>
      </c>
      <c r="F4" s="21">
        <v>1</v>
      </c>
      <c r="G4" s="21">
        <v>0</v>
      </c>
      <c r="H4" s="21">
        <v>0</v>
      </c>
      <c r="I4" s="21">
        <v>0</v>
      </c>
      <c r="J4" s="22">
        <v>1</v>
      </c>
      <c r="L4" s="9" t="str">
        <f ca="1">IF(RANK(A27,$A$25:$J$44)&lt;=$Y$4,A4,"")</f>
        <v/>
      </c>
      <c r="M4" s="10" t="str">
        <f ca="1">IF(RANK(B27,$A$25:$J$44)&lt;=$Y$4,B4,"")</f>
        <v/>
      </c>
      <c r="N4" s="10" t="str">
        <f ca="1">IF(RANK(C27,$A$25:$J$44)&lt;=$Y$4,C4,"")</f>
        <v/>
      </c>
      <c r="O4" s="10" t="str">
        <f t="shared" ref="O4:Q4" ca="1" si="2">IF(RANK(D27,$A$25:$J$44)&lt;=$Y$4,D4,"")</f>
        <v/>
      </c>
      <c r="P4" s="10" t="str">
        <f t="shared" ca="1" si="2"/>
        <v/>
      </c>
      <c r="Q4" s="10" t="str">
        <f t="shared" ca="1" si="2"/>
        <v/>
      </c>
      <c r="R4" s="10">
        <f ca="1">IF(RANK(G27,$A$25:$J$44)&lt;=$Y$4,G4,"")</f>
        <v>0</v>
      </c>
      <c r="S4" s="10" t="str">
        <f ca="1">IF(RANK(H27,$A$25:$J$44)&lt;=$Y$4,H4,"")</f>
        <v/>
      </c>
      <c r="T4" s="10" t="str">
        <f ca="1">IF(RANK(I27,$A$25:$J$44)&lt;=$Y$4,I4,"")</f>
        <v/>
      </c>
      <c r="U4" s="11" t="str">
        <f ca="1">IF(RANK(J27,$A$25:$J$44)&lt;=$Y$4,J4,"")</f>
        <v/>
      </c>
      <c r="V4" s="1"/>
      <c r="W4" s="26" t="s">
        <v>1</v>
      </c>
      <c r="X4" s="26"/>
      <c r="Y4" s="5">
        <v>13</v>
      </c>
    </row>
    <row r="5" spans="1:25" ht="14.25" customHeight="1" x14ac:dyDescent="0.25">
      <c r="A5" s="20">
        <v>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0</v>
      </c>
      <c r="H5" s="21">
        <v>1</v>
      </c>
      <c r="I5" s="21">
        <v>0</v>
      </c>
      <c r="J5" s="22">
        <v>1</v>
      </c>
      <c r="L5" s="9" t="str">
        <f ca="1">IF(RANK(A28,$A$25:$J$44)&lt;=$Y$4,A5,"")</f>
        <v/>
      </c>
      <c r="M5" s="10" t="str">
        <f ca="1">IF(RANK(B28,$A$25:$J$44)&lt;=$Y$4,B5,"")</f>
        <v/>
      </c>
      <c r="N5" s="10" t="str">
        <f ca="1">IF(RANK(C28,$A$25:$J$44)&lt;=$Y$4,C5,"")</f>
        <v/>
      </c>
      <c r="O5" s="10" t="str">
        <f t="shared" ref="O5:Q5" ca="1" si="3">IF(RANK(D28,$A$25:$J$44)&lt;=$Y$4,D5,"")</f>
        <v/>
      </c>
      <c r="P5" s="10" t="str">
        <f t="shared" ca="1" si="3"/>
        <v/>
      </c>
      <c r="Q5" s="10" t="str">
        <f t="shared" ca="1" si="3"/>
        <v/>
      </c>
      <c r="R5" s="10" t="str">
        <f ca="1">IF(RANK(G28,$A$25:$J$44)&lt;=$Y$4,G5,"")</f>
        <v/>
      </c>
      <c r="S5" s="10" t="str">
        <f ca="1">IF(RANK(H28,$A$25:$J$44)&lt;=$Y$4,H5,"")</f>
        <v/>
      </c>
      <c r="T5" s="10" t="str">
        <f ca="1">IF(RANK(I28,$A$25:$J$44)&lt;=$Y$4,I5,"")</f>
        <v/>
      </c>
      <c r="U5" s="11" t="str">
        <f ca="1">IF(RANK(J28,$A$25:$J$44)&lt;=$Y$4,J5,"")</f>
        <v/>
      </c>
      <c r="V5" s="1"/>
      <c r="W5" t="s">
        <v>8</v>
      </c>
      <c r="Y5" s="16">
        <f ca="1">AVERAGE(L2:U21)</f>
        <v>0.46153846153846156</v>
      </c>
    </row>
    <row r="6" spans="1:25" ht="14.25" customHeight="1" x14ac:dyDescent="0.25">
      <c r="A6" s="20">
        <v>0</v>
      </c>
      <c r="B6" s="21">
        <v>1</v>
      </c>
      <c r="C6" s="21">
        <v>1</v>
      </c>
      <c r="D6" s="21">
        <v>1</v>
      </c>
      <c r="E6" s="21">
        <v>0</v>
      </c>
      <c r="F6" s="21">
        <v>0</v>
      </c>
      <c r="G6" s="21">
        <v>0</v>
      </c>
      <c r="H6" s="21">
        <v>1</v>
      </c>
      <c r="I6" s="21">
        <v>0</v>
      </c>
      <c r="J6" s="22">
        <v>0</v>
      </c>
      <c r="L6" s="9" t="str">
        <f ca="1">IF(RANK(A29,$A$25:$J$44)&lt;=$Y$4,A6,"")</f>
        <v/>
      </c>
      <c r="M6" s="10" t="str">
        <f ca="1">IF(RANK(B29,$A$25:$J$44)&lt;=$Y$4,B6,"")</f>
        <v/>
      </c>
      <c r="N6" s="10" t="str">
        <f ca="1">IF(RANK(C29,$A$25:$J$44)&lt;=$Y$4,C6,"")</f>
        <v/>
      </c>
      <c r="O6" s="10">
        <f t="shared" ref="O6:Q6" ca="1" si="4">IF(RANK(D29,$A$25:$J$44)&lt;=$Y$4,D6,"")</f>
        <v>1</v>
      </c>
      <c r="P6" s="10" t="str">
        <f t="shared" ca="1" si="4"/>
        <v/>
      </c>
      <c r="Q6" s="10" t="str">
        <f t="shared" ca="1" si="4"/>
        <v/>
      </c>
      <c r="R6" s="10">
        <f ca="1">IF(RANK(G29,$A$25:$J$44)&lt;=$Y$4,G6,"")</f>
        <v>0</v>
      </c>
      <c r="S6" s="10" t="str">
        <f ca="1">IF(RANK(H29,$A$25:$J$44)&lt;=$Y$4,H6,"")</f>
        <v/>
      </c>
      <c r="T6" s="10" t="str">
        <f ca="1">IF(RANK(I29,$A$25:$J$44)&lt;=$Y$4,I6,"")</f>
        <v/>
      </c>
      <c r="U6" s="11" t="str">
        <f ca="1">IF(RANK(J29,$A$25:$J$44)&lt;=$Y$4,J6,"")</f>
        <v/>
      </c>
      <c r="V6" s="1"/>
      <c r="W6" t="s">
        <v>9</v>
      </c>
      <c r="Y6">
        <f ca="1">SQRT(Y5*(1-Y5)/Y4)</f>
        <v>0.13826415911891032</v>
      </c>
    </row>
    <row r="7" spans="1:25" ht="14.25" customHeight="1" x14ac:dyDescent="0.25">
      <c r="A7" s="20">
        <v>0</v>
      </c>
      <c r="B7" s="21">
        <v>1</v>
      </c>
      <c r="C7" s="21">
        <v>1</v>
      </c>
      <c r="D7" s="21">
        <v>0</v>
      </c>
      <c r="E7" s="21">
        <v>1</v>
      </c>
      <c r="F7" s="21">
        <v>0</v>
      </c>
      <c r="G7" s="21">
        <v>1</v>
      </c>
      <c r="H7" s="21">
        <v>0</v>
      </c>
      <c r="I7" s="21">
        <v>1</v>
      </c>
      <c r="J7" s="22">
        <v>0</v>
      </c>
      <c r="L7" s="9" t="str">
        <f ca="1">IF(RANK(A30,$A$25:$J$44)&lt;=$Y$4,A7,"")</f>
        <v/>
      </c>
      <c r="M7" s="10" t="str">
        <f ca="1">IF(RANK(B30,$A$25:$J$44)&lt;=$Y$4,B7,"")</f>
        <v/>
      </c>
      <c r="N7" s="10" t="str">
        <f ca="1">IF(RANK(C30,$A$25:$J$44)&lt;=$Y$4,C7,"")</f>
        <v/>
      </c>
      <c r="O7" s="10" t="str">
        <f t="shared" ref="O7:Q7" ca="1" si="5">IF(RANK(D30,$A$25:$J$44)&lt;=$Y$4,D7,"")</f>
        <v/>
      </c>
      <c r="P7" s="10" t="str">
        <f t="shared" ca="1" si="5"/>
        <v/>
      </c>
      <c r="Q7" s="10" t="str">
        <f t="shared" ca="1" si="5"/>
        <v/>
      </c>
      <c r="R7" s="10" t="str">
        <f ca="1">IF(RANK(G30,$A$25:$J$44)&lt;=$Y$4,G7,"")</f>
        <v/>
      </c>
      <c r="S7" s="10" t="str">
        <f ca="1">IF(RANK(H30,$A$25:$J$44)&lt;=$Y$4,H7,"")</f>
        <v/>
      </c>
      <c r="T7" s="10" t="str">
        <f ca="1">IF(RANK(I30,$A$25:$J$44)&lt;=$Y$4,I7,"")</f>
        <v/>
      </c>
      <c r="U7" s="11" t="str">
        <f ca="1">IF(RANK(J30,$A$25:$J$44)&lt;=$Y$4,J7,"")</f>
        <v/>
      </c>
      <c r="V7" s="1"/>
    </row>
    <row r="8" spans="1:25" ht="14.25" customHeight="1" x14ac:dyDescent="0.25">
      <c r="A8" s="20">
        <v>1</v>
      </c>
      <c r="B8" s="21">
        <v>1</v>
      </c>
      <c r="C8" s="21">
        <v>0</v>
      </c>
      <c r="D8" s="21">
        <v>1</v>
      </c>
      <c r="E8" s="21">
        <v>1</v>
      </c>
      <c r="F8" s="21">
        <v>1</v>
      </c>
      <c r="G8" s="21">
        <v>0</v>
      </c>
      <c r="H8" s="21">
        <v>0</v>
      </c>
      <c r="I8" s="21">
        <v>0</v>
      </c>
      <c r="J8" s="22">
        <v>1</v>
      </c>
      <c r="L8" s="9" t="str">
        <f ca="1">IF(RANK(A31,$A$25:$J$44)&lt;=$Y$4,A8,"")</f>
        <v/>
      </c>
      <c r="M8" s="10" t="str">
        <f ca="1">IF(RANK(B31,$A$25:$J$44)&lt;=$Y$4,B8,"")</f>
        <v/>
      </c>
      <c r="N8" s="10" t="str">
        <f ca="1">IF(RANK(C31,$A$25:$J$44)&lt;=$Y$4,C8,"")</f>
        <v/>
      </c>
      <c r="O8" s="10" t="str">
        <f t="shared" ref="O8:Q8" ca="1" si="6">IF(RANK(D31,$A$25:$J$44)&lt;=$Y$4,D8,"")</f>
        <v/>
      </c>
      <c r="P8" s="10" t="str">
        <f t="shared" ca="1" si="6"/>
        <v/>
      </c>
      <c r="Q8" s="10" t="str">
        <f t="shared" ca="1" si="6"/>
        <v/>
      </c>
      <c r="R8" s="10" t="str">
        <f ca="1">IF(RANK(G31,$A$25:$J$44)&lt;=$Y$4,G8,"")</f>
        <v/>
      </c>
      <c r="S8" s="10">
        <f ca="1">IF(RANK(H31,$A$25:$J$44)&lt;=$Y$4,H8,"")</f>
        <v>0</v>
      </c>
      <c r="T8" s="10" t="str">
        <f ca="1">IF(RANK(I31,$A$25:$J$44)&lt;=$Y$4,I8,"")</f>
        <v/>
      </c>
      <c r="U8" s="11">
        <f ca="1">IF(RANK(J31,$A$25:$J$44)&lt;=$Y$4,J8,"")</f>
        <v>1</v>
      </c>
      <c r="V8" s="1"/>
      <c r="W8" t="s">
        <v>2</v>
      </c>
      <c r="Y8" s="4">
        <v>0.9</v>
      </c>
    </row>
    <row r="9" spans="1:25" ht="14.25" customHeight="1" x14ac:dyDescent="0.25">
      <c r="A9" s="20">
        <v>1</v>
      </c>
      <c r="B9" s="21">
        <v>1</v>
      </c>
      <c r="C9" s="21">
        <v>0</v>
      </c>
      <c r="D9" s="21">
        <v>1</v>
      </c>
      <c r="E9" s="21">
        <v>0</v>
      </c>
      <c r="F9" s="21">
        <v>0</v>
      </c>
      <c r="G9" s="21">
        <v>1</v>
      </c>
      <c r="H9" s="21">
        <v>0</v>
      </c>
      <c r="I9" s="21">
        <v>0</v>
      </c>
      <c r="J9" s="22">
        <v>0</v>
      </c>
      <c r="L9" s="9" t="str">
        <f ca="1">IF(RANK(A32,$A$25:$J$44)&lt;=$Y$4,A9,"")</f>
        <v/>
      </c>
      <c r="M9" s="10" t="str">
        <f ca="1">IF(RANK(B32,$A$25:$J$44)&lt;=$Y$4,B9,"")</f>
        <v/>
      </c>
      <c r="N9" s="10" t="str">
        <f ca="1">IF(RANK(C32,$A$25:$J$44)&lt;=$Y$4,C9,"")</f>
        <v/>
      </c>
      <c r="O9" s="10" t="str">
        <f t="shared" ref="O9:Q9" ca="1" si="7">IF(RANK(D32,$A$25:$J$44)&lt;=$Y$4,D9,"")</f>
        <v/>
      </c>
      <c r="P9" s="10" t="str">
        <f t="shared" ca="1" si="7"/>
        <v/>
      </c>
      <c r="Q9" s="10" t="str">
        <f t="shared" ca="1" si="7"/>
        <v/>
      </c>
      <c r="R9" s="10" t="str">
        <f ca="1">IF(RANK(G32,$A$25:$J$44)&lt;=$Y$4,G9,"")</f>
        <v/>
      </c>
      <c r="S9" s="10" t="str">
        <f ca="1">IF(RANK(H32,$A$25:$J$44)&lt;=$Y$4,H9,"")</f>
        <v/>
      </c>
      <c r="T9" s="10" t="str">
        <f ca="1">IF(RANK(I32,$A$25:$J$44)&lt;=$Y$4,I9,"")</f>
        <v/>
      </c>
      <c r="U9" s="11" t="str">
        <f ca="1">IF(RANK(J32,$A$25:$J$44)&lt;=$Y$4,J9,"")</f>
        <v/>
      </c>
      <c r="V9" s="1"/>
      <c r="W9" s="2" t="s">
        <v>3</v>
      </c>
      <c r="Y9">
        <f>NORMSINV(0.5+Y8/2)</f>
        <v>1.6448536269514715</v>
      </c>
    </row>
    <row r="10" spans="1:25" ht="14.25" customHeight="1" x14ac:dyDescent="0.25">
      <c r="A10" s="20">
        <v>1</v>
      </c>
      <c r="B10" s="21">
        <v>1</v>
      </c>
      <c r="C10" s="21">
        <v>0</v>
      </c>
      <c r="D10" s="21">
        <v>0</v>
      </c>
      <c r="E10" s="21">
        <v>0</v>
      </c>
      <c r="F10" s="21">
        <v>1</v>
      </c>
      <c r="G10" s="21">
        <v>0</v>
      </c>
      <c r="H10" s="21">
        <v>1</v>
      </c>
      <c r="I10" s="21">
        <v>1</v>
      </c>
      <c r="J10" s="22">
        <v>0</v>
      </c>
      <c r="L10" s="9" t="str">
        <f ca="1">IF(RANK(A33,$A$25:$J$44)&lt;=$Y$4,A10,"")</f>
        <v/>
      </c>
      <c r="M10" s="10" t="str">
        <f ca="1">IF(RANK(B33,$A$25:$J$44)&lt;=$Y$4,B10,"")</f>
        <v/>
      </c>
      <c r="N10" s="10" t="str">
        <f ca="1">IF(RANK(C33,$A$25:$J$44)&lt;=$Y$4,C10,"")</f>
        <v/>
      </c>
      <c r="O10" s="10" t="str">
        <f t="shared" ref="O10:Q10" ca="1" si="8">IF(RANK(D33,$A$25:$J$44)&lt;=$Y$4,D10,"")</f>
        <v/>
      </c>
      <c r="P10" s="10" t="str">
        <f t="shared" ca="1" si="8"/>
        <v/>
      </c>
      <c r="Q10" s="10" t="str">
        <f t="shared" ca="1" si="8"/>
        <v/>
      </c>
      <c r="R10" s="10" t="str">
        <f ca="1">IF(RANK(G33,$A$25:$J$44)&lt;=$Y$4,G10,"")</f>
        <v/>
      </c>
      <c r="S10" s="10" t="str">
        <f ca="1">IF(RANK(H33,$A$25:$J$44)&lt;=$Y$4,H10,"")</f>
        <v/>
      </c>
      <c r="T10" s="10" t="str">
        <f ca="1">IF(RANK(I33,$A$25:$J$44)&lt;=$Y$4,I10,"")</f>
        <v/>
      </c>
      <c r="U10" s="11" t="str">
        <f ca="1">IF(RANK(J33,$A$25:$J$44)&lt;=$Y$4,J10,"")</f>
        <v/>
      </c>
      <c r="V10" s="1"/>
    </row>
    <row r="11" spans="1:25" ht="14.25" customHeight="1" x14ac:dyDescent="0.25">
      <c r="A11" s="20">
        <v>1</v>
      </c>
      <c r="B11" s="21">
        <v>1</v>
      </c>
      <c r="C11" s="21">
        <v>1</v>
      </c>
      <c r="D11" s="21">
        <v>0</v>
      </c>
      <c r="E11" s="21">
        <v>1</v>
      </c>
      <c r="F11" s="21">
        <v>1</v>
      </c>
      <c r="G11" s="21">
        <v>0</v>
      </c>
      <c r="H11" s="21">
        <v>0</v>
      </c>
      <c r="I11" s="21">
        <v>0</v>
      </c>
      <c r="J11" s="22">
        <v>0</v>
      </c>
      <c r="L11" s="9" t="str">
        <f ca="1">IF(RANK(A34,$A$25:$J$44)&lt;=$Y$4,A11,"")</f>
        <v/>
      </c>
      <c r="M11" s="10">
        <f ca="1">IF(RANK(B34,$A$25:$J$44)&lt;=$Y$4,B11,"")</f>
        <v>1</v>
      </c>
      <c r="N11" s="10" t="str">
        <f ca="1">IF(RANK(C34,$A$25:$J$44)&lt;=$Y$4,C11,"")</f>
        <v/>
      </c>
      <c r="O11" s="10">
        <f t="shared" ref="O11:Q11" ca="1" si="9">IF(RANK(D34,$A$25:$J$44)&lt;=$Y$4,D11,"")</f>
        <v>0</v>
      </c>
      <c r="P11" s="10" t="str">
        <f t="shared" ca="1" si="9"/>
        <v/>
      </c>
      <c r="Q11" s="10" t="str">
        <f t="shared" ca="1" si="9"/>
        <v/>
      </c>
      <c r="R11" s="10" t="str">
        <f ca="1">IF(RANK(G34,$A$25:$J$44)&lt;=$Y$4,G11,"")</f>
        <v/>
      </c>
      <c r="S11" s="10" t="str">
        <f ca="1">IF(RANK(H34,$A$25:$J$44)&lt;=$Y$4,H11,"")</f>
        <v/>
      </c>
      <c r="T11" s="10" t="str">
        <f ca="1">IF(RANK(I34,$A$25:$J$44)&lt;=$Y$4,I11,"")</f>
        <v/>
      </c>
      <c r="U11" s="11" t="str">
        <f ca="1">IF(RANK(J34,$A$25:$J$44)&lt;=$Y$4,J11,"")</f>
        <v/>
      </c>
      <c r="V11" s="1"/>
      <c r="W11" t="s">
        <v>4</v>
      </c>
      <c r="Y11" s="16">
        <f ca="1">Y5-Y9*Y6</f>
        <v>0.23411415793432655</v>
      </c>
    </row>
    <row r="12" spans="1:25" ht="14.25" customHeight="1" x14ac:dyDescent="0.25">
      <c r="A12" s="20">
        <v>1</v>
      </c>
      <c r="B12" s="21">
        <v>1</v>
      </c>
      <c r="C12" s="21">
        <v>1</v>
      </c>
      <c r="D12" s="21">
        <v>1</v>
      </c>
      <c r="E12" s="21">
        <v>1</v>
      </c>
      <c r="F12" s="21">
        <v>0</v>
      </c>
      <c r="G12" s="21">
        <v>0</v>
      </c>
      <c r="H12" s="21">
        <v>1</v>
      </c>
      <c r="I12" s="21">
        <v>0</v>
      </c>
      <c r="J12" s="22">
        <v>1</v>
      </c>
      <c r="L12" s="9" t="str">
        <f ca="1">IF(RANK(A35,$A$25:$J$44)&lt;=$Y$4,A12,"")</f>
        <v/>
      </c>
      <c r="M12" s="10" t="str">
        <f ca="1">IF(RANK(B35,$A$25:$J$44)&lt;=$Y$4,B12,"")</f>
        <v/>
      </c>
      <c r="N12" s="10" t="str">
        <f ca="1">IF(RANK(C35,$A$25:$J$44)&lt;=$Y$4,C12,"")</f>
        <v/>
      </c>
      <c r="O12" s="10" t="str">
        <f t="shared" ref="O12:Q12" ca="1" si="10">IF(RANK(D35,$A$25:$J$44)&lt;=$Y$4,D12,"")</f>
        <v/>
      </c>
      <c r="P12" s="10" t="str">
        <f t="shared" ca="1" si="10"/>
        <v/>
      </c>
      <c r="Q12" s="10" t="str">
        <f t="shared" ca="1" si="10"/>
        <v/>
      </c>
      <c r="R12" s="10" t="str">
        <f ca="1">IF(RANK(G35,$A$25:$J$44)&lt;=$Y$4,G12,"")</f>
        <v/>
      </c>
      <c r="S12" s="10">
        <f ca="1">IF(RANK(H35,$A$25:$J$44)&lt;=$Y$4,H12,"")</f>
        <v>1</v>
      </c>
      <c r="T12" s="10" t="str">
        <f ca="1">IF(RANK(I35,$A$25:$J$44)&lt;=$Y$4,I12,"")</f>
        <v/>
      </c>
      <c r="U12" s="11" t="str">
        <f ca="1">IF(RANK(J35,$A$25:$J$44)&lt;=$Y$4,J12,"")</f>
        <v/>
      </c>
      <c r="V12" s="1"/>
      <c r="W12" t="s">
        <v>5</v>
      </c>
      <c r="Y12" s="16">
        <f ca="1">Y5+Y9*Y6</f>
        <v>0.68896276514259658</v>
      </c>
    </row>
    <row r="13" spans="1:25" ht="14.25" customHeight="1" x14ac:dyDescent="0.25">
      <c r="A13" s="20">
        <v>1</v>
      </c>
      <c r="B13" s="21">
        <v>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2">
        <v>0</v>
      </c>
      <c r="L13" s="9" t="str">
        <f ca="1">IF(RANK(A36,$A$25:$J$44)&lt;=$Y$4,A13,"")</f>
        <v/>
      </c>
      <c r="M13" s="10" t="str">
        <f ca="1">IF(RANK(B36,$A$25:$J$44)&lt;=$Y$4,B13,"")</f>
        <v/>
      </c>
      <c r="N13" s="10" t="str">
        <f ca="1">IF(RANK(C36,$A$25:$J$44)&lt;=$Y$4,C13,"")</f>
        <v/>
      </c>
      <c r="O13" s="10" t="str">
        <f t="shared" ref="O13:Q13" ca="1" si="11">IF(RANK(D36,$A$25:$J$44)&lt;=$Y$4,D13,"")</f>
        <v/>
      </c>
      <c r="P13" s="10" t="str">
        <f t="shared" ca="1" si="11"/>
        <v/>
      </c>
      <c r="Q13" s="10" t="str">
        <f t="shared" ca="1" si="11"/>
        <v/>
      </c>
      <c r="R13" s="10">
        <f ca="1">IF(RANK(G36,$A$25:$J$44)&lt;=$Y$4,G13,"")</f>
        <v>0</v>
      </c>
      <c r="S13" s="10" t="str">
        <f ca="1">IF(RANK(H36,$A$25:$J$44)&lt;=$Y$4,H13,"")</f>
        <v/>
      </c>
      <c r="T13" s="10" t="str">
        <f ca="1">IF(RANK(I36,$A$25:$J$44)&lt;=$Y$4,I13,"")</f>
        <v/>
      </c>
      <c r="U13" s="11" t="str">
        <f ca="1">IF(RANK(J36,$A$25:$J$44)&lt;=$Y$4,J13,"")</f>
        <v/>
      </c>
      <c r="V13" s="1"/>
      <c r="W13" t="s">
        <v>6</v>
      </c>
      <c r="Y13" s="3" t="str">
        <f ca="1">IF(AND(Y2&gt;Y11,Y2&lt;Y12),"Yes","NO!")</f>
        <v>Yes</v>
      </c>
    </row>
    <row r="14" spans="1:25" ht="14.25" customHeight="1" x14ac:dyDescent="0.25">
      <c r="A14" s="20">
        <v>1</v>
      </c>
      <c r="B14" s="21">
        <v>0</v>
      </c>
      <c r="C14" s="21">
        <v>1</v>
      </c>
      <c r="D14" s="21">
        <v>1</v>
      </c>
      <c r="E14" s="21">
        <v>1</v>
      </c>
      <c r="F14" s="21">
        <v>0</v>
      </c>
      <c r="G14" s="21">
        <v>1</v>
      </c>
      <c r="H14" s="21">
        <v>1</v>
      </c>
      <c r="I14" s="21">
        <v>1</v>
      </c>
      <c r="J14" s="22">
        <v>1</v>
      </c>
      <c r="L14" s="9" t="str">
        <f ca="1">IF(RANK(A37,$A$25:$J$44)&lt;=$Y$4,A14,"")</f>
        <v/>
      </c>
      <c r="M14" s="10" t="str">
        <f ca="1">IF(RANK(B37,$A$25:$J$44)&lt;=$Y$4,B14,"")</f>
        <v/>
      </c>
      <c r="N14" s="10" t="str">
        <f ca="1">IF(RANK(C37,$A$25:$J$44)&lt;=$Y$4,C14,"")</f>
        <v/>
      </c>
      <c r="O14" s="10" t="str">
        <f t="shared" ref="O14:Q14" ca="1" si="12">IF(RANK(D37,$A$25:$J$44)&lt;=$Y$4,D14,"")</f>
        <v/>
      </c>
      <c r="P14" s="10" t="str">
        <f t="shared" ca="1" si="12"/>
        <v/>
      </c>
      <c r="Q14" s="10" t="str">
        <f t="shared" ca="1" si="12"/>
        <v/>
      </c>
      <c r="R14" s="10" t="str">
        <f ca="1">IF(RANK(G37,$A$25:$J$44)&lt;=$Y$4,G14,"")</f>
        <v/>
      </c>
      <c r="S14" s="10" t="str">
        <f ca="1">IF(RANK(H37,$A$25:$J$44)&lt;=$Y$4,H14,"")</f>
        <v/>
      </c>
      <c r="T14" s="10" t="str">
        <f ca="1">IF(RANK(I37,$A$25:$J$44)&lt;=$Y$4,I14,"")</f>
        <v/>
      </c>
      <c r="U14" s="11" t="str">
        <f ca="1">IF(RANK(J37,$A$25:$J$44)&lt;=$Y$4,J14,"")</f>
        <v/>
      </c>
      <c r="V14" s="1"/>
    </row>
    <row r="15" spans="1:25" ht="14.25" customHeight="1" x14ac:dyDescent="0.25">
      <c r="A15" s="20">
        <v>0</v>
      </c>
      <c r="B15" s="21">
        <v>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1</v>
      </c>
      <c r="I15" s="21">
        <v>0</v>
      </c>
      <c r="J15" s="22">
        <v>0</v>
      </c>
      <c r="L15" s="9" t="str">
        <f ca="1">IF(RANK(A38,$A$25:$J$44)&lt;=$Y$4,A15,"")</f>
        <v/>
      </c>
      <c r="M15" s="10" t="str">
        <f ca="1">IF(RANK(B38,$A$25:$J$44)&lt;=$Y$4,B15,"")</f>
        <v/>
      </c>
      <c r="N15" s="10" t="str">
        <f ca="1">IF(RANK(C38,$A$25:$J$44)&lt;=$Y$4,C15,"")</f>
        <v/>
      </c>
      <c r="O15" s="10" t="str">
        <f t="shared" ref="O15:Q15" ca="1" si="13">IF(RANK(D38,$A$25:$J$44)&lt;=$Y$4,D15,"")</f>
        <v/>
      </c>
      <c r="P15" s="10" t="str">
        <f t="shared" ca="1" si="13"/>
        <v/>
      </c>
      <c r="Q15" s="10" t="str">
        <f t="shared" ca="1" si="13"/>
        <v/>
      </c>
      <c r="R15" s="10" t="str">
        <f ca="1">IF(RANK(G38,$A$25:$J$44)&lt;=$Y$4,G15,"")</f>
        <v/>
      </c>
      <c r="S15" s="10" t="str">
        <f ca="1">IF(RANK(H38,$A$25:$J$44)&lt;=$Y$4,H15,"")</f>
        <v/>
      </c>
      <c r="T15" s="10" t="str">
        <f ca="1">IF(RANK(I38,$A$25:$J$44)&lt;=$Y$4,I15,"")</f>
        <v/>
      </c>
      <c r="U15" s="11" t="str">
        <f ca="1">IF(RANK(J38,$A$25:$J$44)&lt;=$Y$4,J15,"")</f>
        <v/>
      </c>
      <c r="V15" s="1"/>
    </row>
    <row r="16" spans="1:25" ht="14.25" customHeight="1" x14ac:dyDescent="0.25">
      <c r="A16" s="20">
        <v>1</v>
      </c>
      <c r="B16" s="21">
        <v>0</v>
      </c>
      <c r="C16" s="21">
        <v>1</v>
      </c>
      <c r="D16" s="21">
        <v>0</v>
      </c>
      <c r="E16" s="21">
        <v>1</v>
      </c>
      <c r="F16" s="21">
        <v>1</v>
      </c>
      <c r="G16" s="21">
        <v>0</v>
      </c>
      <c r="H16" s="21">
        <v>0</v>
      </c>
      <c r="I16" s="21">
        <v>0</v>
      </c>
      <c r="J16" s="22">
        <v>0</v>
      </c>
      <c r="L16" s="9" t="str">
        <f ca="1">IF(RANK(A39,$A$25:$J$44)&lt;=$Y$4,A16,"")</f>
        <v/>
      </c>
      <c r="M16" s="10" t="str">
        <f ca="1">IF(RANK(B39,$A$25:$J$44)&lt;=$Y$4,B16,"")</f>
        <v/>
      </c>
      <c r="N16" s="10" t="str">
        <f ca="1">IF(RANK(C39,$A$25:$J$44)&lt;=$Y$4,C16,"")</f>
        <v/>
      </c>
      <c r="O16" s="10" t="str">
        <f t="shared" ref="O16:Q16" ca="1" si="14">IF(RANK(D39,$A$25:$J$44)&lt;=$Y$4,D16,"")</f>
        <v/>
      </c>
      <c r="P16" s="10" t="str">
        <f t="shared" ca="1" si="14"/>
        <v/>
      </c>
      <c r="Q16" s="10" t="str">
        <f t="shared" ca="1" si="14"/>
        <v/>
      </c>
      <c r="R16" s="10" t="str">
        <f ca="1">IF(RANK(G39,$A$25:$J$44)&lt;=$Y$4,G16,"")</f>
        <v/>
      </c>
      <c r="S16" s="10" t="str">
        <f ca="1">IF(RANK(H39,$A$25:$J$44)&lt;=$Y$4,H16,"")</f>
        <v/>
      </c>
      <c r="T16" s="10" t="str">
        <f ca="1">IF(RANK(I39,$A$25:$J$44)&lt;=$Y$4,I16,"")</f>
        <v/>
      </c>
      <c r="U16" s="11" t="str">
        <f ca="1">IF(RANK(J39,$A$25:$J$44)&lt;=$Y$4,J16,"")</f>
        <v/>
      </c>
      <c r="V16" s="1"/>
    </row>
    <row r="17" spans="1:25" ht="14.25" customHeight="1" x14ac:dyDescent="0.25">
      <c r="A17" s="20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1</v>
      </c>
      <c r="H17" s="21">
        <v>1</v>
      </c>
      <c r="I17" s="21">
        <v>0</v>
      </c>
      <c r="J17" s="22">
        <v>0</v>
      </c>
      <c r="L17" s="9" t="str">
        <f ca="1">IF(RANK(A40,$A$25:$J$44)&lt;=$Y$4,A17,"")</f>
        <v/>
      </c>
      <c r="M17" s="10" t="str">
        <f ca="1">IF(RANK(B40,$A$25:$J$44)&lt;=$Y$4,B17,"")</f>
        <v/>
      </c>
      <c r="N17" s="10" t="str">
        <f ca="1">IF(RANK(C40,$A$25:$J$44)&lt;=$Y$4,C17,"")</f>
        <v/>
      </c>
      <c r="O17" s="10" t="str">
        <f t="shared" ref="O17:Q17" ca="1" si="15">IF(RANK(D40,$A$25:$J$44)&lt;=$Y$4,D17,"")</f>
        <v/>
      </c>
      <c r="P17" s="10" t="str">
        <f t="shared" ca="1" si="15"/>
        <v/>
      </c>
      <c r="Q17" s="10" t="str">
        <f t="shared" ca="1" si="15"/>
        <v/>
      </c>
      <c r="R17" s="10" t="str">
        <f ca="1">IF(RANK(G40,$A$25:$J$44)&lt;=$Y$4,G17,"")</f>
        <v/>
      </c>
      <c r="S17" s="10" t="str">
        <f ca="1">IF(RANK(H40,$A$25:$J$44)&lt;=$Y$4,H17,"")</f>
        <v/>
      </c>
      <c r="T17" s="10" t="str">
        <f ca="1">IF(RANK(I40,$A$25:$J$44)&lt;=$Y$4,I17,"")</f>
        <v/>
      </c>
      <c r="U17" s="11">
        <f ca="1">IF(RANK(J40,$A$25:$J$44)&lt;=$Y$4,J17,"")</f>
        <v>0</v>
      </c>
      <c r="V17" s="1"/>
    </row>
    <row r="18" spans="1:25" ht="14.25" customHeight="1" x14ac:dyDescent="0.25">
      <c r="A18" s="20">
        <v>0</v>
      </c>
      <c r="B18" s="21">
        <v>0</v>
      </c>
      <c r="C18" s="21">
        <v>0</v>
      </c>
      <c r="D18" s="21">
        <v>1</v>
      </c>
      <c r="E18" s="21">
        <v>0</v>
      </c>
      <c r="F18" s="21">
        <v>0</v>
      </c>
      <c r="G18" s="21">
        <v>1</v>
      </c>
      <c r="H18" s="21">
        <v>0</v>
      </c>
      <c r="I18" s="21">
        <v>1</v>
      </c>
      <c r="J18" s="22">
        <v>1</v>
      </c>
      <c r="L18" s="9" t="str">
        <f ca="1">IF(RANK(A41,$A$25:$J$44)&lt;=$Y$4,A18,"")</f>
        <v/>
      </c>
      <c r="M18" s="10" t="str">
        <f ca="1">IF(RANK(B41,$A$25:$J$44)&lt;=$Y$4,B18,"")</f>
        <v/>
      </c>
      <c r="N18" s="10" t="str">
        <f ca="1">IF(RANK(C41,$A$25:$J$44)&lt;=$Y$4,C18,"")</f>
        <v/>
      </c>
      <c r="O18" s="10" t="str">
        <f t="shared" ref="O18:Q18" ca="1" si="16">IF(RANK(D41,$A$25:$J$44)&lt;=$Y$4,D18,"")</f>
        <v/>
      </c>
      <c r="P18" s="10" t="str">
        <f t="shared" ca="1" si="16"/>
        <v/>
      </c>
      <c r="Q18" s="10" t="str">
        <f t="shared" ca="1" si="16"/>
        <v/>
      </c>
      <c r="R18" s="10" t="str">
        <f ca="1">IF(RANK(G41,$A$25:$J$44)&lt;=$Y$4,G18,"")</f>
        <v/>
      </c>
      <c r="S18" s="10" t="str">
        <f ca="1">IF(RANK(H41,$A$25:$J$44)&lt;=$Y$4,H18,"")</f>
        <v/>
      </c>
      <c r="T18" s="10" t="str">
        <f ca="1">IF(RANK(I41,$A$25:$J$44)&lt;=$Y$4,I18,"")</f>
        <v/>
      </c>
      <c r="U18" s="11" t="str">
        <f ca="1">IF(RANK(J41,$A$25:$J$44)&lt;=$Y$4,J18,"")</f>
        <v/>
      </c>
      <c r="V18" s="1"/>
    </row>
    <row r="19" spans="1:25" ht="14.25" customHeight="1" x14ac:dyDescent="0.25">
      <c r="A19" s="20">
        <v>1</v>
      </c>
      <c r="B19" s="21">
        <v>0</v>
      </c>
      <c r="C19" s="21">
        <v>0</v>
      </c>
      <c r="D19" s="21">
        <v>0</v>
      </c>
      <c r="E19" s="21">
        <v>1</v>
      </c>
      <c r="F19" s="21">
        <v>0</v>
      </c>
      <c r="G19" s="21">
        <v>0</v>
      </c>
      <c r="H19" s="21">
        <v>0</v>
      </c>
      <c r="I19" s="21">
        <v>0</v>
      </c>
      <c r="J19" s="22">
        <v>1</v>
      </c>
      <c r="L19" s="9" t="str">
        <f ca="1">IF(RANK(A42,$A$25:$J$44)&lt;=$Y$4,A19,"")</f>
        <v/>
      </c>
      <c r="M19" s="10" t="str">
        <f ca="1">IF(RANK(B42,$A$25:$J$44)&lt;=$Y$4,B19,"")</f>
        <v/>
      </c>
      <c r="N19" s="10" t="str">
        <f ca="1">IF(RANK(C42,$A$25:$J$44)&lt;=$Y$4,C19,"")</f>
        <v/>
      </c>
      <c r="O19" s="10" t="str">
        <f t="shared" ref="O19:Q19" ca="1" si="17">IF(RANK(D42,$A$25:$J$44)&lt;=$Y$4,D19,"")</f>
        <v/>
      </c>
      <c r="P19" s="10" t="str">
        <f t="shared" ca="1" si="17"/>
        <v/>
      </c>
      <c r="Q19" s="10" t="str">
        <f t="shared" ca="1" si="17"/>
        <v/>
      </c>
      <c r="R19" s="10" t="str">
        <f ca="1">IF(RANK(G42,$A$25:$J$44)&lt;=$Y$4,G19,"")</f>
        <v/>
      </c>
      <c r="S19" s="10">
        <f ca="1">IF(RANK(H42,$A$25:$J$44)&lt;=$Y$4,H19,"")</f>
        <v>0</v>
      </c>
      <c r="T19" s="10" t="str">
        <f ca="1">IF(RANK(I42,$A$25:$J$44)&lt;=$Y$4,I19,"")</f>
        <v/>
      </c>
      <c r="U19" s="11" t="str">
        <f ca="1">IF(RANK(J42,$A$25:$J$44)&lt;=$Y$4,J19,"")</f>
        <v/>
      </c>
      <c r="V19" s="1"/>
    </row>
    <row r="20" spans="1:25" ht="14.25" customHeight="1" x14ac:dyDescent="0.25">
      <c r="A20" s="20">
        <v>1</v>
      </c>
      <c r="B20" s="21">
        <v>0</v>
      </c>
      <c r="C20" s="21">
        <v>1</v>
      </c>
      <c r="D20" s="21">
        <v>0</v>
      </c>
      <c r="E20" s="21">
        <v>0</v>
      </c>
      <c r="F20" s="21">
        <v>1</v>
      </c>
      <c r="G20" s="21">
        <v>1</v>
      </c>
      <c r="H20" s="21">
        <v>1</v>
      </c>
      <c r="I20" s="21">
        <v>0</v>
      </c>
      <c r="J20" s="22">
        <v>1</v>
      </c>
      <c r="L20" s="9" t="str">
        <f ca="1">IF(RANK(A43,$A$25:$J$44)&lt;=$Y$4,A20,"")</f>
        <v/>
      </c>
      <c r="M20" s="10" t="str">
        <f ca="1">IF(RANK(B43,$A$25:$J$44)&lt;=$Y$4,B20,"")</f>
        <v/>
      </c>
      <c r="N20" s="10" t="str">
        <f ca="1">IF(RANK(C43,$A$25:$J$44)&lt;=$Y$4,C20,"")</f>
        <v/>
      </c>
      <c r="O20" s="10" t="str">
        <f t="shared" ref="O20:Q20" ca="1" si="18">IF(RANK(D43,$A$25:$J$44)&lt;=$Y$4,D20,"")</f>
        <v/>
      </c>
      <c r="P20" s="10" t="str">
        <f t="shared" ca="1" si="18"/>
        <v/>
      </c>
      <c r="Q20" s="10">
        <f t="shared" ca="1" si="18"/>
        <v>1</v>
      </c>
      <c r="R20" s="10" t="str">
        <f ca="1">IF(RANK(G43,$A$25:$J$44)&lt;=$Y$4,G20,"")</f>
        <v/>
      </c>
      <c r="S20" s="10" t="str">
        <f ca="1">IF(RANK(H43,$A$25:$J$44)&lt;=$Y$4,H20,"")</f>
        <v/>
      </c>
      <c r="T20" s="10" t="str">
        <f ca="1">IF(RANK(I43,$A$25:$J$44)&lt;=$Y$4,I20,"")</f>
        <v/>
      </c>
      <c r="U20" s="11" t="str">
        <f ca="1">IF(RANK(J43,$A$25:$J$44)&lt;=$Y$4,J20,"")</f>
        <v/>
      </c>
      <c r="V20" s="1"/>
    </row>
    <row r="21" spans="1:25" ht="14.25" customHeight="1" thickBot="1" x14ac:dyDescent="0.3">
      <c r="A21" s="23">
        <v>1</v>
      </c>
      <c r="B21" s="24">
        <v>0</v>
      </c>
      <c r="C21" s="24">
        <v>1</v>
      </c>
      <c r="D21" s="24">
        <v>0</v>
      </c>
      <c r="E21" s="24">
        <v>0</v>
      </c>
      <c r="F21" s="24">
        <v>1</v>
      </c>
      <c r="G21" s="24">
        <v>0</v>
      </c>
      <c r="H21" s="24">
        <v>1</v>
      </c>
      <c r="I21" s="24">
        <v>0</v>
      </c>
      <c r="J21" s="25">
        <v>0</v>
      </c>
      <c r="L21" s="12">
        <f ca="1">IF(RANK(A44,$A$25:$J$44)&lt;=$Y$4,A21,"")</f>
        <v>1</v>
      </c>
      <c r="M21" s="13" t="str">
        <f ca="1">IF(RANK(B44,$A$25:$J$44)&lt;=$Y$4,B21,"")</f>
        <v/>
      </c>
      <c r="N21" s="13" t="str">
        <f ca="1">IF(RANK(C44,$A$25:$J$44)&lt;=$Y$4,C21,"")</f>
        <v/>
      </c>
      <c r="O21" s="13" t="str">
        <f t="shared" ref="O21:Q21" ca="1" si="19">IF(RANK(D44,$A$25:$J$44)&lt;=$Y$4,D21,"")</f>
        <v/>
      </c>
      <c r="P21" s="13" t="str">
        <f t="shared" ca="1" si="19"/>
        <v/>
      </c>
      <c r="Q21" s="13" t="str">
        <f t="shared" ca="1" si="19"/>
        <v/>
      </c>
      <c r="R21" s="13" t="str">
        <f ca="1">IF(RANK(G44,$A$25:$J$44)&lt;=$Y$4,G21,"")</f>
        <v/>
      </c>
      <c r="S21" s="13" t="str">
        <f ca="1">IF(RANK(H44,$A$25:$J$44)&lt;=$Y$4,H21,"")</f>
        <v/>
      </c>
      <c r="T21" s="13" t="str">
        <f ca="1">IF(RANK(I44,$A$25:$J$44)&lt;=$Y$4,I21,"")</f>
        <v/>
      </c>
      <c r="U21" s="14" t="str">
        <f ca="1">IF(RANK(J44,$A$25:$J$44)&lt;=$Y$4,J21,"")</f>
        <v/>
      </c>
      <c r="V21" s="1"/>
    </row>
    <row r="25" spans="1:25" x14ac:dyDescent="0.25">
      <c r="A25">
        <f ca="1">RAND()</f>
        <v>0.54945413985397484</v>
      </c>
      <c r="B25">
        <f t="shared" ref="B25:J44" ca="1" si="20">RAND()</f>
        <v>0.73496677765788421</v>
      </c>
      <c r="C25">
        <f t="shared" ca="1" si="20"/>
        <v>0.15574470207874169</v>
      </c>
      <c r="D25">
        <f t="shared" ca="1" si="20"/>
        <v>0.59543651820623189</v>
      </c>
      <c r="E25">
        <f t="shared" ca="1" si="20"/>
        <v>8.7947574401126438E-2</v>
      </c>
      <c r="F25">
        <f t="shared" ca="1" si="20"/>
        <v>0.38694536671218316</v>
      </c>
      <c r="G25">
        <f t="shared" ca="1" si="20"/>
        <v>0.88018732131045296</v>
      </c>
      <c r="H25">
        <f t="shared" ca="1" si="20"/>
        <v>0.30278913509160477</v>
      </c>
      <c r="I25">
        <f t="shared" ca="1" si="20"/>
        <v>0.86327777514338511</v>
      </c>
      <c r="J25">
        <f t="shared" ca="1" si="20"/>
        <v>0.40299196407332905</v>
      </c>
      <c r="W25" t="s">
        <v>11</v>
      </c>
      <c r="X25" t="s">
        <v>0</v>
      </c>
      <c r="Y25" t="s">
        <v>12</v>
      </c>
    </row>
    <row r="26" spans="1:25" x14ac:dyDescent="0.25">
      <c r="A26">
        <f t="shared" ref="A26:A41" ca="1" si="21">RAND()</f>
        <v>0.76787665410561334</v>
      </c>
      <c r="B26">
        <f t="shared" ca="1" si="20"/>
        <v>0.26839057831487578</v>
      </c>
      <c r="C26">
        <f t="shared" ca="1" si="20"/>
        <v>0.24555599955916008</v>
      </c>
      <c r="D26">
        <f t="shared" ca="1" si="20"/>
        <v>0.39245077199471878</v>
      </c>
      <c r="E26">
        <f t="shared" ca="1" si="20"/>
        <v>0.19172087477834032</v>
      </c>
      <c r="F26">
        <f t="shared" ca="1" si="20"/>
        <v>0.83247902412927699</v>
      </c>
      <c r="G26">
        <f t="shared" ca="1" si="20"/>
        <v>0.10703709686862795</v>
      </c>
      <c r="H26">
        <f t="shared" ca="1" si="20"/>
        <v>0.79229588711776333</v>
      </c>
      <c r="I26">
        <f t="shared" ca="1" si="20"/>
        <v>0.36813386383184321</v>
      </c>
      <c r="J26">
        <f t="shared" ca="1" si="20"/>
        <v>0.30529777933637747</v>
      </c>
      <c r="W26" s="28">
        <f ca="1">Y11</f>
        <v>0.23411415793432655</v>
      </c>
      <c r="X26">
        <v>0.5</v>
      </c>
    </row>
    <row r="27" spans="1:25" x14ac:dyDescent="0.25">
      <c r="A27">
        <f t="shared" ca="1" si="21"/>
        <v>9.1149808896793694E-2</v>
      </c>
      <c r="B27">
        <f t="shared" ca="1" si="20"/>
        <v>0.1878394890999906</v>
      </c>
      <c r="C27">
        <f t="shared" ca="1" si="20"/>
        <v>0.25890148351388376</v>
      </c>
      <c r="D27">
        <f t="shared" ca="1" si="20"/>
        <v>0.16574733230306549</v>
      </c>
      <c r="E27">
        <f t="shared" ca="1" si="20"/>
        <v>0.87819908678342851</v>
      </c>
      <c r="F27">
        <f t="shared" ca="1" si="20"/>
        <v>0.47869818534063435</v>
      </c>
      <c r="G27">
        <f t="shared" ca="1" si="20"/>
        <v>0.98579437233018929</v>
      </c>
      <c r="H27">
        <f t="shared" ca="1" si="20"/>
        <v>0.41076826276611933</v>
      </c>
      <c r="I27">
        <f t="shared" ca="1" si="20"/>
        <v>0.31074594199151551</v>
      </c>
      <c r="J27">
        <f t="shared" ca="1" si="20"/>
        <v>0.36471763703867155</v>
      </c>
      <c r="W27" s="28">
        <f ca="1">Y5</f>
        <v>0.46153846153846156</v>
      </c>
      <c r="X27">
        <v>0.5</v>
      </c>
    </row>
    <row r="28" spans="1:25" x14ac:dyDescent="0.25">
      <c r="A28">
        <f t="shared" ca="1" si="21"/>
        <v>3.7554006097695769E-2</v>
      </c>
      <c r="B28">
        <f t="shared" ca="1" si="20"/>
        <v>0.44539182438821157</v>
      </c>
      <c r="C28">
        <f t="shared" ca="1" si="20"/>
        <v>0.16800885618909867</v>
      </c>
      <c r="D28">
        <f t="shared" ca="1" si="20"/>
        <v>0.7852158688852523</v>
      </c>
      <c r="E28">
        <f t="shared" ca="1" si="20"/>
        <v>0.20553523230040649</v>
      </c>
      <c r="F28">
        <f t="shared" ca="1" si="20"/>
        <v>0.1018272410702924</v>
      </c>
      <c r="G28">
        <f t="shared" ca="1" si="20"/>
        <v>0.43560346980622389</v>
      </c>
      <c r="H28">
        <f t="shared" ca="1" si="20"/>
        <v>0.26147527826337891</v>
      </c>
      <c r="I28">
        <f t="shared" ca="1" si="20"/>
        <v>0.10397432805545581</v>
      </c>
      <c r="J28">
        <f t="shared" ca="1" si="20"/>
        <v>0.54146537321007104</v>
      </c>
      <c r="W28" s="28">
        <f ca="1">Y12</f>
        <v>0.68896276514259658</v>
      </c>
      <c r="X28">
        <v>0.5</v>
      </c>
    </row>
    <row r="29" spans="1:25" x14ac:dyDescent="0.25">
      <c r="A29">
        <f t="shared" ca="1" si="21"/>
        <v>0.29283535235018554</v>
      </c>
      <c r="B29">
        <f t="shared" ca="1" si="20"/>
        <v>0.13061740071106609</v>
      </c>
      <c r="C29">
        <f t="shared" ca="1" si="20"/>
        <v>0.74246328176359366</v>
      </c>
      <c r="D29">
        <f t="shared" ca="1" si="20"/>
        <v>0.98752883700240479</v>
      </c>
      <c r="E29">
        <f t="shared" ca="1" si="20"/>
        <v>0.52476170648451614</v>
      </c>
      <c r="F29">
        <f t="shared" ca="1" si="20"/>
        <v>0.57621904126100976</v>
      </c>
      <c r="G29">
        <f t="shared" ca="1" si="20"/>
        <v>0.97260798493514489</v>
      </c>
      <c r="H29">
        <f t="shared" ca="1" si="20"/>
        <v>0.67653701461213545</v>
      </c>
      <c r="I29">
        <f t="shared" ca="1" si="20"/>
        <v>0.86686248651139408</v>
      </c>
      <c r="J29">
        <f t="shared" ca="1" si="20"/>
        <v>0.39799580267284829</v>
      </c>
      <c r="W29" s="28">
        <f>Y2</f>
        <v>0.46</v>
      </c>
      <c r="Y29">
        <v>1.5</v>
      </c>
    </row>
    <row r="30" spans="1:25" x14ac:dyDescent="0.25">
      <c r="A30">
        <f t="shared" ca="1" si="21"/>
        <v>0.15420244878048106</v>
      </c>
      <c r="B30">
        <f t="shared" ca="1" si="20"/>
        <v>0.19942918678734445</v>
      </c>
      <c r="C30">
        <f t="shared" ca="1" si="20"/>
        <v>0.83350508652031996</v>
      </c>
      <c r="D30">
        <f t="shared" ca="1" si="20"/>
        <v>0.23237767110804142</v>
      </c>
      <c r="E30">
        <f t="shared" ca="1" si="20"/>
        <v>0.4531278706847448</v>
      </c>
      <c r="F30">
        <f t="shared" ca="1" si="20"/>
        <v>0.67358983756411128</v>
      </c>
      <c r="G30">
        <f t="shared" ca="1" si="20"/>
        <v>0.35485985373642948</v>
      </c>
      <c r="H30">
        <f t="shared" ca="1" si="20"/>
        <v>0.50695445109312143</v>
      </c>
      <c r="I30">
        <f t="shared" ca="1" si="20"/>
        <v>0.70756013660463957</v>
      </c>
      <c r="J30">
        <f t="shared" ca="1" si="20"/>
        <v>0.22768068183812207</v>
      </c>
    </row>
    <row r="31" spans="1:25" x14ac:dyDescent="0.25">
      <c r="A31">
        <f t="shared" ca="1" si="21"/>
        <v>0.24134024177478264</v>
      </c>
      <c r="B31">
        <f t="shared" ca="1" si="20"/>
        <v>0.84479423894027628</v>
      </c>
      <c r="C31">
        <f t="shared" ca="1" si="20"/>
        <v>0.74187196610882167</v>
      </c>
      <c r="D31">
        <f t="shared" ca="1" si="20"/>
        <v>0.18616913239200661</v>
      </c>
      <c r="E31">
        <f t="shared" ca="1" si="20"/>
        <v>4.7761992745140813E-2</v>
      </c>
      <c r="F31">
        <f t="shared" ca="1" si="20"/>
        <v>0.87369410272551273</v>
      </c>
      <c r="G31">
        <f t="shared" ca="1" si="20"/>
        <v>0.47325745214738435</v>
      </c>
      <c r="H31">
        <f t="shared" ca="1" si="20"/>
        <v>0.96788848936923466</v>
      </c>
      <c r="I31">
        <f t="shared" ca="1" si="20"/>
        <v>0.7724749649877769</v>
      </c>
      <c r="J31">
        <f t="shared" ca="1" si="20"/>
        <v>0.9470584338852478</v>
      </c>
    </row>
    <row r="32" spans="1:25" x14ac:dyDescent="0.25">
      <c r="A32">
        <f t="shared" ca="1" si="21"/>
        <v>0.40628849637077424</v>
      </c>
      <c r="B32">
        <f t="shared" ca="1" si="20"/>
        <v>0.48081050304589057</v>
      </c>
      <c r="C32">
        <f t="shared" ca="1" si="20"/>
        <v>0.51553413880662269</v>
      </c>
      <c r="D32">
        <f t="shared" ca="1" si="20"/>
        <v>2.4833511682950338E-2</v>
      </c>
      <c r="E32">
        <f t="shared" ca="1" si="20"/>
        <v>0.7618239393020757</v>
      </c>
      <c r="F32">
        <f t="shared" ca="1" si="20"/>
        <v>0.33976190853763977</v>
      </c>
      <c r="G32">
        <f t="shared" ca="1" si="20"/>
        <v>3.1891339112645412E-2</v>
      </c>
      <c r="H32">
        <f t="shared" ca="1" si="20"/>
        <v>0.62993333536368123</v>
      </c>
      <c r="I32">
        <f t="shared" ca="1" si="20"/>
        <v>0.21087722220587291</v>
      </c>
      <c r="J32">
        <f t="shared" ca="1" si="20"/>
        <v>0.14591250414672563</v>
      </c>
    </row>
    <row r="33" spans="1:10" x14ac:dyDescent="0.25">
      <c r="A33">
        <f t="shared" ca="1" si="21"/>
        <v>0.5262889694984404</v>
      </c>
      <c r="B33">
        <f t="shared" ca="1" si="20"/>
        <v>7.6189511423416234E-2</v>
      </c>
      <c r="C33">
        <f t="shared" ca="1" si="20"/>
        <v>0.40125425164887041</v>
      </c>
      <c r="D33">
        <f t="shared" ca="1" si="20"/>
        <v>0.86841917515697797</v>
      </c>
      <c r="E33">
        <f t="shared" ca="1" si="20"/>
        <v>0.26324599527991632</v>
      </c>
      <c r="F33">
        <f t="shared" ca="1" si="20"/>
        <v>0.79348902643905195</v>
      </c>
      <c r="G33">
        <f t="shared" ca="1" si="20"/>
        <v>0.65282865037342974</v>
      </c>
      <c r="H33">
        <f t="shared" ca="1" si="20"/>
        <v>0.85898024833051512</v>
      </c>
      <c r="I33">
        <f t="shared" ca="1" si="20"/>
        <v>0.66466442136919746</v>
      </c>
      <c r="J33">
        <f t="shared" ca="1" si="20"/>
        <v>3.6802986965465023E-2</v>
      </c>
    </row>
    <row r="34" spans="1:10" x14ac:dyDescent="0.25">
      <c r="A34">
        <f t="shared" ca="1" si="21"/>
        <v>7.9640683731232564E-2</v>
      </c>
      <c r="B34">
        <f t="shared" ca="1" si="20"/>
        <v>0.94501370135150486</v>
      </c>
      <c r="C34">
        <f t="shared" ca="1" si="20"/>
        <v>0.12654202030675166</v>
      </c>
      <c r="D34">
        <f t="shared" ca="1" si="20"/>
        <v>0.9468635111867566</v>
      </c>
      <c r="E34">
        <f t="shared" ca="1" si="20"/>
        <v>0.35613716099769066</v>
      </c>
      <c r="F34">
        <f t="shared" ca="1" si="20"/>
        <v>5.2076952949991928E-2</v>
      </c>
      <c r="G34">
        <f t="shared" ca="1" si="20"/>
        <v>0.28228632098894035</v>
      </c>
      <c r="H34">
        <f t="shared" ca="1" si="20"/>
        <v>0.85973413342878757</v>
      </c>
      <c r="I34">
        <f t="shared" ca="1" si="20"/>
        <v>0.31700418344281456</v>
      </c>
      <c r="J34">
        <f t="shared" ca="1" si="20"/>
        <v>0.30486385084014755</v>
      </c>
    </row>
    <row r="35" spans="1:10" x14ac:dyDescent="0.25">
      <c r="A35">
        <f t="shared" ca="1" si="21"/>
        <v>0.33741238701853771</v>
      </c>
      <c r="B35">
        <f t="shared" ca="1" si="20"/>
        <v>0.86540472884590458</v>
      </c>
      <c r="C35">
        <f t="shared" ca="1" si="20"/>
        <v>0.23732944255952848</v>
      </c>
      <c r="D35">
        <f t="shared" ca="1" si="20"/>
        <v>0.53255029337584858</v>
      </c>
      <c r="E35">
        <f t="shared" ca="1" si="20"/>
        <v>0.40441843389931043</v>
      </c>
      <c r="F35">
        <f t="shared" ca="1" si="20"/>
        <v>0.10410451492648687</v>
      </c>
      <c r="G35">
        <f t="shared" ca="1" si="20"/>
        <v>0.2099126308376672</v>
      </c>
      <c r="H35">
        <f t="shared" ca="1" si="20"/>
        <v>0.90654005984074759</v>
      </c>
      <c r="I35">
        <f t="shared" ca="1" si="20"/>
        <v>0.40503592838193092</v>
      </c>
      <c r="J35">
        <f t="shared" ca="1" si="20"/>
        <v>0.18770034089686338</v>
      </c>
    </row>
    <row r="36" spans="1:10" x14ac:dyDescent="0.25">
      <c r="A36">
        <f t="shared" ca="1" si="21"/>
        <v>0.26313287445333411</v>
      </c>
      <c r="B36">
        <f t="shared" ca="1" si="20"/>
        <v>7.6404889755590233E-3</v>
      </c>
      <c r="C36">
        <f t="shared" ca="1" si="20"/>
        <v>0.6847935533999463</v>
      </c>
      <c r="D36">
        <f t="shared" ca="1" si="20"/>
        <v>0.56780302056848153</v>
      </c>
      <c r="E36">
        <f t="shared" ca="1" si="20"/>
        <v>0.76505439615373938</v>
      </c>
      <c r="F36">
        <f t="shared" ca="1" si="20"/>
        <v>0.62353018136693628</v>
      </c>
      <c r="G36">
        <f t="shared" ca="1" si="20"/>
        <v>0.98130895784794347</v>
      </c>
      <c r="H36">
        <f t="shared" ca="1" si="20"/>
        <v>8.2541105257533109E-3</v>
      </c>
      <c r="I36">
        <f t="shared" ca="1" si="20"/>
        <v>0.43927113864754352</v>
      </c>
      <c r="J36">
        <f t="shared" ca="1" si="20"/>
        <v>5.9058541596132774E-2</v>
      </c>
    </row>
    <row r="37" spans="1:10" x14ac:dyDescent="0.25">
      <c r="A37">
        <f t="shared" ca="1" si="21"/>
        <v>0.89023294306319656</v>
      </c>
      <c r="B37">
        <f t="shared" ca="1" si="20"/>
        <v>0.31500597002781849</v>
      </c>
      <c r="C37">
        <f t="shared" ca="1" si="20"/>
        <v>9.4389443445606847E-2</v>
      </c>
      <c r="D37">
        <f t="shared" ca="1" si="20"/>
        <v>0.42035719680900907</v>
      </c>
      <c r="E37">
        <f t="shared" ca="1" si="20"/>
        <v>0.43651605160307005</v>
      </c>
      <c r="F37">
        <f t="shared" ca="1" si="20"/>
        <v>0.90011164936972499</v>
      </c>
      <c r="G37">
        <f t="shared" ca="1" si="20"/>
        <v>0.1557918907928697</v>
      </c>
      <c r="H37">
        <f t="shared" ca="1" si="20"/>
        <v>0.31203768610931237</v>
      </c>
      <c r="I37">
        <f t="shared" ca="1" si="20"/>
        <v>0.44495164479155913</v>
      </c>
      <c r="J37">
        <f t="shared" ca="1" si="20"/>
        <v>7.8738192591783052E-2</v>
      </c>
    </row>
    <row r="38" spans="1:10" x14ac:dyDescent="0.25">
      <c r="A38">
        <f t="shared" ca="1" si="21"/>
        <v>0.12906411462338763</v>
      </c>
      <c r="B38">
        <f t="shared" ca="1" si="20"/>
        <v>0.56515593000302633</v>
      </c>
      <c r="C38">
        <f t="shared" ca="1" si="20"/>
        <v>0.50404328067946047</v>
      </c>
      <c r="D38">
        <f t="shared" ca="1" si="20"/>
        <v>0.12444306328666943</v>
      </c>
      <c r="E38">
        <f t="shared" ca="1" si="20"/>
        <v>0.42669034615867696</v>
      </c>
      <c r="F38">
        <f t="shared" ca="1" si="20"/>
        <v>0.89598804267310128</v>
      </c>
      <c r="G38">
        <f t="shared" ca="1" si="20"/>
        <v>0.80938967493179692</v>
      </c>
      <c r="H38">
        <f t="shared" ca="1" si="20"/>
        <v>0.3831530238768176</v>
      </c>
      <c r="I38">
        <f t="shared" ca="1" si="20"/>
        <v>0.57327294388107986</v>
      </c>
      <c r="J38">
        <f t="shared" ca="1" si="20"/>
        <v>0.37101516924532185</v>
      </c>
    </row>
    <row r="39" spans="1:10" x14ac:dyDescent="0.25">
      <c r="A39">
        <f t="shared" ca="1" si="21"/>
        <v>0.12728878160056256</v>
      </c>
      <c r="B39">
        <f t="shared" ca="1" si="20"/>
        <v>0.89409539325923937</v>
      </c>
      <c r="C39">
        <f t="shared" ca="1" si="20"/>
        <v>0.19695604985230553</v>
      </c>
      <c r="D39">
        <f t="shared" ca="1" si="20"/>
        <v>0.46218454485080196</v>
      </c>
      <c r="E39">
        <f t="shared" ca="1" si="20"/>
        <v>0.54753120814333034</v>
      </c>
      <c r="F39">
        <f t="shared" ca="1" si="20"/>
        <v>0.19898201670187765</v>
      </c>
      <c r="G39">
        <f t="shared" ca="1" si="20"/>
        <v>0.28487156370102429</v>
      </c>
      <c r="H39">
        <f t="shared" ca="1" si="20"/>
        <v>0.78496378091051344</v>
      </c>
      <c r="I39">
        <f t="shared" ca="1" si="20"/>
        <v>0.85529666546837269</v>
      </c>
      <c r="J39">
        <f t="shared" ca="1" si="20"/>
        <v>0.67615245668496693</v>
      </c>
    </row>
    <row r="40" spans="1:10" x14ac:dyDescent="0.25">
      <c r="A40">
        <f t="shared" ca="1" si="21"/>
        <v>0.54468191398692112</v>
      </c>
      <c r="B40">
        <f t="shared" ca="1" si="20"/>
        <v>0.11657868127375359</v>
      </c>
      <c r="C40">
        <f t="shared" ca="1" si="20"/>
        <v>0.12689469285046029</v>
      </c>
      <c r="D40">
        <f t="shared" ca="1" si="20"/>
        <v>0.66393610396370695</v>
      </c>
      <c r="E40">
        <f t="shared" ca="1" si="20"/>
        <v>0.34187091208949383</v>
      </c>
      <c r="F40">
        <f t="shared" ca="1" si="20"/>
        <v>1.6488845375913663E-2</v>
      </c>
      <c r="G40">
        <f t="shared" ca="1" si="20"/>
        <v>1.7543431371551677E-2</v>
      </c>
      <c r="H40">
        <f t="shared" ca="1" si="20"/>
        <v>0.32748027518562883</v>
      </c>
      <c r="I40">
        <f t="shared" ca="1" si="20"/>
        <v>0.28974890171860845</v>
      </c>
      <c r="J40">
        <f t="shared" ca="1" si="20"/>
        <v>0.9609323657611385</v>
      </c>
    </row>
    <row r="41" spans="1:10" x14ac:dyDescent="0.25">
      <c r="A41">
        <f t="shared" ca="1" si="21"/>
        <v>0.4070060188603779</v>
      </c>
      <c r="B41">
        <f t="shared" ca="1" si="20"/>
        <v>0.47149311322261067</v>
      </c>
      <c r="C41">
        <f t="shared" ca="1" si="20"/>
        <v>0.12254427552359692</v>
      </c>
      <c r="D41">
        <f t="shared" ca="1" si="20"/>
        <v>0.17746101208775777</v>
      </c>
      <c r="E41">
        <f t="shared" ca="1" si="20"/>
        <v>0.68765725060413996</v>
      </c>
      <c r="F41">
        <f t="shared" ca="1" si="20"/>
        <v>0.31010209600746752</v>
      </c>
      <c r="G41">
        <f t="shared" ca="1" si="20"/>
        <v>0.37683616022649125</v>
      </c>
      <c r="H41">
        <f t="shared" ca="1" si="20"/>
        <v>0.57522034624368978</v>
      </c>
      <c r="I41">
        <f t="shared" ca="1" si="20"/>
        <v>0.71015666489913765</v>
      </c>
      <c r="J41">
        <f t="shared" ca="1" si="20"/>
        <v>0.57285291211596867</v>
      </c>
    </row>
    <row r="42" spans="1:10" x14ac:dyDescent="0.25">
      <c r="A42">
        <f t="shared" ref="A42:A44" ca="1" si="22">RAND()</f>
        <v>0.81415073054142573</v>
      </c>
      <c r="B42">
        <f t="shared" ca="1" si="20"/>
        <v>9.6282414453487619E-2</v>
      </c>
      <c r="C42">
        <f t="shared" ca="1" si="20"/>
        <v>0.6198916603990845</v>
      </c>
      <c r="D42">
        <f t="shared" ca="1" si="20"/>
        <v>0.69361319837917568</v>
      </c>
      <c r="E42">
        <f t="shared" ca="1" si="20"/>
        <v>0.79521285817452581</v>
      </c>
      <c r="F42">
        <f t="shared" ca="1" si="20"/>
        <v>0.66869208782030698</v>
      </c>
      <c r="G42">
        <f t="shared" ca="1" si="20"/>
        <v>0.61846856472588907</v>
      </c>
      <c r="H42">
        <f t="shared" ca="1" si="20"/>
        <v>0.96076441032732685</v>
      </c>
      <c r="I42">
        <f t="shared" ca="1" si="20"/>
        <v>0.70707384589026112</v>
      </c>
      <c r="J42">
        <f t="shared" ca="1" si="20"/>
        <v>0.19500532394007231</v>
      </c>
    </row>
    <row r="43" spans="1:10" x14ac:dyDescent="0.25">
      <c r="A43">
        <f t="shared" ca="1" si="22"/>
        <v>0.74975155585222353</v>
      </c>
      <c r="B43">
        <f t="shared" ca="1" si="20"/>
        <v>0.65354294181553085</v>
      </c>
      <c r="C43">
        <f t="shared" ca="1" si="20"/>
        <v>0.7000175455600951</v>
      </c>
      <c r="D43">
        <f t="shared" ca="1" si="20"/>
        <v>0.53894887937237224</v>
      </c>
      <c r="E43">
        <f t="shared" ca="1" si="20"/>
        <v>0.23451466641042173</v>
      </c>
      <c r="F43">
        <f t="shared" ca="1" si="20"/>
        <v>0.92282270646587017</v>
      </c>
      <c r="G43">
        <f t="shared" ca="1" si="20"/>
        <v>0.49764165365039115</v>
      </c>
      <c r="H43">
        <f t="shared" ca="1" si="20"/>
        <v>8.3612000349503557E-2</v>
      </c>
      <c r="I43">
        <f t="shared" ca="1" si="20"/>
        <v>0.31423314996047425</v>
      </c>
      <c r="J43">
        <f t="shared" ca="1" si="20"/>
        <v>0.16457235034235196</v>
      </c>
    </row>
    <row r="44" spans="1:10" x14ac:dyDescent="0.25">
      <c r="A44">
        <f t="shared" ca="1" si="22"/>
        <v>0.98344510235875648</v>
      </c>
      <c r="B44">
        <f t="shared" ca="1" si="20"/>
        <v>0.30140038920208123</v>
      </c>
      <c r="C44">
        <f t="shared" ca="1" si="20"/>
        <v>0.30120089698609409</v>
      </c>
      <c r="D44">
        <f t="shared" ca="1" si="20"/>
        <v>0.61021091813749728</v>
      </c>
      <c r="E44">
        <f t="shared" ca="1" si="20"/>
        <v>0.66964452378200945</v>
      </c>
      <c r="F44">
        <f t="shared" ca="1" si="20"/>
        <v>0.69371692721932776</v>
      </c>
      <c r="G44">
        <f t="shared" ca="1" si="20"/>
        <v>0.36821989511414577</v>
      </c>
      <c r="H44">
        <f t="shared" ca="1" si="20"/>
        <v>0.22453405919567615</v>
      </c>
      <c r="I44">
        <f t="shared" ca="1" si="20"/>
        <v>0.85876629740520316</v>
      </c>
      <c r="J44">
        <f t="shared" ca="1" si="20"/>
        <v>0.21909356564820859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2017-09-19T22:00:34Z</dcterms:created>
  <dcterms:modified xsi:type="dcterms:W3CDTF">2017-09-19T22:24:45Z</dcterms:modified>
</cp:coreProperties>
</file>