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963yo\Dropbox\勉強\02_ネットワークスペシャリスト\"/>
    </mc:Choice>
  </mc:AlternateContent>
  <xr:revisionPtr revIDLastSave="0" documentId="13_ncr:1_{2B7AD4FC-E8D9-4B85-8FC9-2B6645647C27}" xr6:coauthVersionLast="45" xr6:coauthVersionMax="45" xr10:uidLastSave="{00000000-0000-0000-0000-000000000000}"/>
  <bookViews>
    <workbookView xWindow="810" yWindow="-120" windowWidth="28110" windowHeight="16440" activeTab="4" xr2:uid="{3BB175C4-CBAF-4C07-BE28-D952299FC6A6}"/>
  </bookViews>
  <sheets>
    <sheet name="学習履歴" sheetId="5" r:id="rId1"/>
    <sheet name="シラバス" sheetId="3" r:id="rId2"/>
    <sheet name="チートシート" sheetId="1" r:id="rId3"/>
    <sheet name="勉強ノート" sheetId="6" r:id="rId4"/>
    <sheet name="勉強ノート(別紙)" sheetId="10" r:id="rId5"/>
    <sheet name="予想問題集(第1-7章)" sheetId="8" r:id="rId6"/>
    <sheet name="予想問題集(第8章)" sheetId="7" r:id="rId7"/>
  </sheets>
  <definedNames>
    <definedName name="_xlnm.Print_Area" localSheetId="3">勉強ノート!$A$1:$AX$845</definedName>
    <definedName name="_xlnm.Print_Area" localSheetId="4">'勉強ノート(別紙)'!$A$1:$BR$50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5" i="5" l="1"/>
  <c r="A4" i="5"/>
  <c r="A6" i="1"/>
  <c r="A5" i="1"/>
  <c r="A4" i="1"/>
  <c r="K65" i="8" l="1"/>
  <c r="K66" i="8"/>
  <c r="K67" i="8"/>
  <c r="K68" i="8"/>
  <c r="K69" i="8"/>
  <c r="K70" i="8"/>
  <c r="K71" i="8"/>
  <c r="K72" i="8"/>
  <c r="K73" i="8"/>
  <c r="K74" i="8"/>
  <c r="K75" i="8"/>
  <c r="K55" i="8"/>
  <c r="K56" i="8"/>
  <c r="K57" i="8"/>
  <c r="K58" i="8"/>
  <c r="K59" i="8"/>
  <c r="K60" i="8"/>
  <c r="K61" i="8"/>
  <c r="K62" i="8"/>
  <c r="K63" i="8"/>
  <c r="K64" i="8"/>
  <c r="K45" i="8"/>
  <c r="K46" i="8"/>
  <c r="K47" i="8"/>
  <c r="K48" i="8"/>
  <c r="K49" i="8"/>
  <c r="K50" i="8"/>
  <c r="K51" i="8"/>
  <c r="K52" i="8"/>
  <c r="K53" i="8"/>
  <c r="K54" i="8"/>
  <c r="K34" i="8"/>
  <c r="K35" i="8"/>
  <c r="K36" i="8"/>
  <c r="K37" i="8"/>
  <c r="K38" i="8"/>
  <c r="K39" i="8"/>
  <c r="K40" i="8"/>
  <c r="K41" i="8"/>
  <c r="K42" i="8"/>
  <c r="K43" i="8"/>
  <c r="K44" i="8"/>
  <c r="K24" i="8"/>
  <c r="K25" i="8"/>
  <c r="K26" i="8"/>
  <c r="K27" i="8"/>
  <c r="K28" i="8"/>
  <c r="K29" i="8"/>
  <c r="K30" i="8"/>
  <c r="K31" i="8"/>
  <c r="K32" i="8"/>
  <c r="K33" i="8"/>
  <c r="K15" i="8"/>
  <c r="K16" i="8"/>
  <c r="K17" i="8"/>
  <c r="K18" i="8"/>
  <c r="K19" i="8"/>
  <c r="K20" i="8"/>
  <c r="K21" i="8"/>
  <c r="K22" i="8"/>
  <c r="K23" i="8"/>
  <c r="K6" i="8"/>
  <c r="K7" i="8"/>
  <c r="K8" i="8"/>
  <c r="K9" i="8"/>
  <c r="K10" i="8"/>
  <c r="K11" i="8"/>
  <c r="K12" i="8"/>
  <c r="K13" i="8"/>
  <c r="K14" i="8"/>
  <c r="K5" i="8"/>
  <c r="J76" i="8" l="1"/>
  <c r="I76" i="8"/>
  <c r="K76" i="8" l="1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J72" i="7"/>
  <c r="J73" i="7"/>
  <c r="J74" i="7"/>
  <c r="J5" i="7"/>
  <c r="I75" i="7"/>
  <c r="H75" i="7"/>
  <c r="J75" i="7" l="1"/>
  <c r="A1" i="5"/>
  <c r="A1" i="3"/>
  <c r="A1" i="1"/>
</calcChain>
</file>

<file path=xl/sharedStrings.xml><?xml version="1.0" encoding="utf-8"?>
<sst xmlns="http://schemas.openxmlformats.org/spreadsheetml/2006/main" count="411" uniqueCount="39">
  <si>
    <t>No</t>
    <phoneticPr fontId="1"/>
  </si>
  <si>
    <t>単語</t>
    <rPh sb="0" eb="2">
      <t>タンゴ</t>
    </rPh>
    <phoneticPr fontId="1"/>
  </si>
  <si>
    <t>説明</t>
    <rPh sb="0" eb="2">
      <t>セツメイ</t>
    </rPh>
    <phoneticPr fontId="1"/>
  </si>
  <si>
    <t>分類</t>
    <rPh sb="0" eb="2">
      <t>ブンルイ</t>
    </rPh>
    <phoneticPr fontId="1"/>
  </si>
  <si>
    <t>日付</t>
    <rPh sb="0" eb="2">
      <t>ヒヅケ</t>
    </rPh>
    <phoneticPr fontId="1"/>
  </si>
  <si>
    <t>内容</t>
    <rPh sb="0" eb="2">
      <t>ナイヨウ</t>
    </rPh>
    <phoneticPr fontId="1"/>
  </si>
  <si>
    <t>時間(h)</t>
    <rPh sb="0" eb="2">
      <t>ジカン</t>
    </rPh>
    <phoneticPr fontId="1"/>
  </si>
  <si>
    <t>備考</t>
    <rPh sb="0" eb="2">
      <t>ビコウ</t>
    </rPh>
    <phoneticPr fontId="1"/>
  </si>
  <si>
    <t>英名</t>
    <rPh sb="0" eb="2">
      <t>エイメイ</t>
    </rPh>
    <phoneticPr fontId="1"/>
  </si>
  <si>
    <t>別名</t>
    <rPh sb="0" eb="2">
      <t>ベツメイ</t>
    </rPh>
    <phoneticPr fontId="1"/>
  </si>
  <si>
    <t>略名</t>
    <rPh sb="0" eb="1">
      <t>リャク</t>
    </rPh>
    <rPh sb="1" eb="2">
      <t>メイ</t>
    </rPh>
    <phoneticPr fontId="1"/>
  </si>
  <si>
    <t>項番</t>
    <rPh sb="0" eb="2">
      <t>コウバン</t>
    </rPh>
    <phoneticPr fontId="1"/>
  </si>
  <si>
    <t>ア</t>
    <phoneticPr fontId="1"/>
  </si>
  <si>
    <t>イ</t>
    <phoneticPr fontId="1"/>
  </si>
  <si>
    <t>ウ</t>
    <phoneticPr fontId="1"/>
  </si>
  <si>
    <t>エ</t>
    <phoneticPr fontId="1"/>
  </si>
  <si>
    <t>オ</t>
    <phoneticPr fontId="1"/>
  </si>
  <si>
    <t>B</t>
    <phoneticPr fontId="1"/>
  </si>
  <si>
    <t>D</t>
    <phoneticPr fontId="1"/>
  </si>
  <si>
    <t>C</t>
    <phoneticPr fontId="1"/>
  </si>
  <si>
    <t>A</t>
    <phoneticPr fontId="1"/>
  </si>
  <si>
    <t>E</t>
    <phoneticPr fontId="1"/>
  </si>
  <si>
    <t>F</t>
    <phoneticPr fontId="1"/>
  </si>
  <si>
    <t xml:space="preserve"> B</t>
    <phoneticPr fontId="1"/>
  </si>
  <si>
    <t>カ</t>
    <phoneticPr fontId="1"/>
  </si>
  <si>
    <t>Aサイズ√2:1=70セル:50セル</t>
    <phoneticPr fontId="1"/>
  </si>
  <si>
    <t>項番</t>
    <rPh sb="0" eb="2">
      <t>コウバン</t>
    </rPh>
    <phoneticPr fontId="1"/>
  </si>
  <si>
    <t>章</t>
    <rPh sb="0" eb="1">
      <t>ショウ</t>
    </rPh>
    <phoneticPr fontId="1"/>
  </si>
  <si>
    <t>問題数</t>
    <rPh sb="0" eb="2">
      <t>モンダイ</t>
    </rPh>
    <rPh sb="2" eb="3">
      <t>スウ</t>
    </rPh>
    <phoneticPr fontId="1"/>
  </si>
  <si>
    <t>正解数</t>
    <rPh sb="0" eb="2">
      <t>セイカイ</t>
    </rPh>
    <rPh sb="2" eb="3">
      <t>スウ</t>
    </rPh>
    <phoneticPr fontId="1"/>
  </si>
  <si>
    <t>不正解数</t>
    <rPh sb="0" eb="3">
      <t>フセイカイ</t>
    </rPh>
    <rPh sb="3" eb="4">
      <t>スウ</t>
    </rPh>
    <phoneticPr fontId="1"/>
  </si>
  <si>
    <t>B</t>
  </si>
  <si>
    <t>A</t>
  </si>
  <si>
    <t>C</t>
  </si>
  <si>
    <t>D</t>
  </si>
  <si>
    <t>G</t>
  </si>
  <si>
    <t>E</t>
  </si>
  <si>
    <t>F</t>
  </si>
  <si>
    <t>A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</si>
</sst>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Meiryo UI"/>
      <family val="3"/>
      <charset val="128"/>
    </font>
    <font>
      <b/>
      <sz val="18"/>
      <color theme="1"/>
      <name val="Meiryo UI"/>
      <family val="3"/>
      <charset val="128"/>
    </font>
    <font>
      <sz val="11"/>
      <color rgb="FF000000"/>
      <name val="Meiryo UI"/>
      <family val="3"/>
      <charset val="128"/>
    </font>
    <font>
      <sz val="18"/>
      <color theme="1"/>
      <name val="Meiryo UI"/>
      <family val="3"/>
      <charset val="128"/>
    </font>
    <font>
      <sz val="18"/>
      <color theme="1"/>
      <name val="Meiryo UI"/>
      <family val="3"/>
      <charset val="1"/>
    </font>
    <font>
      <sz val="18"/>
      <color theme="1"/>
      <name val="@Meiryo UI"/>
      <family val="3"/>
      <charset val="128"/>
    </font>
    <font>
      <sz val="18"/>
      <color rgb="FFFF0000"/>
      <name val="Meiryo UI"/>
      <family val="3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0" borderId="0" xfId="0" applyAlignment="1">
      <alignment horizontal="left" vertical="center" indent="1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4" fillId="0" borderId="0" xfId="0" applyFont="1">
      <alignment vertical="center"/>
    </xf>
    <xf numFmtId="0" fontId="4" fillId="0" borderId="0" xfId="0" applyFont="1" applyAlignment="1">
      <alignment vertical="center" wrapText="1"/>
    </xf>
    <xf numFmtId="14" fontId="2" fillId="0" borderId="0" xfId="0" applyNumberFormat="1" applyFont="1" applyAlignment="1">
      <alignment horizontal="left" vertical="center" indent="1"/>
    </xf>
    <xf numFmtId="0" fontId="5" fillId="0" borderId="0" xfId="0" applyFont="1">
      <alignment vertical="center"/>
    </xf>
    <xf numFmtId="0" fontId="5" fillId="0" borderId="0" xfId="0" applyFont="1" applyBorder="1">
      <alignment vertical="center"/>
    </xf>
    <xf numFmtId="0" fontId="5" fillId="0" borderId="0" xfId="0" applyFont="1" applyBorder="1" applyAlignment="1">
      <alignment vertical="center"/>
    </xf>
    <xf numFmtId="0" fontId="5" fillId="0" borderId="0" xfId="0" applyFont="1" applyFill="1" applyBorder="1">
      <alignment vertical="center"/>
    </xf>
    <xf numFmtId="0" fontId="8" fillId="0" borderId="0" xfId="0" applyFont="1" applyFill="1" applyBorder="1">
      <alignment vertical="center"/>
    </xf>
    <xf numFmtId="0" fontId="5" fillId="0" borderId="0" xfId="0" applyFont="1" applyFill="1" applyBorder="1" applyAlignment="1">
      <alignment horizontal="right" vertical="center"/>
    </xf>
    <xf numFmtId="0" fontId="5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horizontal="left" vertical="top"/>
    </xf>
    <xf numFmtId="0" fontId="5" fillId="0" borderId="0" xfId="0" applyFont="1" applyFill="1" applyBorder="1" applyAlignment="1">
      <alignment vertical="top"/>
    </xf>
    <xf numFmtId="0" fontId="5" fillId="0" borderId="0" xfId="0" applyFont="1" applyFill="1" applyBorder="1" applyAlignment="1">
      <alignment vertical="center" shrinkToFit="1"/>
    </xf>
    <xf numFmtId="0" fontId="7" fillId="0" borderId="0" xfId="0" applyFont="1" applyFill="1" applyBorder="1" applyAlignment="1">
      <alignment vertical="center" textRotation="180"/>
    </xf>
    <xf numFmtId="0" fontId="5" fillId="0" borderId="0" xfId="0" quotePrefix="1" applyFont="1" applyFill="1" applyBorder="1">
      <alignment vertical="center"/>
    </xf>
    <xf numFmtId="0" fontId="6" fillId="0" borderId="0" xfId="0" applyFont="1" applyFill="1" applyBorder="1">
      <alignment vertical="center"/>
    </xf>
  </cellXfs>
  <cellStyles count="1">
    <cellStyle name="標準" xfId="0" builtinId="0"/>
  </cellStyles>
  <dxfs count="1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eiryo UI"/>
        <family val="3"/>
        <charset val="128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eiryo UI"/>
        <family val="3"/>
        <charset val="128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eiryo UI"/>
        <family val="3"/>
        <charset val="128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eiryo UI"/>
        <family val="3"/>
        <charset val="128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eiryo UI"/>
        <family val="3"/>
        <charset val="128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eiryo UI"/>
        <family val="3"/>
        <charset val="128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eiryo UI"/>
        <family val="3"/>
        <charset val="128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eiryo UI"/>
        <family val="3"/>
        <charset val="128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eiryo UI"/>
        <family val="3"/>
        <charset val="128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eiryo UI"/>
        <family val="3"/>
        <charset val="12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Meiryo UI"/>
        <family val="3"/>
        <charset val="12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eiryo UI"/>
        <family val="3"/>
        <charset val="12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Meiryo UI"/>
        <family val="3"/>
        <charset val="12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Meiryo UI"/>
        <family val="3"/>
        <charset val="12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eiryo UI"/>
        <family val="3"/>
        <charset val="128"/>
        <scheme val="none"/>
      </font>
    </dxf>
    <dxf>
      <font>
        <strike val="0"/>
        <outline val="0"/>
        <shadow val="0"/>
        <u val="none"/>
        <vertAlign val="baseline"/>
        <name val="Meiryo UI"/>
        <family val="3"/>
        <charset val="12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eiryo UI"/>
        <family val="3"/>
        <charset val="12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Meiryo UI"/>
        <family val="3"/>
        <charset val="12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eiryo UI"/>
        <family val="3"/>
        <charset val="128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604837</xdr:colOff>
      <xdr:row>59</xdr:row>
      <xdr:rowOff>85725</xdr:rowOff>
    </xdr:from>
    <xdr:ext cx="65" cy="172227"/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301AE319-0A35-472F-9082-A77C0EBC7C86}"/>
            </a:ext>
          </a:extLst>
        </xdr:cNvPr>
        <xdr:cNvSpPr txBox="1"/>
      </xdr:nvSpPr>
      <xdr:spPr>
        <a:xfrm>
          <a:off x="8148637" y="55626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kumimoji="1" lang="ja-JP" altLang="en-US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604837</xdr:colOff>
      <xdr:row>59</xdr:row>
      <xdr:rowOff>85725</xdr:rowOff>
    </xdr:from>
    <xdr:ext cx="65" cy="172227"/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D19D828D-13A1-4F36-A4B0-ECDE33417577}"/>
            </a:ext>
          </a:extLst>
        </xdr:cNvPr>
        <xdr:cNvSpPr txBox="1"/>
      </xdr:nvSpPr>
      <xdr:spPr>
        <a:xfrm>
          <a:off x="8148637" y="14135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kumimoji="1" lang="ja-JP" altLang="en-US" sz="1100"/>
        </a:p>
      </xdr:txBody>
    </xdr:sp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5C58C1D-14B1-4EDD-8569-83099A9AFE26}" name="テーブル134" displayName="テーブル134" ref="A3:E5" totalsRowShown="0" headerRowDxfId="18" dataDxfId="17">
  <autoFilter ref="A3:E5" xr:uid="{FC37D34C-77DA-40EA-A254-77650B512E4D}"/>
  <tableColumns count="5">
    <tableColumn id="1" xr3:uid="{F7A0EA03-3031-45A8-B82F-2A239CABEB98}" name="No" dataDxfId="16"/>
    <tableColumn id="2" xr3:uid="{513EC4A6-712A-4531-AC04-B1A448600AA4}" name="日付" dataDxfId="15"/>
    <tableColumn id="3" xr3:uid="{693E3A71-904C-4479-8073-7B59CA8267A8}" name="時間(h)" dataDxfId="14"/>
    <tableColumn id="4" xr3:uid="{5A58D04D-2F68-440B-BE41-BDB41F4D2949}" name="内容" dataDxfId="13"/>
    <tableColumn id="5" xr3:uid="{EDBC1882-3950-4230-B52C-88C3AEF0B4B2}" name="備考" dataDxfId="1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C9583B9-24EC-4B2D-8F07-71A6831B63AA}" name="テーブル13" displayName="テーブル13" ref="A3:B11" totalsRowShown="0" headerRowDxfId="11" dataDxfId="10">
  <autoFilter ref="A3:B11" xr:uid="{FC37D34C-77DA-40EA-A254-77650B512E4D}"/>
  <tableColumns count="2">
    <tableColumn id="1" xr3:uid="{D93FD23D-96E6-456A-B709-0552ECBBDF91}" name="No" dataDxfId="9"/>
    <tableColumn id="2" xr3:uid="{89A30ED2-3544-4BB4-A17A-84851494DCE5}" name="単語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9CBC5DF-4906-4877-945A-51D23BD36AB8}" name="テーブル1" displayName="テーブル1" ref="A3:G6" totalsRowShown="0" headerRowDxfId="8" dataDxfId="7">
  <autoFilter ref="A3:G6" xr:uid="{FC37D34C-77DA-40EA-A254-77650B512E4D}"/>
  <tableColumns count="7">
    <tableColumn id="1" xr3:uid="{AA588CB7-163E-4796-917D-DD83B5785757}" name="No" dataDxfId="6"/>
    <tableColumn id="2" xr3:uid="{087D54E4-D384-4DEA-A0C7-4310B3CD6721}" name="単語" dataDxfId="5"/>
    <tableColumn id="6" xr3:uid="{43EBEBA1-8B92-4811-90DE-8EB08487B246}" name="説明" dataDxfId="4"/>
    <tableColumn id="8" xr3:uid="{E24088BF-9DFB-489C-9CAE-1AFF1E322B7F}" name="別名" dataDxfId="3"/>
    <tableColumn id="3" xr3:uid="{02E9189F-A5CD-451C-B4DD-99F45A0F0C42}" name="英名" dataDxfId="2"/>
    <tableColumn id="9" xr3:uid="{AB87B3B6-B75E-4250-A209-9B979E49E786}" name="略名" dataDxfId="1"/>
    <tableColumn id="7" xr3:uid="{301A0445-4159-4912-A7F3-C60D98CB1745}" name="分類" dataDxfId="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3E84794-4FC8-4570-A2D8-B6DA631E6110}" name="テーブル46" displayName="テーブル46" ref="A4:K76" totalsRowCount="1">
  <autoFilter ref="A4:K75" xr:uid="{F8C15A2D-63CE-423E-A8F7-2BBC0FF8C2CF}">
    <filterColumn colId="10">
      <filters>
        <filter val="1"/>
        <filter val="2"/>
      </filters>
    </filterColumn>
  </autoFilter>
  <tableColumns count="11">
    <tableColumn id="10" xr3:uid="{E289AA9D-74C8-44E8-AC06-620B1A7F682A}" name="章"/>
    <tableColumn id="1" xr3:uid="{A774A5E3-D417-4737-83BB-1F252BE2ED30}" name="項番"/>
    <tableColumn id="2" xr3:uid="{52CFB425-98D9-42B9-B673-C3A554BB5E18}" name="ア"/>
    <tableColumn id="3" xr3:uid="{0D8E45DC-5003-4E79-B899-B2479227856C}" name="イ"/>
    <tableColumn id="4" xr3:uid="{75A1D950-AC6B-4C0E-B081-317CAF8BE36A}" name="ウ"/>
    <tableColumn id="5" xr3:uid="{1317CC81-7EA6-42E2-8C16-EF2802D11847}" name="エ"/>
    <tableColumn id="6" xr3:uid="{B69C10EA-98E4-4348-BE10-68C24FC6B080}" name="オ"/>
    <tableColumn id="7" xr3:uid="{BBEE7861-0375-45E4-A4CF-0F28B02541D1}" name="カ"/>
    <tableColumn id="8" xr3:uid="{26150BD0-BA4C-4E10-A4A2-202CD0DB8B8A}" name="正解数" totalsRowFunction="custom">
      <totalsRowFormula>SUM(テーブル46[正解数])</totalsRowFormula>
    </tableColumn>
    <tableColumn id="9" xr3:uid="{A2420A52-BCB4-419F-B3F7-B737604BA680}" name="問題数" totalsRowFunction="custom">
      <totalsRowFormula>SUM(テーブル46[問題数])</totalsRowFormula>
    </tableColumn>
    <tableColumn id="11" xr3:uid="{F03C5A7F-BCBD-462E-990B-F62EFE3E0AD3}" name="不正解数" totalsRowFunction="custom">
      <totalsRowFormula>IFERROR((テーブル46[[#Totals],[正解数]]/テーブル46[[#Totals],[問題数]])*100,"Error")</totalsRow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3E47EE5-2A02-4338-836E-8B85B8DC4491}" name="テーブル4" displayName="テーブル4" ref="A4:J75" totalsRowCount="1">
  <autoFilter ref="A4:J74" xr:uid="{F8C15A2D-63CE-423E-A8F7-2BBC0FF8C2CF}">
    <filterColumn colId="9">
      <filters>
        <filter val="1"/>
        <filter val="2"/>
        <filter val="3"/>
      </filters>
    </filterColumn>
  </autoFilter>
  <tableColumns count="10">
    <tableColumn id="1" xr3:uid="{218DE9F2-C6C8-40EB-B671-5900CDFC8C8B}" name="項番"/>
    <tableColumn id="2" xr3:uid="{D6C668C1-3C2D-4706-A588-157C70154749}" name="ア"/>
    <tableColumn id="3" xr3:uid="{A4E9DDD2-A57D-4076-BE11-EAC9D6438A37}" name="イ"/>
    <tableColumn id="4" xr3:uid="{BF5CE373-7F2B-4FF0-9BAF-C6ECAE9561A1}" name="ウ"/>
    <tableColumn id="5" xr3:uid="{EEAFE189-637A-404E-9199-D3D5B1EBCD2B}" name="エ"/>
    <tableColumn id="6" xr3:uid="{A0176A73-DBD6-4FDF-8D48-5EDFE38DC355}" name="オ"/>
    <tableColumn id="7" xr3:uid="{D26233EE-AC8F-4F88-88FB-09BD785D6083}" name="カ"/>
    <tableColumn id="8" xr3:uid="{ACA35139-55B4-4C8C-861F-26189C12D3B7}" name="正解数" totalsRowFunction="custom">
      <totalsRowFormula>SUM(テーブル4[正解数])</totalsRowFormula>
    </tableColumn>
    <tableColumn id="9" xr3:uid="{EDA2ABB3-5F4C-4DDB-8E17-AC33015777AA}" name="問題数" totalsRowFunction="custom">
      <totalsRowFormula>SUM(テーブル4[問題数])</totalsRowFormula>
    </tableColumn>
    <tableColumn id="11" xr3:uid="{72B5E6B8-3879-4B62-A511-C38BFAD4BE86}" name="不正解数" totalsRowFunction="custom">
      <calculatedColumnFormula>テーブル4[[#This Row],[問題数]]-テーブル4[[#This Row],[正解数]]</calculatedColumnFormula>
      <totalsRowFormula>(テーブル4[[#Totals],[正解数]]/テーブル4[[#Totals],[問題数]])*100</totalsRow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7E831-4DBE-43A1-A5F0-885D958B0BEA}">
  <sheetPr codeName="Sheet1"/>
  <dimension ref="A1:E11"/>
  <sheetViews>
    <sheetView workbookViewId="0">
      <selection activeCell="C17" sqref="C17"/>
    </sheetView>
  </sheetViews>
  <sheetFormatPr defaultColWidth="9" defaultRowHeight="15.75" x14ac:dyDescent="0.4"/>
  <cols>
    <col min="1" max="1" width="5.25" style="1" customWidth="1"/>
    <col min="2" max="2" width="15.25" style="1" customWidth="1"/>
    <col min="3" max="3" width="8.875" style="1" customWidth="1"/>
    <col min="4" max="4" width="35.25" style="1" customWidth="1"/>
    <col min="5" max="5" width="56.25" style="1" customWidth="1"/>
    <col min="6" max="16384" width="9" style="1"/>
  </cols>
  <sheetData>
    <row r="1" spans="1:5" ht="24" x14ac:dyDescent="0.4">
      <c r="A1" s="2" t="str">
        <f ca="1">RIGHT(CELL("filename",A1),LEN(CELL("filename",A1))-FIND("]",CELL("filename",A1)))</f>
        <v>学習履歴</v>
      </c>
    </row>
    <row r="3" spans="1:5" x14ac:dyDescent="0.4">
      <c r="A3" s="1" t="s">
        <v>0</v>
      </c>
      <c r="B3" s="1" t="s">
        <v>4</v>
      </c>
      <c r="C3" s="1" t="s">
        <v>6</v>
      </c>
      <c r="D3" s="1" t="s">
        <v>5</v>
      </c>
      <c r="E3" s="1" t="s">
        <v>7</v>
      </c>
    </row>
    <row r="4" spans="1:5" x14ac:dyDescent="0.4">
      <c r="A4" s="1">
        <f>ROW()-3</f>
        <v>1</v>
      </c>
      <c r="B4" s="9"/>
      <c r="D4" s="8"/>
      <c r="E4" s="7"/>
    </row>
    <row r="5" spans="1:5" x14ac:dyDescent="0.4">
      <c r="A5" s="1">
        <f>ROW()-3</f>
        <v>2</v>
      </c>
      <c r="B5" s="9"/>
      <c r="D5" s="8"/>
      <c r="E5" s="7"/>
    </row>
    <row r="6" spans="1:5" x14ac:dyDescent="0.4">
      <c r="B6" s="9"/>
      <c r="D6" s="8"/>
      <c r="E6" s="8"/>
    </row>
    <row r="7" spans="1:5" x14ac:dyDescent="0.4">
      <c r="B7" s="9"/>
      <c r="D7" s="7"/>
      <c r="E7" s="7"/>
    </row>
    <row r="8" spans="1:5" x14ac:dyDescent="0.4">
      <c r="B8" s="9"/>
      <c r="D8" s="7"/>
      <c r="E8" s="7"/>
    </row>
    <row r="9" spans="1:5" x14ac:dyDescent="0.4">
      <c r="B9" s="9"/>
      <c r="D9" s="7"/>
      <c r="E9" s="7"/>
    </row>
    <row r="10" spans="1:5" x14ac:dyDescent="0.4">
      <c r="B10" s="9"/>
      <c r="D10" s="7"/>
      <c r="E10" s="8"/>
    </row>
    <row r="11" spans="1:5" x14ac:dyDescent="0.4">
      <c r="B11" s="9"/>
      <c r="D11" s="7"/>
      <c r="E11" s="8"/>
    </row>
  </sheetData>
  <phoneticPr fontId="1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1E5FB0-A016-480F-8DBF-D33F9B2953EF}">
  <sheetPr codeName="Sheet2"/>
  <dimension ref="A1:B11"/>
  <sheetViews>
    <sheetView workbookViewId="0">
      <selection activeCell="D25" sqref="D25"/>
    </sheetView>
  </sheetViews>
  <sheetFormatPr defaultColWidth="9" defaultRowHeight="15.75" x14ac:dyDescent="0.4"/>
  <cols>
    <col min="1" max="1" width="5.25" style="1" customWidth="1"/>
    <col min="2" max="2" width="38.5" style="1" customWidth="1"/>
    <col min="3" max="16384" width="9" style="1"/>
  </cols>
  <sheetData>
    <row r="1" spans="1:2" ht="24" x14ac:dyDescent="0.4">
      <c r="A1" s="2" t="str">
        <f ca="1">RIGHT(CELL("filename",A1),LEN(CELL("filename",A1))-FIND("]",CELL("filename",A1)))</f>
        <v>シラバス</v>
      </c>
    </row>
    <row r="3" spans="1:2" x14ac:dyDescent="0.4">
      <c r="A3" s="1" t="s">
        <v>0</v>
      </c>
      <c r="B3" s="1" t="s">
        <v>1</v>
      </c>
    </row>
    <row r="4" spans="1:2" ht="18.75" x14ac:dyDescent="0.4">
      <c r="A4" s="1">
        <v>1</v>
      </c>
      <c r="B4" s="3"/>
    </row>
    <row r="5" spans="1:2" ht="18.75" x14ac:dyDescent="0.4">
      <c r="A5" s="1">
        <v>2</v>
      </c>
      <c r="B5" s="3"/>
    </row>
    <row r="6" spans="1:2" ht="18.75" x14ac:dyDescent="0.4">
      <c r="A6" s="1">
        <v>3</v>
      </c>
      <c r="B6" s="3"/>
    </row>
    <row r="7" spans="1:2" ht="18.75" x14ac:dyDescent="0.4">
      <c r="A7" s="1">
        <v>4</v>
      </c>
      <c r="B7" s="3"/>
    </row>
    <row r="8" spans="1:2" ht="18.75" x14ac:dyDescent="0.4">
      <c r="A8" s="1">
        <v>5</v>
      </c>
      <c r="B8" s="3"/>
    </row>
    <row r="9" spans="1:2" ht="18.75" x14ac:dyDescent="0.4">
      <c r="A9" s="1">
        <v>6</v>
      </c>
      <c r="B9" s="3"/>
    </row>
    <row r="10" spans="1:2" ht="18.75" x14ac:dyDescent="0.4">
      <c r="A10" s="1">
        <v>7</v>
      </c>
      <c r="B10" s="3"/>
    </row>
    <row r="11" spans="1:2" ht="18.75" x14ac:dyDescent="0.4">
      <c r="A11" s="1">
        <v>8</v>
      </c>
      <c r="B11" s="3"/>
    </row>
  </sheetData>
  <phoneticPr fontId="1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B439D-A06F-468C-A98F-545745230213}">
  <sheetPr codeName="Sheet3"/>
  <dimension ref="A1:G6"/>
  <sheetViews>
    <sheetView workbookViewId="0">
      <selection activeCell="B7" sqref="B7"/>
    </sheetView>
  </sheetViews>
  <sheetFormatPr defaultColWidth="9" defaultRowHeight="15.75" x14ac:dyDescent="0.4"/>
  <cols>
    <col min="1" max="1" width="5.25" style="4" customWidth="1"/>
    <col min="2" max="2" width="24.75" style="4" customWidth="1"/>
    <col min="3" max="3" width="39.625" style="4" customWidth="1"/>
    <col min="4" max="4" width="19.375" style="4" customWidth="1"/>
    <col min="5" max="7" width="20.25" style="4" customWidth="1"/>
    <col min="8" max="16384" width="9" style="4"/>
  </cols>
  <sheetData>
    <row r="1" spans="1:7" s="6" customFormat="1" ht="24" x14ac:dyDescent="0.4">
      <c r="A1" s="5" t="str">
        <f ca="1">RIGHT(CELL("filename",A1),LEN(CELL("filename",A1))-FIND("]",CELL("filename",A1)))</f>
        <v>チートシート</v>
      </c>
    </row>
    <row r="3" spans="1:7" x14ac:dyDescent="0.4">
      <c r="A3" s="4" t="s">
        <v>0</v>
      </c>
      <c r="B3" s="4" t="s">
        <v>1</v>
      </c>
      <c r="C3" s="4" t="s">
        <v>2</v>
      </c>
      <c r="D3" s="4" t="s">
        <v>9</v>
      </c>
      <c r="E3" s="4" t="s">
        <v>8</v>
      </c>
      <c r="F3" s="4" t="s">
        <v>10</v>
      </c>
      <c r="G3" s="4" t="s">
        <v>3</v>
      </c>
    </row>
    <row r="4" spans="1:7" x14ac:dyDescent="0.4">
      <c r="A4" s="4">
        <f>ROW()-3</f>
        <v>1</v>
      </c>
    </row>
    <row r="5" spans="1:7" x14ac:dyDescent="0.4">
      <c r="A5" s="4">
        <f>ROW()-3</f>
        <v>2</v>
      </c>
    </row>
    <row r="6" spans="1:7" x14ac:dyDescent="0.4">
      <c r="A6" s="4">
        <f>ROW()-3</f>
        <v>3</v>
      </c>
    </row>
  </sheetData>
  <phoneticPr fontId="1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0D8C0-60B4-40EC-86C8-DC2925089B9B}">
  <sheetPr codeName="Sheet4">
    <pageSetUpPr fitToPage="1"/>
  </sheetPr>
  <dimension ref="B37:W745"/>
  <sheetViews>
    <sheetView view="pageBreakPreview" zoomScale="55" zoomScaleNormal="70" zoomScaleSheetLayoutView="55" zoomScalePageLayoutView="70" workbookViewId="0">
      <selection activeCell="AB18" sqref="AB18"/>
    </sheetView>
  </sheetViews>
  <sheetFormatPr defaultColWidth="4.375" defaultRowHeight="26.25" customHeight="1" x14ac:dyDescent="0.4"/>
  <cols>
    <col min="1" max="6" width="4.375" style="13"/>
    <col min="7" max="7" width="4.375" style="13" customWidth="1"/>
    <col min="8" max="50" width="4.375" style="13"/>
    <col min="51" max="51" width="7.375" style="13" customWidth="1"/>
    <col min="52" max="16384" width="4.375" style="13"/>
  </cols>
  <sheetData>
    <row r="37" spans="5:5" ht="26.25" customHeight="1" x14ac:dyDescent="0.4">
      <c r="E37" s="14"/>
    </row>
    <row r="76" spans="6:6" ht="26.25" customHeight="1" x14ac:dyDescent="0.4">
      <c r="F76" s="15"/>
    </row>
    <row r="77" spans="6:6" ht="26.25" customHeight="1" x14ac:dyDescent="0.4">
      <c r="F77" s="15"/>
    </row>
    <row r="78" spans="6:6" ht="26.25" customHeight="1" x14ac:dyDescent="0.4">
      <c r="F78" s="15"/>
    </row>
    <row r="79" spans="6:6" ht="26.25" customHeight="1" x14ac:dyDescent="0.4">
      <c r="F79" s="15"/>
    </row>
    <row r="80" spans="6:6" ht="26.25" customHeight="1" x14ac:dyDescent="0.4">
      <c r="F80" s="15"/>
    </row>
    <row r="81" spans="6:8" ht="26.25" customHeight="1" x14ac:dyDescent="0.4">
      <c r="F81" s="15"/>
    </row>
    <row r="82" spans="6:8" ht="26.25" customHeight="1" x14ac:dyDescent="0.4">
      <c r="F82" s="15"/>
    </row>
    <row r="83" spans="6:8" ht="26.25" customHeight="1" x14ac:dyDescent="0.4">
      <c r="F83" s="15"/>
    </row>
    <row r="84" spans="6:8" ht="26.25" customHeight="1" x14ac:dyDescent="0.4">
      <c r="F84" s="15"/>
    </row>
    <row r="85" spans="6:8" ht="26.25" customHeight="1" x14ac:dyDescent="0.4">
      <c r="F85" s="15"/>
    </row>
    <row r="86" spans="6:8" ht="26.25" customHeight="1" x14ac:dyDescent="0.4">
      <c r="F86" s="15"/>
    </row>
    <row r="87" spans="6:8" ht="26.25" customHeight="1" x14ac:dyDescent="0.4">
      <c r="F87" s="15"/>
    </row>
    <row r="88" spans="6:8" ht="26.25" customHeight="1" x14ac:dyDescent="0.4">
      <c r="F88" s="15"/>
    </row>
    <row r="89" spans="6:8" ht="26.25" customHeight="1" x14ac:dyDescent="0.4">
      <c r="F89" s="15"/>
    </row>
    <row r="90" spans="6:8" ht="26.25" customHeight="1" x14ac:dyDescent="0.4">
      <c r="F90" s="15"/>
    </row>
    <row r="91" spans="6:8" ht="26.25" customHeight="1" x14ac:dyDescent="0.4">
      <c r="F91" s="15"/>
    </row>
    <row r="92" spans="6:8" ht="26.25" customHeight="1" x14ac:dyDescent="0.4">
      <c r="F92" s="15"/>
    </row>
    <row r="93" spans="6:8" ht="26.25" customHeight="1" x14ac:dyDescent="0.4">
      <c r="F93" s="15"/>
      <c r="H93" s="16"/>
    </row>
    <row r="94" spans="6:8" ht="26.25" customHeight="1" x14ac:dyDescent="0.4">
      <c r="F94" s="15"/>
      <c r="H94" s="16"/>
    </row>
    <row r="95" spans="6:8" ht="26.25" customHeight="1" x14ac:dyDescent="0.4">
      <c r="F95" s="15"/>
    </row>
    <row r="96" spans="6:8" ht="26.25" customHeight="1" x14ac:dyDescent="0.4">
      <c r="F96" s="15"/>
    </row>
    <row r="97" spans="6:6" ht="26.25" customHeight="1" x14ac:dyDescent="0.4">
      <c r="F97" s="15"/>
    </row>
    <row r="98" spans="6:6" ht="26.25" customHeight="1" x14ac:dyDescent="0.4">
      <c r="F98" s="15"/>
    </row>
    <row r="99" spans="6:6" ht="26.25" customHeight="1" x14ac:dyDescent="0.4">
      <c r="F99" s="15"/>
    </row>
    <row r="100" spans="6:6" ht="26.25" customHeight="1" x14ac:dyDescent="0.4">
      <c r="F100" s="15"/>
    </row>
    <row r="101" spans="6:6" ht="26.25" customHeight="1" x14ac:dyDescent="0.4">
      <c r="F101" s="15"/>
    </row>
    <row r="102" spans="6:6" ht="26.25" customHeight="1" x14ac:dyDescent="0.4">
      <c r="F102" s="15"/>
    </row>
    <row r="103" spans="6:6" ht="26.25" customHeight="1" x14ac:dyDescent="0.4">
      <c r="F103" s="15"/>
    </row>
    <row r="104" spans="6:6" ht="26.25" customHeight="1" x14ac:dyDescent="0.4">
      <c r="F104" s="15"/>
    </row>
    <row r="105" spans="6:6" ht="26.25" customHeight="1" x14ac:dyDescent="0.4">
      <c r="F105" s="15"/>
    </row>
    <row r="106" spans="6:6" ht="26.25" customHeight="1" x14ac:dyDescent="0.4">
      <c r="F106" s="15"/>
    </row>
    <row r="107" spans="6:6" ht="26.25" customHeight="1" x14ac:dyDescent="0.4">
      <c r="F107" s="15"/>
    </row>
    <row r="108" spans="6:6" ht="26.25" customHeight="1" x14ac:dyDescent="0.4">
      <c r="F108" s="15"/>
    </row>
    <row r="109" spans="6:6" ht="26.25" customHeight="1" x14ac:dyDescent="0.4">
      <c r="F109" s="15"/>
    </row>
    <row r="110" spans="6:6" ht="26.25" customHeight="1" x14ac:dyDescent="0.4">
      <c r="F110" s="15"/>
    </row>
    <row r="111" spans="6:6" ht="26.25" customHeight="1" x14ac:dyDescent="0.4">
      <c r="F111" s="15"/>
    </row>
    <row r="112" spans="6:6" ht="26.25" customHeight="1" x14ac:dyDescent="0.4">
      <c r="F112" s="15"/>
    </row>
    <row r="113" spans="6:6" ht="26.25" customHeight="1" x14ac:dyDescent="0.4">
      <c r="F113" s="15"/>
    </row>
    <row r="114" spans="6:6" ht="26.25" customHeight="1" x14ac:dyDescent="0.4">
      <c r="F114" s="15"/>
    </row>
    <row r="115" spans="6:6" ht="26.25" customHeight="1" x14ac:dyDescent="0.4">
      <c r="F115" s="15"/>
    </row>
    <row r="116" spans="6:6" ht="26.25" customHeight="1" x14ac:dyDescent="0.4">
      <c r="F116" s="15"/>
    </row>
    <row r="117" spans="6:6" ht="26.25" customHeight="1" x14ac:dyDescent="0.4">
      <c r="F117" s="15"/>
    </row>
    <row r="118" spans="6:6" ht="26.25" customHeight="1" x14ac:dyDescent="0.4">
      <c r="F118" s="15"/>
    </row>
    <row r="119" spans="6:6" ht="26.25" customHeight="1" x14ac:dyDescent="0.4">
      <c r="F119" s="15"/>
    </row>
    <row r="120" spans="6:6" ht="26.25" customHeight="1" x14ac:dyDescent="0.4">
      <c r="F120" s="15"/>
    </row>
    <row r="121" spans="6:6" ht="26.25" customHeight="1" x14ac:dyDescent="0.4">
      <c r="F121" s="15"/>
    </row>
    <row r="122" spans="6:6" ht="26.25" customHeight="1" x14ac:dyDescent="0.4">
      <c r="F122" s="15"/>
    </row>
    <row r="123" spans="6:6" ht="26.25" customHeight="1" x14ac:dyDescent="0.4">
      <c r="F123" s="15"/>
    </row>
    <row r="124" spans="6:6" ht="26.25" customHeight="1" x14ac:dyDescent="0.4">
      <c r="F124" s="15"/>
    </row>
    <row r="125" spans="6:6" ht="26.25" customHeight="1" x14ac:dyDescent="0.4">
      <c r="F125" s="15"/>
    </row>
    <row r="126" spans="6:6" ht="26.25" customHeight="1" x14ac:dyDescent="0.4">
      <c r="F126" s="15"/>
    </row>
    <row r="127" spans="6:6" ht="26.25" customHeight="1" x14ac:dyDescent="0.4">
      <c r="F127" s="15"/>
    </row>
    <row r="128" spans="6:6" ht="26.25" customHeight="1" x14ac:dyDescent="0.4">
      <c r="F128" s="15"/>
    </row>
    <row r="129" spans="6:6" ht="26.25" customHeight="1" x14ac:dyDescent="0.4">
      <c r="F129" s="15"/>
    </row>
    <row r="130" spans="6:6" ht="26.25" customHeight="1" x14ac:dyDescent="0.4">
      <c r="F130" s="15"/>
    </row>
    <row r="131" spans="6:6" ht="26.25" customHeight="1" x14ac:dyDescent="0.4">
      <c r="F131" s="15"/>
    </row>
    <row r="132" spans="6:6" ht="26.25" customHeight="1" x14ac:dyDescent="0.4">
      <c r="F132" s="15"/>
    </row>
    <row r="133" spans="6:6" ht="26.25" customHeight="1" x14ac:dyDescent="0.4">
      <c r="F133" s="15"/>
    </row>
    <row r="134" spans="6:6" ht="26.25" customHeight="1" x14ac:dyDescent="0.4">
      <c r="F134" s="15"/>
    </row>
    <row r="135" spans="6:6" ht="26.25" customHeight="1" x14ac:dyDescent="0.4">
      <c r="F135" s="15"/>
    </row>
    <row r="136" spans="6:6" ht="26.25" customHeight="1" x14ac:dyDescent="0.4">
      <c r="F136" s="15"/>
    </row>
    <row r="137" spans="6:6" ht="32.25" customHeight="1" x14ac:dyDescent="0.4">
      <c r="F137" s="15"/>
    </row>
    <row r="138" spans="6:6" ht="26.25" customHeight="1" x14ac:dyDescent="0.4">
      <c r="F138" s="15"/>
    </row>
    <row r="139" spans="6:6" ht="26.25" customHeight="1" x14ac:dyDescent="0.4">
      <c r="F139" s="15"/>
    </row>
    <row r="140" spans="6:6" ht="26.25" customHeight="1" x14ac:dyDescent="0.4">
      <c r="F140" s="15"/>
    </row>
    <row r="146" spans="2:23" ht="26.25" customHeight="1" x14ac:dyDescent="0.4"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</row>
    <row r="147" spans="2:23" ht="26.25" customHeight="1" x14ac:dyDescent="0.4">
      <c r="N147" s="16"/>
      <c r="O147" s="16"/>
      <c r="P147" s="16"/>
      <c r="Q147" s="16"/>
      <c r="R147" s="16"/>
      <c r="S147" s="16"/>
      <c r="T147" s="16"/>
      <c r="U147" s="16"/>
      <c r="V147" s="16"/>
      <c r="W147" s="16"/>
    </row>
    <row r="148" spans="2:23" ht="26.25" customHeight="1" x14ac:dyDescent="0.4">
      <c r="O148" s="16"/>
      <c r="P148" s="16"/>
      <c r="Q148" s="16"/>
      <c r="R148" s="16"/>
      <c r="S148" s="16"/>
      <c r="T148" s="16"/>
      <c r="U148" s="16"/>
      <c r="V148" s="16"/>
      <c r="W148" s="16"/>
    </row>
    <row r="149" spans="2:23" ht="26.25" customHeight="1" x14ac:dyDescent="0.4">
      <c r="P149" s="16"/>
      <c r="Q149" s="16"/>
      <c r="R149" s="16"/>
      <c r="S149" s="16"/>
      <c r="T149" s="16"/>
      <c r="U149" s="16"/>
      <c r="V149" s="16"/>
      <c r="W149" s="16"/>
    </row>
    <row r="150" spans="2:23" ht="26.25" customHeight="1" x14ac:dyDescent="0.4"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</row>
    <row r="151" spans="2:23" ht="26.25" customHeight="1" x14ac:dyDescent="0.4"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</row>
    <row r="152" spans="2:23" ht="26.25" customHeight="1" x14ac:dyDescent="0.4"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</row>
    <row r="153" spans="2:23" ht="26.25" customHeight="1" x14ac:dyDescent="0.4">
      <c r="N153" s="16"/>
      <c r="O153" s="16"/>
      <c r="P153" s="16"/>
      <c r="Q153" s="16"/>
      <c r="R153" s="16"/>
      <c r="S153" s="16"/>
      <c r="T153" s="16"/>
      <c r="U153" s="16"/>
      <c r="V153" s="16"/>
      <c r="W153" s="16"/>
    </row>
    <row r="154" spans="2:23" ht="26.25" customHeight="1" x14ac:dyDescent="0.4">
      <c r="D154" s="18"/>
      <c r="E154" s="18"/>
      <c r="F154" s="18"/>
      <c r="G154" s="18"/>
      <c r="H154" s="18"/>
      <c r="I154" s="18"/>
      <c r="J154" s="18"/>
      <c r="K154" s="18"/>
      <c r="L154" s="18"/>
      <c r="O154" s="16"/>
      <c r="P154" s="16"/>
      <c r="Q154" s="16"/>
      <c r="R154" s="16"/>
      <c r="S154" s="16"/>
      <c r="T154" s="16"/>
      <c r="U154" s="16"/>
      <c r="V154" s="16"/>
      <c r="W154" s="16"/>
    </row>
    <row r="155" spans="2:23" ht="26.25" customHeight="1" x14ac:dyDescent="0.4">
      <c r="D155" s="18"/>
      <c r="E155" s="18"/>
      <c r="F155" s="18"/>
      <c r="G155" s="18"/>
      <c r="H155" s="18"/>
      <c r="I155" s="18"/>
      <c r="J155" s="18"/>
      <c r="K155" s="18"/>
      <c r="L155" s="18"/>
      <c r="O155" s="16"/>
      <c r="P155" s="16"/>
      <c r="Q155" s="16"/>
      <c r="R155" s="16"/>
      <c r="S155" s="16"/>
      <c r="T155" s="16"/>
      <c r="U155" s="16"/>
      <c r="V155" s="16"/>
      <c r="W155" s="16"/>
    </row>
    <row r="156" spans="2:23" ht="26.25" customHeight="1" x14ac:dyDescent="0.4">
      <c r="D156" s="18"/>
      <c r="E156" s="18"/>
      <c r="F156" s="18"/>
      <c r="G156" s="18"/>
      <c r="H156" s="18"/>
      <c r="I156" s="18"/>
      <c r="J156" s="18"/>
      <c r="K156" s="18"/>
      <c r="L156" s="18"/>
      <c r="O156" s="16"/>
      <c r="P156" s="16"/>
      <c r="Q156" s="16"/>
      <c r="R156" s="16"/>
      <c r="S156" s="16"/>
      <c r="T156" s="16"/>
      <c r="U156" s="16"/>
      <c r="V156" s="16"/>
      <c r="W156" s="16"/>
    </row>
    <row r="157" spans="2:23" ht="26.25" customHeight="1" x14ac:dyDescent="0.4">
      <c r="D157" s="18"/>
      <c r="E157" s="18"/>
      <c r="F157" s="18"/>
      <c r="G157" s="18"/>
      <c r="H157" s="18"/>
      <c r="I157" s="18"/>
      <c r="J157" s="18"/>
      <c r="K157" s="18"/>
      <c r="L157" s="18"/>
      <c r="O157" s="16"/>
      <c r="P157" s="16"/>
      <c r="Q157" s="16"/>
      <c r="R157" s="16"/>
      <c r="S157" s="16"/>
      <c r="T157" s="16"/>
      <c r="U157" s="16"/>
      <c r="V157" s="16"/>
      <c r="W157" s="16"/>
    </row>
    <row r="158" spans="2:23" ht="26.25" customHeight="1" x14ac:dyDescent="0.4">
      <c r="D158" s="18"/>
      <c r="E158" s="18"/>
      <c r="F158" s="18"/>
      <c r="G158" s="18"/>
      <c r="H158" s="18"/>
      <c r="I158" s="18"/>
      <c r="J158" s="18"/>
      <c r="K158" s="18"/>
      <c r="L158" s="18"/>
      <c r="O158" s="16"/>
      <c r="P158" s="16"/>
      <c r="Q158" s="16"/>
      <c r="R158" s="16"/>
      <c r="S158" s="16"/>
      <c r="T158" s="16"/>
      <c r="U158" s="16"/>
      <c r="V158" s="16"/>
      <c r="W158" s="16"/>
    </row>
    <row r="159" spans="2:23" ht="26.25" customHeight="1" x14ac:dyDescent="0.4">
      <c r="D159" s="18"/>
      <c r="E159" s="18"/>
      <c r="F159" s="18"/>
      <c r="G159" s="18"/>
      <c r="H159" s="18"/>
      <c r="I159" s="18"/>
      <c r="J159" s="18"/>
      <c r="K159" s="18"/>
      <c r="L159" s="18"/>
      <c r="O159" s="16"/>
      <c r="P159" s="16"/>
      <c r="Q159" s="16"/>
      <c r="R159" s="16"/>
      <c r="S159" s="16"/>
      <c r="T159" s="16"/>
      <c r="U159" s="16"/>
      <c r="V159" s="16"/>
      <c r="W159" s="16"/>
    </row>
    <row r="160" spans="2:23" ht="26.25" customHeight="1" x14ac:dyDescent="0.4">
      <c r="D160" s="18"/>
      <c r="E160" s="18"/>
      <c r="F160" s="18"/>
      <c r="G160" s="18"/>
      <c r="H160" s="18"/>
      <c r="I160" s="18"/>
      <c r="J160" s="18"/>
      <c r="K160" s="18"/>
      <c r="L160" s="18"/>
      <c r="O160" s="16"/>
      <c r="P160" s="16"/>
      <c r="Q160" s="16"/>
      <c r="R160" s="16"/>
      <c r="S160" s="16"/>
      <c r="T160" s="16"/>
      <c r="U160" s="16"/>
      <c r="V160" s="16"/>
      <c r="W160" s="16"/>
    </row>
    <row r="161" spans="4:23" ht="26.25" customHeight="1" x14ac:dyDescent="0.4">
      <c r="D161" s="18"/>
      <c r="E161" s="18"/>
      <c r="F161" s="18"/>
      <c r="G161" s="18"/>
      <c r="H161" s="18"/>
      <c r="I161" s="18"/>
      <c r="J161" s="18"/>
      <c r="K161" s="18"/>
      <c r="L161" s="18"/>
      <c r="O161" s="16"/>
      <c r="P161" s="16"/>
      <c r="Q161" s="16"/>
      <c r="R161" s="16"/>
      <c r="S161" s="16"/>
      <c r="T161" s="16"/>
      <c r="U161" s="16"/>
      <c r="V161" s="16"/>
      <c r="W161" s="16"/>
    </row>
    <row r="162" spans="4:23" ht="26.25" customHeight="1" x14ac:dyDescent="0.4">
      <c r="E162" s="17"/>
      <c r="F162" s="17"/>
      <c r="G162" s="17"/>
      <c r="H162" s="17"/>
      <c r="I162" s="17"/>
      <c r="J162" s="17"/>
      <c r="K162" s="17"/>
      <c r="L162" s="17"/>
      <c r="P162" s="16"/>
      <c r="Q162" s="16"/>
      <c r="R162" s="16"/>
      <c r="S162" s="16"/>
      <c r="T162" s="16"/>
      <c r="U162" s="16"/>
      <c r="V162" s="16"/>
      <c r="W162" s="16"/>
    </row>
    <row r="163" spans="4:23" ht="26.25" customHeight="1" x14ac:dyDescent="0.4">
      <c r="E163" s="17"/>
      <c r="F163" s="17"/>
      <c r="G163" s="17"/>
      <c r="H163" s="17"/>
      <c r="I163" s="17"/>
      <c r="J163" s="17"/>
      <c r="K163" s="17"/>
      <c r="L163" s="17"/>
      <c r="P163" s="16"/>
      <c r="Q163" s="16"/>
      <c r="R163" s="16"/>
      <c r="S163" s="16"/>
      <c r="T163" s="16"/>
      <c r="U163" s="16"/>
      <c r="V163" s="16"/>
      <c r="W163" s="16"/>
    </row>
    <row r="164" spans="4:23" ht="26.25" customHeight="1" x14ac:dyDescent="0.4">
      <c r="E164" s="18"/>
      <c r="F164" s="18"/>
      <c r="G164" s="18"/>
      <c r="H164" s="18"/>
      <c r="I164" s="18"/>
      <c r="J164" s="18"/>
      <c r="K164" s="18"/>
      <c r="L164" s="18"/>
      <c r="P164" s="16"/>
      <c r="Q164" s="16"/>
      <c r="R164" s="16"/>
      <c r="S164" s="16"/>
      <c r="T164" s="16"/>
      <c r="U164" s="16"/>
      <c r="V164" s="16"/>
      <c r="W164" s="16"/>
    </row>
    <row r="165" spans="4:23" ht="26.25" customHeight="1" x14ac:dyDescent="0.4">
      <c r="E165" s="18"/>
      <c r="F165" s="18"/>
      <c r="G165" s="18"/>
      <c r="H165" s="18"/>
      <c r="I165" s="18"/>
      <c r="J165" s="18"/>
      <c r="K165" s="18"/>
      <c r="L165" s="18"/>
      <c r="P165" s="16"/>
      <c r="Q165" s="16"/>
      <c r="R165" s="16"/>
      <c r="S165" s="16"/>
      <c r="T165" s="16"/>
      <c r="U165" s="16"/>
      <c r="V165" s="16"/>
      <c r="W165" s="16"/>
    </row>
    <row r="166" spans="4:23" ht="26.25" customHeight="1" x14ac:dyDescent="0.4">
      <c r="P166" s="16"/>
      <c r="Q166" s="16"/>
      <c r="R166" s="16"/>
      <c r="S166" s="16"/>
      <c r="T166" s="16"/>
      <c r="U166" s="16"/>
      <c r="V166" s="16"/>
      <c r="W166" s="16"/>
    </row>
    <row r="167" spans="4:23" ht="26.25" customHeight="1" x14ac:dyDescent="0.4">
      <c r="D167" s="17"/>
      <c r="E167" s="17"/>
      <c r="F167" s="17"/>
      <c r="G167" s="17"/>
      <c r="H167" s="17"/>
      <c r="I167" s="17"/>
      <c r="J167" s="17"/>
      <c r="K167" s="17"/>
      <c r="L167" s="17"/>
      <c r="O167" s="16"/>
      <c r="P167" s="16"/>
      <c r="Q167" s="16"/>
      <c r="R167" s="16"/>
      <c r="S167" s="16"/>
      <c r="T167" s="16"/>
      <c r="U167" s="16"/>
      <c r="V167" s="16"/>
      <c r="W167" s="16"/>
    </row>
    <row r="168" spans="4:23" ht="26.25" customHeight="1" x14ac:dyDescent="0.4">
      <c r="D168" s="17"/>
      <c r="E168" s="17"/>
      <c r="F168" s="17"/>
      <c r="G168" s="17"/>
      <c r="H168" s="17"/>
      <c r="I168" s="17"/>
      <c r="J168" s="17"/>
      <c r="K168" s="17"/>
      <c r="L168" s="17"/>
      <c r="O168" s="16"/>
      <c r="P168" s="16"/>
      <c r="Q168" s="16"/>
      <c r="R168" s="16"/>
      <c r="S168" s="16"/>
      <c r="T168" s="16"/>
      <c r="U168" s="16"/>
      <c r="V168" s="16"/>
      <c r="W168" s="16"/>
    </row>
    <row r="169" spans="4:23" ht="26.25" customHeight="1" x14ac:dyDescent="0.4">
      <c r="D169" s="18"/>
      <c r="E169" s="18"/>
      <c r="F169" s="18"/>
      <c r="G169" s="18"/>
      <c r="H169" s="18"/>
      <c r="I169" s="18"/>
      <c r="J169" s="18"/>
      <c r="K169" s="18"/>
      <c r="L169" s="18"/>
      <c r="O169" s="16"/>
      <c r="P169" s="16"/>
      <c r="Q169" s="16"/>
      <c r="R169" s="16"/>
      <c r="S169" s="16"/>
      <c r="T169" s="16"/>
      <c r="U169" s="16"/>
      <c r="V169" s="16"/>
      <c r="W169" s="16"/>
    </row>
    <row r="170" spans="4:23" ht="26.25" customHeight="1" x14ac:dyDescent="0.4">
      <c r="D170" s="18"/>
      <c r="E170" s="18"/>
      <c r="F170" s="18"/>
      <c r="G170" s="18"/>
      <c r="H170" s="18"/>
      <c r="I170" s="18"/>
      <c r="J170" s="18"/>
      <c r="K170" s="18"/>
      <c r="L170" s="18"/>
      <c r="O170" s="16"/>
      <c r="P170" s="16"/>
      <c r="Q170" s="16"/>
      <c r="R170" s="16"/>
      <c r="S170" s="16"/>
      <c r="T170" s="16"/>
      <c r="U170" s="16"/>
      <c r="V170" s="16"/>
      <c r="W170" s="16"/>
    </row>
    <row r="171" spans="4:23" ht="26.25" customHeight="1" x14ac:dyDescent="0.4">
      <c r="D171" s="18"/>
      <c r="E171" s="18"/>
      <c r="F171" s="18"/>
      <c r="G171" s="18"/>
      <c r="H171" s="18"/>
      <c r="I171" s="18"/>
      <c r="J171" s="18"/>
      <c r="K171" s="18"/>
      <c r="L171" s="18"/>
      <c r="O171" s="16"/>
      <c r="P171" s="16"/>
      <c r="Q171" s="16"/>
      <c r="R171" s="16"/>
      <c r="S171" s="16"/>
      <c r="T171" s="16"/>
      <c r="U171" s="16"/>
      <c r="V171" s="16"/>
      <c r="W171" s="16"/>
    </row>
    <row r="172" spans="4:23" ht="26.25" customHeight="1" x14ac:dyDescent="0.4">
      <c r="D172" s="18"/>
      <c r="E172" s="18"/>
      <c r="F172" s="18"/>
      <c r="G172" s="18"/>
      <c r="H172" s="18"/>
      <c r="I172" s="18"/>
      <c r="J172" s="18"/>
      <c r="K172" s="18"/>
      <c r="L172" s="18"/>
      <c r="O172" s="16"/>
      <c r="P172" s="16"/>
      <c r="Q172" s="16"/>
      <c r="R172" s="16"/>
      <c r="S172" s="16"/>
      <c r="T172" s="16"/>
      <c r="U172" s="16"/>
      <c r="V172" s="16"/>
      <c r="W172" s="16"/>
    </row>
    <row r="173" spans="4:23" ht="26.25" customHeight="1" x14ac:dyDescent="0.4">
      <c r="D173" s="18"/>
      <c r="E173" s="18"/>
      <c r="F173" s="18"/>
      <c r="G173" s="18"/>
      <c r="H173" s="18"/>
      <c r="I173" s="18"/>
      <c r="J173" s="18"/>
      <c r="K173" s="18"/>
      <c r="L173" s="18"/>
      <c r="O173" s="16"/>
      <c r="P173" s="16"/>
      <c r="Q173" s="16"/>
      <c r="R173" s="16"/>
      <c r="S173" s="16"/>
      <c r="T173" s="16"/>
      <c r="U173" s="16"/>
      <c r="V173" s="16"/>
      <c r="W173" s="16"/>
    </row>
    <row r="174" spans="4:23" ht="26.25" customHeight="1" x14ac:dyDescent="0.4">
      <c r="P174" s="16"/>
      <c r="Q174" s="16"/>
      <c r="R174" s="16"/>
      <c r="S174" s="16"/>
      <c r="T174" s="16"/>
      <c r="U174" s="16"/>
      <c r="V174" s="16"/>
      <c r="W174" s="16"/>
    </row>
    <row r="175" spans="4:23" ht="26.25" customHeight="1" x14ac:dyDescent="0.4">
      <c r="E175" s="18"/>
      <c r="F175" s="18"/>
      <c r="G175" s="18"/>
      <c r="H175" s="18"/>
      <c r="I175" s="18"/>
      <c r="J175" s="18"/>
      <c r="K175" s="18"/>
      <c r="L175" s="18"/>
      <c r="P175" s="16"/>
      <c r="Q175" s="16"/>
      <c r="R175" s="16"/>
      <c r="S175" s="16"/>
      <c r="T175" s="16"/>
      <c r="U175" s="16"/>
      <c r="V175" s="16"/>
      <c r="W175" s="16"/>
    </row>
    <row r="176" spans="4:23" ht="26.25" customHeight="1" x14ac:dyDescent="0.4">
      <c r="E176" s="18"/>
      <c r="F176" s="18"/>
      <c r="G176" s="18"/>
      <c r="H176" s="18"/>
      <c r="I176" s="18"/>
      <c r="J176" s="18"/>
      <c r="K176" s="18"/>
      <c r="L176" s="18"/>
      <c r="P176" s="16"/>
      <c r="Q176" s="16"/>
      <c r="R176" s="16"/>
      <c r="S176" s="16"/>
      <c r="T176" s="16"/>
      <c r="U176" s="16"/>
      <c r="V176" s="16"/>
      <c r="W176" s="16"/>
    </row>
    <row r="177" spans="4:23" ht="26.25" customHeight="1" x14ac:dyDescent="0.4">
      <c r="E177" s="18"/>
      <c r="F177" s="18"/>
      <c r="G177" s="18"/>
      <c r="H177" s="18"/>
      <c r="I177" s="18"/>
      <c r="J177" s="18"/>
      <c r="K177" s="18"/>
      <c r="L177" s="18"/>
      <c r="P177" s="16"/>
      <c r="Q177" s="16"/>
      <c r="R177" s="16"/>
      <c r="S177" s="16"/>
      <c r="T177" s="16"/>
      <c r="U177" s="16"/>
      <c r="V177" s="16"/>
      <c r="W177" s="16"/>
    </row>
    <row r="178" spans="4:23" ht="26.25" customHeight="1" x14ac:dyDescent="0.4">
      <c r="D178" s="17"/>
      <c r="E178" s="17"/>
      <c r="F178" s="17"/>
      <c r="G178" s="17"/>
      <c r="H178" s="17"/>
      <c r="I178" s="17"/>
      <c r="J178" s="17"/>
      <c r="K178" s="17"/>
      <c r="L178" s="17"/>
      <c r="O178" s="16"/>
      <c r="P178" s="16"/>
      <c r="Q178" s="16"/>
      <c r="R178" s="16"/>
      <c r="S178" s="16"/>
      <c r="T178" s="16"/>
      <c r="U178" s="16"/>
      <c r="V178" s="16"/>
      <c r="W178" s="16"/>
    </row>
    <row r="179" spans="4:23" ht="26.25" customHeight="1" x14ac:dyDescent="0.4">
      <c r="D179" s="17"/>
      <c r="E179" s="17"/>
      <c r="F179" s="17"/>
      <c r="G179" s="17"/>
      <c r="H179" s="17"/>
      <c r="I179" s="17"/>
      <c r="J179" s="17"/>
      <c r="K179" s="17"/>
      <c r="L179" s="17"/>
      <c r="O179" s="16"/>
      <c r="P179" s="16"/>
      <c r="Q179" s="16"/>
      <c r="R179" s="16"/>
      <c r="S179" s="16"/>
      <c r="T179" s="16"/>
      <c r="U179" s="16"/>
      <c r="V179" s="16"/>
      <c r="W179" s="16"/>
    </row>
    <row r="180" spans="4:23" ht="26.25" customHeight="1" x14ac:dyDescent="0.4">
      <c r="D180" s="17"/>
      <c r="E180" s="17"/>
      <c r="F180" s="17"/>
      <c r="G180" s="17"/>
      <c r="H180" s="17"/>
      <c r="I180" s="17"/>
      <c r="J180" s="17"/>
      <c r="K180" s="17"/>
      <c r="L180" s="17"/>
      <c r="O180" s="16"/>
      <c r="P180" s="16"/>
      <c r="Q180" s="16"/>
      <c r="R180" s="16"/>
      <c r="S180" s="16"/>
      <c r="T180" s="16"/>
      <c r="U180" s="16"/>
      <c r="V180" s="16"/>
      <c r="W180" s="16"/>
    </row>
    <row r="181" spans="4:23" ht="26.25" customHeight="1" x14ac:dyDescent="0.4">
      <c r="D181" s="17"/>
      <c r="E181" s="17"/>
      <c r="F181" s="17"/>
      <c r="G181" s="17"/>
      <c r="H181" s="17"/>
      <c r="I181" s="17"/>
      <c r="J181" s="17"/>
      <c r="K181" s="17"/>
      <c r="L181" s="17"/>
      <c r="O181" s="16"/>
      <c r="P181" s="16"/>
      <c r="Q181" s="16"/>
      <c r="R181" s="16"/>
      <c r="S181" s="16"/>
      <c r="T181" s="16"/>
      <c r="U181" s="16"/>
      <c r="V181" s="16"/>
      <c r="W181" s="16"/>
    </row>
    <row r="182" spans="4:23" ht="26.25" customHeight="1" x14ac:dyDescent="0.4">
      <c r="D182" s="17"/>
      <c r="E182" s="17"/>
      <c r="F182" s="17"/>
      <c r="G182" s="17"/>
      <c r="H182" s="17"/>
      <c r="I182" s="17"/>
      <c r="J182" s="17"/>
      <c r="K182" s="17"/>
      <c r="L182" s="17"/>
      <c r="O182" s="16"/>
      <c r="P182" s="16"/>
      <c r="Q182" s="16"/>
      <c r="R182" s="16"/>
      <c r="S182" s="16"/>
      <c r="T182" s="16"/>
      <c r="U182" s="16"/>
      <c r="V182" s="16"/>
      <c r="W182" s="16"/>
    </row>
    <row r="183" spans="4:23" ht="26.25" customHeight="1" x14ac:dyDescent="0.4">
      <c r="D183" s="17"/>
      <c r="E183" s="17"/>
      <c r="F183" s="17"/>
      <c r="G183" s="17"/>
      <c r="H183" s="17"/>
      <c r="I183" s="17"/>
      <c r="J183" s="17"/>
      <c r="K183" s="17"/>
      <c r="L183" s="17"/>
      <c r="O183" s="16"/>
      <c r="P183" s="16"/>
      <c r="Q183" s="16"/>
      <c r="R183" s="16"/>
      <c r="S183" s="16"/>
      <c r="T183" s="16"/>
      <c r="U183" s="16"/>
      <c r="V183" s="16"/>
      <c r="W183" s="16"/>
    </row>
    <row r="184" spans="4:23" ht="26.25" customHeight="1" x14ac:dyDescent="0.4">
      <c r="D184" s="17"/>
      <c r="E184" s="17"/>
      <c r="F184" s="17"/>
      <c r="G184" s="17"/>
      <c r="H184" s="17"/>
      <c r="I184" s="17"/>
      <c r="J184" s="17"/>
      <c r="K184" s="17"/>
      <c r="L184" s="17"/>
      <c r="O184" s="16"/>
      <c r="P184" s="16"/>
      <c r="Q184" s="16"/>
      <c r="R184" s="16"/>
      <c r="S184" s="16"/>
      <c r="T184" s="16"/>
      <c r="U184" s="16"/>
      <c r="V184" s="16"/>
      <c r="W184" s="16"/>
    </row>
    <row r="185" spans="4:23" ht="26.25" customHeight="1" x14ac:dyDescent="0.4">
      <c r="D185" s="17"/>
      <c r="E185" s="17"/>
      <c r="F185" s="17"/>
      <c r="G185" s="17"/>
      <c r="H185" s="17"/>
      <c r="I185" s="17"/>
      <c r="J185" s="17"/>
      <c r="K185" s="17"/>
      <c r="L185" s="17"/>
      <c r="O185" s="18"/>
      <c r="P185" s="18"/>
      <c r="Q185" s="18"/>
      <c r="R185" s="18"/>
      <c r="S185" s="18"/>
      <c r="T185" s="18"/>
      <c r="U185" s="18"/>
      <c r="V185" s="18"/>
      <c r="W185" s="18"/>
    </row>
    <row r="186" spans="4:23" ht="26.25" customHeight="1" x14ac:dyDescent="0.4">
      <c r="D186" s="17"/>
      <c r="E186" s="17"/>
      <c r="F186" s="17"/>
      <c r="G186" s="17"/>
      <c r="H186" s="17"/>
      <c r="I186" s="17"/>
      <c r="J186" s="17"/>
      <c r="K186" s="17"/>
      <c r="L186" s="17"/>
      <c r="O186" s="18"/>
      <c r="P186" s="18"/>
      <c r="Q186" s="18"/>
      <c r="R186" s="18"/>
      <c r="S186" s="18"/>
      <c r="T186" s="18"/>
      <c r="U186" s="18"/>
      <c r="V186" s="18"/>
      <c r="W186" s="18"/>
    </row>
    <row r="187" spans="4:23" ht="26.25" customHeight="1" x14ac:dyDescent="0.4">
      <c r="D187" s="17"/>
      <c r="E187" s="17"/>
      <c r="F187" s="17"/>
      <c r="G187" s="17"/>
      <c r="H187" s="17"/>
      <c r="I187" s="17"/>
      <c r="J187" s="17"/>
      <c r="K187" s="17"/>
      <c r="L187" s="17"/>
      <c r="O187" s="18"/>
      <c r="P187" s="18"/>
      <c r="Q187" s="18"/>
      <c r="R187" s="18"/>
      <c r="S187" s="18"/>
      <c r="T187" s="18"/>
      <c r="U187" s="18"/>
      <c r="V187" s="18"/>
      <c r="W187" s="18"/>
    </row>
    <row r="188" spans="4:23" ht="26.25" customHeight="1" x14ac:dyDescent="0.4">
      <c r="P188" s="16"/>
      <c r="Q188" s="16"/>
      <c r="R188" s="16"/>
      <c r="S188" s="16"/>
      <c r="T188" s="16"/>
      <c r="U188" s="16"/>
      <c r="V188" s="16"/>
      <c r="W188" s="16"/>
    </row>
    <row r="189" spans="4:23" ht="26.25" customHeight="1" x14ac:dyDescent="0.4">
      <c r="N189" s="16"/>
      <c r="O189" s="16"/>
      <c r="P189" s="16"/>
      <c r="Q189" s="16"/>
      <c r="R189" s="16"/>
      <c r="S189" s="16"/>
      <c r="T189" s="16"/>
      <c r="U189" s="16"/>
      <c r="V189" s="16"/>
      <c r="W189" s="16"/>
    </row>
    <row r="190" spans="4:23" ht="26.25" customHeight="1" x14ac:dyDescent="0.4">
      <c r="O190" s="16"/>
      <c r="P190" s="16"/>
      <c r="Q190" s="16"/>
      <c r="R190" s="16"/>
      <c r="S190" s="16"/>
      <c r="T190" s="16"/>
      <c r="U190" s="16"/>
      <c r="V190" s="16"/>
      <c r="W190" s="16"/>
    </row>
    <row r="191" spans="4:23" ht="26.25" customHeight="1" x14ac:dyDescent="0.4">
      <c r="O191" s="16"/>
      <c r="P191" s="16"/>
      <c r="Q191" s="16"/>
      <c r="R191" s="16"/>
      <c r="S191" s="16"/>
      <c r="T191" s="16"/>
      <c r="U191" s="16"/>
      <c r="V191" s="16"/>
      <c r="W191" s="16"/>
    </row>
    <row r="192" spans="4:23" ht="26.25" customHeight="1" x14ac:dyDescent="0.4">
      <c r="O192" s="16"/>
      <c r="P192" s="16"/>
      <c r="Q192" s="16"/>
      <c r="R192" s="16"/>
      <c r="S192" s="16"/>
      <c r="T192" s="16"/>
      <c r="U192" s="16"/>
      <c r="V192" s="16"/>
      <c r="W192" s="16"/>
    </row>
    <row r="193" spans="4:23" ht="26.25" customHeight="1" x14ac:dyDescent="0.4">
      <c r="O193" s="16"/>
      <c r="P193" s="16"/>
      <c r="Q193" s="16"/>
      <c r="R193" s="16"/>
      <c r="S193" s="16"/>
      <c r="T193" s="16"/>
      <c r="U193" s="16"/>
      <c r="V193" s="16"/>
      <c r="W193" s="16"/>
    </row>
    <row r="194" spans="4:23" ht="26.25" customHeight="1" x14ac:dyDescent="0.4">
      <c r="O194" s="16"/>
      <c r="P194" s="16"/>
      <c r="Q194" s="16"/>
      <c r="R194" s="16"/>
      <c r="S194" s="16"/>
      <c r="T194" s="16"/>
      <c r="U194" s="16"/>
      <c r="V194" s="16"/>
      <c r="W194" s="16"/>
    </row>
    <row r="195" spans="4:23" ht="26.25" customHeight="1" x14ac:dyDescent="0.4">
      <c r="O195" s="16"/>
      <c r="P195" s="16"/>
      <c r="Q195" s="16"/>
      <c r="R195" s="16"/>
      <c r="S195" s="16"/>
      <c r="T195" s="16"/>
      <c r="U195" s="16"/>
      <c r="V195" s="16"/>
      <c r="W195" s="16"/>
    </row>
    <row r="196" spans="4:23" ht="26.25" customHeight="1" x14ac:dyDescent="0.4">
      <c r="O196" s="16"/>
      <c r="P196" s="16"/>
      <c r="Q196" s="16"/>
      <c r="R196" s="16"/>
      <c r="S196" s="16"/>
      <c r="T196" s="16"/>
      <c r="U196" s="16"/>
      <c r="V196" s="16"/>
      <c r="W196" s="16"/>
    </row>
    <row r="197" spans="4:23" ht="26.25" customHeight="1" x14ac:dyDescent="0.4">
      <c r="O197" s="16"/>
      <c r="P197" s="16"/>
      <c r="Q197" s="16"/>
      <c r="R197" s="16"/>
      <c r="S197" s="16"/>
      <c r="T197" s="16"/>
      <c r="U197" s="16"/>
      <c r="V197" s="16"/>
      <c r="W197" s="16"/>
    </row>
    <row r="198" spans="4:23" ht="26.25" customHeight="1" x14ac:dyDescent="0.4">
      <c r="O198" s="16"/>
      <c r="P198" s="16"/>
      <c r="Q198" s="16"/>
      <c r="R198" s="16"/>
      <c r="S198" s="16"/>
      <c r="T198" s="16"/>
      <c r="U198" s="16"/>
      <c r="V198" s="16"/>
      <c r="W198" s="16"/>
    </row>
    <row r="199" spans="4:23" ht="26.25" customHeight="1" x14ac:dyDescent="0.4">
      <c r="M199" s="16"/>
      <c r="O199" s="16"/>
      <c r="P199" s="16"/>
      <c r="Q199" s="16"/>
      <c r="R199" s="16"/>
      <c r="S199" s="16"/>
      <c r="T199" s="16"/>
      <c r="U199" s="16"/>
      <c r="V199" s="16"/>
      <c r="W199" s="16"/>
    </row>
    <row r="200" spans="4:23" ht="26.25" customHeight="1" x14ac:dyDescent="0.4">
      <c r="O200" s="16"/>
      <c r="P200" s="16"/>
      <c r="Q200" s="16"/>
      <c r="R200" s="16"/>
      <c r="S200" s="16"/>
      <c r="T200" s="16"/>
      <c r="U200" s="16"/>
      <c r="V200" s="16"/>
      <c r="W200" s="16"/>
    </row>
    <row r="201" spans="4:23" ht="26.25" customHeight="1" x14ac:dyDescent="0.4">
      <c r="O201" s="16"/>
      <c r="P201" s="16"/>
      <c r="Q201" s="16"/>
      <c r="R201" s="16"/>
      <c r="S201" s="16"/>
      <c r="T201" s="16"/>
      <c r="U201" s="16"/>
      <c r="V201" s="16"/>
      <c r="W201" s="16"/>
    </row>
    <row r="202" spans="4:23" ht="26.25" customHeight="1" x14ac:dyDescent="0.4">
      <c r="O202" s="16"/>
      <c r="P202" s="16"/>
      <c r="Q202" s="16"/>
      <c r="R202" s="16"/>
      <c r="S202" s="16"/>
      <c r="T202" s="16"/>
      <c r="U202" s="16"/>
      <c r="V202" s="16"/>
      <c r="W202" s="16"/>
    </row>
    <row r="203" spans="4:23" ht="26.25" customHeight="1" x14ac:dyDescent="0.4">
      <c r="O203" s="16"/>
      <c r="P203" s="16"/>
      <c r="Q203" s="16"/>
      <c r="R203" s="16"/>
      <c r="S203" s="16"/>
      <c r="T203" s="16"/>
      <c r="U203" s="16"/>
      <c r="V203" s="16"/>
      <c r="W203" s="16"/>
    </row>
    <row r="204" spans="4:23" ht="26.25" customHeight="1" x14ac:dyDescent="0.4">
      <c r="O204" s="16"/>
      <c r="P204" s="16"/>
      <c r="Q204" s="16"/>
      <c r="R204" s="16"/>
      <c r="S204" s="16"/>
      <c r="T204" s="16"/>
      <c r="U204" s="16"/>
      <c r="V204" s="16"/>
      <c r="W204" s="16"/>
    </row>
    <row r="205" spans="4:23" ht="26.25" customHeight="1" x14ac:dyDescent="0.4">
      <c r="O205" s="16"/>
      <c r="P205" s="16"/>
      <c r="Q205" s="16"/>
      <c r="R205" s="16"/>
      <c r="S205" s="16"/>
      <c r="T205" s="16"/>
      <c r="U205" s="16"/>
      <c r="V205" s="16"/>
      <c r="W205" s="16"/>
    </row>
    <row r="206" spans="4:23" ht="26.25" customHeight="1" x14ac:dyDescent="0.4">
      <c r="O206" s="16"/>
      <c r="P206" s="16"/>
      <c r="Q206" s="16"/>
      <c r="R206" s="16"/>
      <c r="S206" s="16"/>
      <c r="T206" s="16"/>
      <c r="U206" s="16"/>
      <c r="V206" s="16"/>
      <c r="W206" s="16"/>
    </row>
    <row r="207" spans="4:23" ht="26.25" customHeight="1" x14ac:dyDescent="0.4">
      <c r="D207" s="19"/>
      <c r="E207" s="19"/>
      <c r="F207" s="19"/>
      <c r="G207" s="19"/>
      <c r="H207" s="19"/>
      <c r="I207" s="19"/>
      <c r="J207" s="19"/>
      <c r="K207" s="19"/>
      <c r="L207" s="19"/>
      <c r="O207" s="16"/>
      <c r="P207" s="16"/>
      <c r="Q207" s="16"/>
      <c r="R207" s="16"/>
      <c r="S207" s="16"/>
      <c r="T207" s="16"/>
      <c r="U207" s="16"/>
      <c r="V207" s="16"/>
      <c r="W207" s="16"/>
    </row>
    <row r="208" spans="4:23" ht="26.25" customHeight="1" x14ac:dyDescent="0.4">
      <c r="O208" s="16"/>
      <c r="P208" s="16"/>
      <c r="Q208" s="16"/>
      <c r="R208" s="16"/>
      <c r="S208" s="16"/>
      <c r="T208" s="16"/>
      <c r="U208" s="16"/>
      <c r="V208" s="16"/>
      <c r="W208" s="16"/>
    </row>
    <row r="209" spans="15:23" ht="26.25" customHeight="1" x14ac:dyDescent="0.4">
      <c r="O209" s="16"/>
      <c r="P209" s="16"/>
      <c r="Q209" s="16"/>
      <c r="R209" s="16"/>
      <c r="S209" s="16"/>
      <c r="T209" s="16"/>
      <c r="U209" s="16"/>
      <c r="V209" s="16"/>
      <c r="W209" s="16"/>
    </row>
    <row r="297" spans="5:22" ht="26.25" customHeight="1" x14ac:dyDescent="0.4">
      <c r="E297" s="20"/>
      <c r="G297" s="20"/>
      <c r="H297" s="20"/>
      <c r="I297" s="20"/>
      <c r="J297" s="20"/>
    </row>
    <row r="299" spans="5:22" ht="26.25" customHeight="1" x14ac:dyDescent="0.4">
      <c r="K299" s="21"/>
      <c r="M299" s="21"/>
      <c r="N299" s="21"/>
      <c r="T299" s="21"/>
      <c r="V299" s="21"/>
    </row>
    <row r="301" spans="5:22" ht="26.25" customHeight="1" x14ac:dyDescent="0.4">
      <c r="K301" s="21"/>
      <c r="M301" s="21"/>
      <c r="N301" s="21"/>
      <c r="T301" s="21"/>
      <c r="V301" s="21"/>
    </row>
    <row r="587" spans="7:7" ht="26.25" customHeight="1" x14ac:dyDescent="0.4">
      <c r="G587" s="22"/>
    </row>
    <row r="743" spans="6:6" ht="26.25" customHeight="1" x14ac:dyDescent="0.4">
      <c r="F743" s="21"/>
    </row>
    <row r="745" spans="6:6" ht="26.25" customHeight="1" x14ac:dyDescent="0.4">
      <c r="F745" s="21"/>
    </row>
  </sheetData>
  <phoneticPr fontId="1"/>
  <pageMargins left="0.39370078740157483" right="0.19685039370078741" top="0.19685039370078741" bottom="0.19685039370078741" header="0.31496062992125984" footer="0.31496062992125984"/>
  <pageSetup paperSize="11" scale="28" fitToHeight="0" orientation="portrait" r:id="rId1"/>
  <rowBreaks count="12" manualBreakCount="12">
    <brk id="70" max="49" man="1"/>
    <brk id="140" max="49" man="1"/>
    <brk id="210" max="49" man="1"/>
    <brk id="280" max="49" man="1"/>
    <brk id="350" max="49" man="1"/>
    <brk id="420" max="49" man="1"/>
    <brk id="490" max="16383" man="1"/>
    <brk id="560" max="49" man="1"/>
    <brk id="630" max="49" man="1"/>
    <brk id="699" max="49" man="1"/>
    <brk id="770" max="49" man="1"/>
    <brk id="840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BC9F0-0D38-49E6-91F0-ADD15D636BE0}">
  <dimension ref="D1:BS50"/>
  <sheetViews>
    <sheetView tabSelected="1" view="pageBreakPreview" zoomScale="55" zoomScaleNormal="70" zoomScaleSheetLayoutView="55" workbookViewId="0">
      <selection activeCell="M59" sqref="M59:N59"/>
    </sheetView>
  </sheetViews>
  <sheetFormatPr defaultColWidth="4.375" defaultRowHeight="26.25" customHeight="1" x14ac:dyDescent="0.4"/>
  <cols>
    <col min="1" max="16384" width="4.375" style="11"/>
  </cols>
  <sheetData>
    <row r="1" spans="71:71" ht="26.25" customHeight="1" x14ac:dyDescent="0.4">
      <c r="BS1" s="10" t="s">
        <v>25</v>
      </c>
    </row>
    <row r="50" spans="4:25" ht="26.25" customHeight="1" x14ac:dyDescent="0.4"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</row>
  </sheetData>
  <phoneticPr fontId="1"/>
  <pageMargins left="0.7" right="0.7" top="0.75" bottom="0.75" header="0.3" footer="0.3"/>
  <pageSetup paperSize="9" scale="26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15D3C-46FD-4A0A-84F5-1103417BA6E3}">
  <dimension ref="A4:K76"/>
  <sheetViews>
    <sheetView topLeftCell="A19" zoomScaleNormal="100" workbookViewId="0">
      <selection activeCell="D60" sqref="D60"/>
    </sheetView>
  </sheetViews>
  <sheetFormatPr defaultRowHeight="18.75" x14ac:dyDescent="0.4"/>
  <sheetData>
    <row r="4" spans="1:11" x14ac:dyDescent="0.4">
      <c r="A4" t="s">
        <v>27</v>
      </c>
      <c r="B4" t="s">
        <v>26</v>
      </c>
      <c r="C4" t="s">
        <v>12</v>
      </c>
      <c r="D4" t="s">
        <v>13</v>
      </c>
      <c r="E4" t="s">
        <v>14</v>
      </c>
      <c r="F4" t="s">
        <v>15</v>
      </c>
      <c r="G4" t="s">
        <v>16</v>
      </c>
      <c r="H4" t="s">
        <v>24</v>
      </c>
      <c r="I4" t="s">
        <v>29</v>
      </c>
      <c r="J4" t="s">
        <v>28</v>
      </c>
      <c r="K4" t="s">
        <v>30</v>
      </c>
    </row>
    <row r="5" spans="1:11" hidden="1" x14ac:dyDescent="0.4">
      <c r="A5">
        <v>1</v>
      </c>
      <c r="B5">
        <v>1</v>
      </c>
      <c r="C5" t="s">
        <v>31</v>
      </c>
      <c r="D5" t="s">
        <v>32</v>
      </c>
      <c r="E5" t="s">
        <v>33</v>
      </c>
      <c r="I5">
        <v>3</v>
      </c>
      <c r="J5">
        <v>3</v>
      </c>
      <c r="K5">
        <f>テーブル46[[#This Row],[問題数]]-テーブル46[[#This Row],[正解数]]</f>
        <v>0</v>
      </c>
    </row>
    <row r="6" spans="1:11" x14ac:dyDescent="0.4">
      <c r="A6">
        <v>1</v>
      </c>
      <c r="B6">
        <v>2</v>
      </c>
      <c r="C6" t="s">
        <v>31</v>
      </c>
      <c r="D6" t="s">
        <v>31</v>
      </c>
      <c r="E6" t="s">
        <v>34</v>
      </c>
      <c r="F6" t="s">
        <v>34</v>
      </c>
      <c r="G6" t="s">
        <v>32</v>
      </c>
      <c r="I6">
        <v>3</v>
      </c>
      <c r="J6">
        <v>5</v>
      </c>
      <c r="K6">
        <f>テーブル46[[#This Row],[問題数]]-テーブル46[[#This Row],[正解数]]</f>
        <v>2</v>
      </c>
    </row>
    <row r="7" spans="1:11" x14ac:dyDescent="0.4">
      <c r="A7">
        <v>1</v>
      </c>
      <c r="B7">
        <v>3</v>
      </c>
      <c r="C7" t="s">
        <v>31</v>
      </c>
      <c r="I7">
        <v>0</v>
      </c>
      <c r="J7">
        <v>1</v>
      </c>
      <c r="K7">
        <f>テーブル46[[#This Row],[問題数]]-テーブル46[[#This Row],[正解数]]</f>
        <v>1</v>
      </c>
    </row>
    <row r="8" spans="1:11" hidden="1" x14ac:dyDescent="0.4">
      <c r="A8">
        <v>1</v>
      </c>
      <c r="B8">
        <v>4</v>
      </c>
      <c r="C8" t="s">
        <v>31</v>
      </c>
      <c r="D8" t="s">
        <v>34</v>
      </c>
      <c r="E8" t="s">
        <v>34</v>
      </c>
      <c r="F8" t="s">
        <v>32</v>
      </c>
      <c r="I8">
        <v>4</v>
      </c>
      <c r="J8">
        <v>4</v>
      </c>
      <c r="K8">
        <f>テーブル46[[#This Row],[問題数]]-テーブル46[[#This Row],[正解数]]</f>
        <v>0</v>
      </c>
    </row>
    <row r="9" spans="1:11" x14ac:dyDescent="0.4">
      <c r="A9">
        <v>1</v>
      </c>
      <c r="B9">
        <v>5</v>
      </c>
      <c r="C9" t="s">
        <v>32</v>
      </c>
      <c r="D9" t="s">
        <v>33</v>
      </c>
      <c r="E9" t="s">
        <v>32</v>
      </c>
      <c r="I9">
        <v>2</v>
      </c>
      <c r="J9">
        <v>3</v>
      </c>
      <c r="K9">
        <f>テーブル46[[#This Row],[問題数]]-テーブル46[[#This Row],[正解数]]</f>
        <v>1</v>
      </c>
    </row>
    <row r="10" spans="1:11" hidden="1" x14ac:dyDescent="0.4">
      <c r="A10">
        <v>1</v>
      </c>
      <c r="B10">
        <v>6</v>
      </c>
      <c r="C10" t="s">
        <v>31</v>
      </c>
      <c r="D10" t="s">
        <v>34</v>
      </c>
      <c r="E10" t="s">
        <v>33</v>
      </c>
      <c r="I10">
        <v>3</v>
      </c>
      <c r="J10">
        <v>3</v>
      </c>
      <c r="K10">
        <f>テーブル46[[#This Row],[問題数]]-テーブル46[[#This Row],[正解数]]</f>
        <v>0</v>
      </c>
    </row>
    <row r="11" spans="1:11" hidden="1" x14ac:dyDescent="0.4">
      <c r="A11">
        <v>1</v>
      </c>
      <c r="B11">
        <v>7</v>
      </c>
      <c r="C11" t="s">
        <v>34</v>
      </c>
      <c r="D11" t="s">
        <v>31</v>
      </c>
      <c r="E11" t="s">
        <v>31</v>
      </c>
      <c r="I11">
        <v>3</v>
      </c>
      <c r="J11">
        <v>3</v>
      </c>
      <c r="K11">
        <f>テーブル46[[#This Row],[問題数]]-テーブル46[[#This Row],[正解数]]</f>
        <v>0</v>
      </c>
    </row>
    <row r="12" spans="1:11" hidden="1" x14ac:dyDescent="0.4">
      <c r="A12">
        <v>1</v>
      </c>
      <c r="B12">
        <v>8</v>
      </c>
      <c r="C12" t="s">
        <v>34</v>
      </c>
      <c r="I12">
        <v>1</v>
      </c>
      <c r="J12">
        <v>1</v>
      </c>
      <c r="K12">
        <f>テーブル46[[#This Row],[問題数]]-テーブル46[[#This Row],[正解数]]</f>
        <v>0</v>
      </c>
    </row>
    <row r="13" spans="1:11" x14ac:dyDescent="0.4">
      <c r="A13">
        <v>1</v>
      </c>
      <c r="B13">
        <v>9</v>
      </c>
      <c r="C13" t="s">
        <v>32</v>
      </c>
      <c r="I13">
        <v>0</v>
      </c>
      <c r="J13">
        <v>1</v>
      </c>
      <c r="K13">
        <f>テーブル46[[#This Row],[問題数]]-テーブル46[[#This Row],[正解数]]</f>
        <v>1</v>
      </c>
    </row>
    <row r="14" spans="1:11" hidden="1" x14ac:dyDescent="0.4">
      <c r="A14">
        <v>1</v>
      </c>
      <c r="B14">
        <v>10</v>
      </c>
      <c r="C14" t="s">
        <v>33</v>
      </c>
      <c r="D14" t="s">
        <v>31</v>
      </c>
      <c r="I14">
        <v>2</v>
      </c>
      <c r="J14">
        <v>2</v>
      </c>
      <c r="K14">
        <f>テーブル46[[#This Row],[問題数]]-テーブル46[[#This Row],[正解数]]</f>
        <v>0</v>
      </c>
    </row>
    <row r="15" spans="1:11" hidden="1" x14ac:dyDescent="0.4">
      <c r="A15">
        <v>2</v>
      </c>
      <c r="B15">
        <v>1</v>
      </c>
      <c r="C15" t="s">
        <v>32</v>
      </c>
      <c r="D15" t="s">
        <v>31</v>
      </c>
      <c r="E15" t="s">
        <v>34</v>
      </c>
      <c r="I15">
        <v>3</v>
      </c>
      <c r="J15">
        <v>3</v>
      </c>
      <c r="K15">
        <f>テーブル46[[#This Row],[問題数]]-テーブル46[[#This Row],[正解数]]</f>
        <v>0</v>
      </c>
    </row>
    <row r="16" spans="1:11" hidden="1" x14ac:dyDescent="0.4">
      <c r="A16">
        <v>2</v>
      </c>
      <c r="B16">
        <v>2</v>
      </c>
      <c r="C16" t="s">
        <v>31</v>
      </c>
      <c r="D16" t="s">
        <v>34</v>
      </c>
      <c r="E16" t="s">
        <v>32</v>
      </c>
      <c r="F16" t="s">
        <v>31</v>
      </c>
      <c r="I16">
        <v>4</v>
      </c>
      <c r="J16">
        <v>4</v>
      </c>
      <c r="K16">
        <f>テーブル46[[#This Row],[問題数]]-テーブル46[[#This Row],[正解数]]</f>
        <v>0</v>
      </c>
    </row>
    <row r="17" spans="1:11" hidden="1" x14ac:dyDescent="0.4">
      <c r="A17">
        <v>2</v>
      </c>
      <c r="B17">
        <v>3</v>
      </c>
      <c r="C17" t="s">
        <v>31</v>
      </c>
      <c r="D17" t="s">
        <v>33</v>
      </c>
      <c r="E17" t="s">
        <v>31</v>
      </c>
      <c r="F17" t="s">
        <v>31</v>
      </c>
      <c r="I17">
        <v>4</v>
      </c>
      <c r="J17">
        <v>4</v>
      </c>
      <c r="K17">
        <f>テーブル46[[#This Row],[問題数]]-テーブル46[[#This Row],[正解数]]</f>
        <v>0</v>
      </c>
    </row>
    <row r="18" spans="1:11" hidden="1" x14ac:dyDescent="0.4">
      <c r="A18">
        <v>2</v>
      </c>
      <c r="B18">
        <v>4</v>
      </c>
      <c r="C18" t="s">
        <v>33</v>
      </c>
      <c r="D18" t="s">
        <v>35</v>
      </c>
      <c r="E18" t="s">
        <v>34</v>
      </c>
      <c r="F18" t="s">
        <v>32</v>
      </c>
      <c r="I18">
        <v>4</v>
      </c>
      <c r="J18">
        <v>4</v>
      </c>
      <c r="K18">
        <f>テーブル46[[#This Row],[問題数]]-テーブル46[[#This Row],[正解数]]</f>
        <v>0</v>
      </c>
    </row>
    <row r="19" spans="1:11" x14ac:dyDescent="0.4">
      <c r="A19">
        <v>2</v>
      </c>
      <c r="B19">
        <v>5</v>
      </c>
      <c r="C19" t="s">
        <v>33</v>
      </c>
      <c r="D19" t="s">
        <v>32</v>
      </c>
      <c r="E19" t="s">
        <v>33</v>
      </c>
      <c r="I19">
        <v>2</v>
      </c>
      <c r="J19">
        <v>3</v>
      </c>
      <c r="K19">
        <f>テーブル46[[#This Row],[問題数]]-テーブル46[[#This Row],[正解数]]</f>
        <v>1</v>
      </c>
    </row>
    <row r="20" spans="1:11" x14ac:dyDescent="0.4">
      <c r="A20">
        <v>2</v>
      </c>
      <c r="B20">
        <v>6</v>
      </c>
      <c r="C20" t="s">
        <v>32</v>
      </c>
      <c r="D20" t="s">
        <v>33</v>
      </c>
      <c r="E20" t="s">
        <v>34</v>
      </c>
      <c r="I20">
        <v>2</v>
      </c>
      <c r="J20">
        <v>3</v>
      </c>
      <c r="K20">
        <f>テーブル46[[#This Row],[問題数]]-テーブル46[[#This Row],[正解数]]</f>
        <v>1</v>
      </c>
    </row>
    <row r="21" spans="1:11" x14ac:dyDescent="0.4">
      <c r="A21">
        <v>2</v>
      </c>
      <c r="B21">
        <v>7</v>
      </c>
      <c r="C21" t="s">
        <v>31</v>
      </c>
      <c r="D21" t="s">
        <v>34</v>
      </c>
      <c r="I21">
        <v>1</v>
      </c>
      <c r="J21">
        <v>2</v>
      </c>
      <c r="K21">
        <f>テーブル46[[#This Row],[問題数]]-テーブル46[[#This Row],[正解数]]</f>
        <v>1</v>
      </c>
    </row>
    <row r="22" spans="1:11" hidden="1" x14ac:dyDescent="0.4">
      <c r="A22">
        <v>2</v>
      </c>
      <c r="B22">
        <v>8</v>
      </c>
      <c r="C22" t="s">
        <v>33</v>
      </c>
      <c r="D22" t="s">
        <v>32</v>
      </c>
      <c r="E22" t="s">
        <v>33</v>
      </c>
      <c r="I22">
        <v>3</v>
      </c>
      <c r="J22">
        <v>3</v>
      </c>
      <c r="K22">
        <f>テーブル46[[#This Row],[問題数]]-テーブル46[[#This Row],[正解数]]</f>
        <v>0</v>
      </c>
    </row>
    <row r="23" spans="1:11" hidden="1" x14ac:dyDescent="0.4">
      <c r="A23">
        <v>2</v>
      </c>
      <c r="B23">
        <v>9</v>
      </c>
      <c r="C23" t="s">
        <v>33</v>
      </c>
      <c r="D23" t="s">
        <v>32</v>
      </c>
      <c r="E23" t="s">
        <v>34</v>
      </c>
      <c r="F23" t="s">
        <v>31</v>
      </c>
      <c r="G23" t="s">
        <v>33</v>
      </c>
      <c r="H23" t="s">
        <v>32</v>
      </c>
      <c r="I23">
        <v>6</v>
      </c>
      <c r="J23">
        <v>6</v>
      </c>
      <c r="K23">
        <f>テーブル46[[#This Row],[問題数]]-テーブル46[[#This Row],[正解数]]</f>
        <v>0</v>
      </c>
    </row>
    <row r="24" spans="1:11" x14ac:dyDescent="0.4">
      <c r="A24">
        <v>3</v>
      </c>
      <c r="B24">
        <v>1</v>
      </c>
      <c r="C24" t="s">
        <v>33</v>
      </c>
      <c r="D24" t="s">
        <v>34</v>
      </c>
      <c r="I24">
        <v>0</v>
      </c>
      <c r="J24">
        <v>2</v>
      </c>
      <c r="K24">
        <f>テーブル46[[#This Row],[問題数]]-テーブル46[[#This Row],[正解数]]</f>
        <v>2</v>
      </c>
    </row>
    <row r="25" spans="1:11" x14ac:dyDescent="0.4">
      <c r="A25">
        <v>3</v>
      </c>
      <c r="B25">
        <v>2</v>
      </c>
      <c r="C25" t="s">
        <v>31</v>
      </c>
      <c r="D25" t="s">
        <v>33</v>
      </c>
      <c r="E25" t="s">
        <v>31</v>
      </c>
      <c r="I25">
        <v>2</v>
      </c>
      <c r="J25">
        <v>3</v>
      </c>
      <c r="K25">
        <f>テーブル46[[#This Row],[問題数]]-テーブル46[[#This Row],[正解数]]</f>
        <v>1</v>
      </c>
    </row>
    <row r="26" spans="1:11" hidden="1" x14ac:dyDescent="0.4">
      <c r="A26">
        <v>3</v>
      </c>
      <c r="B26">
        <v>3</v>
      </c>
      <c r="C26" t="s">
        <v>31</v>
      </c>
      <c r="I26">
        <v>1</v>
      </c>
      <c r="J26">
        <v>1</v>
      </c>
      <c r="K26">
        <f>テーブル46[[#This Row],[問題数]]-テーブル46[[#This Row],[正解数]]</f>
        <v>0</v>
      </c>
    </row>
    <row r="27" spans="1:11" hidden="1" x14ac:dyDescent="0.4">
      <c r="A27">
        <v>3</v>
      </c>
      <c r="B27">
        <v>4</v>
      </c>
      <c r="C27" t="s">
        <v>34</v>
      </c>
      <c r="D27" t="s">
        <v>34</v>
      </c>
      <c r="I27">
        <v>2</v>
      </c>
      <c r="J27">
        <v>2</v>
      </c>
      <c r="K27">
        <f>テーブル46[[#This Row],[問題数]]-テーブル46[[#This Row],[正解数]]</f>
        <v>0</v>
      </c>
    </row>
    <row r="28" spans="1:11" x14ac:dyDescent="0.4">
      <c r="A28">
        <v>3</v>
      </c>
      <c r="B28">
        <v>5</v>
      </c>
      <c r="C28" t="s">
        <v>31</v>
      </c>
      <c r="D28" t="s">
        <v>34</v>
      </c>
      <c r="E28" t="s">
        <v>34</v>
      </c>
      <c r="I28">
        <v>2</v>
      </c>
      <c r="J28">
        <v>3</v>
      </c>
      <c r="K28">
        <f>テーブル46[[#This Row],[問題数]]-テーブル46[[#This Row],[正解数]]</f>
        <v>1</v>
      </c>
    </row>
    <row r="29" spans="1:11" hidden="1" x14ac:dyDescent="0.4">
      <c r="A29">
        <v>3</v>
      </c>
      <c r="B29">
        <v>6</v>
      </c>
      <c r="C29" t="s">
        <v>33</v>
      </c>
      <c r="D29" t="s">
        <v>32</v>
      </c>
      <c r="I29">
        <v>2</v>
      </c>
      <c r="J29">
        <v>2</v>
      </c>
      <c r="K29">
        <f>テーブル46[[#This Row],[問題数]]-テーブル46[[#This Row],[正解数]]</f>
        <v>0</v>
      </c>
    </row>
    <row r="30" spans="1:11" hidden="1" x14ac:dyDescent="0.4">
      <c r="A30">
        <v>3</v>
      </c>
      <c r="B30">
        <v>7</v>
      </c>
      <c r="C30" t="s">
        <v>32</v>
      </c>
      <c r="I30">
        <v>1</v>
      </c>
      <c r="J30">
        <v>1</v>
      </c>
      <c r="K30">
        <f>テーブル46[[#This Row],[問題数]]-テーブル46[[#This Row],[正解数]]</f>
        <v>0</v>
      </c>
    </row>
    <row r="31" spans="1:11" x14ac:dyDescent="0.4">
      <c r="A31">
        <v>3</v>
      </c>
      <c r="B31">
        <v>8</v>
      </c>
      <c r="C31" t="s">
        <v>32</v>
      </c>
      <c r="D31" t="s">
        <v>32</v>
      </c>
      <c r="E31" t="s">
        <v>33</v>
      </c>
      <c r="I31">
        <v>2</v>
      </c>
      <c r="J31">
        <v>3</v>
      </c>
      <c r="K31">
        <f>テーブル46[[#This Row],[問題数]]-テーブル46[[#This Row],[正解数]]</f>
        <v>1</v>
      </c>
    </row>
    <row r="32" spans="1:11" x14ac:dyDescent="0.4">
      <c r="A32">
        <v>3</v>
      </c>
      <c r="B32">
        <v>9</v>
      </c>
      <c r="C32" t="s">
        <v>31</v>
      </c>
      <c r="D32" t="s">
        <v>32</v>
      </c>
      <c r="E32" t="s">
        <v>34</v>
      </c>
      <c r="F32" t="s">
        <v>31</v>
      </c>
      <c r="I32">
        <v>3</v>
      </c>
      <c r="J32">
        <v>4</v>
      </c>
      <c r="K32">
        <f>テーブル46[[#This Row],[問題数]]-テーブル46[[#This Row],[正解数]]</f>
        <v>1</v>
      </c>
    </row>
    <row r="33" spans="1:11" hidden="1" x14ac:dyDescent="0.4">
      <c r="A33">
        <v>3</v>
      </c>
      <c r="B33">
        <v>10</v>
      </c>
      <c r="C33" t="s">
        <v>32</v>
      </c>
      <c r="D33" t="s">
        <v>32</v>
      </c>
      <c r="E33" t="s">
        <v>31</v>
      </c>
      <c r="I33">
        <v>3</v>
      </c>
      <c r="J33">
        <v>3</v>
      </c>
      <c r="K33">
        <f>テーブル46[[#This Row],[問題数]]-テーブル46[[#This Row],[正解数]]</f>
        <v>0</v>
      </c>
    </row>
    <row r="34" spans="1:11" x14ac:dyDescent="0.4">
      <c r="A34">
        <v>4</v>
      </c>
      <c r="B34">
        <v>1</v>
      </c>
      <c r="C34" t="s">
        <v>32</v>
      </c>
      <c r="D34" t="s">
        <v>32</v>
      </c>
      <c r="E34" t="s">
        <v>32</v>
      </c>
      <c r="I34">
        <v>2</v>
      </c>
      <c r="J34">
        <v>3</v>
      </c>
      <c r="K34">
        <f>テーブル46[[#This Row],[問題数]]-テーブル46[[#This Row],[正解数]]</f>
        <v>1</v>
      </c>
    </row>
    <row r="35" spans="1:11" hidden="1" x14ac:dyDescent="0.4">
      <c r="A35">
        <v>4</v>
      </c>
      <c r="B35">
        <v>2</v>
      </c>
      <c r="C35" t="s">
        <v>32</v>
      </c>
      <c r="I35">
        <v>1</v>
      </c>
      <c r="J35">
        <v>1</v>
      </c>
      <c r="K35">
        <f>テーブル46[[#This Row],[問題数]]-テーブル46[[#This Row],[正解数]]</f>
        <v>0</v>
      </c>
    </row>
    <row r="36" spans="1:11" hidden="1" x14ac:dyDescent="0.4">
      <c r="A36">
        <v>4</v>
      </c>
      <c r="B36">
        <v>3</v>
      </c>
      <c r="C36" t="s">
        <v>31</v>
      </c>
      <c r="I36">
        <v>1</v>
      </c>
      <c r="J36">
        <v>1</v>
      </c>
      <c r="K36">
        <f>テーブル46[[#This Row],[問題数]]-テーブル46[[#This Row],[正解数]]</f>
        <v>0</v>
      </c>
    </row>
    <row r="37" spans="1:11" hidden="1" x14ac:dyDescent="0.4">
      <c r="A37">
        <v>4</v>
      </c>
      <c r="B37">
        <v>4</v>
      </c>
      <c r="C37" t="s">
        <v>33</v>
      </c>
      <c r="D37" t="s">
        <v>34</v>
      </c>
      <c r="I37">
        <v>2</v>
      </c>
      <c r="J37">
        <v>2</v>
      </c>
      <c r="K37">
        <f>テーブル46[[#This Row],[問題数]]-テーブル46[[#This Row],[正解数]]</f>
        <v>0</v>
      </c>
    </row>
    <row r="38" spans="1:11" hidden="1" x14ac:dyDescent="0.4">
      <c r="A38">
        <v>4</v>
      </c>
      <c r="B38">
        <v>5</v>
      </c>
      <c r="C38" t="s">
        <v>31</v>
      </c>
      <c r="I38">
        <v>1</v>
      </c>
      <c r="J38">
        <v>1</v>
      </c>
      <c r="K38">
        <f>テーブル46[[#This Row],[問題数]]-テーブル46[[#This Row],[正解数]]</f>
        <v>0</v>
      </c>
    </row>
    <row r="39" spans="1:11" hidden="1" x14ac:dyDescent="0.4">
      <c r="A39">
        <v>4</v>
      </c>
      <c r="B39">
        <v>6</v>
      </c>
      <c r="C39" t="s">
        <v>33</v>
      </c>
      <c r="D39" t="s">
        <v>31</v>
      </c>
      <c r="E39" t="s">
        <v>31</v>
      </c>
      <c r="F39" t="s">
        <v>33</v>
      </c>
      <c r="I39">
        <v>4</v>
      </c>
      <c r="J39">
        <v>4</v>
      </c>
      <c r="K39">
        <f>テーブル46[[#This Row],[問題数]]-テーブル46[[#This Row],[正解数]]</f>
        <v>0</v>
      </c>
    </row>
    <row r="40" spans="1:11" hidden="1" x14ac:dyDescent="0.4">
      <c r="A40">
        <v>4</v>
      </c>
      <c r="B40">
        <v>7</v>
      </c>
      <c r="C40" t="s">
        <v>32</v>
      </c>
      <c r="D40" t="s">
        <v>31</v>
      </c>
      <c r="I40">
        <v>2</v>
      </c>
      <c r="J40">
        <v>2</v>
      </c>
      <c r="K40">
        <f>テーブル46[[#This Row],[問題数]]-テーブル46[[#This Row],[正解数]]</f>
        <v>0</v>
      </c>
    </row>
    <row r="41" spans="1:11" hidden="1" x14ac:dyDescent="0.4">
      <c r="A41">
        <v>4</v>
      </c>
      <c r="B41">
        <v>8</v>
      </c>
      <c r="C41" t="s">
        <v>34</v>
      </c>
      <c r="D41" t="s">
        <v>33</v>
      </c>
      <c r="I41">
        <v>2</v>
      </c>
      <c r="J41">
        <v>2</v>
      </c>
      <c r="K41">
        <f>テーブル46[[#This Row],[問題数]]-テーブル46[[#This Row],[正解数]]</f>
        <v>0</v>
      </c>
    </row>
    <row r="42" spans="1:11" hidden="1" x14ac:dyDescent="0.4">
      <c r="A42">
        <v>4</v>
      </c>
      <c r="B42">
        <v>9</v>
      </c>
      <c r="C42" t="s">
        <v>33</v>
      </c>
      <c r="D42" t="s">
        <v>32</v>
      </c>
      <c r="I42">
        <v>2</v>
      </c>
      <c r="J42">
        <v>2</v>
      </c>
      <c r="K42">
        <f>テーブル46[[#This Row],[問題数]]-テーブル46[[#This Row],[正解数]]</f>
        <v>0</v>
      </c>
    </row>
    <row r="43" spans="1:11" x14ac:dyDescent="0.4">
      <c r="A43">
        <v>4</v>
      </c>
      <c r="B43">
        <v>10</v>
      </c>
      <c r="C43" t="s">
        <v>34</v>
      </c>
      <c r="D43" t="s">
        <v>33</v>
      </c>
      <c r="I43">
        <v>1</v>
      </c>
      <c r="J43">
        <v>3</v>
      </c>
      <c r="K43">
        <f>テーブル46[[#This Row],[問題数]]-テーブル46[[#This Row],[正解数]]</f>
        <v>2</v>
      </c>
    </row>
    <row r="44" spans="1:11" hidden="1" x14ac:dyDescent="0.4">
      <c r="A44">
        <v>4</v>
      </c>
      <c r="B44">
        <v>11</v>
      </c>
      <c r="C44" t="s">
        <v>33</v>
      </c>
      <c r="I44">
        <v>1</v>
      </c>
      <c r="J44">
        <v>1</v>
      </c>
      <c r="K44">
        <f>テーブル46[[#This Row],[問題数]]-テーブル46[[#This Row],[正解数]]</f>
        <v>0</v>
      </c>
    </row>
    <row r="45" spans="1:11" x14ac:dyDescent="0.4">
      <c r="A45">
        <v>5</v>
      </c>
      <c r="B45">
        <v>1</v>
      </c>
      <c r="C45" t="s">
        <v>32</v>
      </c>
      <c r="D45" t="s">
        <v>32</v>
      </c>
      <c r="E45" t="s">
        <v>34</v>
      </c>
      <c r="F45" t="s">
        <v>32</v>
      </c>
      <c r="G45" t="s">
        <v>31</v>
      </c>
      <c r="I45">
        <v>4</v>
      </c>
      <c r="J45">
        <v>5</v>
      </c>
      <c r="K45">
        <f>テーブル46[[#This Row],[問題数]]-テーブル46[[#This Row],[正解数]]</f>
        <v>1</v>
      </c>
    </row>
    <row r="46" spans="1:11" hidden="1" x14ac:dyDescent="0.4">
      <c r="A46">
        <v>5</v>
      </c>
      <c r="B46">
        <v>2</v>
      </c>
      <c r="C46" t="s">
        <v>31</v>
      </c>
      <c r="D46" t="s">
        <v>33</v>
      </c>
      <c r="E46" t="s">
        <v>32</v>
      </c>
      <c r="I46">
        <v>3</v>
      </c>
      <c r="J46">
        <v>3</v>
      </c>
      <c r="K46">
        <f>テーブル46[[#This Row],[問題数]]-テーブル46[[#This Row],[正解数]]</f>
        <v>0</v>
      </c>
    </row>
    <row r="47" spans="1:11" hidden="1" x14ac:dyDescent="0.4">
      <c r="A47">
        <v>5</v>
      </c>
      <c r="B47">
        <v>3</v>
      </c>
      <c r="C47" t="s">
        <v>31</v>
      </c>
      <c r="I47">
        <v>1</v>
      </c>
      <c r="J47">
        <v>1</v>
      </c>
      <c r="K47">
        <f>テーブル46[[#This Row],[問題数]]-テーブル46[[#This Row],[正解数]]</f>
        <v>0</v>
      </c>
    </row>
    <row r="48" spans="1:11" hidden="1" x14ac:dyDescent="0.4">
      <c r="A48">
        <v>5</v>
      </c>
      <c r="B48">
        <v>4</v>
      </c>
      <c r="C48" t="s">
        <v>32</v>
      </c>
      <c r="D48" t="s">
        <v>34</v>
      </c>
      <c r="E48" t="s">
        <v>31</v>
      </c>
      <c r="I48">
        <v>3</v>
      </c>
      <c r="J48">
        <v>3</v>
      </c>
      <c r="K48">
        <f>テーブル46[[#This Row],[問題数]]-テーブル46[[#This Row],[正解数]]</f>
        <v>0</v>
      </c>
    </row>
    <row r="49" spans="1:11" hidden="1" x14ac:dyDescent="0.4">
      <c r="A49">
        <v>5</v>
      </c>
      <c r="B49">
        <v>5</v>
      </c>
      <c r="C49" t="s">
        <v>33</v>
      </c>
      <c r="D49" t="s">
        <v>34</v>
      </c>
      <c r="E49" t="s">
        <v>32</v>
      </c>
      <c r="F49" t="s">
        <v>31</v>
      </c>
      <c r="I49">
        <v>4</v>
      </c>
      <c r="J49">
        <v>4</v>
      </c>
      <c r="K49">
        <f>テーブル46[[#This Row],[問題数]]-テーブル46[[#This Row],[正解数]]</f>
        <v>0</v>
      </c>
    </row>
    <row r="50" spans="1:11" hidden="1" x14ac:dyDescent="0.4">
      <c r="A50">
        <v>5</v>
      </c>
      <c r="B50">
        <v>6</v>
      </c>
      <c r="C50" t="s">
        <v>36</v>
      </c>
      <c r="I50">
        <v>1</v>
      </c>
      <c r="J50">
        <v>1</v>
      </c>
      <c r="K50">
        <f>テーブル46[[#This Row],[問題数]]-テーブル46[[#This Row],[正解数]]</f>
        <v>0</v>
      </c>
    </row>
    <row r="51" spans="1:11" hidden="1" x14ac:dyDescent="0.4">
      <c r="A51">
        <v>5</v>
      </c>
      <c r="B51">
        <v>7</v>
      </c>
      <c r="C51" t="s">
        <v>32</v>
      </c>
      <c r="D51" t="s">
        <v>31</v>
      </c>
      <c r="E51" t="s">
        <v>31</v>
      </c>
      <c r="I51">
        <v>3</v>
      </c>
      <c r="J51">
        <v>3</v>
      </c>
      <c r="K51">
        <f>テーブル46[[#This Row],[問題数]]-テーブル46[[#This Row],[正解数]]</f>
        <v>0</v>
      </c>
    </row>
    <row r="52" spans="1:11" x14ac:dyDescent="0.4">
      <c r="A52">
        <v>5</v>
      </c>
      <c r="B52">
        <v>8</v>
      </c>
      <c r="C52" t="s">
        <v>32</v>
      </c>
      <c r="D52" t="s">
        <v>34</v>
      </c>
      <c r="E52" t="s">
        <v>31</v>
      </c>
      <c r="I52">
        <v>2</v>
      </c>
      <c r="J52">
        <v>3</v>
      </c>
      <c r="K52">
        <f>テーブル46[[#This Row],[問題数]]-テーブル46[[#This Row],[正解数]]</f>
        <v>1</v>
      </c>
    </row>
    <row r="53" spans="1:11" hidden="1" x14ac:dyDescent="0.4">
      <c r="A53">
        <v>5</v>
      </c>
      <c r="B53">
        <v>9</v>
      </c>
      <c r="C53" t="s">
        <v>31</v>
      </c>
      <c r="D53" t="s">
        <v>32</v>
      </c>
      <c r="E53" t="s">
        <v>31</v>
      </c>
      <c r="F53" t="s">
        <v>32</v>
      </c>
      <c r="G53" t="s">
        <v>31</v>
      </c>
      <c r="H53" t="s">
        <v>32</v>
      </c>
      <c r="I53">
        <v>6</v>
      </c>
      <c r="J53">
        <v>6</v>
      </c>
      <c r="K53">
        <f>テーブル46[[#This Row],[問題数]]-テーブル46[[#This Row],[正解数]]</f>
        <v>0</v>
      </c>
    </row>
    <row r="54" spans="1:11" hidden="1" x14ac:dyDescent="0.4">
      <c r="A54">
        <v>5</v>
      </c>
      <c r="B54">
        <v>10</v>
      </c>
      <c r="C54" t="s">
        <v>37</v>
      </c>
      <c r="I54">
        <v>1</v>
      </c>
      <c r="J54">
        <v>1</v>
      </c>
      <c r="K54">
        <f>テーブル46[[#This Row],[問題数]]-テーブル46[[#This Row],[正解数]]</f>
        <v>0</v>
      </c>
    </row>
    <row r="55" spans="1:11" hidden="1" x14ac:dyDescent="0.4">
      <c r="A55">
        <v>6</v>
      </c>
      <c r="B55">
        <v>1</v>
      </c>
      <c r="C55" t="s">
        <v>31</v>
      </c>
      <c r="D55" t="s">
        <v>32</v>
      </c>
      <c r="E55" t="s">
        <v>33</v>
      </c>
      <c r="F55" t="s">
        <v>32</v>
      </c>
      <c r="I55">
        <v>4</v>
      </c>
      <c r="J55">
        <v>4</v>
      </c>
      <c r="K55">
        <f>テーブル46[[#This Row],[問題数]]-テーブル46[[#This Row],[正解数]]</f>
        <v>0</v>
      </c>
    </row>
    <row r="56" spans="1:11" hidden="1" x14ac:dyDescent="0.4">
      <c r="A56">
        <v>6</v>
      </c>
      <c r="B56">
        <v>2</v>
      </c>
      <c r="C56" t="s">
        <v>31</v>
      </c>
      <c r="I56">
        <v>1</v>
      </c>
      <c r="J56">
        <v>1</v>
      </c>
      <c r="K56">
        <f>テーブル46[[#This Row],[問題数]]-テーブル46[[#This Row],[正解数]]</f>
        <v>0</v>
      </c>
    </row>
    <row r="57" spans="1:11" hidden="1" x14ac:dyDescent="0.4">
      <c r="A57">
        <v>6</v>
      </c>
      <c r="B57">
        <v>3</v>
      </c>
      <c r="C57" t="s">
        <v>33</v>
      </c>
      <c r="D57" t="s">
        <v>31</v>
      </c>
      <c r="I57">
        <v>2</v>
      </c>
      <c r="J57">
        <v>2</v>
      </c>
      <c r="K57">
        <f>テーブル46[[#This Row],[問題数]]-テーブル46[[#This Row],[正解数]]</f>
        <v>0</v>
      </c>
    </row>
    <row r="58" spans="1:11" hidden="1" x14ac:dyDescent="0.4">
      <c r="A58">
        <v>6</v>
      </c>
      <c r="B58">
        <v>4</v>
      </c>
      <c r="C58" t="s">
        <v>32</v>
      </c>
      <c r="D58" t="s">
        <v>33</v>
      </c>
      <c r="E58" t="s">
        <v>31</v>
      </c>
      <c r="F58" t="s">
        <v>34</v>
      </c>
      <c r="I58">
        <v>4</v>
      </c>
      <c r="J58">
        <v>4</v>
      </c>
      <c r="K58">
        <f>テーブル46[[#This Row],[問題数]]-テーブル46[[#This Row],[正解数]]</f>
        <v>0</v>
      </c>
    </row>
    <row r="59" spans="1:11" hidden="1" x14ac:dyDescent="0.4">
      <c r="A59">
        <v>6</v>
      </c>
      <c r="B59">
        <v>5</v>
      </c>
      <c r="C59" t="s">
        <v>32</v>
      </c>
      <c r="D59" t="s">
        <v>31</v>
      </c>
      <c r="E59" t="s">
        <v>31</v>
      </c>
      <c r="F59" t="s">
        <v>34</v>
      </c>
      <c r="I59">
        <v>4</v>
      </c>
      <c r="J59">
        <v>4</v>
      </c>
      <c r="K59">
        <f>テーブル46[[#This Row],[問題数]]-テーブル46[[#This Row],[正解数]]</f>
        <v>0</v>
      </c>
    </row>
    <row r="60" spans="1:11" x14ac:dyDescent="0.4">
      <c r="A60">
        <v>6</v>
      </c>
      <c r="B60">
        <v>6</v>
      </c>
      <c r="C60" t="s">
        <v>31</v>
      </c>
      <c r="D60" t="s">
        <v>31</v>
      </c>
      <c r="E60" t="s">
        <v>33</v>
      </c>
      <c r="F60" t="s">
        <v>31</v>
      </c>
      <c r="G60" t="s">
        <v>32</v>
      </c>
      <c r="I60">
        <v>4</v>
      </c>
      <c r="J60">
        <v>5</v>
      </c>
      <c r="K60">
        <f>テーブル46[[#This Row],[問題数]]-テーブル46[[#This Row],[正解数]]</f>
        <v>1</v>
      </c>
    </row>
    <row r="61" spans="1:11" hidden="1" x14ac:dyDescent="0.4">
      <c r="A61">
        <v>6</v>
      </c>
      <c r="B61">
        <v>7</v>
      </c>
      <c r="C61" t="s">
        <v>31</v>
      </c>
      <c r="D61" t="s">
        <v>33</v>
      </c>
      <c r="I61">
        <v>2</v>
      </c>
      <c r="J61">
        <v>2</v>
      </c>
      <c r="K61">
        <f>テーブル46[[#This Row],[問題数]]-テーブル46[[#This Row],[正解数]]</f>
        <v>0</v>
      </c>
    </row>
    <row r="62" spans="1:11" hidden="1" x14ac:dyDescent="0.4">
      <c r="A62">
        <v>6</v>
      </c>
      <c r="B62">
        <v>8</v>
      </c>
      <c r="C62" t="s">
        <v>38</v>
      </c>
      <c r="I62">
        <v>1</v>
      </c>
      <c r="J62">
        <v>1</v>
      </c>
      <c r="K62">
        <f>テーブル46[[#This Row],[問題数]]-テーブル46[[#This Row],[正解数]]</f>
        <v>0</v>
      </c>
    </row>
    <row r="63" spans="1:11" x14ac:dyDescent="0.4">
      <c r="A63">
        <v>6</v>
      </c>
      <c r="B63">
        <v>9</v>
      </c>
      <c r="C63" t="s">
        <v>32</v>
      </c>
      <c r="D63" t="s">
        <v>31</v>
      </c>
      <c r="E63" t="s">
        <v>33</v>
      </c>
      <c r="F63" t="s">
        <v>32</v>
      </c>
      <c r="I63">
        <v>3</v>
      </c>
      <c r="J63">
        <v>4</v>
      </c>
      <c r="K63">
        <f>テーブル46[[#This Row],[問題数]]-テーブル46[[#This Row],[正解数]]</f>
        <v>1</v>
      </c>
    </row>
    <row r="64" spans="1:11" hidden="1" x14ac:dyDescent="0.4">
      <c r="A64">
        <v>6</v>
      </c>
      <c r="B64">
        <v>10</v>
      </c>
      <c r="C64" t="s">
        <v>34</v>
      </c>
      <c r="D64" t="s">
        <v>31</v>
      </c>
      <c r="E64" t="s">
        <v>33</v>
      </c>
      <c r="F64" t="s">
        <v>31</v>
      </c>
      <c r="G64" t="s">
        <v>31</v>
      </c>
      <c r="I64">
        <v>5</v>
      </c>
      <c r="J64">
        <v>5</v>
      </c>
      <c r="K64">
        <f>テーブル46[[#This Row],[問題数]]-テーブル46[[#This Row],[正解数]]</f>
        <v>0</v>
      </c>
    </row>
    <row r="65" spans="1:11" x14ac:dyDescent="0.4">
      <c r="A65">
        <v>7</v>
      </c>
      <c r="B65">
        <v>1</v>
      </c>
      <c r="C65" t="s">
        <v>33</v>
      </c>
      <c r="D65" t="s">
        <v>32</v>
      </c>
      <c r="E65" t="s">
        <v>33</v>
      </c>
      <c r="F65" t="s">
        <v>33</v>
      </c>
      <c r="I65">
        <v>3</v>
      </c>
      <c r="J65">
        <v>4</v>
      </c>
      <c r="K65">
        <f>テーブル46[[#This Row],[問題数]]-テーブル46[[#This Row],[正解数]]</f>
        <v>1</v>
      </c>
    </row>
    <row r="66" spans="1:11" x14ac:dyDescent="0.4">
      <c r="A66">
        <v>7</v>
      </c>
      <c r="B66">
        <v>2</v>
      </c>
      <c r="C66" t="s">
        <v>31</v>
      </c>
      <c r="I66">
        <v>0</v>
      </c>
      <c r="J66">
        <v>1</v>
      </c>
      <c r="K66">
        <f>テーブル46[[#This Row],[問題数]]-テーブル46[[#This Row],[正解数]]</f>
        <v>1</v>
      </c>
    </row>
    <row r="67" spans="1:11" hidden="1" x14ac:dyDescent="0.4">
      <c r="A67">
        <v>7</v>
      </c>
      <c r="B67">
        <v>3</v>
      </c>
      <c r="C67" t="s">
        <v>33</v>
      </c>
      <c r="I67">
        <v>1</v>
      </c>
      <c r="J67">
        <v>1</v>
      </c>
      <c r="K67">
        <f>テーブル46[[#This Row],[問題数]]-テーブル46[[#This Row],[正解数]]</f>
        <v>0</v>
      </c>
    </row>
    <row r="68" spans="1:11" x14ac:dyDescent="0.4">
      <c r="A68">
        <v>7</v>
      </c>
      <c r="B68">
        <v>4</v>
      </c>
      <c r="C68" t="s">
        <v>32</v>
      </c>
      <c r="I68">
        <v>0</v>
      </c>
      <c r="J68">
        <v>1</v>
      </c>
      <c r="K68">
        <f>テーブル46[[#This Row],[問題数]]-テーブル46[[#This Row],[正解数]]</f>
        <v>1</v>
      </c>
    </row>
    <row r="69" spans="1:11" hidden="1" x14ac:dyDescent="0.4">
      <c r="A69">
        <v>7</v>
      </c>
      <c r="B69">
        <v>5</v>
      </c>
      <c r="C69" t="s">
        <v>32</v>
      </c>
      <c r="I69">
        <v>1</v>
      </c>
      <c r="J69">
        <v>1</v>
      </c>
      <c r="K69">
        <f>テーブル46[[#This Row],[問題数]]-テーブル46[[#This Row],[正解数]]</f>
        <v>0</v>
      </c>
    </row>
    <row r="70" spans="1:11" x14ac:dyDescent="0.4">
      <c r="A70">
        <v>7</v>
      </c>
      <c r="B70">
        <v>6</v>
      </c>
      <c r="C70" t="s">
        <v>32</v>
      </c>
      <c r="I70">
        <v>0</v>
      </c>
      <c r="J70">
        <v>1</v>
      </c>
      <c r="K70">
        <f>テーブル46[[#This Row],[問題数]]-テーブル46[[#This Row],[正解数]]</f>
        <v>1</v>
      </c>
    </row>
    <row r="71" spans="1:11" x14ac:dyDescent="0.4">
      <c r="A71">
        <v>7</v>
      </c>
      <c r="B71">
        <v>7</v>
      </c>
      <c r="C71" t="s">
        <v>34</v>
      </c>
      <c r="I71">
        <v>0</v>
      </c>
      <c r="J71">
        <v>1</v>
      </c>
      <c r="K71">
        <f>テーブル46[[#This Row],[問題数]]-テーブル46[[#This Row],[正解数]]</f>
        <v>1</v>
      </c>
    </row>
    <row r="72" spans="1:11" x14ac:dyDescent="0.4">
      <c r="A72">
        <v>7</v>
      </c>
      <c r="B72">
        <v>8</v>
      </c>
      <c r="C72" t="s">
        <v>34</v>
      </c>
      <c r="I72">
        <v>0</v>
      </c>
      <c r="J72">
        <v>1</v>
      </c>
      <c r="K72">
        <f>テーブル46[[#This Row],[問題数]]-テーブル46[[#This Row],[正解数]]</f>
        <v>1</v>
      </c>
    </row>
    <row r="73" spans="1:11" hidden="1" x14ac:dyDescent="0.4">
      <c r="A73">
        <v>7</v>
      </c>
      <c r="B73">
        <v>9</v>
      </c>
      <c r="C73" t="s">
        <v>36</v>
      </c>
      <c r="I73">
        <v>1</v>
      </c>
      <c r="J73">
        <v>1</v>
      </c>
      <c r="K73">
        <f>テーブル46[[#This Row],[問題数]]-テーブル46[[#This Row],[正解数]]</f>
        <v>0</v>
      </c>
    </row>
    <row r="74" spans="1:11" x14ac:dyDescent="0.4">
      <c r="A74">
        <v>7</v>
      </c>
      <c r="B74">
        <v>10</v>
      </c>
      <c r="C74" t="s">
        <v>34</v>
      </c>
      <c r="I74">
        <v>0</v>
      </c>
      <c r="J74">
        <v>1</v>
      </c>
      <c r="K74">
        <f>テーブル46[[#This Row],[問題数]]-テーブル46[[#This Row],[正解数]]</f>
        <v>1</v>
      </c>
    </row>
    <row r="75" spans="1:11" x14ac:dyDescent="0.4">
      <c r="A75">
        <v>7</v>
      </c>
      <c r="B75">
        <v>11</v>
      </c>
      <c r="C75" t="s">
        <v>32</v>
      </c>
      <c r="D75" t="s">
        <v>34</v>
      </c>
      <c r="E75" t="s">
        <v>36</v>
      </c>
      <c r="F75" t="s">
        <v>31</v>
      </c>
      <c r="I75">
        <v>3</v>
      </c>
      <c r="J75">
        <v>4</v>
      </c>
      <c r="K75">
        <f>テーブル46[[#This Row],[問題数]]-テーブル46[[#This Row],[正解数]]</f>
        <v>1</v>
      </c>
    </row>
    <row r="76" spans="1:11" x14ac:dyDescent="0.4">
      <c r="I76">
        <f>SUM(テーブル46[正解数])</f>
        <v>154</v>
      </c>
      <c r="J76">
        <f>SUM(テーブル46[問題数])</f>
        <v>183</v>
      </c>
      <c r="K76">
        <f>IFERROR((テーブル46[[#Totals],[正解数]]/テーブル46[[#Totals],[問題数]])*100,"Error")</f>
        <v>84.153005464480884</v>
      </c>
    </row>
  </sheetData>
  <phoneticPr fontId="1"/>
  <dataValidations count="1">
    <dataValidation type="list" allowBlank="1" showInputMessage="1" showErrorMessage="1" sqref="C5:H75" xr:uid="{A1748B0D-ABBD-4F88-9D6D-545F1393FABB}">
      <formula1>"A,B,C,D,E,F,G,H,I,J,K,L,M,N"</formula1>
    </dataValidation>
  </dataValidations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7252E-CADC-4197-AD66-8E152F9EF7D5}">
  <dimension ref="A4:J75"/>
  <sheetViews>
    <sheetView topLeftCell="A4" zoomScaleNormal="100" workbookViewId="0">
      <selection activeCell="I80" sqref="I80"/>
    </sheetView>
  </sheetViews>
  <sheetFormatPr defaultRowHeight="18.75" x14ac:dyDescent="0.4"/>
  <sheetData>
    <row r="4" spans="1:10" x14ac:dyDescent="0.4">
      <c r="A4" t="s">
        <v>11</v>
      </c>
      <c r="B4" t="s">
        <v>12</v>
      </c>
      <c r="C4" t="s">
        <v>13</v>
      </c>
      <c r="D4" t="s">
        <v>14</v>
      </c>
      <c r="E4" t="s">
        <v>15</v>
      </c>
      <c r="F4" t="s">
        <v>16</v>
      </c>
      <c r="G4" t="s">
        <v>24</v>
      </c>
      <c r="H4" t="s">
        <v>29</v>
      </c>
      <c r="I4" t="s">
        <v>28</v>
      </c>
      <c r="J4" t="s">
        <v>30</v>
      </c>
    </row>
    <row r="5" spans="1:10" x14ac:dyDescent="0.4">
      <c r="A5">
        <v>1</v>
      </c>
      <c r="B5" t="s">
        <v>17</v>
      </c>
      <c r="C5" t="s">
        <v>18</v>
      </c>
      <c r="H5">
        <v>2</v>
      </c>
      <c r="I5">
        <v>3</v>
      </c>
      <c r="J5">
        <f>テーブル4[[#This Row],[問題数]]-テーブル4[[#This Row],[正解数]]</f>
        <v>1</v>
      </c>
    </row>
    <row r="6" spans="1:10" x14ac:dyDescent="0.4">
      <c r="A6">
        <v>2</v>
      </c>
      <c r="B6" t="s">
        <v>18</v>
      </c>
      <c r="C6" t="s">
        <v>17</v>
      </c>
      <c r="D6" t="s">
        <v>19</v>
      </c>
      <c r="E6" t="s">
        <v>20</v>
      </c>
      <c r="F6" t="s">
        <v>19</v>
      </c>
      <c r="H6">
        <v>2</v>
      </c>
      <c r="I6">
        <v>5</v>
      </c>
      <c r="J6">
        <f>テーブル4[[#This Row],[問題数]]-テーブル4[[#This Row],[正解数]]</f>
        <v>3</v>
      </c>
    </row>
    <row r="7" spans="1:10" hidden="1" x14ac:dyDescent="0.4">
      <c r="A7">
        <v>3</v>
      </c>
      <c r="B7" t="s">
        <v>19</v>
      </c>
      <c r="C7" t="s">
        <v>19</v>
      </c>
      <c r="D7" t="s">
        <v>20</v>
      </c>
      <c r="E7" t="s">
        <v>18</v>
      </c>
      <c r="H7">
        <v>4</v>
      </c>
      <c r="I7">
        <v>4</v>
      </c>
      <c r="J7">
        <f>テーブル4[[#This Row],[問題数]]-テーブル4[[#This Row],[正解数]]</f>
        <v>0</v>
      </c>
    </row>
    <row r="8" spans="1:10" hidden="1" x14ac:dyDescent="0.4">
      <c r="A8">
        <v>4</v>
      </c>
      <c r="B8" t="s">
        <v>17</v>
      </c>
      <c r="C8" t="s">
        <v>19</v>
      </c>
      <c r="H8">
        <v>2</v>
      </c>
      <c r="I8">
        <v>2</v>
      </c>
      <c r="J8">
        <f>テーブル4[[#This Row],[問題数]]-テーブル4[[#This Row],[正解数]]</f>
        <v>0</v>
      </c>
    </row>
    <row r="9" spans="1:10" x14ac:dyDescent="0.4">
      <c r="A9">
        <v>5</v>
      </c>
      <c r="B9" t="s">
        <v>19</v>
      </c>
      <c r="C9" t="s">
        <v>17</v>
      </c>
      <c r="D9" t="s">
        <v>17</v>
      </c>
      <c r="E9" t="s">
        <v>19</v>
      </c>
      <c r="H9">
        <v>2</v>
      </c>
      <c r="I9">
        <v>4</v>
      </c>
      <c r="J9">
        <f>テーブル4[[#This Row],[問題数]]-テーブル4[[#This Row],[正解数]]</f>
        <v>2</v>
      </c>
    </row>
    <row r="10" spans="1:10" x14ac:dyDescent="0.4">
      <c r="A10">
        <v>6</v>
      </c>
      <c r="B10" t="s">
        <v>18</v>
      </c>
      <c r="C10" t="s">
        <v>17</v>
      </c>
      <c r="D10" t="s">
        <v>17</v>
      </c>
      <c r="E10" t="s">
        <v>19</v>
      </c>
      <c r="F10" t="s">
        <v>18</v>
      </c>
      <c r="H10">
        <v>4</v>
      </c>
      <c r="I10">
        <v>5</v>
      </c>
      <c r="J10">
        <f>テーブル4[[#This Row],[問題数]]-テーブル4[[#This Row],[正解数]]</f>
        <v>1</v>
      </c>
    </row>
    <row r="11" spans="1:10" hidden="1" x14ac:dyDescent="0.4">
      <c r="A11">
        <v>7</v>
      </c>
      <c r="B11" t="s">
        <v>18</v>
      </c>
      <c r="H11">
        <v>1</v>
      </c>
      <c r="I11">
        <v>1</v>
      </c>
      <c r="J11">
        <f>テーブル4[[#This Row],[問題数]]-テーブル4[[#This Row],[正解数]]</f>
        <v>0</v>
      </c>
    </row>
    <row r="12" spans="1:10" hidden="1" x14ac:dyDescent="0.4">
      <c r="A12">
        <v>8</v>
      </c>
      <c r="B12" t="s">
        <v>19</v>
      </c>
      <c r="H12">
        <v>1</v>
      </c>
      <c r="I12">
        <v>1</v>
      </c>
      <c r="J12">
        <f>テーブル4[[#This Row],[問題数]]-テーブル4[[#This Row],[正解数]]</f>
        <v>0</v>
      </c>
    </row>
    <row r="13" spans="1:10" hidden="1" x14ac:dyDescent="0.4">
      <c r="A13">
        <v>9</v>
      </c>
      <c r="B13" t="s">
        <v>19</v>
      </c>
      <c r="C13" t="s">
        <v>20</v>
      </c>
      <c r="D13" t="s">
        <v>17</v>
      </c>
      <c r="E13" t="s">
        <v>17</v>
      </c>
      <c r="H13">
        <v>4</v>
      </c>
      <c r="I13">
        <v>4</v>
      </c>
      <c r="J13">
        <f>テーブル4[[#This Row],[問題数]]-テーブル4[[#This Row],[正解数]]</f>
        <v>0</v>
      </c>
    </row>
    <row r="14" spans="1:10" hidden="1" x14ac:dyDescent="0.4">
      <c r="A14">
        <v>10</v>
      </c>
      <c r="B14" t="s">
        <v>17</v>
      </c>
      <c r="H14">
        <v>1</v>
      </c>
      <c r="I14">
        <v>1</v>
      </c>
      <c r="J14">
        <f>テーブル4[[#This Row],[問題数]]-テーブル4[[#This Row],[正解数]]</f>
        <v>0</v>
      </c>
    </row>
    <row r="15" spans="1:10" x14ac:dyDescent="0.4">
      <c r="A15">
        <v>11</v>
      </c>
      <c r="B15" t="s">
        <v>19</v>
      </c>
      <c r="C15" t="s">
        <v>20</v>
      </c>
      <c r="D15" t="s">
        <v>21</v>
      </c>
      <c r="E15" t="s">
        <v>17</v>
      </c>
      <c r="H15">
        <v>1</v>
      </c>
      <c r="I15">
        <v>4</v>
      </c>
      <c r="J15">
        <f>テーブル4[[#This Row],[問題数]]-テーブル4[[#This Row],[正解数]]</f>
        <v>3</v>
      </c>
    </row>
    <row r="16" spans="1:10" hidden="1" x14ac:dyDescent="0.4">
      <c r="A16">
        <v>12</v>
      </c>
      <c r="B16" t="s">
        <v>18</v>
      </c>
      <c r="C16" t="s">
        <v>19</v>
      </c>
      <c r="D16" t="s">
        <v>17</v>
      </c>
      <c r="H16">
        <v>3</v>
      </c>
      <c r="I16">
        <v>3</v>
      </c>
      <c r="J16">
        <f>テーブル4[[#This Row],[問題数]]-テーブル4[[#This Row],[正解数]]</f>
        <v>0</v>
      </c>
    </row>
    <row r="17" spans="1:10" hidden="1" x14ac:dyDescent="0.4">
      <c r="A17">
        <v>13</v>
      </c>
      <c r="B17" t="s">
        <v>17</v>
      </c>
      <c r="H17">
        <v>1</v>
      </c>
      <c r="I17">
        <v>1</v>
      </c>
      <c r="J17">
        <f>テーブル4[[#This Row],[問題数]]-テーブル4[[#This Row],[正解数]]</f>
        <v>0</v>
      </c>
    </row>
    <row r="18" spans="1:10" hidden="1" x14ac:dyDescent="0.4">
      <c r="A18">
        <v>14</v>
      </c>
      <c r="B18" t="s">
        <v>21</v>
      </c>
      <c r="H18">
        <v>1</v>
      </c>
      <c r="I18">
        <v>1</v>
      </c>
      <c r="J18">
        <f>テーブル4[[#This Row],[問題数]]-テーブル4[[#This Row],[正解数]]</f>
        <v>0</v>
      </c>
    </row>
    <row r="19" spans="1:10" hidden="1" x14ac:dyDescent="0.4">
      <c r="A19">
        <v>15</v>
      </c>
      <c r="B19" t="s">
        <v>20</v>
      </c>
      <c r="C19" t="s">
        <v>20</v>
      </c>
      <c r="D19" t="s">
        <v>19</v>
      </c>
      <c r="H19">
        <v>3</v>
      </c>
      <c r="I19">
        <v>3</v>
      </c>
      <c r="J19">
        <f>テーブル4[[#This Row],[問題数]]-テーブル4[[#This Row],[正解数]]</f>
        <v>0</v>
      </c>
    </row>
    <row r="20" spans="1:10" x14ac:dyDescent="0.4">
      <c r="A20">
        <v>16</v>
      </c>
      <c r="B20" t="s">
        <v>17</v>
      </c>
      <c r="C20" t="s">
        <v>17</v>
      </c>
      <c r="H20">
        <v>1</v>
      </c>
      <c r="I20">
        <v>2</v>
      </c>
      <c r="J20">
        <f>テーブル4[[#This Row],[問題数]]-テーブル4[[#This Row],[正解数]]</f>
        <v>1</v>
      </c>
    </row>
    <row r="21" spans="1:10" hidden="1" x14ac:dyDescent="0.4">
      <c r="A21">
        <v>17</v>
      </c>
      <c r="B21" t="s">
        <v>20</v>
      </c>
      <c r="C21" t="s">
        <v>17</v>
      </c>
      <c r="D21" t="s">
        <v>20</v>
      </c>
      <c r="H21">
        <v>3</v>
      </c>
      <c r="I21">
        <v>3</v>
      </c>
      <c r="J21">
        <f>テーブル4[[#This Row],[問題数]]-テーブル4[[#This Row],[正解数]]</f>
        <v>0</v>
      </c>
    </row>
    <row r="22" spans="1:10" hidden="1" x14ac:dyDescent="0.4">
      <c r="A22">
        <v>18</v>
      </c>
      <c r="B22" t="s">
        <v>17</v>
      </c>
      <c r="C22" t="s">
        <v>19</v>
      </c>
      <c r="D22" t="s">
        <v>20</v>
      </c>
      <c r="H22">
        <v>3</v>
      </c>
      <c r="I22">
        <v>3</v>
      </c>
      <c r="J22">
        <f>テーブル4[[#This Row],[問題数]]-テーブル4[[#This Row],[正解数]]</f>
        <v>0</v>
      </c>
    </row>
    <row r="23" spans="1:10" hidden="1" x14ac:dyDescent="0.4">
      <c r="A23">
        <v>19</v>
      </c>
      <c r="B23" t="s">
        <v>19</v>
      </c>
      <c r="C23" t="s">
        <v>17</v>
      </c>
      <c r="H23">
        <v>2</v>
      </c>
      <c r="I23">
        <v>2</v>
      </c>
      <c r="J23">
        <f>テーブル4[[#This Row],[問題数]]-テーブル4[[#This Row],[正解数]]</f>
        <v>0</v>
      </c>
    </row>
    <row r="24" spans="1:10" hidden="1" x14ac:dyDescent="0.4">
      <c r="A24">
        <v>20</v>
      </c>
      <c r="B24" t="s">
        <v>18</v>
      </c>
      <c r="C24" t="s">
        <v>19</v>
      </c>
      <c r="D24" t="s">
        <v>20</v>
      </c>
      <c r="E24" t="s">
        <v>22</v>
      </c>
      <c r="H24">
        <v>4</v>
      </c>
      <c r="I24">
        <v>4</v>
      </c>
      <c r="J24">
        <f>テーブル4[[#This Row],[問題数]]-テーブル4[[#This Row],[正解数]]</f>
        <v>0</v>
      </c>
    </row>
    <row r="25" spans="1:10" x14ac:dyDescent="0.4">
      <c r="A25">
        <v>21</v>
      </c>
      <c r="B25" t="s">
        <v>17</v>
      </c>
      <c r="C25" t="s">
        <v>20</v>
      </c>
      <c r="D25" t="s">
        <v>17</v>
      </c>
      <c r="E25" t="s">
        <v>17</v>
      </c>
      <c r="F25" t="s">
        <v>20</v>
      </c>
      <c r="H25">
        <v>3</v>
      </c>
      <c r="I25">
        <v>5</v>
      </c>
      <c r="J25">
        <f>テーブル4[[#This Row],[問題数]]-テーブル4[[#This Row],[正解数]]</f>
        <v>2</v>
      </c>
    </row>
    <row r="26" spans="1:10" hidden="1" x14ac:dyDescent="0.4">
      <c r="A26">
        <v>22</v>
      </c>
      <c r="B26" t="s">
        <v>20</v>
      </c>
      <c r="C26" t="s">
        <v>17</v>
      </c>
      <c r="D26" t="s">
        <v>20</v>
      </c>
      <c r="E26" t="s">
        <v>19</v>
      </c>
      <c r="F26" t="s">
        <v>20</v>
      </c>
      <c r="H26">
        <v>5</v>
      </c>
      <c r="I26">
        <v>5</v>
      </c>
      <c r="J26">
        <f>テーブル4[[#This Row],[問題数]]-テーブル4[[#This Row],[正解数]]</f>
        <v>0</v>
      </c>
    </row>
    <row r="27" spans="1:10" x14ac:dyDescent="0.4">
      <c r="A27">
        <v>23</v>
      </c>
      <c r="B27" t="s">
        <v>19</v>
      </c>
      <c r="C27" t="s">
        <v>18</v>
      </c>
      <c r="D27" t="s">
        <v>20</v>
      </c>
      <c r="H27">
        <v>1</v>
      </c>
      <c r="I27">
        <v>3</v>
      </c>
      <c r="J27">
        <f>テーブル4[[#This Row],[問題数]]-テーブル4[[#This Row],[正解数]]</f>
        <v>2</v>
      </c>
    </row>
    <row r="28" spans="1:10" hidden="1" x14ac:dyDescent="0.4">
      <c r="A28">
        <v>24</v>
      </c>
      <c r="B28" t="s">
        <v>17</v>
      </c>
      <c r="C28" t="s">
        <v>20</v>
      </c>
      <c r="D28" t="s">
        <v>17</v>
      </c>
      <c r="H28">
        <v>3</v>
      </c>
      <c r="I28">
        <v>3</v>
      </c>
      <c r="J28">
        <f>テーブル4[[#This Row],[問題数]]-テーブル4[[#This Row],[正解数]]</f>
        <v>0</v>
      </c>
    </row>
    <row r="29" spans="1:10" hidden="1" x14ac:dyDescent="0.4">
      <c r="A29">
        <v>25</v>
      </c>
      <c r="B29" t="s">
        <v>17</v>
      </c>
      <c r="H29">
        <v>1</v>
      </c>
      <c r="I29">
        <v>1</v>
      </c>
      <c r="J29">
        <f>テーブル4[[#This Row],[問題数]]-テーブル4[[#This Row],[正解数]]</f>
        <v>0</v>
      </c>
    </row>
    <row r="30" spans="1:10" hidden="1" x14ac:dyDescent="0.4">
      <c r="A30">
        <v>26</v>
      </c>
      <c r="B30" t="s">
        <v>20</v>
      </c>
      <c r="H30">
        <v>1</v>
      </c>
      <c r="I30">
        <v>1</v>
      </c>
      <c r="J30">
        <f>テーブル4[[#This Row],[問題数]]-テーブル4[[#This Row],[正解数]]</f>
        <v>0</v>
      </c>
    </row>
    <row r="31" spans="1:10" hidden="1" x14ac:dyDescent="0.4">
      <c r="A31">
        <v>27</v>
      </c>
      <c r="B31" t="s">
        <v>19</v>
      </c>
      <c r="C31" t="s">
        <v>19</v>
      </c>
      <c r="H31">
        <v>2</v>
      </c>
      <c r="I31">
        <v>2</v>
      </c>
      <c r="J31">
        <f>テーブル4[[#This Row],[問題数]]-テーブル4[[#This Row],[正解数]]</f>
        <v>0</v>
      </c>
    </row>
    <row r="32" spans="1:10" x14ac:dyDescent="0.4">
      <c r="A32">
        <v>28</v>
      </c>
      <c r="B32" t="s">
        <v>17</v>
      </c>
      <c r="C32" t="s">
        <v>20</v>
      </c>
      <c r="D32" t="s">
        <v>19</v>
      </c>
      <c r="E32" t="s">
        <v>19</v>
      </c>
      <c r="H32">
        <v>2</v>
      </c>
      <c r="I32">
        <v>4</v>
      </c>
      <c r="J32">
        <f>テーブル4[[#This Row],[問題数]]-テーブル4[[#This Row],[正解数]]</f>
        <v>2</v>
      </c>
    </row>
    <row r="33" spans="1:10" hidden="1" x14ac:dyDescent="0.4">
      <c r="A33">
        <v>29</v>
      </c>
      <c r="B33" t="s">
        <v>18</v>
      </c>
      <c r="C33" t="s">
        <v>20</v>
      </c>
      <c r="D33" t="s">
        <v>17</v>
      </c>
      <c r="E33" t="s">
        <v>20</v>
      </c>
      <c r="H33">
        <v>4</v>
      </c>
      <c r="I33">
        <v>4</v>
      </c>
      <c r="J33">
        <f>テーブル4[[#This Row],[問題数]]-テーブル4[[#This Row],[正解数]]</f>
        <v>0</v>
      </c>
    </row>
    <row r="34" spans="1:10" hidden="1" x14ac:dyDescent="0.4">
      <c r="A34">
        <v>30</v>
      </c>
      <c r="B34" t="s">
        <v>17</v>
      </c>
      <c r="H34">
        <v>1</v>
      </c>
      <c r="I34">
        <v>1</v>
      </c>
      <c r="J34">
        <f>テーブル4[[#This Row],[問題数]]-テーブル4[[#This Row],[正解数]]</f>
        <v>0</v>
      </c>
    </row>
    <row r="35" spans="1:10" hidden="1" x14ac:dyDescent="0.4">
      <c r="A35">
        <v>31</v>
      </c>
      <c r="B35" t="s">
        <v>19</v>
      </c>
      <c r="C35" t="s">
        <v>17</v>
      </c>
      <c r="D35" t="s">
        <v>20</v>
      </c>
      <c r="E35" t="s">
        <v>21</v>
      </c>
      <c r="H35">
        <v>4</v>
      </c>
      <c r="I35">
        <v>4</v>
      </c>
      <c r="J35">
        <f>テーブル4[[#This Row],[問題数]]-テーブル4[[#This Row],[正解数]]</f>
        <v>0</v>
      </c>
    </row>
    <row r="36" spans="1:10" hidden="1" x14ac:dyDescent="0.4">
      <c r="A36">
        <v>32</v>
      </c>
      <c r="B36" t="s">
        <v>17</v>
      </c>
      <c r="C36" t="s">
        <v>20</v>
      </c>
      <c r="D36" t="s">
        <v>20</v>
      </c>
      <c r="E36" t="s">
        <v>18</v>
      </c>
      <c r="H36">
        <v>4</v>
      </c>
      <c r="I36">
        <v>4</v>
      </c>
      <c r="J36">
        <f>テーブル4[[#This Row],[問題数]]-テーブル4[[#This Row],[正解数]]</f>
        <v>0</v>
      </c>
    </row>
    <row r="37" spans="1:10" hidden="1" x14ac:dyDescent="0.4">
      <c r="A37">
        <v>33</v>
      </c>
      <c r="B37" t="s">
        <v>18</v>
      </c>
      <c r="C37" t="s">
        <v>20</v>
      </c>
      <c r="D37" t="s">
        <v>17</v>
      </c>
      <c r="H37">
        <v>3</v>
      </c>
      <c r="I37">
        <v>3</v>
      </c>
      <c r="J37">
        <f>テーブル4[[#This Row],[問題数]]-テーブル4[[#This Row],[正解数]]</f>
        <v>0</v>
      </c>
    </row>
    <row r="38" spans="1:10" x14ac:dyDescent="0.4">
      <c r="A38">
        <v>34</v>
      </c>
      <c r="B38" t="s">
        <v>17</v>
      </c>
      <c r="C38" t="s">
        <v>17</v>
      </c>
      <c r="D38" t="s">
        <v>20</v>
      </c>
      <c r="E38" t="s">
        <v>20</v>
      </c>
      <c r="H38">
        <v>1</v>
      </c>
      <c r="I38">
        <v>4</v>
      </c>
      <c r="J38">
        <f>テーブル4[[#This Row],[問題数]]-テーブル4[[#This Row],[正解数]]</f>
        <v>3</v>
      </c>
    </row>
    <row r="39" spans="1:10" hidden="1" x14ac:dyDescent="0.4">
      <c r="A39">
        <v>35</v>
      </c>
      <c r="B39" t="s">
        <v>18</v>
      </c>
      <c r="H39">
        <v>1</v>
      </c>
      <c r="I39">
        <v>1</v>
      </c>
      <c r="J39">
        <f>テーブル4[[#This Row],[問題数]]-テーブル4[[#This Row],[正解数]]</f>
        <v>0</v>
      </c>
    </row>
    <row r="40" spans="1:10" x14ac:dyDescent="0.4">
      <c r="A40">
        <v>36</v>
      </c>
      <c r="B40" t="s">
        <v>17</v>
      </c>
      <c r="H40">
        <v>0</v>
      </c>
      <c r="I40">
        <v>1</v>
      </c>
      <c r="J40">
        <f>テーブル4[[#This Row],[問題数]]-テーブル4[[#This Row],[正解数]]</f>
        <v>1</v>
      </c>
    </row>
    <row r="41" spans="1:10" x14ac:dyDescent="0.4">
      <c r="A41">
        <v>37</v>
      </c>
      <c r="B41" t="s">
        <v>20</v>
      </c>
      <c r="C41" t="s">
        <v>19</v>
      </c>
      <c r="D41" t="s">
        <v>17</v>
      </c>
      <c r="H41">
        <v>2</v>
      </c>
      <c r="I41">
        <v>3</v>
      </c>
      <c r="J41">
        <f>テーブル4[[#This Row],[問題数]]-テーブル4[[#This Row],[正解数]]</f>
        <v>1</v>
      </c>
    </row>
    <row r="42" spans="1:10" x14ac:dyDescent="0.4">
      <c r="A42">
        <v>38</v>
      </c>
      <c r="B42" t="s">
        <v>20</v>
      </c>
      <c r="C42" t="s">
        <v>20</v>
      </c>
      <c r="D42" t="s">
        <v>17</v>
      </c>
      <c r="H42">
        <v>0</v>
      </c>
      <c r="I42">
        <v>3</v>
      </c>
      <c r="J42">
        <f>テーブル4[[#This Row],[問題数]]-テーブル4[[#This Row],[正解数]]</f>
        <v>3</v>
      </c>
    </row>
    <row r="43" spans="1:10" hidden="1" x14ac:dyDescent="0.4">
      <c r="A43">
        <v>39</v>
      </c>
      <c r="B43" t="s">
        <v>19</v>
      </c>
      <c r="C43" t="s">
        <v>17</v>
      </c>
      <c r="D43" t="s">
        <v>20</v>
      </c>
      <c r="H43">
        <v>3</v>
      </c>
      <c r="I43">
        <v>3</v>
      </c>
      <c r="J43">
        <f>テーブル4[[#This Row],[問題数]]-テーブル4[[#This Row],[正解数]]</f>
        <v>0</v>
      </c>
    </row>
    <row r="44" spans="1:10" x14ac:dyDescent="0.4">
      <c r="A44">
        <v>40</v>
      </c>
      <c r="B44" t="s">
        <v>17</v>
      </c>
      <c r="C44" t="s">
        <v>17</v>
      </c>
      <c r="H44">
        <v>1</v>
      </c>
      <c r="I44">
        <v>2</v>
      </c>
      <c r="J44">
        <f>テーブル4[[#This Row],[問題数]]-テーブル4[[#This Row],[正解数]]</f>
        <v>1</v>
      </c>
    </row>
    <row r="45" spans="1:10" hidden="1" x14ac:dyDescent="0.4">
      <c r="A45">
        <v>41</v>
      </c>
      <c r="B45" t="s">
        <v>19</v>
      </c>
      <c r="C45" t="s">
        <v>19</v>
      </c>
      <c r="H45">
        <v>2</v>
      </c>
      <c r="I45">
        <v>2</v>
      </c>
      <c r="J45">
        <f>テーブル4[[#This Row],[問題数]]-テーブル4[[#This Row],[正解数]]</f>
        <v>0</v>
      </c>
    </row>
    <row r="46" spans="1:10" hidden="1" x14ac:dyDescent="0.4">
      <c r="A46">
        <v>42</v>
      </c>
      <c r="B46" t="s">
        <v>20</v>
      </c>
      <c r="H46">
        <v>1</v>
      </c>
      <c r="I46">
        <v>1</v>
      </c>
      <c r="J46">
        <f>テーブル4[[#This Row],[問題数]]-テーブル4[[#This Row],[正解数]]</f>
        <v>0</v>
      </c>
    </row>
    <row r="47" spans="1:10" hidden="1" x14ac:dyDescent="0.4">
      <c r="A47">
        <v>43</v>
      </c>
      <c r="B47" t="s">
        <v>17</v>
      </c>
      <c r="H47">
        <v>1</v>
      </c>
      <c r="I47">
        <v>1</v>
      </c>
      <c r="J47">
        <f>テーブル4[[#This Row],[問題数]]-テーブル4[[#This Row],[正解数]]</f>
        <v>0</v>
      </c>
    </row>
    <row r="48" spans="1:10" x14ac:dyDescent="0.4">
      <c r="A48">
        <v>44</v>
      </c>
      <c r="B48" t="s">
        <v>17</v>
      </c>
      <c r="C48" t="s">
        <v>17</v>
      </c>
      <c r="D48" t="s">
        <v>18</v>
      </c>
      <c r="H48">
        <v>1</v>
      </c>
      <c r="I48">
        <v>3</v>
      </c>
      <c r="J48">
        <f>テーブル4[[#This Row],[問題数]]-テーブル4[[#This Row],[正解数]]</f>
        <v>2</v>
      </c>
    </row>
    <row r="49" spans="1:10" hidden="1" x14ac:dyDescent="0.4">
      <c r="A49">
        <v>45</v>
      </c>
      <c r="B49" t="s">
        <v>19</v>
      </c>
      <c r="C49" t="s">
        <v>20</v>
      </c>
      <c r="D49" t="s">
        <v>20</v>
      </c>
      <c r="E49" t="s">
        <v>19</v>
      </c>
      <c r="F49" t="s">
        <v>19</v>
      </c>
      <c r="H49">
        <v>5</v>
      </c>
      <c r="I49">
        <v>5</v>
      </c>
      <c r="J49">
        <f>テーブル4[[#This Row],[問題数]]-テーブル4[[#This Row],[正解数]]</f>
        <v>0</v>
      </c>
    </row>
    <row r="50" spans="1:10" hidden="1" x14ac:dyDescent="0.4">
      <c r="A50">
        <v>46</v>
      </c>
      <c r="B50" t="s">
        <v>18</v>
      </c>
      <c r="C50" t="s">
        <v>19</v>
      </c>
      <c r="D50" t="s">
        <v>17</v>
      </c>
      <c r="H50">
        <v>3</v>
      </c>
      <c r="I50">
        <v>3</v>
      </c>
      <c r="J50">
        <f>テーブル4[[#This Row],[問題数]]-テーブル4[[#This Row],[正解数]]</f>
        <v>0</v>
      </c>
    </row>
    <row r="51" spans="1:10" hidden="1" x14ac:dyDescent="0.4">
      <c r="A51">
        <v>47</v>
      </c>
      <c r="B51" t="s">
        <v>18</v>
      </c>
      <c r="C51" t="s">
        <v>19</v>
      </c>
      <c r="D51" t="s">
        <v>17</v>
      </c>
      <c r="H51">
        <v>3</v>
      </c>
      <c r="I51">
        <v>3</v>
      </c>
      <c r="J51">
        <f>テーブル4[[#This Row],[問題数]]-テーブル4[[#This Row],[正解数]]</f>
        <v>0</v>
      </c>
    </row>
    <row r="52" spans="1:10" hidden="1" x14ac:dyDescent="0.4">
      <c r="A52">
        <v>48</v>
      </c>
      <c r="B52" t="s">
        <v>20</v>
      </c>
      <c r="C52" t="s">
        <v>18</v>
      </c>
      <c r="H52">
        <v>2</v>
      </c>
      <c r="I52">
        <v>2</v>
      </c>
      <c r="J52">
        <f>テーブル4[[#This Row],[問題数]]-テーブル4[[#This Row],[正解数]]</f>
        <v>0</v>
      </c>
    </row>
    <row r="53" spans="1:10" x14ac:dyDescent="0.4">
      <c r="A53">
        <v>49</v>
      </c>
      <c r="B53" t="s">
        <v>20</v>
      </c>
      <c r="C53" t="s">
        <v>18</v>
      </c>
      <c r="H53">
        <v>1</v>
      </c>
      <c r="I53">
        <v>2</v>
      </c>
      <c r="J53">
        <f>テーブル4[[#This Row],[問題数]]-テーブル4[[#This Row],[正解数]]</f>
        <v>1</v>
      </c>
    </row>
    <row r="54" spans="1:10" hidden="1" x14ac:dyDescent="0.4">
      <c r="A54">
        <v>50</v>
      </c>
      <c r="B54" t="s">
        <v>17</v>
      </c>
      <c r="H54">
        <v>1</v>
      </c>
      <c r="I54">
        <v>1</v>
      </c>
      <c r="J54">
        <f>テーブル4[[#This Row],[問題数]]-テーブル4[[#This Row],[正解数]]</f>
        <v>0</v>
      </c>
    </row>
    <row r="55" spans="1:10" x14ac:dyDescent="0.4">
      <c r="A55">
        <v>51</v>
      </c>
      <c r="B55" t="s">
        <v>17</v>
      </c>
      <c r="C55" t="s">
        <v>17</v>
      </c>
      <c r="D55" t="s">
        <v>17</v>
      </c>
      <c r="E55" t="s">
        <v>17</v>
      </c>
      <c r="H55">
        <v>1</v>
      </c>
      <c r="I55">
        <v>4</v>
      </c>
      <c r="J55">
        <f>テーブル4[[#This Row],[問題数]]-テーブル4[[#This Row],[正解数]]</f>
        <v>3</v>
      </c>
    </row>
    <row r="56" spans="1:10" hidden="1" x14ac:dyDescent="0.4">
      <c r="A56">
        <v>52</v>
      </c>
      <c r="B56" t="s">
        <v>18</v>
      </c>
      <c r="C56" t="s">
        <v>20</v>
      </c>
      <c r="D56" t="s">
        <v>19</v>
      </c>
      <c r="E56" t="s">
        <v>18</v>
      </c>
      <c r="F56" t="s">
        <v>20</v>
      </c>
      <c r="H56">
        <v>5</v>
      </c>
      <c r="I56">
        <v>5</v>
      </c>
      <c r="J56">
        <f>テーブル4[[#This Row],[問題数]]-テーブル4[[#This Row],[正解数]]</f>
        <v>0</v>
      </c>
    </row>
    <row r="57" spans="1:10" hidden="1" x14ac:dyDescent="0.4">
      <c r="A57">
        <v>53</v>
      </c>
      <c r="B57" t="s">
        <v>19</v>
      </c>
      <c r="C57" t="s">
        <v>17</v>
      </c>
      <c r="D57" t="s">
        <v>17</v>
      </c>
      <c r="H57">
        <v>3</v>
      </c>
      <c r="I57">
        <v>3</v>
      </c>
      <c r="J57">
        <f>テーブル4[[#This Row],[問題数]]-テーブル4[[#This Row],[正解数]]</f>
        <v>0</v>
      </c>
    </row>
    <row r="58" spans="1:10" x14ac:dyDescent="0.4">
      <c r="A58">
        <v>54</v>
      </c>
      <c r="B58" t="s">
        <v>20</v>
      </c>
      <c r="C58" t="s">
        <v>17</v>
      </c>
      <c r="D58" t="s">
        <v>17</v>
      </c>
      <c r="H58">
        <v>1</v>
      </c>
      <c r="I58">
        <v>3</v>
      </c>
      <c r="J58">
        <f>テーブル4[[#This Row],[問題数]]-テーブル4[[#This Row],[正解数]]</f>
        <v>2</v>
      </c>
    </row>
    <row r="59" spans="1:10" x14ac:dyDescent="0.4">
      <c r="A59">
        <v>55</v>
      </c>
      <c r="B59" t="s">
        <v>19</v>
      </c>
      <c r="C59" t="s">
        <v>17</v>
      </c>
      <c r="D59" t="s">
        <v>17</v>
      </c>
      <c r="E59" t="s">
        <v>17</v>
      </c>
      <c r="H59">
        <v>2</v>
      </c>
      <c r="I59">
        <v>4</v>
      </c>
      <c r="J59">
        <f>テーブル4[[#This Row],[問題数]]-テーブル4[[#This Row],[正解数]]</f>
        <v>2</v>
      </c>
    </row>
    <row r="60" spans="1:10" x14ac:dyDescent="0.4">
      <c r="A60">
        <v>56</v>
      </c>
      <c r="B60" t="s">
        <v>20</v>
      </c>
      <c r="C60" t="s">
        <v>19</v>
      </c>
      <c r="D60" t="s">
        <v>17</v>
      </c>
      <c r="E60" t="s">
        <v>20</v>
      </c>
      <c r="F60" t="s">
        <v>20</v>
      </c>
      <c r="G60" t="s">
        <v>18</v>
      </c>
      <c r="H60">
        <v>4</v>
      </c>
      <c r="I60">
        <v>6</v>
      </c>
      <c r="J60">
        <f>テーブル4[[#This Row],[問題数]]-テーブル4[[#This Row],[正解数]]</f>
        <v>2</v>
      </c>
    </row>
    <row r="61" spans="1:10" x14ac:dyDescent="0.4">
      <c r="A61">
        <v>57</v>
      </c>
      <c r="B61" t="s">
        <v>17</v>
      </c>
      <c r="C61" t="s">
        <v>23</v>
      </c>
      <c r="D61" t="s">
        <v>20</v>
      </c>
      <c r="E61" t="s">
        <v>19</v>
      </c>
      <c r="H61">
        <v>3</v>
      </c>
      <c r="I61">
        <v>4</v>
      </c>
      <c r="J61">
        <f>テーブル4[[#This Row],[問題数]]-テーブル4[[#This Row],[正解数]]</f>
        <v>1</v>
      </c>
    </row>
    <row r="62" spans="1:10" x14ac:dyDescent="0.4">
      <c r="A62">
        <v>58</v>
      </c>
      <c r="B62" t="s">
        <v>17</v>
      </c>
      <c r="C62" t="s">
        <v>17</v>
      </c>
      <c r="D62" t="s">
        <v>17</v>
      </c>
      <c r="H62">
        <v>2</v>
      </c>
      <c r="I62">
        <v>3</v>
      </c>
      <c r="J62">
        <f>テーブル4[[#This Row],[問題数]]-テーブル4[[#This Row],[正解数]]</f>
        <v>1</v>
      </c>
    </row>
    <row r="63" spans="1:10" hidden="1" x14ac:dyDescent="0.4">
      <c r="A63">
        <v>59</v>
      </c>
      <c r="B63" t="s">
        <v>19</v>
      </c>
      <c r="C63" t="s">
        <v>20</v>
      </c>
      <c r="H63">
        <v>2</v>
      </c>
      <c r="I63">
        <v>2</v>
      </c>
      <c r="J63">
        <f>テーブル4[[#This Row],[問題数]]-テーブル4[[#This Row],[正解数]]</f>
        <v>0</v>
      </c>
    </row>
    <row r="64" spans="1:10" hidden="1" x14ac:dyDescent="0.4">
      <c r="A64">
        <v>60</v>
      </c>
      <c r="B64" t="s">
        <v>20</v>
      </c>
      <c r="C64" t="s">
        <v>17</v>
      </c>
      <c r="D64" t="s">
        <v>19</v>
      </c>
      <c r="H64">
        <v>3</v>
      </c>
      <c r="I64">
        <v>3</v>
      </c>
      <c r="J64">
        <f>テーブル4[[#This Row],[問題数]]-テーブル4[[#This Row],[正解数]]</f>
        <v>0</v>
      </c>
    </row>
    <row r="65" spans="1:10" hidden="1" x14ac:dyDescent="0.4">
      <c r="A65">
        <v>61</v>
      </c>
      <c r="B65" t="s">
        <v>17</v>
      </c>
      <c r="H65">
        <v>1</v>
      </c>
      <c r="I65">
        <v>1</v>
      </c>
      <c r="J65">
        <f>テーブル4[[#This Row],[問題数]]-テーブル4[[#This Row],[正解数]]</f>
        <v>0</v>
      </c>
    </row>
    <row r="66" spans="1:10" x14ac:dyDescent="0.4">
      <c r="A66">
        <v>62</v>
      </c>
      <c r="B66" t="s">
        <v>17</v>
      </c>
      <c r="C66" t="s">
        <v>20</v>
      </c>
      <c r="D66" t="s">
        <v>17</v>
      </c>
      <c r="E66" t="s">
        <v>17</v>
      </c>
      <c r="F66" t="s">
        <v>19</v>
      </c>
      <c r="H66">
        <v>4</v>
      </c>
      <c r="I66">
        <v>5</v>
      </c>
      <c r="J66">
        <f>テーブル4[[#This Row],[問題数]]-テーブル4[[#This Row],[正解数]]</f>
        <v>1</v>
      </c>
    </row>
    <row r="67" spans="1:10" x14ac:dyDescent="0.4">
      <c r="A67">
        <v>63</v>
      </c>
      <c r="B67" t="s">
        <v>17</v>
      </c>
      <c r="C67" t="s">
        <v>17</v>
      </c>
      <c r="D67" t="s">
        <v>20</v>
      </c>
      <c r="H67">
        <v>1</v>
      </c>
      <c r="I67">
        <v>3</v>
      </c>
      <c r="J67">
        <f>テーブル4[[#This Row],[問題数]]-テーブル4[[#This Row],[正解数]]</f>
        <v>2</v>
      </c>
    </row>
    <row r="68" spans="1:10" hidden="1" x14ac:dyDescent="0.4">
      <c r="A68">
        <v>64</v>
      </c>
      <c r="B68" t="s">
        <v>19</v>
      </c>
      <c r="C68" t="s">
        <v>17</v>
      </c>
      <c r="H68">
        <v>2</v>
      </c>
      <c r="I68">
        <v>2</v>
      </c>
      <c r="J68">
        <f>テーブル4[[#This Row],[問題数]]-テーブル4[[#This Row],[正解数]]</f>
        <v>0</v>
      </c>
    </row>
    <row r="69" spans="1:10" x14ac:dyDescent="0.4">
      <c r="A69">
        <v>65</v>
      </c>
      <c r="B69" t="s">
        <v>18</v>
      </c>
      <c r="H69">
        <v>0</v>
      </c>
      <c r="I69">
        <v>1</v>
      </c>
      <c r="J69">
        <f>テーブル4[[#This Row],[問題数]]-テーブル4[[#This Row],[正解数]]</f>
        <v>1</v>
      </c>
    </row>
    <row r="70" spans="1:10" x14ac:dyDescent="0.4">
      <c r="A70">
        <v>66</v>
      </c>
      <c r="B70" t="s">
        <v>20</v>
      </c>
      <c r="C70" t="s">
        <v>18</v>
      </c>
      <c r="H70">
        <v>1</v>
      </c>
      <c r="I70">
        <v>2</v>
      </c>
      <c r="J70">
        <f>テーブル4[[#This Row],[問題数]]-テーブル4[[#This Row],[正解数]]</f>
        <v>1</v>
      </c>
    </row>
    <row r="71" spans="1:10" hidden="1" x14ac:dyDescent="0.4">
      <c r="A71">
        <v>67</v>
      </c>
      <c r="B71" t="s">
        <v>22</v>
      </c>
      <c r="H71">
        <v>1</v>
      </c>
      <c r="I71">
        <v>1</v>
      </c>
      <c r="J71">
        <f>テーブル4[[#This Row],[問題数]]-テーブル4[[#This Row],[正解数]]</f>
        <v>0</v>
      </c>
    </row>
    <row r="72" spans="1:10" x14ac:dyDescent="0.4">
      <c r="A72">
        <v>68</v>
      </c>
      <c r="B72" t="s">
        <v>19</v>
      </c>
      <c r="C72" t="s">
        <v>19</v>
      </c>
      <c r="D72" t="s">
        <v>18</v>
      </c>
      <c r="H72">
        <v>1</v>
      </c>
      <c r="I72">
        <v>3</v>
      </c>
      <c r="J72">
        <f>テーブル4[[#This Row],[問題数]]-テーブル4[[#This Row],[正解数]]</f>
        <v>2</v>
      </c>
    </row>
    <row r="73" spans="1:10" hidden="1" x14ac:dyDescent="0.4">
      <c r="A73">
        <v>69</v>
      </c>
      <c r="B73" t="s">
        <v>17</v>
      </c>
      <c r="C73" t="s">
        <v>18</v>
      </c>
      <c r="H73">
        <v>2</v>
      </c>
      <c r="I73">
        <v>2</v>
      </c>
      <c r="J73">
        <f>テーブル4[[#This Row],[問題数]]-テーブル4[[#This Row],[正解数]]</f>
        <v>0</v>
      </c>
    </row>
    <row r="74" spans="1:10" hidden="1" x14ac:dyDescent="0.4">
      <c r="A74">
        <v>70</v>
      </c>
      <c r="B74" t="s">
        <v>21</v>
      </c>
      <c r="H74">
        <v>1</v>
      </c>
      <c r="I74">
        <v>1</v>
      </c>
      <c r="J74">
        <f>テーブル4[[#This Row],[問題数]]-テーブル4[[#This Row],[正解数]]</f>
        <v>0</v>
      </c>
    </row>
    <row r="75" spans="1:10" x14ac:dyDescent="0.4">
      <c r="H75">
        <f>SUM(テーブル4[正解数])</f>
        <v>147</v>
      </c>
      <c r="I75">
        <f>SUM(テーブル4[問題数])</f>
        <v>194</v>
      </c>
      <c r="J75">
        <f>(テーブル4[[#Totals],[正解数]]/テーブル4[[#Totals],[問題数]])*100</f>
        <v>75.773195876288653</v>
      </c>
    </row>
  </sheetData>
  <phoneticPr fontId="1"/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2</vt:i4>
      </vt:variant>
    </vt:vector>
  </HeadingPairs>
  <TitlesOfParts>
    <vt:vector size="9" baseType="lpstr">
      <vt:lpstr>学習履歴</vt:lpstr>
      <vt:lpstr>シラバス</vt:lpstr>
      <vt:lpstr>チートシート</vt:lpstr>
      <vt:lpstr>勉強ノート</vt:lpstr>
      <vt:lpstr>勉強ノート(別紙)</vt:lpstr>
      <vt:lpstr>予想問題集(第1-7章)</vt:lpstr>
      <vt:lpstr>予想問題集(第8章)</vt:lpstr>
      <vt:lpstr>勉強ノート!Print_Area</vt:lpstr>
      <vt:lpstr>'勉強ノート(別紙)'!Print_Area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Hiroaki Murakami</dc:creator>
  <cp:lastModifiedBy>Hiroaki Murakami</cp:lastModifiedBy>
  <cp:lastPrinted>2020-07-04T01:13:05Z</cp:lastPrinted>
  <dcterms:created xsi:type="dcterms:W3CDTF">2020-06-07T06:44:33Z</dcterms:created>
  <dcterms:modified xsi:type="dcterms:W3CDTF">2020-07-11T02:26:20Z</dcterms:modified>
</cp:coreProperties>
</file>